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Downloads\statistik_11,12,13,14,15,16\EMIS 2016 final data\2016_raw _data\Dadus_statistika_2016\"/>
    </mc:Choice>
  </mc:AlternateContent>
  <bookViews>
    <workbookView xWindow="0" yWindow="0" windowWidth="15360" windowHeight="7500" tabRatio="878"/>
  </bookViews>
  <sheets>
    <sheet name="112&amp;22_Number of Std_2016" sheetId="166" r:id="rId1"/>
    <sheet name="15&amp;25_OOSC 2010" sheetId="132" state="hidden" r:id="rId2"/>
    <sheet name="15&amp;25_OOSC 2011 (2)_NOT USED" sheetId="129" state="hidden" r:id="rId3"/>
    <sheet name="Sheet4" sheetId="128" state="hidden" r:id="rId4"/>
    <sheet name="Pivot Actual Pri PrePri raw" sheetId="99" state="hidden" r:id="rId5"/>
    <sheet name="Actual Pri PrePri raw" sheetId="97" state="hidden" r:id="rId6"/>
    <sheet name="Pivot Actual Sec raw" sheetId="102" state="hidden" r:id="rId7"/>
    <sheet name="Actual Sec raw" sheetId="100" state="hidden" r:id="rId8"/>
    <sheet name="Pivot Relative num Pri raw" sheetId="104" state="hidden" r:id="rId9"/>
    <sheet name="Relative num Pri raw" sheetId="103" state="hidden" r:id="rId10"/>
    <sheet name="Pivot Relative num Pre Pri raw" sheetId="106" state="hidden" r:id="rId11"/>
    <sheet name="Relative num Pre Pri raw" sheetId="105" state="hidden" r:id="rId12"/>
    <sheet name="Pivot Relative num sec raw" sheetId="108" state="hidden" r:id="rId13"/>
    <sheet name="Relative num sec raw" sheetId="107" state="hidden" r:id="rId14"/>
    <sheet name="Pivot Actual Pri PrePri raw 12" sheetId="110" state="hidden" r:id="rId15"/>
    <sheet name="Actual Pri PrePri raw 12" sheetId="109" state="hidden" r:id="rId16"/>
    <sheet name="Pivot Actual Sec raw 12" sheetId="112" state="hidden" r:id="rId17"/>
    <sheet name="Actual Sec raw 12" sheetId="111" state="hidden" r:id="rId18"/>
    <sheet name="Pivot Relative num Pri raw 12" sheetId="115" state="hidden" r:id="rId19"/>
    <sheet name="Relative num Pri raw 12" sheetId="114" state="hidden" r:id="rId20"/>
    <sheet name="Pivot Relative Nu PrePri raw 12" sheetId="117" state="hidden" r:id="rId21"/>
    <sheet name="Relative num Pre Pri raw 12" sheetId="116" state="hidden" r:id="rId22"/>
    <sheet name="Pivot Relative num Sec raw 12" sheetId="119" state="hidden" r:id="rId23"/>
    <sheet name="Relative num Sec raw 12" sheetId="118" state="hidden" r:id="rId24"/>
    <sheet name="59_School Toilet_2012" sheetId="121" state="hidden" r:id="rId25"/>
    <sheet name="Sheet2" sheetId="123" state="hidden" r:id="rId26"/>
  </sheets>
  <calcPr calcId="152511"/>
  <pivotCaches>
    <pivotCache cacheId="0" r:id="rId27"/>
    <pivotCache cacheId="1" r:id="rId28"/>
    <pivotCache cacheId="2" r:id="rId29"/>
    <pivotCache cacheId="3" r:id="rId30"/>
    <pivotCache cacheId="4" r:id="rId31"/>
    <pivotCache cacheId="5" r:id="rId32"/>
    <pivotCache cacheId="6" r:id="rId33"/>
    <pivotCache cacheId="7" r:id="rId34"/>
    <pivotCache cacheId="8" r:id="rId35"/>
    <pivotCache cacheId="9" r:id="rId3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20" i="166" l="1"/>
  <c r="BP20" i="166"/>
  <c r="BO20" i="166"/>
  <c r="BN20" i="166"/>
  <c r="BM20" i="166"/>
  <c r="BL20" i="166"/>
  <c r="BK20" i="166"/>
  <c r="BJ20" i="166"/>
  <c r="BI20" i="166"/>
  <c r="BH20" i="166"/>
  <c r="BG20" i="166"/>
  <c r="BF20" i="166"/>
  <c r="BE20" i="166"/>
  <c r="BD20" i="166"/>
  <c r="BC20" i="166"/>
  <c r="BB20" i="166"/>
  <c r="BA20" i="166"/>
  <c r="AZ20" i="166"/>
  <c r="AY20" i="166"/>
  <c r="AX20" i="166"/>
  <c r="AW20" i="166"/>
  <c r="AV20" i="166"/>
  <c r="AU20" i="166"/>
  <c r="AT20" i="166"/>
  <c r="AS20" i="166"/>
  <c r="AR20" i="166"/>
  <c r="AQ20" i="166"/>
  <c r="AP20" i="166"/>
  <c r="AO20" i="166"/>
  <c r="AN20" i="166"/>
  <c r="AM20" i="166"/>
  <c r="AL20" i="166"/>
  <c r="AK20" i="166"/>
  <c r="AJ20" i="166"/>
  <c r="AI20" i="166"/>
  <c r="AH20" i="166"/>
  <c r="AG20" i="166"/>
  <c r="AF20" i="166"/>
  <c r="AE20" i="166"/>
  <c r="AD20" i="166"/>
  <c r="AC20" i="166"/>
  <c r="AB20" i="166"/>
  <c r="AA20" i="166"/>
  <c r="Z20" i="166"/>
  <c r="Y20" i="166"/>
  <c r="X20" i="166"/>
  <c r="W20" i="166"/>
  <c r="V20" i="166"/>
  <c r="U20" i="166"/>
  <c r="T20" i="166"/>
  <c r="S20" i="166"/>
  <c r="R20" i="166"/>
  <c r="Q20" i="166"/>
  <c r="P20" i="166"/>
  <c r="O20" i="166"/>
  <c r="N20" i="166"/>
  <c r="M20" i="166"/>
  <c r="L20" i="166"/>
  <c r="K20" i="166"/>
  <c r="J20" i="166"/>
  <c r="I20" i="166"/>
  <c r="H20" i="166"/>
  <c r="G20" i="166"/>
  <c r="F20" i="166"/>
  <c r="E20" i="166"/>
  <c r="D20" i="166"/>
  <c r="C20" i="166"/>
  <c r="B20" i="166"/>
  <c r="BS19" i="166"/>
  <c r="BR19" i="166"/>
  <c r="BS18" i="166"/>
  <c r="BR18" i="166"/>
  <c r="BS17" i="166"/>
  <c r="BR17" i="166"/>
  <c r="BS16" i="166"/>
  <c r="BR16" i="166"/>
  <c r="BS15" i="166"/>
  <c r="BR15" i="166"/>
  <c r="BS14" i="166"/>
  <c r="BR14" i="166"/>
  <c r="BS13" i="166"/>
  <c r="BR13" i="166"/>
  <c r="BS12" i="166"/>
  <c r="BR12" i="166"/>
  <c r="BS11" i="166"/>
  <c r="BR11" i="166"/>
  <c r="BS10" i="166"/>
  <c r="BR10" i="166"/>
  <c r="BS9" i="166"/>
  <c r="BR9" i="166"/>
  <c r="BS8" i="166"/>
  <c r="BR8" i="166"/>
  <c r="BS7" i="166"/>
  <c r="BS20" i="166" s="1"/>
  <c r="BR7" i="166"/>
  <c r="BR20" i="166" s="1"/>
  <c r="AL54" i="132" l="1"/>
  <c r="AL76" i="132"/>
  <c r="AL95" i="132"/>
  <c r="AK54" i="132"/>
  <c r="AK76" i="132"/>
  <c r="AK95" i="132"/>
  <c r="AI54" i="132"/>
  <c r="AI76" i="132"/>
  <c r="AI95" i="132"/>
  <c r="AH54" i="132"/>
  <c r="AH76" i="132"/>
  <c r="AH95" i="132"/>
  <c r="AF54" i="132"/>
  <c r="AF76" i="132"/>
  <c r="AF95" i="132"/>
  <c r="AE54" i="132"/>
  <c r="AE76" i="132"/>
  <c r="AE95" i="132"/>
  <c r="AC54" i="132"/>
  <c r="AC76" i="132"/>
  <c r="AC95" i="132"/>
  <c r="AB54" i="132"/>
  <c r="AB76" i="132"/>
  <c r="AB95" i="132"/>
  <c r="Z54" i="132"/>
  <c r="Z76" i="132"/>
  <c r="Z95" i="132"/>
  <c r="Y54" i="132"/>
  <c r="Y76" i="132"/>
  <c r="Y95" i="132"/>
  <c r="W54" i="132"/>
  <c r="W76" i="132"/>
  <c r="W95" i="132"/>
  <c r="V54" i="132"/>
  <c r="V76" i="132"/>
  <c r="V95" i="132"/>
  <c r="T54" i="132"/>
  <c r="T76" i="132"/>
  <c r="T95" i="132"/>
  <c r="S54" i="132"/>
  <c r="S76" i="132"/>
  <c r="S95" i="132"/>
  <c r="Q54" i="132"/>
  <c r="Q76" i="132"/>
  <c r="Q95" i="132"/>
  <c r="P54" i="132"/>
  <c r="P76" i="132"/>
  <c r="P95" i="132"/>
  <c r="N54" i="132"/>
  <c r="N76" i="132"/>
  <c r="N95" i="132"/>
  <c r="M54" i="132"/>
  <c r="M76" i="132"/>
  <c r="M95" i="132"/>
  <c r="K54" i="132"/>
  <c r="K76" i="132"/>
  <c r="K95" i="132"/>
  <c r="J54" i="132"/>
  <c r="J76" i="132"/>
  <c r="J95" i="132"/>
  <c r="H54" i="132"/>
  <c r="H76" i="132"/>
  <c r="H95" i="132"/>
  <c r="G54" i="132"/>
  <c r="G76" i="132"/>
  <c r="G95" i="132"/>
  <c r="E54" i="132"/>
  <c r="E76" i="132"/>
  <c r="E95" i="132"/>
  <c r="D54" i="132"/>
  <c r="D76" i="132"/>
  <c r="D95" i="132"/>
  <c r="AL53" i="132"/>
  <c r="AL75" i="132"/>
  <c r="AL94" i="132"/>
  <c r="AK53" i="132"/>
  <c r="AK75" i="132"/>
  <c r="AK94" i="132"/>
  <c r="AI53" i="132"/>
  <c r="AI75" i="132"/>
  <c r="AI94" i="132"/>
  <c r="AH53" i="132"/>
  <c r="AH75" i="132"/>
  <c r="AH94" i="132"/>
  <c r="AF53" i="132"/>
  <c r="AF75" i="132"/>
  <c r="AF94" i="132"/>
  <c r="AE53" i="132"/>
  <c r="AE75" i="132"/>
  <c r="AE94" i="132"/>
  <c r="AC53" i="132"/>
  <c r="AC75" i="132"/>
  <c r="AC94" i="132"/>
  <c r="AB53" i="132"/>
  <c r="AB75" i="132"/>
  <c r="AB94" i="132"/>
  <c r="Z53" i="132"/>
  <c r="Z75" i="132"/>
  <c r="Z94" i="132"/>
  <c r="Y53" i="132"/>
  <c r="Y75" i="132"/>
  <c r="Y94" i="132"/>
  <c r="W53" i="132"/>
  <c r="W75" i="132"/>
  <c r="W94" i="132"/>
  <c r="V53" i="132"/>
  <c r="V75" i="132"/>
  <c r="V94" i="132"/>
  <c r="T53" i="132"/>
  <c r="T75" i="132"/>
  <c r="T94" i="132"/>
  <c r="S53" i="132"/>
  <c r="S75" i="132"/>
  <c r="S94" i="132"/>
  <c r="Q53" i="132"/>
  <c r="Q75" i="132"/>
  <c r="Q94" i="132"/>
  <c r="P53" i="132"/>
  <c r="P75" i="132"/>
  <c r="P94" i="132"/>
  <c r="N53" i="132"/>
  <c r="N75" i="132"/>
  <c r="N94" i="132"/>
  <c r="M53" i="132"/>
  <c r="M75" i="132"/>
  <c r="M94" i="132"/>
  <c r="K53" i="132"/>
  <c r="K75" i="132"/>
  <c r="K94" i="132"/>
  <c r="J53" i="132"/>
  <c r="J75" i="132"/>
  <c r="J94" i="132"/>
  <c r="H53" i="132"/>
  <c r="H75" i="132"/>
  <c r="H94" i="132"/>
  <c r="G53" i="132"/>
  <c r="G75" i="132"/>
  <c r="G94" i="132"/>
  <c r="E53" i="132"/>
  <c r="E75" i="132"/>
  <c r="E94" i="132"/>
  <c r="D53" i="132"/>
  <c r="D75" i="132"/>
  <c r="D94" i="132"/>
  <c r="AL52" i="132"/>
  <c r="AL74" i="132"/>
  <c r="AL93" i="132"/>
  <c r="AK52" i="132"/>
  <c r="AK74" i="132"/>
  <c r="AK93" i="132"/>
  <c r="AI52" i="132"/>
  <c r="AI74" i="132"/>
  <c r="AI93" i="132"/>
  <c r="AH52" i="132"/>
  <c r="AH74" i="132"/>
  <c r="AH93" i="132"/>
  <c r="AF52" i="132"/>
  <c r="AF74" i="132"/>
  <c r="AF93" i="132"/>
  <c r="AE52" i="132"/>
  <c r="AE74" i="132"/>
  <c r="AE93" i="132"/>
  <c r="AC52" i="132"/>
  <c r="AC74" i="132"/>
  <c r="AC93" i="132"/>
  <c r="AB52" i="132"/>
  <c r="AB74" i="132"/>
  <c r="AB93" i="132"/>
  <c r="Z52" i="132"/>
  <c r="Z74" i="132"/>
  <c r="Z93" i="132"/>
  <c r="Y52" i="132"/>
  <c r="Y74" i="132"/>
  <c r="Y93" i="132"/>
  <c r="W52" i="132"/>
  <c r="W74" i="132"/>
  <c r="W93" i="132"/>
  <c r="V52" i="132"/>
  <c r="V74" i="132"/>
  <c r="V93" i="132"/>
  <c r="T52" i="132"/>
  <c r="T74" i="132"/>
  <c r="T93" i="132"/>
  <c r="S52" i="132"/>
  <c r="S74" i="132"/>
  <c r="S93" i="132"/>
  <c r="Q52" i="132"/>
  <c r="Q74" i="132"/>
  <c r="Q93" i="132"/>
  <c r="P52" i="132"/>
  <c r="P74" i="132"/>
  <c r="P93" i="132"/>
  <c r="N52" i="132"/>
  <c r="N74" i="132"/>
  <c r="N93" i="132"/>
  <c r="M52" i="132"/>
  <c r="M74" i="132"/>
  <c r="M93" i="132"/>
  <c r="K52" i="132"/>
  <c r="K74" i="132"/>
  <c r="K93" i="132"/>
  <c r="J52" i="132"/>
  <c r="J74" i="132"/>
  <c r="J93" i="132"/>
  <c r="H52" i="132"/>
  <c r="H74" i="132"/>
  <c r="H93" i="132"/>
  <c r="G52" i="132"/>
  <c r="G74" i="132"/>
  <c r="G93" i="132"/>
  <c r="E52" i="132"/>
  <c r="E74" i="132"/>
  <c r="E93" i="132"/>
  <c r="D52" i="132"/>
  <c r="D74" i="132"/>
  <c r="D93" i="132"/>
  <c r="AL51" i="132"/>
  <c r="AL73" i="132"/>
  <c r="AL92" i="132"/>
  <c r="AK51" i="132"/>
  <c r="AK73" i="132"/>
  <c r="AK92" i="132"/>
  <c r="AI51" i="132"/>
  <c r="AI73" i="132"/>
  <c r="AI92" i="132"/>
  <c r="AH51" i="132"/>
  <c r="AH73" i="132"/>
  <c r="AH92" i="132"/>
  <c r="AF51" i="132"/>
  <c r="AF73" i="132"/>
  <c r="AF92" i="132"/>
  <c r="AE51" i="132"/>
  <c r="AE73" i="132"/>
  <c r="AE92" i="132"/>
  <c r="AC51" i="132"/>
  <c r="AC73" i="132"/>
  <c r="AC92" i="132"/>
  <c r="AB51" i="132"/>
  <c r="AB73" i="132"/>
  <c r="AB92" i="132"/>
  <c r="Z51" i="132"/>
  <c r="Z73" i="132"/>
  <c r="Z92" i="132"/>
  <c r="Y51" i="132"/>
  <c r="Y73" i="132"/>
  <c r="Y92" i="132"/>
  <c r="W51" i="132"/>
  <c r="W73" i="132"/>
  <c r="W92" i="132"/>
  <c r="V51" i="132"/>
  <c r="V73" i="132"/>
  <c r="V92" i="132"/>
  <c r="T51" i="132"/>
  <c r="T73" i="132"/>
  <c r="T92" i="132"/>
  <c r="S51" i="132"/>
  <c r="S73" i="132"/>
  <c r="S92" i="132"/>
  <c r="Q51" i="132"/>
  <c r="Q73" i="132"/>
  <c r="Q92" i="132"/>
  <c r="P51" i="132"/>
  <c r="P73" i="132"/>
  <c r="P92" i="132"/>
  <c r="N51" i="132"/>
  <c r="N73" i="132"/>
  <c r="N92" i="132"/>
  <c r="M51" i="132"/>
  <c r="M73" i="132"/>
  <c r="M92" i="132"/>
  <c r="K51" i="132"/>
  <c r="K73" i="132"/>
  <c r="K92" i="132"/>
  <c r="J51" i="132"/>
  <c r="J73" i="132"/>
  <c r="J92" i="132"/>
  <c r="H51" i="132"/>
  <c r="H73" i="132"/>
  <c r="H92" i="132"/>
  <c r="G51" i="132"/>
  <c r="G73" i="132"/>
  <c r="G92" i="132"/>
  <c r="E51" i="132"/>
  <c r="E73" i="132"/>
  <c r="E92" i="132"/>
  <c r="D51" i="132"/>
  <c r="D73" i="132"/>
  <c r="D92" i="132"/>
  <c r="AL50" i="132"/>
  <c r="AL72" i="132"/>
  <c r="AL91" i="132"/>
  <c r="AK50" i="132"/>
  <c r="AK72" i="132"/>
  <c r="AK91" i="132"/>
  <c r="AI50" i="132"/>
  <c r="AI72" i="132"/>
  <c r="AI91" i="132"/>
  <c r="AH50" i="132"/>
  <c r="AH72" i="132"/>
  <c r="AH91" i="132"/>
  <c r="AF50" i="132"/>
  <c r="AF72" i="132"/>
  <c r="AF91" i="132"/>
  <c r="AE50" i="132"/>
  <c r="AE72" i="132"/>
  <c r="AE91" i="132"/>
  <c r="AC50" i="132"/>
  <c r="AC72" i="132"/>
  <c r="AC91" i="132"/>
  <c r="AB50" i="132"/>
  <c r="AB72" i="132"/>
  <c r="AB91" i="132"/>
  <c r="Z50" i="132"/>
  <c r="Z72" i="132"/>
  <c r="Z91" i="132"/>
  <c r="Y50" i="132"/>
  <c r="Y72" i="132"/>
  <c r="Y91" i="132"/>
  <c r="W50" i="132"/>
  <c r="W72" i="132"/>
  <c r="W91" i="132"/>
  <c r="V50" i="132"/>
  <c r="V72" i="132"/>
  <c r="V91" i="132"/>
  <c r="T50" i="132"/>
  <c r="T72" i="132"/>
  <c r="T91" i="132"/>
  <c r="S50" i="132"/>
  <c r="S72" i="132"/>
  <c r="S91" i="132"/>
  <c r="Q50" i="132"/>
  <c r="Q72" i="132"/>
  <c r="Q91" i="132"/>
  <c r="P50" i="132"/>
  <c r="P72" i="132"/>
  <c r="P91" i="132"/>
  <c r="N50" i="132"/>
  <c r="N72" i="132"/>
  <c r="N91" i="132"/>
  <c r="M50" i="132"/>
  <c r="M72" i="132"/>
  <c r="M91" i="132"/>
  <c r="K50" i="132"/>
  <c r="K72" i="132"/>
  <c r="K91" i="132"/>
  <c r="J50" i="132"/>
  <c r="J72" i="132"/>
  <c r="J91" i="132"/>
  <c r="H50" i="132"/>
  <c r="H72" i="132"/>
  <c r="H91" i="132"/>
  <c r="G50" i="132"/>
  <c r="G72" i="132"/>
  <c r="G91" i="132"/>
  <c r="E50" i="132"/>
  <c r="E72" i="132"/>
  <c r="E91" i="132"/>
  <c r="D50" i="132"/>
  <c r="D72" i="132"/>
  <c r="D91" i="132"/>
  <c r="AL49" i="132"/>
  <c r="AL71" i="132"/>
  <c r="AL90" i="132"/>
  <c r="AK49" i="132"/>
  <c r="AK71" i="132"/>
  <c r="AK90" i="132"/>
  <c r="AI49" i="132"/>
  <c r="AI71" i="132"/>
  <c r="AI90" i="132"/>
  <c r="AH49" i="132"/>
  <c r="AH71" i="132"/>
  <c r="AH90" i="132"/>
  <c r="AF49" i="132"/>
  <c r="AF71" i="132"/>
  <c r="AF90" i="132"/>
  <c r="AE49" i="132"/>
  <c r="AE71" i="132"/>
  <c r="AE90" i="132"/>
  <c r="AC49" i="132"/>
  <c r="AC71" i="132"/>
  <c r="AC90" i="132"/>
  <c r="AB49" i="132"/>
  <c r="AB71" i="132"/>
  <c r="AB90" i="132"/>
  <c r="Z49" i="132"/>
  <c r="Z71" i="132"/>
  <c r="Z90" i="132"/>
  <c r="Y49" i="132"/>
  <c r="Y71" i="132"/>
  <c r="Y90" i="132"/>
  <c r="W49" i="132"/>
  <c r="W71" i="132"/>
  <c r="W90" i="132"/>
  <c r="V49" i="132"/>
  <c r="V71" i="132"/>
  <c r="V90" i="132"/>
  <c r="T49" i="132"/>
  <c r="T71" i="132"/>
  <c r="T90" i="132"/>
  <c r="S49" i="132"/>
  <c r="S71" i="132"/>
  <c r="S90" i="132"/>
  <c r="Q49" i="132"/>
  <c r="Q71" i="132"/>
  <c r="Q90" i="132"/>
  <c r="P49" i="132"/>
  <c r="P71" i="132"/>
  <c r="P90" i="132"/>
  <c r="N49" i="132"/>
  <c r="N71" i="132"/>
  <c r="N90" i="132"/>
  <c r="M49" i="132"/>
  <c r="M71" i="132"/>
  <c r="M90" i="132"/>
  <c r="K49" i="132"/>
  <c r="K71" i="132"/>
  <c r="K90" i="132"/>
  <c r="J49" i="132"/>
  <c r="J71" i="132"/>
  <c r="J90" i="132"/>
  <c r="H49" i="132"/>
  <c r="H71" i="132"/>
  <c r="H90" i="132"/>
  <c r="G49" i="132"/>
  <c r="G71" i="132"/>
  <c r="G90" i="132"/>
  <c r="E49" i="132"/>
  <c r="E71" i="132"/>
  <c r="E90" i="132"/>
  <c r="D49" i="132"/>
  <c r="D71" i="132"/>
  <c r="D90" i="132"/>
  <c r="AL48" i="132"/>
  <c r="AL70" i="132"/>
  <c r="AL89" i="132"/>
  <c r="AK48" i="132"/>
  <c r="AK70" i="132"/>
  <c r="AK89" i="132"/>
  <c r="AI48" i="132"/>
  <c r="AI70" i="132"/>
  <c r="AI89" i="132"/>
  <c r="AH48" i="132"/>
  <c r="AH70" i="132"/>
  <c r="AH89" i="132"/>
  <c r="AF48" i="132"/>
  <c r="AF70" i="132"/>
  <c r="AF89" i="132"/>
  <c r="AE48" i="132"/>
  <c r="AE70" i="132"/>
  <c r="AE89" i="132"/>
  <c r="AC48" i="132"/>
  <c r="AC70" i="132"/>
  <c r="AC89" i="132"/>
  <c r="AB48" i="132"/>
  <c r="AB70" i="132"/>
  <c r="AB89" i="132"/>
  <c r="Z48" i="132"/>
  <c r="Z70" i="132"/>
  <c r="Z89" i="132"/>
  <c r="Y48" i="132"/>
  <c r="Y70" i="132"/>
  <c r="Y89" i="132"/>
  <c r="W48" i="132"/>
  <c r="W70" i="132"/>
  <c r="W89" i="132"/>
  <c r="V48" i="132"/>
  <c r="V70" i="132"/>
  <c r="V89" i="132"/>
  <c r="T48" i="132"/>
  <c r="T70" i="132"/>
  <c r="T89" i="132"/>
  <c r="S48" i="132"/>
  <c r="S70" i="132"/>
  <c r="S89" i="132"/>
  <c r="Q48" i="132"/>
  <c r="Q70" i="132"/>
  <c r="Q89" i="132"/>
  <c r="P48" i="132"/>
  <c r="P70" i="132"/>
  <c r="P89" i="132"/>
  <c r="N48" i="132"/>
  <c r="N70" i="132"/>
  <c r="N89" i="132"/>
  <c r="M48" i="132"/>
  <c r="M70" i="132"/>
  <c r="M89" i="132"/>
  <c r="K48" i="132"/>
  <c r="K70" i="132"/>
  <c r="K89" i="132"/>
  <c r="J48" i="132"/>
  <c r="J70" i="132"/>
  <c r="J89" i="132"/>
  <c r="H48" i="132"/>
  <c r="H70" i="132"/>
  <c r="H89" i="132"/>
  <c r="G48" i="132"/>
  <c r="G70" i="132"/>
  <c r="G89" i="132"/>
  <c r="E48" i="132"/>
  <c r="E70" i="132"/>
  <c r="E89" i="132"/>
  <c r="D48" i="132"/>
  <c r="D70" i="132"/>
  <c r="D89" i="132"/>
  <c r="AL47" i="132"/>
  <c r="AL69" i="132"/>
  <c r="AL88" i="132"/>
  <c r="AK47" i="132"/>
  <c r="AK69" i="132"/>
  <c r="AK88" i="132"/>
  <c r="AI47" i="132"/>
  <c r="AI69" i="132"/>
  <c r="AI88" i="132"/>
  <c r="AH47" i="132"/>
  <c r="AH69" i="132"/>
  <c r="AH88" i="132"/>
  <c r="AF47" i="132"/>
  <c r="AF69" i="132"/>
  <c r="AF88" i="132"/>
  <c r="AE47" i="132"/>
  <c r="AE69" i="132"/>
  <c r="AE88" i="132"/>
  <c r="AC47" i="132"/>
  <c r="AC69" i="132"/>
  <c r="AC88" i="132"/>
  <c r="AB47" i="132"/>
  <c r="AB69" i="132"/>
  <c r="AB88" i="132"/>
  <c r="Z47" i="132"/>
  <c r="Z69" i="132"/>
  <c r="Z88" i="132"/>
  <c r="Y47" i="132"/>
  <c r="Y69" i="132"/>
  <c r="Y88" i="132"/>
  <c r="W47" i="132"/>
  <c r="W69" i="132"/>
  <c r="W88" i="132"/>
  <c r="V47" i="132"/>
  <c r="V69" i="132"/>
  <c r="V88" i="132"/>
  <c r="T47" i="132"/>
  <c r="T69" i="132"/>
  <c r="T88" i="132"/>
  <c r="S47" i="132"/>
  <c r="S69" i="132"/>
  <c r="S88" i="132"/>
  <c r="Q47" i="132"/>
  <c r="Q69" i="132"/>
  <c r="Q88" i="132"/>
  <c r="P47" i="132"/>
  <c r="P69" i="132"/>
  <c r="P88" i="132"/>
  <c r="N47" i="132"/>
  <c r="N69" i="132"/>
  <c r="N88" i="132"/>
  <c r="M47" i="132"/>
  <c r="M69" i="132"/>
  <c r="M88" i="132"/>
  <c r="K47" i="132"/>
  <c r="K69" i="132"/>
  <c r="K88" i="132"/>
  <c r="J47" i="132"/>
  <c r="J69" i="132"/>
  <c r="J88" i="132"/>
  <c r="H47" i="132"/>
  <c r="H69" i="132"/>
  <c r="H88" i="132"/>
  <c r="G47" i="132"/>
  <c r="G69" i="132"/>
  <c r="G88" i="132"/>
  <c r="E47" i="132"/>
  <c r="E69" i="132"/>
  <c r="E88" i="132"/>
  <c r="D47" i="132"/>
  <c r="D69" i="132"/>
  <c r="D88" i="132"/>
  <c r="AL46" i="132"/>
  <c r="AL68" i="132"/>
  <c r="AL87" i="132"/>
  <c r="AK46" i="132"/>
  <c r="AK68" i="132"/>
  <c r="AK87" i="132"/>
  <c r="AI46" i="132"/>
  <c r="AI68" i="132"/>
  <c r="AI87" i="132"/>
  <c r="AH46" i="132"/>
  <c r="AH68" i="132"/>
  <c r="AH87" i="132"/>
  <c r="AF46" i="132"/>
  <c r="AF68" i="132"/>
  <c r="AF87" i="132"/>
  <c r="AE46" i="132"/>
  <c r="AE68" i="132"/>
  <c r="AE87" i="132"/>
  <c r="AC46" i="132"/>
  <c r="AC68" i="132"/>
  <c r="AC87" i="132"/>
  <c r="AB46" i="132"/>
  <c r="AB68" i="132"/>
  <c r="AB87" i="132"/>
  <c r="Z46" i="132"/>
  <c r="Z68" i="132"/>
  <c r="Z87" i="132"/>
  <c r="Y46" i="132"/>
  <c r="Y68" i="132"/>
  <c r="Y87" i="132"/>
  <c r="W46" i="132"/>
  <c r="W68" i="132"/>
  <c r="W87" i="132"/>
  <c r="V46" i="132"/>
  <c r="V68" i="132"/>
  <c r="V87" i="132"/>
  <c r="T46" i="132"/>
  <c r="T68" i="132"/>
  <c r="T87" i="132"/>
  <c r="S46" i="132"/>
  <c r="S68" i="132"/>
  <c r="S87" i="132"/>
  <c r="Q46" i="132"/>
  <c r="Q68" i="132"/>
  <c r="Q87" i="132"/>
  <c r="P46" i="132"/>
  <c r="P68" i="132"/>
  <c r="P87" i="132"/>
  <c r="N46" i="132"/>
  <c r="N68" i="132"/>
  <c r="N87" i="132"/>
  <c r="M46" i="132"/>
  <c r="M68" i="132"/>
  <c r="M87" i="132"/>
  <c r="K46" i="132"/>
  <c r="K68" i="132"/>
  <c r="K87" i="132"/>
  <c r="J46" i="132"/>
  <c r="J68" i="132"/>
  <c r="J87" i="132"/>
  <c r="H46" i="132"/>
  <c r="H68" i="132"/>
  <c r="H87" i="132"/>
  <c r="G46" i="132"/>
  <c r="G68" i="132"/>
  <c r="G87" i="132"/>
  <c r="E46" i="132"/>
  <c r="E68" i="132"/>
  <c r="E87" i="132"/>
  <c r="D46" i="132"/>
  <c r="D68" i="132"/>
  <c r="D87" i="132"/>
  <c r="AL45" i="132"/>
  <c r="AL67" i="132"/>
  <c r="AL86" i="132"/>
  <c r="AK45" i="132"/>
  <c r="AK67" i="132"/>
  <c r="AK86" i="132"/>
  <c r="AI45" i="132"/>
  <c r="AI67" i="132"/>
  <c r="AI86" i="132"/>
  <c r="AH45" i="132"/>
  <c r="AH67" i="132"/>
  <c r="AH86" i="132"/>
  <c r="AF45" i="132"/>
  <c r="AF67" i="132"/>
  <c r="AF86" i="132"/>
  <c r="AE45" i="132"/>
  <c r="AE67" i="132"/>
  <c r="AE86" i="132"/>
  <c r="AC45" i="132"/>
  <c r="AC67" i="132"/>
  <c r="AC86" i="132"/>
  <c r="AB45" i="132"/>
  <c r="AB67" i="132"/>
  <c r="AB86" i="132"/>
  <c r="Z45" i="132"/>
  <c r="Z67" i="132"/>
  <c r="Z86" i="132"/>
  <c r="Y45" i="132"/>
  <c r="Y67" i="132"/>
  <c r="Y86" i="132"/>
  <c r="W45" i="132"/>
  <c r="W67" i="132"/>
  <c r="W86" i="132"/>
  <c r="V45" i="132"/>
  <c r="V67" i="132"/>
  <c r="V86" i="132"/>
  <c r="T45" i="132"/>
  <c r="T67" i="132"/>
  <c r="T86" i="132"/>
  <c r="S45" i="132"/>
  <c r="S67" i="132"/>
  <c r="S86" i="132"/>
  <c r="Q45" i="132"/>
  <c r="Q67" i="132"/>
  <c r="Q86" i="132"/>
  <c r="P45" i="132"/>
  <c r="P67" i="132"/>
  <c r="P86" i="132"/>
  <c r="N45" i="132"/>
  <c r="N67" i="132"/>
  <c r="N86" i="132"/>
  <c r="M45" i="132"/>
  <c r="M67" i="132"/>
  <c r="M86" i="132"/>
  <c r="K45" i="132"/>
  <c r="K67" i="132"/>
  <c r="K86" i="132"/>
  <c r="J45" i="132"/>
  <c r="J67" i="132"/>
  <c r="J86" i="132"/>
  <c r="H45" i="132"/>
  <c r="H67" i="132"/>
  <c r="H86" i="132"/>
  <c r="G45" i="132"/>
  <c r="G67" i="132"/>
  <c r="G86" i="132"/>
  <c r="E45" i="132"/>
  <c r="E67" i="132"/>
  <c r="E86" i="132"/>
  <c r="D45" i="132"/>
  <c r="D67" i="132"/>
  <c r="D86" i="132"/>
  <c r="AL44" i="132"/>
  <c r="AL66" i="132"/>
  <c r="AL85" i="132"/>
  <c r="AK44" i="132"/>
  <c r="AK66" i="132"/>
  <c r="AK85" i="132"/>
  <c r="AI44" i="132"/>
  <c r="AI66" i="132"/>
  <c r="AI85" i="132"/>
  <c r="AH44" i="132"/>
  <c r="AH66" i="132"/>
  <c r="AH85" i="132"/>
  <c r="AF44" i="132"/>
  <c r="AF66" i="132"/>
  <c r="AF85" i="132"/>
  <c r="AE44" i="132"/>
  <c r="AE66" i="132"/>
  <c r="AE85" i="132"/>
  <c r="AC44" i="132"/>
  <c r="AC66" i="132"/>
  <c r="AC85" i="132"/>
  <c r="AB44" i="132"/>
  <c r="AB66" i="132"/>
  <c r="AB85" i="132"/>
  <c r="Z44" i="132"/>
  <c r="Z66" i="132"/>
  <c r="Z85" i="132"/>
  <c r="Y44" i="132"/>
  <c r="Y66" i="132"/>
  <c r="Y85" i="132"/>
  <c r="W44" i="132"/>
  <c r="W66" i="132"/>
  <c r="W85" i="132"/>
  <c r="V44" i="132"/>
  <c r="V66" i="132"/>
  <c r="V85" i="132"/>
  <c r="T44" i="132"/>
  <c r="T66" i="132"/>
  <c r="T85" i="132"/>
  <c r="S44" i="132"/>
  <c r="S66" i="132"/>
  <c r="S85" i="132"/>
  <c r="Q44" i="132"/>
  <c r="Q66" i="132"/>
  <c r="Q85" i="132"/>
  <c r="P44" i="132"/>
  <c r="P66" i="132"/>
  <c r="P85" i="132"/>
  <c r="N44" i="132"/>
  <c r="N66" i="132"/>
  <c r="N85" i="132"/>
  <c r="M44" i="132"/>
  <c r="M66" i="132"/>
  <c r="M85" i="132"/>
  <c r="K44" i="132"/>
  <c r="K66" i="132"/>
  <c r="K85" i="132"/>
  <c r="J44" i="132"/>
  <c r="J66" i="132"/>
  <c r="J85" i="132"/>
  <c r="H44" i="132"/>
  <c r="H66" i="132"/>
  <c r="H85" i="132"/>
  <c r="G44" i="132"/>
  <c r="G66" i="132"/>
  <c r="G85" i="132"/>
  <c r="E44" i="132"/>
  <c r="E66" i="132"/>
  <c r="E85" i="132"/>
  <c r="D44" i="132"/>
  <c r="D66" i="132"/>
  <c r="D85" i="132"/>
  <c r="AL43" i="132"/>
  <c r="AL65" i="132"/>
  <c r="AL84" i="132"/>
  <c r="AK43" i="132"/>
  <c r="AK65" i="132"/>
  <c r="AK84" i="132"/>
  <c r="AI43" i="132"/>
  <c r="AI65" i="132"/>
  <c r="AI84" i="132"/>
  <c r="AH43" i="132"/>
  <c r="AH65" i="132"/>
  <c r="AH84" i="132"/>
  <c r="AF43" i="132"/>
  <c r="AF65" i="132"/>
  <c r="AF84" i="132"/>
  <c r="AE43" i="132"/>
  <c r="AE65" i="132"/>
  <c r="AE84" i="132"/>
  <c r="AC43" i="132"/>
  <c r="AC65" i="132"/>
  <c r="AC84" i="132"/>
  <c r="AB43" i="132"/>
  <c r="AB65" i="132"/>
  <c r="AB84" i="132"/>
  <c r="Z43" i="132"/>
  <c r="Z65" i="132"/>
  <c r="Z84" i="132"/>
  <c r="Y43" i="132"/>
  <c r="Y65" i="132"/>
  <c r="Y84" i="132"/>
  <c r="W43" i="132"/>
  <c r="W65" i="132"/>
  <c r="W84" i="132"/>
  <c r="V43" i="132"/>
  <c r="V65" i="132"/>
  <c r="V84" i="132"/>
  <c r="T43" i="132"/>
  <c r="T65" i="132"/>
  <c r="T84" i="132"/>
  <c r="S43" i="132"/>
  <c r="S65" i="132"/>
  <c r="S84" i="132"/>
  <c r="Q43" i="132"/>
  <c r="Q65" i="132"/>
  <c r="Q84" i="132"/>
  <c r="P43" i="132"/>
  <c r="P65" i="132"/>
  <c r="P84" i="132"/>
  <c r="N43" i="132"/>
  <c r="N65" i="132"/>
  <c r="N84" i="132"/>
  <c r="M43" i="132"/>
  <c r="M65" i="132"/>
  <c r="M84" i="132"/>
  <c r="K43" i="132"/>
  <c r="K65" i="132"/>
  <c r="K84" i="132"/>
  <c r="J43" i="132"/>
  <c r="J65" i="132"/>
  <c r="J84" i="132"/>
  <c r="H43" i="132"/>
  <c r="H65" i="132"/>
  <c r="H84" i="132"/>
  <c r="G43" i="132"/>
  <c r="G65" i="132"/>
  <c r="G84" i="132"/>
  <c r="E43" i="132"/>
  <c r="E65" i="132"/>
  <c r="E84" i="132"/>
  <c r="D43" i="132"/>
  <c r="D65" i="132"/>
  <c r="D84" i="132"/>
  <c r="AL42" i="132"/>
  <c r="AL64" i="132"/>
  <c r="AL83" i="132"/>
  <c r="AK42" i="132"/>
  <c r="AK64" i="132"/>
  <c r="AK83" i="132"/>
  <c r="AI42" i="132"/>
  <c r="AI64" i="132"/>
  <c r="AI83" i="132"/>
  <c r="AH42" i="132"/>
  <c r="AH64" i="132"/>
  <c r="AH83" i="132"/>
  <c r="AF42" i="132"/>
  <c r="AF64" i="132"/>
  <c r="AF83" i="132"/>
  <c r="AE42" i="132"/>
  <c r="AE64" i="132"/>
  <c r="AE83" i="132"/>
  <c r="AC42" i="132"/>
  <c r="AC64" i="132"/>
  <c r="AC83" i="132"/>
  <c r="AB42" i="132"/>
  <c r="AB64" i="132"/>
  <c r="AB83" i="132"/>
  <c r="Z42" i="132"/>
  <c r="Z64" i="132"/>
  <c r="Z83" i="132"/>
  <c r="Y42" i="132"/>
  <c r="Y64" i="132"/>
  <c r="Y83" i="132"/>
  <c r="W42" i="132"/>
  <c r="W64" i="132"/>
  <c r="W83" i="132"/>
  <c r="V42" i="132"/>
  <c r="V64" i="132"/>
  <c r="V83" i="132"/>
  <c r="T42" i="132"/>
  <c r="T64" i="132"/>
  <c r="T83" i="132"/>
  <c r="S42" i="132"/>
  <c r="S64" i="132"/>
  <c r="S83" i="132"/>
  <c r="Q42" i="132"/>
  <c r="Q64" i="132"/>
  <c r="Q83" i="132"/>
  <c r="P42" i="132"/>
  <c r="P64" i="132"/>
  <c r="P83" i="132"/>
  <c r="N42" i="132"/>
  <c r="N64" i="132"/>
  <c r="N83" i="132"/>
  <c r="M42" i="132"/>
  <c r="M64" i="132"/>
  <c r="M83" i="132"/>
  <c r="K42" i="132"/>
  <c r="K64" i="132"/>
  <c r="K83" i="132"/>
  <c r="J42" i="132"/>
  <c r="J64" i="132"/>
  <c r="J83" i="132"/>
  <c r="H42" i="132"/>
  <c r="H64" i="132"/>
  <c r="H83" i="132"/>
  <c r="G42" i="132"/>
  <c r="G64" i="132"/>
  <c r="G83" i="132"/>
  <c r="E42" i="132"/>
  <c r="E64" i="132"/>
  <c r="E83" i="132"/>
  <c r="D42" i="132"/>
  <c r="D64" i="132"/>
  <c r="D83" i="132"/>
  <c r="AL36" i="132"/>
  <c r="AK36" i="132"/>
  <c r="AI36" i="132"/>
  <c r="AI17" i="132"/>
  <c r="AI55" i="132"/>
  <c r="AH36" i="132"/>
  <c r="AF36" i="132"/>
  <c r="AE36" i="132"/>
  <c r="AC36" i="132"/>
  <c r="AB36" i="132"/>
  <c r="Z36" i="132"/>
  <c r="Y36" i="132"/>
  <c r="Y17" i="132"/>
  <c r="Y55" i="132"/>
  <c r="Y77" i="132"/>
  <c r="Y96" i="132"/>
  <c r="W36" i="132"/>
  <c r="V36" i="132"/>
  <c r="T36" i="132"/>
  <c r="S36" i="132"/>
  <c r="Q36" i="132"/>
  <c r="P36" i="132"/>
  <c r="N36" i="132"/>
  <c r="M36" i="132"/>
  <c r="M17" i="132"/>
  <c r="M55" i="132"/>
  <c r="K36" i="132"/>
  <c r="J36" i="132"/>
  <c r="H36" i="132"/>
  <c r="G36" i="132"/>
  <c r="E36" i="132"/>
  <c r="D36" i="132"/>
  <c r="BA35" i="132"/>
  <c r="AZ35" i="132"/>
  <c r="AZ16" i="132"/>
  <c r="AZ54" i="132"/>
  <c r="AZ76" i="132"/>
  <c r="AX35" i="132"/>
  <c r="AW35" i="132"/>
  <c r="AR35" i="132"/>
  <c r="AO35" i="132"/>
  <c r="AU35" i="132"/>
  <c r="AQ35" i="132"/>
  <c r="AN35" i="132"/>
  <c r="AM35" i="132"/>
  <c r="AJ35" i="132"/>
  <c r="AG35" i="132"/>
  <c r="AG16" i="132"/>
  <c r="AG54" i="132"/>
  <c r="AG76" i="132"/>
  <c r="AG95" i="132"/>
  <c r="AD35" i="132"/>
  <c r="AA35" i="132"/>
  <c r="X35" i="132"/>
  <c r="U35" i="132"/>
  <c r="R35" i="132"/>
  <c r="O35" i="132"/>
  <c r="L35" i="132"/>
  <c r="I35" i="132"/>
  <c r="F35" i="132"/>
  <c r="BA34" i="132"/>
  <c r="AZ34" i="132"/>
  <c r="AX34" i="132"/>
  <c r="AX15" i="132"/>
  <c r="AX53" i="132"/>
  <c r="AW34" i="132"/>
  <c r="AR34" i="132"/>
  <c r="AQ34" i="132"/>
  <c r="AO34" i="132"/>
  <c r="AU34" i="132"/>
  <c r="AN34" i="132"/>
  <c r="AM34" i="132"/>
  <c r="AJ34" i="132"/>
  <c r="AG34" i="132"/>
  <c r="AD34" i="132"/>
  <c r="AD15" i="132"/>
  <c r="AD53" i="132"/>
  <c r="AD75" i="132"/>
  <c r="AD94" i="132"/>
  <c r="AA34" i="132"/>
  <c r="X34" i="132"/>
  <c r="U34" i="132"/>
  <c r="U15" i="132"/>
  <c r="U53" i="132"/>
  <c r="R34" i="132"/>
  <c r="O34" i="132"/>
  <c r="L34" i="132"/>
  <c r="I34" i="132"/>
  <c r="F34" i="132"/>
  <c r="BA33" i="132"/>
  <c r="AZ33" i="132"/>
  <c r="BB33" i="132"/>
  <c r="AZ14" i="132"/>
  <c r="BA14" i="132"/>
  <c r="BB14" i="132"/>
  <c r="BB52" i="132"/>
  <c r="BB74" i="132"/>
  <c r="BB93" i="132"/>
  <c r="AX33" i="132"/>
  <c r="AX14" i="132"/>
  <c r="AX52" i="132"/>
  <c r="AX74" i="132"/>
  <c r="AX93" i="132"/>
  <c r="AW33" i="132"/>
  <c r="AR33" i="132"/>
  <c r="AQ33" i="132"/>
  <c r="AS33" i="132"/>
  <c r="AO33" i="132"/>
  <c r="AU33" i="132"/>
  <c r="AN33" i="132"/>
  <c r="AM33" i="132"/>
  <c r="AJ33" i="132"/>
  <c r="AG33" i="132"/>
  <c r="AD33" i="132"/>
  <c r="AA33" i="132"/>
  <c r="X33" i="132"/>
  <c r="U33" i="132"/>
  <c r="U14" i="132"/>
  <c r="U52" i="132"/>
  <c r="R33" i="132"/>
  <c r="R14" i="132"/>
  <c r="R52" i="132"/>
  <c r="O33" i="132"/>
  <c r="L33" i="132"/>
  <c r="I33" i="132"/>
  <c r="F33" i="132"/>
  <c r="BA32" i="132"/>
  <c r="AZ32" i="132"/>
  <c r="BB32" i="132"/>
  <c r="AX32" i="132"/>
  <c r="AW32" i="132"/>
  <c r="AY32" i="132"/>
  <c r="AR32" i="132"/>
  <c r="AQ32" i="132"/>
  <c r="AS32" i="132"/>
  <c r="AO32" i="132"/>
  <c r="AN32" i="132"/>
  <c r="AM32" i="132"/>
  <c r="AM13" i="132"/>
  <c r="AM51" i="132"/>
  <c r="AJ32" i="132"/>
  <c r="AJ13" i="132"/>
  <c r="AJ51" i="132"/>
  <c r="AG32" i="132"/>
  <c r="AD32" i="132"/>
  <c r="AA32" i="132"/>
  <c r="AA13" i="132"/>
  <c r="AA51" i="132"/>
  <c r="AA73" i="132"/>
  <c r="AA92" i="132"/>
  <c r="X32" i="132"/>
  <c r="U32" i="132"/>
  <c r="R32" i="132"/>
  <c r="O32" i="132"/>
  <c r="L32" i="132"/>
  <c r="L13" i="132"/>
  <c r="L51" i="132"/>
  <c r="L73" i="132"/>
  <c r="L92" i="132"/>
  <c r="I32" i="132"/>
  <c r="F32" i="132"/>
  <c r="BA31" i="132"/>
  <c r="AZ31" i="132"/>
  <c r="BB31" i="132"/>
  <c r="AX31" i="132"/>
  <c r="AW31" i="132"/>
  <c r="AY31" i="132"/>
  <c r="AQ31" i="132"/>
  <c r="AR31" i="132"/>
  <c r="AS31" i="132"/>
  <c r="AO31" i="132"/>
  <c r="AO12" i="132"/>
  <c r="AO50" i="132"/>
  <c r="AO72" i="132"/>
  <c r="AO91" i="132"/>
  <c r="AU31" i="132"/>
  <c r="AN31" i="132"/>
  <c r="AT31" i="132"/>
  <c r="AV31" i="132"/>
  <c r="AM31" i="132"/>
  <c r="AJ31" i="132"/>
  <c r="AG31" i="132"/>
  <c r="AD31" i="132"/>
  <c r="AA31" i="132"/>
  <c r="X31" i="132"/>
  <c r="X12" i="132"/>
  <c r="X50" i="132"/>
  <c r="X72" i="132"/>
  <c r="X91" i="132"/>
  <c r="U31" i="132"/>
  <c r="R31" i="132"/>
  <c r="O31" i="132"/>
  <c r="L31" i="132"/>
  <c r="I31" i="132"/>
  <c r="F31" i="132"/>
  <c r="BA30" i="132"/>
  <c r="AZ30" i="132"/>
  <c r="BB30" i="132"/>
  <c r="AX30" i="132"/>
  <c r="AW30" i="132"/>
  <c r="AY30" i="132"/>
  <c r="AR30" i="132"/>
  <c r="AQ30" i="132"/>
  <c r="AO30" i="132"/>
  <c r="AN30" i="132"/>
  <c r="AM30" i="132"/>
  <c r="AJ30" i="132"/>
  <c r="AJ11" i="132"/>
  <c r="AJ49" i="132"/>
  <c r="AG30" i="132"/>
  <c r="AD30" i="132"/>
  <c r="AA30" i="132"/>
  <c r="X30" i="132"/>
  <c r="U30" i="132"/>
  <c r="R30" i="132"/>
  <c r="O30" i="132"/>
  <c r="O11" i="132"/>
  <c r="O49" i="132"/>
  <c r="O71" i="132"/>
  <c r="O90" i="132"/>
  <c r="L30" i="132"/>
  <c r="I30" i="132"/>
  <c r="F30" i="132"/>
  <c r="BA29" i="132"/>
  <c r="BA23" i="132"/>
  <c r="BA24" i="132"/>
  <c r="BA25" i="132"/>
  <c r="BA26" i="132"/>
  <c r="BA27" i="132"/>
  <c r="BA28" i="132"/>
  <c r="BA36" i="132"/>
  <c r="AZ29" i="132"/>
  <c r="AX29" i="132"/>
  <c r="AW29" i="132"/>
  <c r="AY29" i="132"/>
  <c r="AW10" i="132"/>
  <c r="AW48" i="132"/>
  <c r="AW70" i="132"/>
  <c r="AR29" i="132"/>
  <c r="AO29" i="132"/>
  <c r="AU29" i="132"/>
  <c r="AQ29" i="132"/>
  <c r="AS29" i="132"/>
  <c r="AN29" i="132"/>
  <c r="AP29" i="132"/>
  <c r="AM29" i="132"/>
  <c r="AM10" i="132"/>
  <c r="AM48" i="132"/>
  <c r="AM70" i="132"/>
  <c r="AM89" i="132"/>
  <c r="AJ29" i="132"/>
  <c r="AG29" i="132"/>
  <c r="AD29" i="132"/>
  <c r="AA29" i="132"/>
  <c r="X29" i="132"/>
  <c r="U29" i="132"/>
  <c r="R29" i="132"/>
  <c r="O29" i="132"/>
  <c r="L29" i="132"/>
  <c r="I29" i="132"/>
  <c r="F29" i="132"/>
  <c r="F10" i="132"/>
  <c r="F48" i="132"/>
  <c r="F70" i="132"/>
  <c r="F89" i="132"/>
  <c r="AZ28" i="132"/>
  <c r="BB28" i="132"/>
  <c r="AX28" i="132"/>
  <c r="AW28" i="132"/>
  <c r="AY28" i="132"/>
  <c r="AR28" i="132"/>
  <c r="AQ28" i="132"/>
  <c r="AS28" i="132"/>
  <c r="AO28" i="132"/>
  <c r="AN28" i="132"/>
  <c r="AM28" i="132"/>
  <c r="AM9" i="132"/>
  <c r="AM47" i="132"/>
  <c r="AM69" i="132"/>
  <c r="AJ28" i="132"/>
  <c r="AG28" i="132"/>
  <c r="AD28" i="132"/>
  <c r="AA28" i="132"/>
  <c r="X28" i="132"/>
  <c r="X9" i="132"/>
  <c r="X47" i="132"/>
  <c r="X69" i="132"/>
  <c r="X88" i="132"/>
  <c r="U28" i="132"/>
  <c r="U9" i="132"/>
  <c r="U47" i="132"/>
  <c r="U69" i="132"/>
  <c r="U88" i="132"/>
  <c r="R28" i="132"/>
  <c r="O28" i="132"/>
  <c r="L28" i="132"/>
  <c r="I28" i="132"/>
  <c r="F28" i="132"/>
  <c r="AZ27" i="132"/>
  <c r="BB27" i="132"/>
  <c r="AX27" i="132"/>
  <c r="AW27" i="132"/>
  <c r="AR27" i="132"/>
  <c r="AQ27" i="132"/>
  <c r="AO27" i="132"/>
  <c r="AO8" i="132"/>
  <c r="AO46" i="132"/>
  <c r="AO68" i="132"/>
  <c r="AN27" i="132"/>
  <c r="AM27" i="132"/>
  <c r="AJ27" i="132"/>
  <c r="AG27" i="132"/>
  <c r="AD27" i="132"/>
  <c r="AA27" i="132"/>
  <c r="X27" i="132"/>
  <c r="X8" i="132"/>
  <c r="X46" i="132"/>
  <c r="U27" i="132"/>
  <c r="R27" i="132"/>
  <c r="O27" i="132"/>
  <c r="L27" i="132"/>
  <c r="I27" i="132"/>
  <c r="F27" i="132"/>
  <c r="AZ26" i="132"/>
  <c r="AZ7" i="132"/>
  <c r="AZ45" i="132"/>
  <c r="AX26" i="132"/>
  <c r="AW26" i="132"/>
  <c r="AY26" i="132"/>
  <c r="AR26" i="132"/>
  <c r="AQ26" i="132"/>
  <c r="AS26" i="132"/>
  <c r="AO26" i="132"/>
  <c r="AO7" i="132"/>
  <c r="AO45" i="132"/>
  <c r="AO67" i="132"/>
  <c r="AO86" i="132"/>
  <c r="AU26" i="132"/>
  <c r="AN26" i="132"/>
  <c r="AN7" i="132"/>
  <c r="AN45" i="132"/>
  <c r="AN67" i="132"/>
  <c r="AN86" i="132"/>
  <c r="AM26" i="132"/>
  <c r="AM7" i="132"/>
  <c r="AM45" i="132"/>
  <c r="AM67" i="132"/>
  <c r="AM86" i="132"/>
  <c r="AJ26" i="132"/>
  <c r="AG26" i="132"/>
  <c r="AD26" i="132"/>
  <c r="AA26" i="132"/>
  <c r="AA7" i="132"/>
  <c r="AA45" i="132"/>
  <c r="AA67" i="132"/>
  <c r="X26" i="132"/>
  <c r="U26" i="132"/>
  <c r="R26" i="132"/>
  <c r="R23" i="132"/>
  <c r="R24" i="132"/>
  <c r="R25" i="132"/>
  <c r="R36" i="132"/>
  <c r="R7" i="132"/>
  <c r="R45" i="132"/>
  <c r="R67" i="132"/>
  <c r="R86" i="132"/>
  <c r="O26" i="132"/>
  <c r="L26" i="132"/>
  <c r="I26" i="132"/>
  <c r="F26" i="132"/>
  <c r="BA6" i="132"/>
  <c r="BA44" i="132"/>
  <c r="BA66" i="132"/>
  <c r="AZ25" i="132"/>
  <c r="AX25" i="132"/>
  <c r="AW25" i="132"/>
  <c r="AY25" i="132"/>
  <c r="AR25" i="132"/>
  <c r="AO25" i="132"/>
  <c r="AU25" i="132"/>
  <c r="AQ25" i="132"/>
  <c r="AN25" i="132"/>
  <c r="AM25" i="132"/>
  <c r="AM6" i="132"/>
  <c r="AM44" i="132"/>
  <c r="AM66" i="132"/>
  <c r="AM85" i="132"/>
  <c r="AJ25" i="132"/>
  <c r="AG25" i="132"/>
  <c r="AD25" i="132"/>
  <c r="AA25" i="132"/>
  <c r="AA6" i="132"/>
  <c r="AA44" i="132"/>
  <c r="AA66" i="132"/>
  <c r="AA85" i="132"/>
  <c r="X25" i="132"/>
  <c r="U25" i="132"/>
  <c r="O25" i="132"/>
  <c r="L25" i="132"/>
  <c r="I25" i="132"/>
  <c r="I6" i="132"/>
  <c r="I44" i="132"/>
  <c r="I66" i="132"/>
  <c r="I85" i="132"/>
  <c r="F25" i="132"/>
  <c r="BA5" i="132"/>
  <c r="BA43" i="132"/>
  <c r="BA65" i="132"/>
  <c r="AZ24" i="132"/>
  <c r="AX24" i="132"/>
  <c r="AW24" i="132"/>
  <c r="AR24" i="132"/>
  <c r="AQ24" i="132"/>
  <c r="AS24" i="132"/>
  <c r="AN24" i="132"/>
  <c r="AO24" i="132"/>
  <c r="AP24" i="132"/>
  <c r="AT24" i="132"/>
  <c r="AM24" i="132"/>
  <c r="AJ24" i="132"/>
  <c r="AJ5" i="132"/>
  <c r="AJ43" i="132"/>
  <c r="AJ65" i="132"/>
  <c r="AJ84" i="132"/>
  <c r="AG24" i="132"/>
  <c r="AD24" i="132"/>
  <c r="AA24" i="132"/>
  <c r="X24" i="132"/>
  <c r="X23" i="132"/>
  <c r="X36" i="132"/>
  <c r="U24" i="132"/>
  <c r="O24" i="132"/>
  <c r="L24" i="132"/>
  <c r="L5" i="132"/>
  <c r="L43" i="132"/>
  <c r="L65" i="132"/>
  <c r="L84" i="132"/>
  <c r="I24" i="132"/>
  <c r="I5" i="132"/>
  <c r="I43" i="132"/>
  <c r="I65" i="132"/>
  <c r="I84" i="132"/>
  <c r="F24" i="132"/>
  <c r="AZ23" i="132"/>
  <c r="BB23" i="132"/>
  <c r="AX23" i="132"/>
  <c r="AW23" i="132"/>
  <c r="AR23" i="132"/>
  <c r="AQ23" i="132"/>
  <c r="AO23" i="132"/>
  <c r="AN23" i="132"/>
  <c r="AM23" i="132"/>
  <c r="AM4" i="132"/>
  <c r="AM42" i="132"/>
  <c r="AM64" i="132"/>
  <c r="AJ23" i="132"/>
  <c r="AG23" i="132"/>
  <c r="AD23" i="132"/>
  <c r="AA23" i="132"/>
  <c r="U23" i="132"/>
  <c r="U36" i="132"/>
  <c r="O23" i="132"/>
  <c r="L23" i="132"/>
  <c r="I23" i="132"/>
  <c r="F23" i="132"/>
  <c r="AL17" i="132"/>
  <c r="AL55" i="132"/>
  <c r="AL77" i="132"/>
  <c r="AL96" i="132"/>
  <c r="AK17" i="132"/>
  <c r="AI77" i="132"/>
  <c r="AI96" i="132"/>
  <c r="AH17" i="132"/>
  <c r="AF17" i="132"/>
  <c r="AE17" i="132"/>
  <c r="AC17" i="132"/>
  <c r="AC55" i="132"/>
  <c r="AC77" i="132"/>
  <c r="AC96" i="132"/>
  <c r="AB17" i="132"/>
  <c r="AB55" i="132"/>
  <c r="AB77" i="132"/>
  <c r="AB96" i="132"/>
  <c r="Z17" i="132"/>
  <c r="Z55" i="132"/>
  <c r="Z77" i="132"/>
  <c r="W17" i="132"/>
  <c r="W55" i="132"/>
  <c r="W77" i="132"/>
  <c r="W96" i="132"/>
  <c r="V17" i="132"/>
  <c r="V55" i="132"/>
  <c r="V77" i="132"/>
  <c r="V96" i="132"/>
  <c r="T17" i="132"/>
  <c r="S17" i="132"/>
  <c r="Q17" i="132"/>
  <c r="P17" i="132"/>
  <c r="P55" i="132"/>
  <c r="P77" i="132"/>
  <c r="P96" i="132"/>
  <c r="N17" i="132"/>
  <c r="K17" i="132"/>
  <c r="K55" i="132"/>
  <c r="K77" i="132"/>
  <c r="K96" i="132"/>
  <c r="J17" i="132"/>
  <c r="J55" i="132"/>
  <c r="J77" i="132"/>
  <c r="J96" i="132"/>
  <c r="H17" i="132"/>
  <c r="G17" i="132"/>
  <c r="G55" i="132"/>
  <c r="G77" i="132"/>
  <c r="G96" i="132"/>
  <c r="E17" i="132"/>
  <c r="E55" i="132"/>
  <c r="E77" i="132"/>
  <c r="E96" i="132"/>
  <c r="D17" i="132"/>
  <c r="D55" i="132"/>
  <c r="D77" i="132"/>
  <c r="D96" i="132"/>
  <c r="BA16" i="132"/>
  <c r="BB16" i="132"/>
  <c r="AX16" i="132"/>
  <c r="AW16" i="132"/>
  <c r="AY16" i="132"/>
  <c r="AR16" i="132"/>
  <c r="AR54" i="132"/>
  <c r="AR76" i="132"/>
  <c r="AR95" i="132"/>
  <c r="AQ16" i="132"/>
  <c r="AQ54" i="132"/>
  <c r="AQ76" i="132"/>
  <c r="AQ95" i="132"/>
  <c r="AO16" i="132"/>
  <c r="AU16" i="132"/>
  <c r="AU54" i="132"/>
  <c r="AU76" i="132"/>
  <c r="AU95" i="132"/>
  <c r="AN16" i="132"/>
  <c r="AM16" i="132"/>
  <c r="AM54" i="132"/>
  <c r="AM76" i="132"/>
  <c r="AM95" i="132"/>
  <c r="AJ16" i="132"/>
  <c r="AJ54" i="132"/>
  <c r="AJ76" i="132"/>
  <c r="AJ95" i="132"/>
  <c r="AD16" i="132"/>
  <c r="AA16" i="132"/>
  <c r="AA54" i="132"/>
  <c r="AA76" i="132"/>
  <c r="AA95" i="132"/>
  <c r="X16" i="132"/>
  <c r="X54" i="132"/>
  <c r="X76" i="132"/>
  <c r="X95" i="132"/>
  <c r="U16" i="132"/>
  <c r="U54" i="132"/>
  <c r="U76" i="132"/>
  <c r="U95" i="132"/>
  <c r="R16" i="132"/>
  <c r="O16" i="132"/>
  <c r="O54" i="132"/>
  <c r="O76" i="132"/>
  <c r="O95" i="132"/>
  <c r="L16" i="132"/>
  <c r="L54" i="132"/>
  <c r="L76" i="132"/>
  <c r="L95" i="132"/>
  <c r="I16" i="132"/>
  <c r="F16" i="132"/>
  <c r="F54" i="132"/>
  <c r="F76" i="132"/>
  <c r="F95" i="132"/>
  <c r="BA15" i="132"/>
  <c r="AZ15" i="132"/>
  <c r="AZ53" i="132"/>
  <c r="AZ75" i="132"/>
  <c r="AZ94" i="132"/>
  <c r="AW15" i="132"/>
  <c r="AW53" i="132"/>
  <c r="AW75" i="132"/>
  <c r="AW94" i="132"/>
  <c r="AR15" i="132"/>
  <c r="AO15" i="132"/>
  <c r="AU15" i="132"/>
  <c r="AU53" i="132"/>
  <c r="AU75" i="132"/>
  <c r="AU94" i="132"/>
  <c r="AQ15" i="132"/>
  <c r="AN15" i="132"/>
  <c r="AP15" i="132"/>
  <c r="AM15" i="132"/>
  <c r="AM53" i="132"/>
  <c r="AM75" i="132"/>
  <c r="AM94" i="132"/>
  <c r="AJ15" i="132"/>
  <c r="AJ53" i="132"/>
  <c r="AJ75" i="132"/>
  <c r="AJ94" i="132"/>
  <c r="AG15" i="132"/>
  <c r="AA15" i="132"/>
  <c r="AA53" i="132"/>
  <c r="AA75" i="132"/>
  <c r="AA94" i="132"/>
  <c r="X15" i="132"/>
  <c r="X53" i="132"/>
  <c r="X75" i="132"/>
  <c r="X94" i="132"/>
  <c r="R15" i="132"/>
  <c r="R53" i="132"/>
  <c r="R75" i="132"/>
  <c r="R94" i="132"/>
  <c r="O15" i="132"/>
  <c r="O53" i="132"/>
  <c r="O75" i="132"/>
  <c r="O94" i="132"/>
  <c r="L15" i="132"/>
  <c r="L53" i="132"/>
  <c r="L75" i="132"/>
  <c r="L94" i="132"/>
  <c r="I15" i="132"/>
  <c r="I53" i="132"/>
  <c r="I75" i="132"/>
  <c r="I94" i="132"/>
  <c r="F15" i="132"/>
  <c r="BA52" i="132"/>
  <c r="BA74" i="132"/>
  <c r="BA93" i="132"/>
  <c r="AZ52" i="132"/>
  <c r="AZ74" i="132"/>
  <c r="AZ93" i="132"/>
  <c r="AW14" i="132"/>
  <c r="AW52" i="132"/>
  <c r="AW74" i="132"/>
  <c r="AW93" i="132"/>
  <c r="AR14" i="132"/>
  <c r="AQ14" i="132"/>
  <c r="AO14" i="132"/>
  <c r="AO52" i="132"/>
  <c r="AO74" i="132"/>
  <c r="AO93" i="132"/>
  <c r="AN14" i="132"/>
  <c r="AM14" i="132"/>
  <c r="AJ14" i="132"/>
  <c r="AG14" i="132"/>
  <c r="AG52" i="132"/>
  <c r="AG74" i="132"/>
  <c r="AG93" i="132"/>
  <c r="AD14" i="132"/>
  <c r="AD52" i="132"/>
  <c r="AD74" i="132"/>
  <c r="AD93" i="132"/>
  <c r="AA14" i="132"/>
  <c r="X14" i="132"/>
  <c r="X52" i="132"/>
  <c r="X74" i="132"/>
  <c r="X93" i="132"/>
  <c r="U74" i="132"/>
  <c r="U93" i="132"/>
  <c r="R74" i="132"/>
  <c r="R93" i="132"/>
  <c r="O14" i="132"/>
  <c r="L14" i="132"/>
  <c r="I14" i="132"/>
  <c r="I52" i="132"/>
  <c r="I74" i="132"/>
  <c r="I93" i="132"/>
  <c r="F14" i="132"/>
  <c r="F52" i="132"/>
  <c r="F74" i="132"/>
  <c r="F93" i="132"/>
  <c r="BA13" i="132"/>
  <c r="BA51" i="132"/>
  <c r="BA73" i="132"/>
  <c r="BA92" i="132"/>
  <c r="AZ13" i="132"/>
  <c r="AX13" i="132"/>
  <c r="AX51" i="132"/>
  <c r="AX73" i="132"/>
  <c r="AX92" i="132"/>
  <c r="AW13" i="132"/>
  <c r="AR13" i="132"/>
  <c r="AQ13" i="132"/>
  <c r="AO13" i="132"/>
  <c r="AN13" i="132"/>
  <c r="AG13" i="132"/>
  <c r="AG51" i="132"/>
  <c r="AG73" i="132"/>
  <c r="AG92" i="132"/>
  <c r="AD13" i="132"/>
  <c r="AD51" i="132"/>
  <c r="AD73" i="132"/>
  <c r="AD92" i="132"/>
  <c r="X13" i="132"/>
  <c r="U13" i="132"/>
  <c r="U51" i="132"/>
  <c r="U73" i="132"/>
  <c r="U92" i="132"/>
  <c r="R13" i="132"/>
  <c r="R51" i="132"/>
  <c r="R73" i="132"/>
  <c r="R92" i="132"/>
  <c r="O13" i="132"/>
  <c r="I13" i="132"/>
  <c r="I51" i="132"/>
  <c r="I73" i="132"/>
  <c r="I92" i="132"/>
  <c r="F13" i="132"/>
  <c r="F51" i="132"/>
  <c r="F73" i="132"/>
  <c r="F92" i="132"/>
  <c r="BA12" i="132"/>
  <c r="AZ12" i="132"/>
  <c r="AX12" i="132"/>
  <c r="AX50" i="132"/>
  <c r="AX72" i="132"/>
  <c r="AX91" i="132"/>
  <c r="AW12" i="132"/>
  <c r="AR12" i="132"/>
  <c r="AR50" i="132"/>
  <c r="AR72" i="132"/>
  <c r="AR91" i="132"/>
  <c r="AQ12" i="132"/>
  <c r="AQ50" i="132"/>
  <c r="AQ72" i="132"/>
  <c r="AQ91" i="132"/>
  <c r="AN12" i="132"/>
  <c r="AM12" i="132"/>
  <c r="AJ12" i="132"/>
  <c r="AG12" i="132"/>
  <c r="AD12" i="132"/>
  <c r="AA12" i="132"/>
  <c r="AA50" i="132"/>
  <c r="AA72" i="132"/>
  <c r="AA91" i="132"/>
  <c r="U12" i="132"/>
  <c r="U50" i="132"/>
  <c r="U72" i="132"/>
  <c r="U91" i="132"/>
  <c r="R12" i="132"/>
  <c r="O12" i="132"/>
  <c r="O50" i="132"/>
  <c r="O72" i="132"/>
  <c r="O91" i="132"/>
  <c r="L12" i="132"/>
  <c r="L50" i="132"/>
  <c r="L72" i="132"/>
  <c r="L91" i="132"/>
  <c r="I12" i="132"/>
  <c r="I50" i="132"/>
  <c r="I72" i="132"/>
  <c r="I91" i="132"/>
  <c r="F12" i="132"/>
  <c r="BA11" i="132"/>
  <c r="BA49" i="132"/>
  <c r="BA71" i="132"/>
  <c r="BA90" i="132"/>
  <c r="AZ11" i="132"/>
  <c r="BB11" i="132"/>
  <c r="BB49" i="132"/>
  <c r="BB71" i="132"/>
  <c r="BB90" i="132"/>
  <c r="AZ49" i="132"/>
  <c r="AZ71" i="132"/>
  <c r="AZ90" i="132"/>
  <c r="AX11" i="132"/>
  <c r="AX49" i="132"/>
  <c r="AX71" i="132"/>
  <c r="AX90" i="132"/>
  <c r="AW11" i="132"/>
  <c r="AR11" i="132"/>
  <c r="AQ11" i="132"/>
  <c r="AQ49" i="132"/>
  <c r="AQ71" i="132"/>
  <c r="AO11" i="132"/>
  <c r="AO49" i="132"/>
  <c r="AO71" i="132"/>
  <c r="AO90" i="132"/>
  <c r="AN11" i="132"/>
  <c r="AM11" i="132"/>
  <c r="AM49" i="132"/>
  <c r="AM71" i="132"/>
  <c r="AM90" i="132"/>
  <c r="AJ71" i="132"/>
  <c r="AJ90" i="132"/>
  <c r="AG11" i="132"/>
  <c r="AD11" i="132"/>
  <c r="AD49" i="132"/>
  <c r="AD71" i="132"/>
  <c r="AA11" i="132"/>
  <c r="X11" i="132"/>
  <c r="X49" i="132"/>
  <c r="X71" i="132"/>
  <c r="X90" i="132"/>
  <c r="U11" i="132"/>
  <c r="R11" i="132"/>
  <c r="L11" i="132"/>
  <c r="L49" i="132"/>
  <c r="L71" i="132"/>
  <c r="L90" i="132"/>
  <c r="I11" i="132"/>
  <c r="F11" i="132"/>
  <c r="F49" i="132"/>
  <c r="BA10" i="132"/>
  <c r="BA48" i="132"/>
  <c r="BA70" i="132"/>
  <c r="BA89" i="132"/>
  <c r="AZ10" i="132"/>
  <c r="AX10" i="132"/>
  <c r="AX48" i="132"/>
  <c r="AX70" i="132"/>
  <c r="AX89" i="132"/>
  <c r="AW89" i="132"/>
  <c r="AR10" i="132"/>
  <c r="AQ10" i="132"/>
  <c r="AS10" i="132"/>
  <c r="AO10" i="132"/>
  <c r="AO48" i="132"/>
  <c r="AO70" i="132"/>
  <c r="AO89" i="132"/>
  <c r="AN10" i="132"/>
  <c r="AJ10" i="132"/>
  <c r="AG10" i="132"/>
  <c r="AG48" i="132"/>
  <c r="AG70" i="132"/>
  <c r="AG89" i="132"/>
  <c r="AD10" i="132"/>
  <c r="AD48" i="132"/>
  <c r="AD70" i="132"/>
  <c r="AD89" i="132"/>
  <c r="AA10" i="132"/>
  <c r="X10" i="132"/>
  <c r="X48" i="132"/>
  <c r="X70" i="132"/>
  <c r="U10" i="132"/>
  <c r="U48" i="132"/>
  <c r="U70" i="132"/>
  <c r="U89" i="132"/>
  <c r="R10" i="132"/>
  <c r="R48" i="132"/>
  <c r="R70" i="132"/>
  <c r="R89" i="132"/>
  <c r="O10" i="132"/>
  <c r="O48" i="132"/>
  <c r="O70" i="132"/>
  <c r="O89" i="132"/>
  <c r="L10" i="132"/>
  <c r="I10" i="132"/>
  <c r="I48" i="132"/>
  <c r="I70" i="132"/>
  <c r="I89" i="132"/>
  <c r="BA9" i="132"/>
  <c r="AZ9" i="132"/>
  <c r="AZ47" i="132"/>
  <c r="AZ69" i="132"/>
  <c r="AZ88" i="132"/>
  <c r="AX9" i="132"/>
  <c r="AW9" i="132"/>
  <c r="AR9" i="132"/>
  <c r="AR47" i="132"/>
  <c r="AR69" i="132"/>
  <c r="AR88" i="132"/>
  <c r="AQ9" i="132"/>
  <c r="AO9" i="132"/>
  <c r="AN9" i="132"/>
  <c r="AJ9" i="132"/>
  <c r="AG9" i="132"/>
  <c r="AG47" i="132"/>
  <c r="AG69" i="132"/>
  <c r="AG88" i="132"/>
  <c r="AD9" i="132"/>
  <c r="AD47" i="132"/>
  <c r="AD69" i="132"/>
  <c r="AD88" i="132"/>
  <c r="AA9" i="132"/>
  <c r="AA47" i="132"/>
  <c r="R9" i="132"/>
  <c r="R47" i="132"/>
  <c r="R69" i="132"/>
  <c r="R88" i="132"/>
  <c r="O9" i="132"/>
  <c r="L9" i="132"/>
  <c r="L47" i="132"/>
  <c r="L69" i="132"/>
  <c r="L88" i="132"/>
  <c r="I9" i="132"/>
  <c r="I47" i="132"/>
  <c r="I69" i="132"/>
  <c r="I88" i="132"/>
  <c r="F9" i="132"/>
  <c r="F47" i="132"/>
  <c r="F69" i="132"/>
  <c r="F88" i="132"/>
  <c r="BA8" i="132"/>
  <c r="BA46" i="132"/>
  <c r="BA68" i="132"/>
  <c r="BA87" i="132"/>
  <c r="AZ8" i="132"/>
  <c r="AX8" i="132"/>
  <c r="AW8" i="132"/>
  <c r="AW46" i="132"/>
  <c r="AW68" i="132"/>
  <c r="AW87" i="132"/>
  <c r="AR8" i="132"/>
  <c r="AQ8" i="132"/>
  <c r="AQ46" i="132"/>
  <c r="AQ68" i="132"/>
  <c r="AQ87" i="132"/>
  <c r="AU8" i="132"/>
  <c r="AN8" i="132"/>
  <c r="AM8" i="132"/>
  <c r="AM46" i="132"/>
  <c r="AM68" i="132"/>
  <c r="AM87" i="132"/>
  <c r="AJ8" i="132"/>
  <c r="AJ46" i="132"/>
  <c r="AJ68" i="132"/>
  <c r="AJ87" i="132"/>
  <c r="AG8" i="132"/>
  <c r="AG46" i="132"/>
  <c r="AD8" i="132"/>
  <c r="AD46" i="132"/>
  <c r="AD68" i="132"/>
  <c r="AA8" i="132"/>
  <c r="AA46" i="132"/>
  <c r="AA68" i="132"/>
  <c r="AA87" i="132"/>
  <c r="X68" i="132"/>
  <c r="X87" i="132"/>
  <c r="U8" i="132"/>
  <c r="R8" i="132"/>
  <c r="O8" i="132"/>
  <c r="O46" i="132"/>
  <c r="O68" i="132"/>
  <c r="O87" i="132"/>
  <c r="L8" i="132"/>
  <c r="L46" i="132"/>
  <c r="L68" i="132"/>
  <c r="L87" i="132"/>
  <c r="I8" i="132"/>
  <c r="F8" i="132"/>
  <c r="BA7" i="132"/>
  <c r="BA45" i="132"/>
  <c r="BA67" i="132"/>
  <c r="BA86" i="132"/>
  <c r="AZ67" i="132"/>
  <c r="AZ86" i="132"/>
  <c r="AX7" i="132"/>
  <c r="AW7" i="132"/>
  <c r="AW45" i="132"/>
  <c r="AW67" i="132"/>
  <c r="AR7" i="132"/>
  <c r="AU7" i="132"/>
  <c r="AU45" i="132"/>
  <c r="AU67" i="132"/>
  <c r="AU86" i="132"/>
  <c r="AR45" i="132"/>
  <c r="AR67" i="132"/>
  <c r="AR86" i="132"/>
  <c r="AQ7" i="132"/>
  <c r="AP7" i="132"/>
  <c r="AJ7" i="132"/>
  <c r="AJ45" i="132"/>
  <c r="AJ67" i="132"/>
  <c r="AJ86" i="132"/>
  <c r="AG7" i="132"/>
  <c r="AG45" i="132"/>
  <c r="AG67" i="132"/>
  <c r="AG86" i="132"/>
  <c r="AD7" i="132"/>
  <c r="AA86" i="132"/>
  <c r="X7" i="132"/>
  <c r="X45" i="132"/>
  <c r="X67" i="132"/>
  <c r="X86" i="132"/>
  <c r="U7" i="132"/>
  <c r="O7" i="132"/>
  <c r="O45" i="132"/>
  <c r="O67" i="132"/>
  <c r="O86" i="132"/>
  <c r="L7" i="132"/>
  <c r="L45" i="132"/>
  <c r="L67" i="132"/>
  <c r="L86" i="132"/>
  <c r="I7" i="132"/>
  <c r="F7" i="132"/>
  <c r="F45" i="132"/>
  <c r="F67" i="132"/>
  <c r="F86" i="132"/>
  <c r="AZ6" i="132"/>
  <c r="AZ44" i="132"/>
  <c r="AZ66" i="132"/>
  <c r="AZ85" i="132"/>
  <c r="AX6" i="132"/>
  <c r="AX44" i="132"/>
  <c r="AX66" i="132"/>
  <c r="AX85" i="132"/>
  <c r="AW6" i="132"/>
  <c r="AW44" i="132"/>
  <c r="AW66" i="132"/>
  <c r="AW85" i="132"/>
  <c r="AQ6" i="132"/>
  <c r="AR6" i="132"/>
  <c r="AS6" i="132"/>
  <c r="AO6" i="132"/>
  <c r="AN6" i="132"/>
  <c r="AJ6" i="132"/>
  <c r="AG6" i="132"/>
  <c r="AG44" i="132"/>
  <c r="AG66" i="132"/>
  <c r="AG85" i="132"/>
  <c r="AD6" i="132"/>
  <c r="AD44" i="132"/>
  <c r="AD66" i="132"/>
  <c r="AD85" i="132"/>
  <c r="X6" i="132"/>
  <c r="X44" i="132"/>
  <c r="X66" i="132"/>
  <c r="U6" i="132"/>
  <c r="U44" i="132"/>
  <c r="U66" i="132"/>
  <c r="U85" i="132"/>
  <c r="R6" i="132"/>
  <c r="R44" i="132"/>
  <c r="R66" i="132"/>
  <c r="R85" i="132"/>
  <c r="O6" i="132"/>
  <c r="L6" i="132"/>
  <c r="F6" i="132"/>
  <c r="F44" i="132"/>
  <c r="F66" i="132"/>
  <c r="F85" i="132"/>
  <c r="AZ5" i="132"/>
  <c r="AX5" i="132"/>
  <c r="AX43" i="132"/>
  <c r="AX65" i="132"/>
  <c r="AX84" i="132"/>
  <c r="AW5" i="132"/>
  <c r="AY5" i="132"/>
  <c r="AR5" i="132"/>
  <c r="AQ5" i="132"/>
  <c r="AO5" i="132"/>
  <c r="AN5" i="132"/>
  <c r="AM5" i="132"/>
  <c r="AG5" i="132"/>
  <c r="AD5" i="132"/>
  <c r="AD43" i="132"/>
  <c r="AD65" i="132"/>
  <c r="AD84" i="132"/>
  <c r="AA5" i="132"/>
  <c r="X5" i="132"/>
  <c r="U5" i="132"/>
  <c r="R5" i="132"/>
  <c r="R43" i="132"/>
  <c r="R65" i="132"/>
  <c r="R84" i="132"/>
  <c r="O5" i="132"/>
  <c r="F5" i="132"/>
  <c r="F43" i="132"/>
  <c r="F65" i="132"/>
  <c r="F84" i="132"/>
  <c r="BA4" i="132"/>
  <c r="AZ4" i="132"/>
  <c r="AW4" i="132"/>
  <c r="AX4" i="132"/>
  <c r="AY4" i="132"/>
  <c r="AW42" i="132"/>
  <c r="AW64" i="132"/>
  <c r="AW83" i="132"/>
  <c r="AR4" i="132"/>
  <c r="AR42" i="132"/>
  <c r="AR64" i="132"/>
  <c r="AR83" i="132"/>
  <c r="AQ4" i="132"/>
  <c r="AS4" i="132"/>
  <c r="AO4" i="132"/>
  <c r="AU4" i="132"/>
  <c r="AN4" i="132"/>
  <c r="AP4" i="132"/>
  <c r="AJ4" i="132"/>
  <c r="AJ42" i="132"/>
  <c r="AJ64" i="132"/>
  <c r="AJ83" i="132"/>
  <c r="AG4" i="132"/>
  <c r="AD4" i="132"/>
  <c r="AD42" i="132"/>
  <c r="AD64" i="132"/>
  <c r="AD83" i="132"/>
  <c r="AA4" i="132"/>
  <c r="AA42" i="132"/>
  <c r="AA64" i="132"/>
  <c r="AA83" i="132"/>
  <c r="X4" i="132"/>
  <c r="U4" i="132"/>
  <c r="R4" i="132"/>
  <c r="R42" i="132"/>
  <c r="R64" i="132"/>
  <c r="R83" i="132"/>
  <c r="O4" i="132"/>
  <c r="L4" i="132"/>
  <c r="I4" i="132"/>
  <c r="F4" i="132"/>
  <c r="F42" i="132"/>
  <c r="F64" i="132"/>
  <c r="F83" i="132"/>
  <c r="AQ90" i="132"/>
  <c r="AT11" i="132"/>
  <c r="BB15" i="132"/>
  <c r="AZ36" i="132"/>
  <c r="AO43" i="132"/>
  <c r="AO65" i="132"/>
  <c r="AO84" i="132"/>
  <c r="AY8" i="132"/>
  <c r="AW86" i="132"/>
  <c r="BB7" i="132"/>
  <c r="AU12" i="132"/>
  <c r="BB6" i="132"/>
  <c r="AS7" i="132"/>
  <c r="AS45" i="132"/>
  <c r="AS67" i="132"/>
  <c r="AS86" i="132"/>
  <c r="AY12" i="132"/>
  <c r="AY50" i="132"/>
  <c r="AY72" i="132"/>
  <c r="AY91" i="132"/>
  <c r="AX54" i="132"/>
  <c r="AX76" i="132"/>
  <c r="AX95" i="132"/>
  <c r="BA42" i="132"/>
  <c r="BA64" i="132"/>
  <c r="BA83" i="132"/>
  <c r="X43" i="132"/>
  <c r="X65" i="132"/>
  <c r="X84" i="132"/>
  <c r="AQ43" i="132"/>
  <c r="AQ65" i="132"/>
  <c r="AQ84" i="132"/>
  <c r="X85" i="132"/>
  <c r="AX45" i="132"/>
  <c r="AX67" i="132"/>
  <c r="AX86" i="132"/>
  <c r="F46" i="132"/>
  <c r="F68" i="132"/>
  <c r="F87" i="132"/>
  <c r="R46" i="132"/>
  <c r="R68" i="132"/>
  <c r="R87" i="132"/>
  <c r="AD87" i="132"/>
  <c r="AT8" i="132"/>
  <c r="AQ47" i="132"/>
  <c r="AQ69" i="132"/>
  <c r="AQ88" i="132"/>
  <c r="L48" i="132"/>
  <c r="L70" i="132"/>
  <c r="L89" i="132"/>
  <c r="X89" i="132"/>
  <c r="AJ48" i="132"/>
  <c r="AJ70" i="132"/>
  <c r="AJ89" i="132"/>
  <c r="F50" i="132"/>
  <c r="F72" i="132"/>
  <c r="F91" i="132"/>
  <c r="R50" i="132"/>
  <c r="R72" i="132"/>
  <c r="R91" i="132"/>
  <c r="AD50" i="132"/>
  <c r="AD72" i="132"/>
  <c r="AD91" i="132"/>
  <c r="L52" i="132"/>
  <c r="L74" i="132"/>
  <c r="L93" i="132"/>
  <c r="AJ52" i="132"/>
  <c r="AJ74" i="132"/>
  <c r="AJ93" i="132"/>
  <c r="AN53" i="132"/>
  <c r="AN75" i="132"/>
  <c r="AN94" i="132"/>
  <c r="AX75" i="132"/>
  <c r="AX94" i="132"/>
  <c r="R54" i="132"/>
  <c r="R76" i="132"/>
  <c r="R95" i="132"/>
  <c r="AD54" i="132"/>
  <c r="AD76" i="132"/>
  <c r="AD95" i="132"/>
  <c r="AZ95" i="132"/>
  <c r="M77" i="132"/>
  <c r="M96" i="132"/>
  <c r="AE55" i="132"/>
  <c r="AE77" i="132"/>
  <c r="AE96" i="132"/>
  <c r="AK55" i="132"/>
  <c r="AK77" i="132"/>
  <c r="AK96" i="132"/>
  <c r="AJ36" i="132"/>
  <c r="AX36" i="132"/>
  <c r="AT33" i="132"/>
  <c r="AV33" i="132"/>
  <c r="AH55" i="132"/>
  <c r="AH77" i="132"/>
  <c r="AH96" i="132"/>
  <c r="O43" i="132"/>
  <c r="O65" i="132"/>
  <c r="O84" i="132"/>
  <c r="AA43" i="132"/>
  <c r="AA65" i="132"/>
  <c r="AA84" i="132"/>
  <c r="BA84" i="132"/>
  <c r="O44" i="132"/>
  <c r="O66" i="132"/>
  <c r="O85" i="132"/>
  <c r="I45" i="132"/>
  <c r="I67" i="132"/>
  <c r="I86" i="132"/>
  <c r="U45" i="132"/>
  <c r="U67" i="132"/>
  <c r="U86" i="132"/>
  <c r="I46" i="132"/>
  <c r="I68" i="132"/>
  <c r="I87" i="132"/>
  <c r="U46" i="132"/>
  <c r="U68" i="132"/>
  <c r="U87" i="132"/>
  <c r="AG68" i="132"/>
  <c r="AG87" i="132"/>
  <c r="AO87" i="132"/>
  <c r="O47" i="132"/>
  <c r="O69" i="132"/>
  <c r="O88" i="132"/>
  <c r="AA69" i="132"/>
  <c r="AA88" i="132"/>
  <c r="AM88" i="132"/>
  <c r="BA47" i="132"/>
  <c r="BA69" i="132"/>
  <c r="BA88" i="132"/>
  <c r="AA48" i="132"/>
  <c r="AA70" i="132"/>
  <c r="AA89" i="132"/>
  <c r="AR48" i="132"/>
  <c r="AR70" i="132"/>
  <c r="AR89" i="132"/>
  <c r="I49" i="132"/>
  <c r="I71" i="132"/>
  <c r="I90" i="132"/>
  <c r="U49" i="132"/>
  <c r="U71" i="132"/>
  <c r="U90" i="132"/>
  <c r="AG49" i="132"/>
  <c r="AG71" i="132"/>
  <c r="AG90" i="132"/>
  <c r="AG50" i="132"/>
  <c r="AG72" i="132"/>
  <c r="AG91" i="132"/>
  <c r="O51" i="132"/>
  <c r="O73" i="132"/>
  <c r="O92" i="132"/>
  <c r="AM73" i="132"/>
  <c r="AM92" i="132"/>
  <c r="O52" i="132"/>
  <c r="O74" i="132"/>
  <c r="O93" i="132"/>
  <c r="AA52" i="132"/>
  <c r="AA74" i="132"/>
  <c r="AA93" i="132"/>
  <c r="AM52" i="132"/>
  <c r="AM74" i="132"/>
  <c r="AM93" i="132"/>
  <c r="U75" i="132"/>
  <c r="U94" i="132"/>
  <c r="AO53" i="132"/>
  <c r="AO75" i="132"/>
  <c r="AO94" i="132"/>
  <c r="I54" i="132"/>
  <c r="I76" i="132"/>
  <c r="I95" i="132"/>
  <c r="H55" i="132"/>
  <c r="H77" i="132"/>
  <c r="H96" i="132"/>
  <c r="N55" i="132"/>
  <c r="N77" i="132"/>
  <c r="N96" i="132"/>
  <c r="T55" i="132"/>
  <c r="T77" i="132"/>
  <c r="T96" i="132"/>
  <c r="Z96" i="132"/>
  <c r="AF55" i="132"/>
  <c r="AF77" i="132"/>
  <c r="AF96" i="132"/>
  <c r="AM36" i="132"/>
  <c r="AV8" i="132"/>
  <c r="AO44" i="132"/>
  <c r="AO66" i="132"/>
  <c r="AO85" i="132"/>
  <c r="AW50" i="132"/>
  <c r="AW72" i="132"/>
  <c r="AW91" i="132"/>
  <c r="AP10" i="132"/>
  <c r="AP48" i="132"/>
  <c r="AP70" i="132"/>
  <c r="AP89" i="132"/>
  <c r="AP14" i="132"/>
  <c r="AY15" i="132"/>
  <c r="AY24" i="132"/>
  <c r="AY43" i="132"/>
  <c r="AY65" i="132"/>
  <c r="AY84" i="132"/>
  <c r="AP31" i="132"/>
  <c r="AP35" i="132"/>
  <c r="BA85" i="132"/>
  <c r="AZ46" i="132"/>
  <c r="AZ68" i="132"/>
  <c r="AZ87" i="132"/>
  <c r="AG42" i="132"/>
  <c r="AG64" i="132"/>
  <c r="AG83" i="132"/>
  <c r="AO42" i="132"/>
  <c r="AO64" i="132"/>
  <c r="AO83" i="132"/>
  <c r="AY7" i="132"/>
  <c r="AY45" i="132"/>
  <c r="AY67" i="132"/>
  <c r="AY86" i="132"/>
  <c r="BB5" i="132"/>
  <c r="AY6" i="132"/>
  <c r="AY44" i="132"/>
  <c r="AY66" i="132"/>
  <c r="AY85" i="132"/>
  <c r="AS8" i="132"/>
  <c r="AJ47" i="132"/>
  <c r="AJ69" i="132"/>
  <c r="AJ88" i="132"/>
  <c r="AP9" i="132"/>
  <c r="BB9" i="132"/>
  <c r="BB47" i="132"/>
  <c r="BB69" i="132"/>
  <c r="BB88" i="132"/>
  <c r="AU10" i="132"/>
  <c r="AU48" i="132"/>
  <c r="AU70" i="132"/>
  <c r="AU89" i="132"/>
  <c r="AY10" i="132"/>
  <c r="F71" i="132"/>
  <c r="F90" i="132"/>
  <c r="R49" i="132"/>
  <c r="R71" i="132"/>
  <c r="R90" i="132"/>
  <c r="AD90" i="132"/>
  <c r="AS12" i="132"/>
  <c r="AJ73" i="132"/>
  <c r="AJ92" i="132"/>
  <c r="AP13" i="132"/>
  <c r="AY14" i="132"/>
  <c r="R17" i="132"/>
  <c r="R55" i="132"/>
  <c r="R77" i="132"/>
  <c r="R96" i="132"/>
  <c r="AU23" i="132"/>
  <c r="AP26" i="132"/>
  <c r="AT26" i="132"/>
  <c r="AM83" i="132"/>
  <c r="AW43" i="132"/>
  <c r="AW65" i="132"/>
  <c r="AW84" i="132"/>
  <c r="AU42" i="132"/>
  <c r="AU64" i="132"/>
  <c r="AU83" i="132"/>
  <c r="AP8" i="132"/>
  <c r="AU9" i="132"/>
  <c r="AP25" i="132"/>
  <c r="AI35" i="129"/>
  <c r="AI73" i="129"/>
  <c r="AI95" i="129"/>
  <c r="AF35" i="129"/>
  <c r="AF73" i="129"/>
  <c r="AF95" i="129"/>
  <c r="AK33" i="129"/>
  <c r="AK71" i="129"/>
  <c r="AK93" i="129"/>
  <c r="AH33" i="129"/>
  <c r="AH71" i="129"/>
  <c r="AF32" i="129"/>
  <c r="AF70" i="129"/>
  <c r="AF92" i="129"/>
  <c r="AE32" i="129"/>
  <c r="AE70" i="129"/>
  <c r="AK30" i="129"/>
  <c r="AK68" i="129"/>
  <c r="AI29" i="129"/>
  <c r="AI67" i="129"/>
  <c r="AI89" i="129"/>
  <c r="AI27" i="129"/>
  <c r="AI65" i="129"/>
  <c r="AI87" i="129"/>
  <c r="AK26" i="129"/>
  <c r="AK64" i="129"/>
  <c r="AK86" i="129"/>
  <c r="AI25" i="129"/>
  <c r="AI63" i="129"/>
  <c r="AI85" i="129"/>
  <c r="AL24" i="129"/>
  <c r="AL62" i="129"/>
  <c r="AL84" i="129"/>
  <c r="W35" i="129"/>
  <c r="W73" i="129"/>
  <c r="Z34" i="129"/>
  <c r="Z72" i="129"/>
  <c r="Z94" i="129"/>
  <c r="Z33" i="129"/>
  <c r="Z71" i="129"/>
  <c r="Z93" i="129"/>
  <c r="AC31" i="129"/>
  <c r="AC69" i="129"/>
  <c r="AB31" i="129"/>
  <c r="AB69" i="129"/>
  <c r="AB91" i="129"/>
  <c r="W31" i="129"/>
  <c r="W69" i="129"/>
  <c r="Y30" i="129"/>
  <c r="Y68" i="129"/>
  <c r="Y90" i="129"/>
  <c r="W29" i="129"/>
  <c r="W67" i="129"/>
  <c r="W89" i="129"/>
  <c r="Z26" i="129"/>
  <c r="Z64" i="129"/>
  <c r="Z86" i="129"/>
  <c r="W25" i="129"/>
  <c r="W63" i="129"/>
  <c r="W85" i="129"/>
  <c r="V24" i="129"/>
  <c r="V62" i="129"/>
  <c r="V84" i="129"/>
  <c r="Q35" i="129"/>
  <c r="Q73" i="129"/>
  <c r="S34" i="129"/>
  <c r="T34" i="129"/>
  <c r="U34" i="129"/>
  <c r="U53" i="129"/>
  <c r="U72" i="129"/>
  <c r="U94" i="129"/>
  <c r="S32" i="129"/>
  <c r="S70" i="129"/>
  <c r="S92" i="129"/>
  <c r="P31" i="129"/>
  <c r="P69" i="129"/>
  <c r="P91" i="129"/>
  <c r="N29" i="129"/>
  <c r="N67" i="129"/>
  <c r="N89" i="129"/>
  <c r="S28" i="129"/>
  <c r="T28" i="129"/>
  <c r="U28" i="129"/>
  <c r="U47" i="129"/>
  <c r="U66" i="129"/>
  <c r="U88" i="129"/>
  <c r="T27" i="129"/>
  <c r="T65" i="129"/>
  <c r="T87" i="129"/>
  <c r="N27" i="129"/>
  <c r="N65" i="129"/>
  <c r="N87" i="129"/>
  <c r="N26" i="129"/>
  <c r="N64" i="129"/>
  <c r="N86" i="129"/>
  <c r="M26" i="129"/>
  <c r="M64" i="129"/>
  <c r="M86" i="129"/>
  <c r="T24" i="129"/>
  <c r="T62" i="129"/>
  <c r="T84" i="129"/>
  <c r="P24" i="129"/>
  <c r="P62" i="129"/>
  <c r="P84" i="129"/>
  <c r="K35" i="129"/>
  <c r="K73" i="129"/>
  <c r="K95" i="129"/>
  <c r="J34" i="129"/>
  <c r="J72" i="129"/>
  <c r="J94" i="129"/>
  <c r="K27" i="129"/>
  <c r="K65" i="129"/>
  <c r="K87" i="129"/>
  <c r="J25" i="129"/>
  <c r="J63" i="129"/>
  <c r="J85" i="129"/>
  <c r="H33" i="129"/>
  <c r="H71" i="129"/>
  <c r="H93" i="129"/>
  <c r="G30" i="129"/>
  <c r="G68" i="129"/>
  <c r="G90" i="129"/>
  <c r="G26" i="129"/>
  <c r="G64" i="129"/>
  <c r="G86" i="129"/>
  <c r="E23" i="129"/>
  <c r="E61" i="129"/>
  <c r="E83" i="129"/>
  <c r="E28" i="129"/>
  <c r="E66" i="129"/>
  <c r="E88" i="129"/>
  <c r="E31" i="129"/>
  <c r="E69" i="129"/>
  <c r="E91" i="129"/>
  <c r="E35" i="129"/>
  <c r="E73" i="129"/>
  <c r="E95" i="129"/>
  <c r="D28" i="129"/>
  <c r="D66" i="129"/>
  <c r="D88" i="129"/>
  <c r="D32" i="129"/>
  <c r="D70" i="129"/>
  <c r="D92" i="129"/>
  <c r="AL35" i="129"/>
  <c r="AL73" i="129"/>
  <c r="AL95" i="129"/>
  <c r="AK35" i="129"/>
  <c r="AM35" i="129"/>
  <c r="AM54" i="129"/>
  <c r="AM73" i="129"/>
  <c r="AL34" i="129"/>
  <c r="AL72" i="129"/>
  <c r="AL94" i="129"/>
  <c r="AK34" i="129"/>
  <c r="AK72" i="129"/>
  <c r="AK94" i="129"/>
  <c r="AL33" i="129"/>
  <c r="AL71" i="129"/>
  <c r="AL93" i="129"/>
  <c r="AM33" i="129"/>
  <c r="AM52" i="129"/>
  <c r="AM71" i="129"/>
  <c r="AM93" i="129"/>
  <c r="AL32" i="129"/>
  <c r="AK32" i="129"/>
  <c r="AL31" i="129"/>
  <c r="AK31" i="129"/>
  <c r="AM31" i="129"/>
  <c r="AK69" i="129"/>
  <c r="AK91" i="129"/>
  <c r="AL30" i="129"/>
  <c r="AL68" i="129"/>
  <c r="AL90" i="129"/>
  <c r="AM30" i="129"/>
  <c r="AM49" i="129"/>
  <c r="AM68" i="129"/>
  <c r="AM90" i="129"/>
  <c r="AL29" i="129"/>
  <c r="AL67" i="129"/>
  <c r="AL89" i="129"/>
  <c r="AK29" i="129"/>
  <c r="AL28" i="129"/>
  <c r="AL66" i="129"/>
  <c r="AK28" i="129"/>
  <c r="AK66" i="129"/>
  <c r="AK88" i="129"/>
  <c r="AL27" i="129"/>
  <c r="AL65" i="129"/>
  <c r="AL87" i="129"/>
  <c r="AK27" i="129"/>
  <c r="AM27" i="129"/>
  <c r="AM46" i="129"/>
  <c r="AM65" i="129"/>
  <c r="AM87" i="129"/>
  <c r="AL26" i="129"/>
  <c r="AL64" i="129"/>
  <c r="AL25" i="129"/>
  <c r="AK25" i="129"/>
  <c r="AK24" i="129"/>
  <c r="AM24" i="129"/>
  <c r="AM43" i="129"/>
  <c r="AM62" i="129"/>
  <c r="AM84" i="129"/>
  <c r="AL23" i="129"/>
  <c r="AL61" i="129"/>
  <c r="AL83" i="129"/>
  <c r="AK23" i="129"/>
  <c r="AM23" i="129"/>
  <c r="AM42" i="129"/>
  <c r="AM61" i="129"/>
  <c r="AM83" i="129"/>
  <c r="AH35" i="129"/>
  <c r="AJ35" i="129"/>
  <c r="AJ54" i="129"/>
  <c r="AJ73" i="129"/>
  <c r="AJ95" i="129"/>
  <c r="AI34" i="129"/>
  <c r="AI72" i="129"/>
  <c r="AI94" i="129"/>
  <c r="AH34" i="129"/>
  <c r="AI33" i="129"/>
  <c r="AJ33" i="129"/>
  <c r="AI71" i="129"/>
  <c r="AI93" i="129"/>
  <c r="AI32" i="129"/>
  <c r="AI70" i="129"/>
  <c r="AI92" i="129"/>
  <c r="AH32" i="129"/>
  <c r="AI31" i="129"/>
  <c r="AI69" i="129"/>
  <c r="AI91" i="129"/>
  <c r="AH31" i="129"/>
  <c r="AJ31" i="129"/>
  <c r="AJ50" i="129"/>
  <c r="AJ69" i="129"/>
  <c r="AJ91" i="129"/>
  <c r="AH69" i="129"/>
  <c r="AH91" i="129"/>
  <c r="AI30" i="129"/>
  <c r="AI68" i="129"/>
  <c r="AI90" i="129"/>
  <c r="AH30" i="129"/>
  <c r="AH29" i="129"/>
  <c r="AH67" i="129"/>
  <c r="AH89" i="129"/>
  <c r="AI28" i="129"/>
  <c r="AH28" i="129"/>
  <c r="AJ28" i="129"/>
  <c r="AI66" i="129"/>
  <c r="AI88" i="129"/>
  <c r="AH27" i="129"/>
  <c r="AH65" i="129"/>
  <c r="AH87" i="129"/>
  <c r="AI26" i="129"/>
  <c r="AI64" i="129"/>
  <c r="AI86" i="129"/>
  <c r="AH26" i="129"/>
  <c r="AJ26" i="129"/>
  <c r="AJ45" i="129"/>
  <c r="AJ64" i="129"/>
  <c r="AJ86" i="129"/>
  <c r="AH25" i="129"/>
  <c r="AH63" i="129"/>
  <c r="AH85" i="129"/>
  <c r="AI24" i="129"/>
  <c r="AH24" i="129"/>
  <c r="AE24" i="129"/>
  <c r="AZ24" i="129"/>
  <c r="AI23" i="129"/>
  <c r="AI61" i="129"/>
  <c r="AH23" i="129"/>
  <c r="AE35" i="129"/>
  <c r="AF34" i="129"/>
  <c r="AF72" i="129"/>
  <c r="AF94" i="129"/>
  <c r="AE34" i="129"/>
  <c r="AF33" i="129"/>
  <c r="AF71" i="129"/>
  <c r="AF93" i="129"/>
  <c r="AE33" i="129"/>
  <c r="AF31" i="129"/>
  <c r="AE31" i="129"/>
  <c r="AZ31" i="129"/>
  <c r="AF30" i="129"/>
  <c r="AF68" i="129"/>
  <c r="AF90" i="129"/>
  <c r="AE30" i="129"/>
  <c r="AE68" i="129"/>
  <c r="AE90" i="129"/>
  <c r="AF29" i="129"/>
  <c r="AE29" i="129"/>
  <c r="AF28" i="129"/>
  <c r="AF66" i="129"/>
  <c r="AF88" i="129"/>
  <c r="AE28" i="129"/>
  <c r="AF27" i="129"/>
  <c r="AE27" i="129"/>
  <c r="AE65" i="129"/>
  <c r="AF26" i="129"/>
  <c r="AF64" i="129"/>
  <c r="AF86" i="129"/>
  <c r="AE26" i="129"/>
  <c r="AF25" i="129"/>
  <c r="AE25" i="129"/>
  <c r="AE63" i="129"/>
  <c r="AE85" i="129"/>
  <c r="AF24" i="129"/>
  <c r="AE62" i="129"/>
  <c r="AE84" i="129"/>
  <c r="AF23" i="129"/>
  <c r="AE23" i="129"/>
  <c r="AE61" i="129"/>
  <c r="AC35" i="129"/>
  <c r="AC73" i="129"/>
  <c r="AC95" i="129"/>
  <c r="AB35" i="129"/>
  <c r="AB73" i="129"/>
  <c r="AB95" i="129"/>
  <c r="AC34" i="129"/>
  <c r="AC72" i="129"/>
  <c r="AC94" i="129"/>
  <c r="AB34" i="129"/>
  <c r="AC33" i="129"/>
  <c r="AC71" i="129"/>
  <c r="AC93" i="129"/>
  <c r="AB33" i="129"/>
  <c r="AC32" i="129"/>
  <c r="AC70" i="129"/>
  <c r="AB32" i="129"/>
  <c r="AB70" i="129"/>
  <c r="AB92" i="129"/>
  <c r="AD31" i="129"/>
  <c r="AC30" i="129"/>
  <c r="AB30" i="129"/>
  <c r="AC29" i="129"/>
  <c r="AB29" i="129"/>
  <c r="AB67" i="129"/>
  <c r="AC28" i="129"/>
  <c r="AC66" i="129"/>
  <c r="AC88" i="129"/>
  <c r="AB28" i="129"/>
  <c r="AD28" i="129"/>
  <c r="AD47" i="129"/>
  <c r="AD66" i="129"/>
  <c r="AD88" i="129"/>
  <c r="AC27" i="129"/>
  <c r="AC65" i="129"/>
  <c r="AC87" i="129"/>
  <c r="AB27" i="129"/>
  <c r="AC26" i="129"/>
  <c r="AC64" i="129"/>
  <c r="AC86" i="129"/>
  <c r="AB26" i="129"/>
  <c r="AC25" i="129"/>
  <c r="AB25" i="129"/>
  <c r="AC24" i="129"/>
  <c r="AB24" i="129"/>
  <c r="AC23" i="129"/>
  <c r="AB23" i="129"/>
  <c r="Z35" i="129"/>
  <c r="Y35" i="129"/>
  <c r="Y73" i="129"/>
  <c r="Y95" i="129"/>
  <c r="Y34" i="129"/>
  <c r="Y72" i="129"/>
  <c r="Y94" i="129"/>
  <c r="Y33" i="129"/>
  <c r="Y71" i="129"/>
  <c r="Y93" i="129"/>
  <c r="Z32" i="129"/>
  <c r="Z70" i="129"/>
  <c r="Z92" i="129"/>
  <c r="Y32" i="129"/>
  <c r="AA32" i="129"/>
  <c r="Z31" i="129"/>
  <c r="Z69" i="129"/>
  <c r="Z91" i="129"/>
  <c r="Y31" i="129"/>
  <c r="Z30" i="129"/>
  <c r="Z68" i="129"/>
  <c r="Z90" i="129"/>
  <c r="AA30" i="129"/>
  <c r="Z29" i="129"/>
  <c r="Y29" i="129"/>
  <c r="Y67" i="129"/>
  <c r="Y89" i="129"/>
  <c r="Z28" i="129"/>
  <c r="Z66" i="129"/>
  <c r="Z88" i="129"/>
  <c r="Y28" i="129"/>
  <c r="Z27" i="129"/>
  <c r="Z65" i="129"/>
  <c r="Z87" i="129"/>
  <c r="Y27" i="129"/>
  <c r="Y26" i="129"/>
  <c r="Y64" i="129"/>
  <c r="Y86" i="129"/>
  <c r="AA26" i="129"/>
  <c r="AA45" i="129"/>
  <c r="AA64" i="129"/>
  <c r="AA86" i="129"/>
  <c r="Z25" i="129"/>
  <c r="Y25" i="129"/>
  <c r="Z24" i="129"/>
  <c r="Y24" i="129"/>
  <c r="Z23" i="129"/>
  <c r="Z61" i="129"/>
  <c r="Z83" i="129"/>
  <c r="Y23" i="129"/>
  <c r="V35" i="129"/>
  <c r="W34" i="129"/>
  <c r="AX34" i="129"/>
  <c r="W72" i="129"/>
  <c r="W94" i="129"/>
  <c r="V34" i="129"/>
  <c r="X34" i="129"/>
  <c r="W33" i="129"/>
  <c r="W71" i="129"/>
  <c r="W93" i="129"/>
  <c r="V33" i="129"/>
  <c r="W32" i="129"/>
  <c r="V32" i="129"/>
  <c r="V31" i="129"/>
  <c r="AW31" i="129"/>
  <c r="V69" i="129"/>
  <c r="V91" i="129"/>
  <c r="W30" i="129"/>
  <c r="W68" i="129"/>
  <c r="W90" i="129"/>
  <c r="V30" i="129"/>
  <c r="V29" i="129"/>
  <c r="W28" i="129"/>
  <c r="W66" i="129"/>
  <c r="W88" i="129"/>
  <c r="V28" i="129"/>
  <c r="V66" i="129"/>
  <c r="V88" i="129"/>
  <c r="W27" i="129"/>
  <c r="W65" i="129"/>
  <c r="V27" i="129"/>
  <c r="W26" i="129"/>
  <c r="AX26" i="129"/>
  <c r="AX45" i="129"/>
  <c r="AX64" i="129"/>
  <c r="AX86" i="129"/>
  <c r="V26" i="129"/>
  <c r="V25" i="129"/>
  <c r="V63" i="129"/>
  <c r="V85" i="129"/>
  <c r="W24" i="129"/>
  <c r="X24" i="129"/>
  <c r="X43" i="129"/>
  <c r="X62" i="129"/>
  <c r="X84" i="129"/>
  <c r="W23" i="129"/>
  <c r="V23" i="129"/>
  <c r="AX31" i="129"/>
  <c r="T35" i="129"/>
  <c r="S35" i="129"/>
  <c r="P35" i="129"/>
  <c r="AQ35" i="129"/>
  <c r="S73" i="129"/>
  <c r="S95" i="129"/>
  <c r="T72" i="129"/>
  <c r="T94" i="129"/>
  <c r="T33" i="129"/>
  <c r="T71" i="129"/>
  <c r="T93" i="129"/>
  <c r="S33" i="129"/>
  <c r="U33" i="129"/>
  <c r="T32" i="129"/>
  <c r="T70" i="129"/>
  <c r="T92" i="129"/>
  <c r="T31" i="129"/>
  <c r="T69" i="129"/>
  <c r="T91" i="129"/>
  <c r="S31" i="129"/>
  <c r="S69" i="129"/>
  <c r="S91" i="129"/>
  <c r="T30" i="129"/>
  <c r="T68" i="129"/>
  <c r="T90" i="129"/>
  <c r="S30" i="129"/>
  <c r="T29" i="129"/>
  <c r="T67" i="129"/>
  <c r="T89" i="129"/>
  <c r="S29" i="129"/>
  <c r="Q28" i="129"/>
  <c r="AR28" i="129"/>
  <c r="S66" i="129"/>
  <c r="S88" i="129"/>
  <c r="S27" i="129"/>
  <c r="S65" i="129"/>
  <c r="S87" i="129"/>
  <c r="T26" i="129"/>
  <c r="S26" i="129"/>
  <c r="S64" i="129"/>
  <c r="S86" i="129"/>
  <c r="T25" i="129"/>
  <c r="T63" i="129"/>
  <c r="S25" i="129"/>
  <c r="S63" i="129"/>
  <c r="S85" i="129"/>
  <c r="S24" i="129"/>
  <c r="S62" i="129"/>
  <c r="T23" i="129"/>
  <c r="Q23" i="129"/>
  <c r="AR23" i="129"/>
  <c r="S23" i="129"/>
  <c r="S61" i="129"/>
  <c r="S83" i="129"/>
  <c r="P73" i="129"/>
  <c r="P95" i="129"/>
  <c r="Q34" i="129"/>
  <c r="P34" i="129"/>
  <c r="P72" i="129"/>
  <c r="Q33" i="129"/>
  <c r="Q71" i="129"/>
  <c r="Q93" i="129"/>
  <c r="P33" i="129"/>
  <c r="P71" i="129"/>
  <c r="P93" i="129"/>
  <c r="Q32" i="129"/>
  <c r="Q70" i="129"/>
  <c r="Q92" i="129"/>
  <c r="P32" i="129"/>
  <c r="P70" i="129"/>
  <c r="P92" i="129"/>
  <c r="Q31" i="129"/>
  <c r="Q30" i="129"/>
  <c r="Q68" i="129"/>
  <c r="P30" i="129"/>
  <c r="Q29" i="129"/>
  <c r="AR29" i="129"/>
  <c r="AR48" i="129"/>
  <c r="AR67" i="129"/>
  <c r="AR89" i="129"/>
  <c r="P29" i="129"/>
  <c r="R29" i="129"/>
  <c r="R48" i="129"/>
  <c r="R67" i="129"/>
  <c r="P67" i="129"/>
  <c r="P89" i="129"/>
  <c r="Q66" i="129"/>
  <c r="Q88" i="129"/>
  <c r="P28" i="129"/>
  <c r="P66" i="129"/>
  <c r="P88" i="129"/>
  <c r="Q27" i="129"/>
  <c r="P27" i="129"/>
  <c r="AQ27" i="129"/>
  <c r="Q26" i="129"/>
  <c r="Q64" i="129"/>
  <c r="Q86" i="129"/>
  <c r="P26" i="129"/>
  <c r="Q25" i="129"/>
  <c r="Q63" i="129"/>
  <c r="Q85" i="129"/>
  <c r="P25" i="129"/>
  <c r="Q24" i="129"/>
  <c r="Q61" i="129"/>
  <c r="Q83" i="129"/>
  <c r="P23" i="129"/>
  <c r="R23" i="129"/>
  <c r="N35" i="129"/>
  <c r="N73" i="129"/>
  <c r="M35" i="129"/>
  <c r="M73" i="129"/>
  <c r="M95" i="129"/>
  <c r="N34" i="129"/>
  <c r="N72" i="129"/>
  <c r="N94" i="129"/>
  <c r="M34" i="129"/>
  <c r="O34" i="129"/>
  <c r="N33" i="129"/>
  <c r="N71" i="129"/>
  <c r="N93" i="129"/>
  <c r="M33" i="129"/>
  <c r="M71" i="129"/>
  <c r="M93" i="129"/>
  <c r="N32" i="129"/>
  <c r="N70" i="129"/>
  <c r="N92" i="129"/>
  <c r="M32" i="129"/>
  <c r="N31" i="129"/>
  <c r="N69" i="129"/>
  <c r="N91" i="129"/>
  <c r="M31" i="129"/>
  <c r="M69" i="129"/>
  <c r="M91" i="129"/>
  <c r="N30" i="129"/>
  <c r="N68" i="129"/>
  <c r="M30" i="129"/>
  <c r="M68" i="129"/>
  <c r="M90" i="129"/>
  <c r="M29" i="129"/>
  <c r="O29" i="129"/>
  <c r="O48" i="129"/>
  <c r="O67" i="129"/>
  <c r="N28" i="129"/>
  <c r="N66" i="129"/>
  <c r="N88" i="129"/>
  <c r="M28" i="129"/>
  <c r="O28" i="129"/>
  <c r="O47" i="129"/>
  <c r="O66" i="129"/>
  <c r="O88" i="129"/>
  <c r="M27" i="129"/>
  <c r="M65" i="129"/>
  <c r="M87" i="129"/>
  <c r="N25" i="129"/>
  <c r="M25" i="129"/>
  <c r="O25" i="129"/>
  <c r="N63" i="129"/>
  <c r="N85" i="129"/>
  <c r="N24" i="129"/>
  <c r="M24" i="129"/>
  <c r="N23" i="129"/>
  <c r="M23" i="129"/>
  <c r="M61" i="129"/>
  <c r="M83" i="129"/>
  <c r="J35" i="129"/>
  <c r="K34" i="129"/>
  <c r="K72" i="129"/>
  <c r="K94" i="129"/>
  <c r="L34" i="129"/>
  <c r="K33" i="129"/>
  <c r="K71" i="129"/>
  <c r="K93" i="129"/>
  <c r="J33" i="129"/>
  <c r="K32" i="129"/>
  <c r="K70" i="129"/>
  <c r="K92" i="129"/>
  <c r="J32" i="129"/>
  <c r="L32" i="129"/>
  <c r="L51" i="129"/>
  <c r="L70" i="129"/>
  <c r="L92" i="129"/>
  <c r="K31" i="129"/>
  <c r="K69" i="129"/>
  <c r="K91" i="129"/>
  <c r="J31" i="129"/>
  <c r="K30" i="129"/>
  <c r="K68" i="129"/>
  <c r="K90" i="129"/>
  <c r="J30" i="129"/>
  <c r="K29" i="129"/>
  <c r="K67" i="129"/>
  <c r="K89" i="129"/>
  <c r="J29" i="129"/>
  <c r="J67" i="129"/>
  <c r="J89" i="129"/>
  <c r="K28" i="129"/>
  <c r="K23" i="129"/>
  <c r="K24" i="129"/>
  <c r="K25" i="129"/>
  <c r="K26" i="129"/>
  <c r="K36" i="129"/>
  <c r="K55" i="129"/>
  <c r="K74" i="129"/>
  <c r="K96" i="129"/>
  <c r="K66" i="129"/>
  <c r="K88" i="129"/>
  <c r="J28" i="129"/>
  <c r="J27" i="129"/>
  <c r="L27" i="129"/>
  <c r="J26" i="129"/>
  <c r="L26" i="129"/>
  <c r="L45" i="129"/>
  <c r="L64" i="129"/>
  <c r="K64" i="129"/>
  <c r="K86" i="129"/>
  <c r="J64" i="129"/>
  <c r="J86" i="129"/>
  <c r="K63" i="129"/>
  <c r="K85" i="129"/>
  <c r="L25" i="129"/>
  <c r="L44" i="129"/>
  <c r="L63" i="129"/>
  <c r="L85" i="129"/>
  <c r="K62" i="129"/>
  <c r="K84" i="129"/>
  <c r="J24" i="129"/>
  <c r="K61" i="129"/>
  <c r="K83" i="129"/>
  <c r="J23" i="129"/>
  <c r="H35" i="129"/>
  <c r="H73" i="129"/>
  <c r="H95" i="129"/>
  <c r="G35" i="129"/>
  <c r="G73" i="129"/>
  <c r="G95" i="129"/>
  <c r="H34" i="129"/>
  <c r="H72" i="129"/>
  <c r="H94" i="129"/>
  <c r="G34" i="129"/>
  <c r="G33" i="129"/>
  <c r="H32" i="129"/>
  <c r="G32" i="129"/>
  <c r="AN32" i="129"/>
  <c r="H31" i="129"/>
  <c r="H69" i="129"/>
  <c r="H91" i="129"/>
  <c r="G31" i="129"/>
  <c r="H30" i="129"/>
  <c r="H68" i="129"/>
  <c r="H90" i="129"/>
  <c r="I30" i="129"/>
  <c r="I49" i="129"/>
  <c r="I68" i="129"/>
  <c r="I90" i="129"/>
  <c r="H29" i="129"/>
  <c r="H67" i="129"/>
  <c r="H89" i="129"/>
  <c r="G29" i="129"/>
  <c r="H28" i="129"/>
  <c r="H66" i="129"/>
  <c r="H88" i="129"/>
  <c r="G28" i="129"/>
  <c r="G66" i="129"/>
  <c r="G88" i="129"/>
  <c r="H27" i="129"/>
  <c r="G27" i="129"/>
  <c r="I27" i="129"/>
  <c r="H26" i="129"/>
  <c r="H64" i="129"/>
  <c r="H86" i="129"/>
  <c r="I26" i="129"/>
  <c r="H25" i="129"/>
  <c r="H63" i="129"/>
  <c r="H85" i="129"/>
  <c r="G25" i="129"/>
  <c r="H24" i="129"/>
  <c r="H23" i="129"/>
  <c r="H36" i="129"/>
  <c r="H55" i="129"/>
  <c r="H74" i="129"/>
  <c r="H96" i="129"/>
  <c r="G24" i="129"/>
  <c r="H61" i="129"/>
  <c r="H83" i="129"/>
  <c r="G23" i="129"/>
  <c r="I23" i="129"/>
  <c r="E24" i="129"/>
  <c r="E25" i="129"/>
  <c r="E26" i="129"/>
  <c r="E64" i="129"/>
  <c r="E86" i="129"/>
  <c r="E27" i="129"/>
  <c r="F28" i="129"/>
  <c r="E29" i="129"/>
  <c r="E30" i="129"/>
  <c r="E68" i="129"/>
  <c r="E90" i="129"/>
  <c r="E32" i="129"/>
  <c r="E70" i="129"/>
  <c r="E92" i="129"/>
  <c r="E33" i="129"/>
  <c r="E34" i="129"/>
  <c r="D24" i="129"/>
  <c r="F24" i="129"/>
  <c r="F43" i="129"/>
  <c r="F62" i="129"/>
  <c r="D25" i="129"/>
  <c r="AN25" i="129"/>
  <c r="D26" i="129"/>
  <c r="D64" i="129"/>
  <c r="D86" i="129"/>
  <c r="D27" i="129"/>
  <c r="D29" i="129"/>
  <c r="D67" i="129"/>
  <c r="D89" i="129"/>
  <c r="D30" i="129"/>
  <c r="D68" i="129"/>
  <c r="D90" i="129"/>
  <c r="D31" i="129"/>
  <c r="D33" i="129"/>
  <c r="D71" i="129"/>
  <c r="D93" i="129"/>
  <c r="D34" i="129"/>
  <c r="D72" i="129"/>
  <c r="D94" i="129"/>
  <c r="D35" i="129"/>
  <c r="D23" i="129"/>
  <c r="D61" i="129"/>
  <c r="D83" i="129"/>
  <c r="BA35" i="129"/>
  <c r="AO35" i="129"/>
  <c r="I35" i="129"/>
  <c r="I54" i="129"/>
  <c r="I73" i="129"/>
  <c r="I95" i="129"/>
  <c r="AM34" i="129"/>
  <c r="AM53" i="129"/>
  <c r="AM72" i="129"/>
  <c r="AM94" i="129"/>
  <c r="AA34" i="129"/>
  <c r="AA53" i="129"/>
  <c r="AA72" i="129"/>
  <c r="AA94" i="129"/>
  <c r="AX33" i="129"/>
  <c r="AX52" i="129"/>
  <c r="AX71" i="129"/>
  <c r="AR33" i="129"/>
  <c r="AA33" i="129"/>
  <c r="AA52" i="129"/>
  <c r="AA71" i="129"/>
  <c r="AA93" i="129"/>
  <c r="R33" i="129"/>
  <c r="F32" i="129"/>
  <c r="F51" i="129"/>
  <c r="F70" i="129"/>
  <c r="F92" i="129"/>
  <c r="AO31" i="129"/>
  <c r="AA31" i="129"/>
  <c r="X31" i="129"/>
  <c r="X50" i="129"/>
  <c r="X69" i="129"/>
  <c r="X91" i="129"/>
  <c r="O30" i="129"/>
  <c r="O49" i="129"/>
  <c r="O68" i="129"/>
  <c r="O90" i="129"/>
  <c r="AJ29" i="129"/>
  <c r="AJ48" i="129"/>
  <c r="AJ67" i="129"/>
  <c r="L29" i="129"/>
  <c r="I28" i="129"/>
  <c r="I47" i="129"/>
  <c r="I66" i="129"/>
  <c r="I88" i="129"/>
  <c r="U27" i="129"/>
  <c r="U46" i="129"/>
  <c r="U65" i="129"/>
  <c r="U87" i="129"/>
  <c r="AJ25" i="129"/>
  <c r="AJ44" i="129"/>
  <c r="AJ63" i="129"/>
  <c r="AJ85" i="129"/>
  <c r="AD24" i="129"/>
  <c r="R24" i="129"/>
  <c r="AJ23" i="129"/>
  <c r="AY198" i="129"/>
  <c r="AY197" i="129"/>
  <c r="AY196" i="129"/>
  <c r="AY195" i="129"/>
  <c r="AY194" i="129"/>
  <c r="AY193" i="129"/>
  <c r="AY192" i="129"/>
  <c r="AY191" i="129"/>
  <c r="AY190" i="129"/>
  <c r="AY189" i="129"/>
  <c r="AY188" i="129"/>
  <c r="AY187" i="129"/>
  <c r="AY186" i="129"/>
  <c r="AY185" i="129"/>
  <c r="BE183" i="129"/>
  <c r="AY183" i="129"/>
  <c r="BE182" i="129"/>
  <c r="AY182" i="129"/>
  <c r="BE181" i="129"/>
  <c r="AY181" i="129"/>
  <c r="BE180" i="129"/>
  <c r="AY180" i="129"/>
  <c r="BE179" i="129"/>
  <c r="AY179" i="129"/>
  <c r="BE178" i="129"/>
  <c r="AY178" i="129"/>
  <c r="BE177" i="129"/>
  <c r="AY177" i="129"/>
  <c r="BE176" i="129"/>
  <c r="AY176" i="129"/>
  <c r="BE175" i="129"/>
  <c r="AY175" i="129"/>
  <c r="BE174" i="129"/>
  <c r="AY174" i="129"/>
  <c r="BE173" i="129"/>
  <c r="AY173" i="129"/>
  <c r="BE172" i="129"/>
  <c r="AY172" i="129"/>
  <c r="BE171" i="129"/>
  <c r="AY171" i="129"/>
  <c r="BE170" i="129"/>
  <c r="AY170" i="129"/>
  <c r="AT135" i="129"/>
  <c r="AS135" i="129"/>
  <c r="AR135" i="129"/>
  <c r="BI134" i="129"/>
  <c r="BE134" i="129"/>
  <c r="AY134" i="129"/>
  <c r="BI133" i="129"/>
  <c r="BE133" i="129"/>
  <c r="AY133" i="129"/>
  <c r="BI132" i="129"/>
  <c r="BE132" i="129"/>
  <c r="AY132" i="129"/>
  <c r="BI131" i="129"/>
  <c r="BE131" i="129"/>
  <c r="AY131" i="129"/>
  <c r="BI130" i="129"/>
  <c r="BE130" i="129"/>
  <c r="AY130" i="129"/>
  <c r="BI129" i="129"/>
  <c r="BE129" i="129"/>
  <c r="AY129" i="129"/>
  <c r="BI128" i="129"/>
  <c r="BE128" i="129"/>
  <c r="AY128" i="129"/>
  <c r="BI127" i="129"/>
  <c r="BE127" i="129"/>
  <c r="AY127" i="129"/>
  <c r="BI126" i="129"/>
  <c r="BE126" i="129"/>
  <c r="AY126" i="129"/>
  <c r="BI125" i="129"/>
  <c r="BE125" i="129"/>
  <c r="AY125" i="129"/>
  <c r="BI124" i="129"/>
  <c r="BE124" i="129"/>
  <c r="AY124" i="129"/>
  <c r="BI123" i="129"/>
  <c r="BE123" i="129"/>
  <c r="AY123" i="129"/>
  <c r="BI122" i="129"/>
  <c r="BE122" i="129"/>
  <c r="AY122" i="129"/>
  <c r="BI121" i="129"/>
  <c r="BE121" i="129"/>
  <c r="AY121" i="129"/>
  <c r="W95" i="129"/>
  <c r="W91" i="129"/>
  <c r="Q95" i="129"/>
  <c r="N95" i="129"/>
  <c r="P94" i="129"/>
  <c r="AH93" i="129"/>
  <c r="AE92" i="129"/>
  <c r="AC92" i="129"/>
  <c r="AC91" i="129"/>
  <c r="AK90" i="129"/>
  <c r="Q90" i="129"/>
  <c r="N90" i="129"/>
  <c r="AB89" i="129"/>
  <c r="AL88" i="129"/>
  <c r="W87" i="129"/>
  <c r="T85" i="129"/>
  <c r="AI83" i="129"/>
  <c r="AL55" i="129"/>
  <c r="AK55" i="129"/>
  <c r="AI55" i="129"/>
  <c r="AH55" i="129"/>
  <c r="AF55" i="129"/>
  <c r="AE55" i="129"/>
  <c r="AC55" i="129"/>
  <c r="AB55" i="129"/>
  <c r="Z55" i="129"/>
  <c r="Y55" i="129"/>
  <c r="W55" i="129"/>
  <c r="V55" i="129"/>
  <c r="T55" i="129"/>
  <c r="S55" i="129"/>
  <c r="Q55" i="129"/>
  <c r="P55" i="129"/>
  <c r="N55" i="129"/>
  <c r="M55" i="129"/>
  <c r="J55" i="129"/>
  <c r="G55" i="129"/>
  <c r="E55" i="129"/>
  <c r="D55" i="129"/>
  <c r="BA54" i="129"/>
  <c r="AZ54" i="129"/>
  <c r="AX54" i="129"/>
  <c r="AW54" i="129"/>
  <c r="AY54" i="129"/>
  <c r="AR54" i="129"/>
  <c r="AQ54" i="129"/>
  <c r="AO54" i="129"/>
  <c r="AU54" i="129"/>
  <c r="AN54" i="129"/>
  <c r="AG54" i="129"/>
  <c r="AD54" i="129"/>
  <c r="AA54" i="129"/>
  <c r="X54" i="129"/>
  <c r="U54" i="129"/>
  <c r="R54" i="129"/>
  <c r="O54" i="129"/>
  <c r="L54" i="129"/>
  <c r="F54" i="129"/>
  <c r="BA53" i="129"/>
  <c r="AZ53" i="129"/>
  <c r="BB53" i="129"/>
  <c r="AX53" i="129"/>
  <c r="AW53" i="129"/>
  <c r="AR53" i="129"/>
  <c r="AQ53" i="129"/>
  <c r="AO53" i="129"/>
  <c r="AU53" i="129"/>
  <c r="AN53" i="129"/>
  <c r="AJ53" i="129"/>
  <c r="AG53" i="129"/>
  <c r="AD53" i="129"/>
  <c r="X53" i="129"/>
  <c r="R53" i="129"/>
  <c r="O53" i="129"/>
  <c r="L53" i="129"/>
  <c r="I53" i="129"/>
  <c r="F53" i="129"/>
  <c r="BA52" i="129"/>
  <c r="AZ52" i="129"/>
  <c r="BB52" i="129"/>
  <c r="AW52" i="129"/>
  <c r="AY52" i="129"/>
  <c r="AR52" i="129"/>
  <c r="AQ52" i="129"/>
  <c r="AS52" i="129"/>
  <c r="AO52" i="129"/>
  <c r="AU52" i="129"/>
  <c r="AN52" i="129"/>
  <c r="AJ52" i="129"/>
  <c r="AG52" i="129"/>
  <c r="AD52" i="129"/>
  <c r="X52" i="129"/>
  <c r="U52" i="129"/>
  <c r="U71" i="129"/>
  <c r="U93" i="129"/>
  <c r="R52" i="129"/>
  <c r="O52" i="129"/>
  <c r="L52" i="129"/>
  <c r="I52" i="129"/>
  <c r="F52" i="129"/>
  <c r="BA51" i="129"/>
  <c r="AZ51" i="129"/>
  <c r="AX51" i="129"/>
  <c r="AW51" i="129"/>
  <c r="AY51" i="129"/>
  <c r="AR51" i="129"/>
  <c r="AQ51" i="129"/>
  <c r="AS51" i="129"/>
  <c r="AO51" i="129"/>
  <c r="AU51" i="129"/>
  <c r="AN51" i="129"/>
  <c r="AM51" i="129"/>
  <c r="AJ51" i="129"/>
  <c r="AG51" i="129"/>
  <c r="AD51" i="129"/>
  <c r="AA51" i="129"/>
  <c r="X51" i="129"/>
  <c r="U51" i="129"/>
  <c r="R51" i="129"/>
  <c r="O51" i="129"/>
  <c r="I51" i="129"/>
  <c r="BA50" i="129"/>
  <c r="AZ50" i="129"/>
  <c r="AX50" i="129"/>
  <c r="AW50" i="129"/>
  <c r="AY50" i="129"/>
  <c r="AR50" i="129"/>
  <c r="AQ50" i="129"/>
  <c r="AO50" i="129"/>
  <c r="AN50" i="129"/>
  <c r="AM50" i="129"/>
  <c r="AG50" i="129"/>
  <c r="AD50" i="129"/>
  <c r="AA50" i="129"/>
  <c r="U50" i="129"/>
  <c r="R50" i="129"/>
  <c r="O50" i="129"/>
  <c r="L50" i="129"/>
  <c r="I50" i="129"/>
  <c r="F50" i="129"/>
  <c r="BA49" i="129"/>
  <c r="AZ49" i="129"/>
  <c r="AX49" i="129"/>
  <c r="AW49" i="129"/>
  <c r="AR49" i="129"/>
  <c r="AQ49" i="129"/>
  <c r="AO49" i="129"/>
  <c r="AN49" i="129"/>
  <c r="AJ49" i="129"/>
  <c r="AG49" i="129"/>
  <c r="AD49" i="129"/>
  <c r="AA49" i="129"/>
  <c r="X49" i="129"/>
  <c r="U49" i="129"/>
  <c r="R49" i="129"/>
  <c r="L49" i="129"/>
  <c r="F49" i="129"/>
  <c r="BA48" i="129"/>
  <c r="AZ48" i="129"/>
  <c r="BB48" i="129"/>
  <c r="AX48" i="129"/>
  <c r="AW48" i="129"/>
  <c r="AY48" i="129"/>
  <c r="AQ48" i="129"/>
  <c r="AS48" i="129"/>
  <c r="AO48" i="129"/>
  <c r="AN48" i="129"/>
  <c r="AP48" i="129"/>
  <c r="AM48" i="129"/>
  <c r="AG48" i="129"/>
  <c r="AD48" i="129"/>
  <c r="AA48" i="129"/>
  <c r="X48" i="129"/>
  <c r="U48" i="129"/>
  <c r="L48" i="129"/>
  <c r="L67" i="129"/>
  <c r="L89" i="129"/>
  <c r="I48" i="129"/>
  <c r="F48" i="129"/>
  <c r="BA47" i="129"/>
  <c r="AZ47" i="129"/>
  <c r="BB47" i="129"/>
  <c r="AX47" i="129"/>
  <c r="AW47" i="129"/>
  <c r="AR47" i="129"/>
  <c r="AQ47" i="129"/>
  <c r="AO47" i="129"/>
  <c r="AN47" i="129"/>
  <c r="AT47" i="129"/>
  <c r="AM47" i="129"/>
  <c r="AJ47" i="129"/>
  <c r="AJ42" i="129"/>
  <c r="AJ43" i="129"/>
  <c r="AJ46" i="129"/>
  <c r="AJ55" i="129"/>
  <c r="AG47" i="129"/>
  <c r="AA47" i="129"/>
  <c r="X47" i="129"/>
  <c r="R47" i="129"/>
  <c r="L47" i="129"/>
  <c r="F47" i="129"/>
  <c r="F66" i="129"/>
  <c r="BA46" i="129"/>
  <c r="AZ46" i="129"/>
  <c r="AX46" i="129"/>
  <c r="AW46" i="129"/>
  <c r="AY46" i="129"/>
  <c r="AR46" i="129"/>
  <c r="AQ46" i="129"/>
  <c r="AS46" i="129"/>
  <c r="AO46" i="129"/>
  <c r="AN46" i="129"/>
  <c r="AP46" i="129"/>
  <c r="AT46" i="129"/>
  <c r="AU46" i="129"/>
  <c r="AV46" i="129"/>
  <c r="AM44" i="129"/>
  <c r="AM45" i="129"/>
  <c r="AM55" i="129"/>
  <c r="AG46" i="129"/>
  <c r="AD46" i="129"/>
  <c r="AA46" i="129"/>
  <c r="X46" i="129"/>
  <c r="R46" i="129"/>
  <c r="O46" i="129"/>
  <c r="O42" i="129"/>
  <c r="O43" i="129"/>
  <c r="O44" i="129"/>
  <c r="O45" i="129"/>
  <c r="O55" i="129"/>
  <c r="L46" i="129"/>
  <c r="I46" i="129"/>
  <c r="F46" i="129"/>
  <c r="BA45" i="129"/>
  <c r="AZ45" i="129"/>
  <c r="AW45" i="129"/>
  <c r="AY45" i="129"/>
  <c r="AR45" i="129"/>
  <c r="AQ45" i="129"/>
  <c r="AO45" i="129"/>
  <c r="AU45" i="129"/>
  <c r="AN45" i="129"/>
  <c r="AG45" i="129"/>
  <c r="AD45" i="129"/>
  <c r="X45" i="129"/>
  <c r="U45" i="129"/>
  <c r="R45" i="129"/>
  <c r="I45" i="129"/>
  <c r="F45" i="129"/>
  <c r="BA44" i="129"/>
  <c r="AZ44" i="129"/>
  <c r="BB44" i="129"/>
  <c r="AX44" i="129"/>
  <c r="AW44" i="129"/>
  <c r="AR44" i="129"/>
  <c r="AQ44" i="129"/>
  <c r="AO44" i="129"/>
  <c r="AU44" i="129"/>
  <c r="AN44" i="129"/>
  <c r="AT44" i="129"/>
  <c r="AG44" i="129"/>
  <c r="AD44" i="129"/>
  <c r="AA44" i="129"/>
  <c r="X44" i="129"/>
  <c r="U44" i="129"/>
  <c r="R44" i="129"/>
  <c r="I44" i="129"/>
  <c r="F44" i="129"/>
  <c r="BA43" i="129"/>
  <c r="AZ43" i="129"/>
  <c r="AX43" i="129"/>
  <c r="AX42" i="129"/>
  <c r="AX55" i="129"/>
  <c r="AW43" i="129"/>
  <c r="AR43" i="129"/>
  <c r="AQ43" i="129"/>
  <c r="AO43" i="129"/>
  <c r="AU43" i="129"/>
  <c r="AN43" i="129"/>
  <c r="AG43" i="129"/>
  <c r="AD43" i="129"/>
  <c r="AD62" i="129"/>
  <c r="AD84" i="129"/>
  <c r="AA43" i="129"/>
  <c r="U43" i="129"/>
  <c r="R43" i="129"/>
  <c r="L43" i="129"/>
  <c r="I43" i="129"/>
  <c r="BA42" i="129"/>
  <c r="AZ42" i="129"/>
  <c r="AW42" i="129"/>
  <c r="AR42" i="129"/>
  <c r="AO42" i="129"/>
  <c r="AU42" i="129"/>
  <c r="AQ42" i="129"/>
  <c r="AN42" i="129"/>
  <c r="AG42" i="129"/>
  <c r="AG55" i="129"/>
  <c r="AD42" i="129"/>
  <c r="AA42" i="129"/>
  <c r="X42" i="129"/>
  <c r="U42" i="129"/>
  <c r="U55" i="129"/>
  <c r="R42" i="129"/>
  <c r="L42" i="129"/>
  <c r="I42" i="129"/>
  <c r="F42" i="129"/>
  <c r="AL17" i="129"/>
  <c r="AK17" i="129"/>
  <c r="AI17" i="129"/>
  <c r="AH17" i="129"/>
  <c r="AF17" i="129"/>
  <c r="AE17" i="129"/>
  <c r="AC17" i="129"/>
  <c r="AB17" i="129"/>
  <c r="Z17" i="129"/>
  <c r="Y17" i="129"/>
  <c r="W17" i="129"/>
  <c r="V17" i="129"/>
  <c r="T17" i="129"/>
  <c r="S17" i="129"/>
  <c r="Q17" i="129"/>
  <c r="P17" i="129"/>
  <c r="N17" i="129"/>
  <c r="M17" i="129"/>
  <c r="K17" i="129"/>
  <c r="J17" i="129"/>
  <c r="H17" i="129"/>
  <c r="G17" i="129"/>
  <c r="E17" i="129"/>
  <c r="D17" i="129"/>
  <c r="BA16" i="129"/>
  <c r="AZ16" i="129"/>
  <c r="BB16" i="129"/>
  <c r="AX16" i="129"/>
  <c r="AW16" i="129"/>
  <c r="AY16" i="129"/>
  <c r="AR16" i="129"/>
  <c r="AQ16" i="129"/>
  <c r="AS16" i="129"/>
  <c r="AO16" i="129"/>
  <c r="AN16" i="129"/>
  <c r="AP16" i="129"/>
  <c r="AT16" i="129"/>
  <c r="AM16" i="129"/>
  <c r="AJ16" i="129"/>
  <c r="AG16" i="129"/>
  <c r="AD16" i="129"/>
  <c r="AA16" i="129"/>
  <c r="X16" i="129"/>
  <c r="U16" i="129"/>
  <c r="R16" i="129"/>
  <c r="O16" i="129"/>
  <c r="L16" i="129"/>
  <c r="I16" i="129"/>
  <c r="F16" i="129"/>
  <c r="BA15" i="129"/>
  <c r="AZ15" i="129"/>
  <c r="BB15" i="129"/>
  <c r="AX15" i="129"/>
  <c r="AW15" i="129"/>
  <c r="AR15" i="129"/>
  <c r="AQ15" i="129"/>
  <c r="AS15" i="129"/>
  <c r="AO15" i="129"/>
  <c r="AN15" i="129"/>
  <c r="AM15" i="129"/>
  <c r="AJ15" i="129"/>
  <c r="AG15" i="129"/>
  <c r="AD15" i="129"/>
  <c r="AA15" i="129"/>
  <c r="X15" i="129"/>
  <c r="U15" i="129"/>
  <c r="R15" i="129"/>
  <c r="O15" i="129"/>
  <c r="L15" i="129"/>
  <c r="I15" i="129"/>
  <c r="F15" i="129"/>
  <c r="BA14" i="129"/>
  <c r="AZ14" i="129"/>
  <c r="BB14" i="129"/>
  <c r="AX14" i="129"/>
  <c r="AW14" i="129"/>
  <c r="AR14" i="129"/>
  <c r="AQ14" i="129"/>
  <c r="AS14" i="129"/>
  <c r="AO14" i="129"/>
  <c r="AN14" i="129"/>
  <c r="AM14" i="129"/>
  <c r="AJ14" i="129"/>
  <c r="AG14" i="129"/>
  <c r="AD14" i="129"/>
  <c r="AA14" i="129"/>
  <c r="X14" i="129"/>
  <c r="U14" i="129"/>
  <c r="R14" i="129"/>
  <c r="O14" i="129"/>
  <c r="L14" i="129"/>
  <c r="I14" i="129"/>
  <c r="F14" i="129"/>
  <c r="BA13" i="129"/>
  <c r="AZ13" i="129"/>
  <c r="BB13" i="129"/>
  <c r="AX13" i="129"/>
  <c r="AW13" i="129"/>
  <c r="AY13" i="129"/>
  <c r="AR13" i="129"/>
  <c r="AQ13" i="129"/>
  <c r="AO13" i="129"/>
  <c r="AN13" i="129"/>
  <c r="AP13" i="129"/>
  <c r="AM13" i="129"/>
  <c r="AJ13" i="129"/>
  <c r="AG13" i="129"/>
  <c r="AD13" i="129"/>
  <c r="AA13" i="129"/>
  <c r="X13" i="129"/>
  <c r="U13" i="129"/>
  <c r="R13" i="129"/>
  <c r="O13" i="129"/>
  <c r="L13" i="129"/>
  <c r="I13" i="129"/>
  <c r="F13" i="129"/>
  <c r="BA12" i="129"/>
  <c r="AZ12" i="129"/>
  <c r="BB12" i="129"/>
  <c r="AX12" i="129"/>
  <c r="AW12" i="129"/>
  <c r="AR12" i="129"/>
  <c r="AQ12" i="129"/>
  <c r="AO12" i="129"/>
  <c r="AN12" i="129"/>
  <c r="AM12" i="129"/>
  <c r="AJ12" i="129"/>
  <c r="AG12" i="129"/>
  <c r="AD12" i="129"/>
  <c r="AA12" i="129"/>
  <c r="X12" i="129"/>
  <c r="U12" i="129"/>
  <c r="R12" i="129"/>
  <c r="O12" i="129"/>
  <c r="L12" i="129"/>
  <c r="I12" i="129"/>
  <c r="F12" i="129"/>
  <c r="BA11" i="129"/>
  <c r="AZ11" i="129"/>
  <c r="BB11" i="129"/>
  <c r="AX11" i="129"/>
  <c r="AW11" i="129"/>
  <c r="AR11" i="129"/>
  <c r="AQ11" i="129"/>
  <c r="AO11" i="129"/>
  <c r="AN11" i="129"/>
  <c r="AP11" i="129"/>
  <c r="AM11" i="129"/>
  <c r="AJ11" i="129"/>
  <c r="AG11" i="129"/>
  <c r="AD11" i="129"/>
  <c r="AA11" i="129"/>
  <c r="X11" i="129"/>
  <c r="U11" i="129"/>
  <c r="R11" i="129"/>
  <c r="O11" i="129"/>
  <c r="L11" i="129"/>
  <c r="I11" i="129"/>
  <c r="F11" i="129"/>
  <c r="BA10" i="129"/>
  <c r="AZ10" i="129"/>
  <c r="AX10" i="129"/>
  <c r="AW10" i="129"/>
  <c r="AY10" i="129"/>
  <c r="AR10" i="129"/>
  <c r="AO10" i="129"/>
  <c r="AU10" i="129"/>
  <c r="AQ10" i="129"/>
  <c r="AN10" i="129"/>
  <c r="AM10" i="129"/>
  <c r="AJ10" i="129"/>
  <c r="AG10" i="129"/>
  <c r="AD10" i="129"/>
  <c r="AA10" i="129"/>
  <c r="X10" i="129"/>
  <c r="U10" i="129"/>
  <c r="R10" i="129"/>
  <c r="O10" i="129"/>
  <c r="L10" i="129"/>
  <c r="I10" i="129"/>
  <c r="F10" i="129"/>
  <c r="BA9" i="129"/>
  <c r="AZ9" i="129"/>
  <c r="AX9" i="129"/>
  <c r="AX4" i="129"/>
  <c r="AX5" i="129"/>
  <c r="AX6" i="129"/>
  <c r="AX7" i="129"/>
  <c r="AX8" i="129"/>
  <c r="AX17" i="129"/>
  <c r="AW9" i="129"/>
  <c r="AR9" i="129"/>
  <c r="AQ9" i="129"/>
  <c r="AS9" i="129"/>
  <c r="AO9" i="129"/>
  <c r="AU9" i="129"/>
  <c r="AN9" i="129"/>
  <c r="AM9" i="129"/>
  <c r="AJ9" i="129"/>
  <c r="AG9" i="129"/>
  <c r="AD9" i="129"/>
  <c r="AA9" i="129"/>
  <c r="X9" i="129"/>
  <c r="U9" i="129"/>
  <c r="R9" i="129"/>
  <c r="O9" i="129"/>
  <c r="L9" i="129"/>
  <c r="I9" i="129"/>
  <c r="F9" i="129"/>
  <c r="BA8" i="129"/>
  <c r="AZ8" i="129"/>
  <c r="BB8" i="129"/>
  <c r="AW8" i="129"/>
  <c r="AR8" i="129"/>
  <c r="AQ8" i="129"/>
  <c r="AS8" i="129"/>
  <c r="AO8" i="129"/>
  <c r="AN8" i="129"/>
  <c r="AM8" i="129"/>
  <c r="AJ8" i="129"/>
  <c r="AG8" i="129"/>
  <c r="AD8" i="129"/>
  <c r="AA8" i="129"/>
  <c r="X8" i="129"/>
  <c r="U8" i="129"/>
  <c r="R8" i="129"/>
  <c r="O8" i="129"/>
  <c r="L8" i="129"/>
  <c r="I8" i="129"/>
  <c r="F8" i="129"/>
  <c r="BA7" i="129"/>
  <c r="AZ7" i="129"/>
  <c r="BB7" i="129"/>
  <c r="AW7" i="129"/>
  <c r="AY7" i="129"/>
  <c r="AR7" i="129"/>
  <c r="AQ7" i="129"/>
  <c r="AO7" i="129"/>
  <c r="AN7" i="129"/>
  <c r="AP7" i="129"/>
  <c r="AM7" i="129"/>
  <c r="AJ7" i="129"/>
  <c r="AG7" i="129"/>
  <c r="AD7" i="129"/>
  <c r="AA7" i="129"/>
  <c r="X7" i="129"/>
  <c r="U7" i="129"/>
  <c r="R7" i="129"/>
  <c r="O7" i="129"/>
  <c r="L7" i="129"/>
  <c r="I7" i="129"/>
  <c r="F7" i="129"/>
  <c r="BA6" i="129"/>
  <c r="AZ6" i="129"/>
  <c r="BB6" i="129"/>
  <c r="AW6" i="129"/>
  <c r="AW4" i="129"/>
  <c r="AW5" i="129"/>
  <c r="AW17" i="129"/>
  <c r="AR6" i="129"/>
  <c r="AQ6" i="129"/>
  <c r="AO6" i="129"/>
  <c r="AN6" i="129"/>
  <c r="AM6" i="129"/>
  <c r="AJ6" i="129"/>
  <c r="AG6" i="129"/>
  <c r="AD6" i="129"/>
  <c r="AA6" i="129"/>
  <c r="X6" i="129"/>
  <c r="U6" i="129"/>
  <c r="R6" i="129"/>
  <c r="O6" i="129"/>
  <c r="L6" i="129"/>
  <c r="I6" i="129"/>
  <c r="F6" i="129"/>
  <c r="BA5" i="129"/>
  <c r="AZ5" i="129"/>
  <c r="BB5" i="129"/>
  <c r="AR5" i="129"/>
  <c r="AQ5" i="129"/>
  <c r="AS5" i="129"/>
  <c r="AO5" i="129"/>
  <c r="AN5" i="129"/>
  <c r="AM5" i="129"/>
  <c r="AJ5" i="129"/>
  <c r="AG5" i="129"/>
  <c r="AD5" i="129"/>
  <c r="AA5" i="129"/>
  <c r="X5" i="129"/>
  <c r="U5" i="129"/>
  <c r="R5" i="129"/>
  <c r="O5" i="129"/>
  <c r="L5" i="129"/>
  <c r="I5" i="129"/>
  <c r="F5" i="129"/>
  <c r="BA4" i="129"/>
  <c r="AZ4" i="129"/>
  <c r="AY4" i="129"/>
  <c r="AR4" i="129"/>
  <c r="AQ4" i="129"/>
  <c r="AO4" i="129"/>
  <c r="AN4" i="129"/>
  <c r="AP4" i="129"/>
  <c r="AM4" i="129"/>
  <c r="AJ4" i="129"/>
  <c r="AG4" i="129"/>
  <c r="AG17" i="129"/>
  <c r="AD4" i="129"/>
  <c r="AA4" i="129"/>
  <c r="X4" i="129"/>
  <c r="U4" i="129"/>
  <c r="U17" i="129"/>
  <c r="R4" i="129"/>
  <c r="O4" i="129"/>
  <c r="L4" i="129"/>
  <c r="I4" i="129"/>
  <c r="I17" i="129"/>
  <c r="F4" i="129"/>
  <c r="O63" i="129"/>
  <c r="O85" i="129"/>
  <c r="I25" i="129"/>
  <c r="I63" i="129"/>
  <c r="G65" i="129"/>
  <c r="G87" i="129"/>
  <c r="I31" i="129"/>
  <c r="G69" i="129"/>
  <c r="G91" i="129"/>
  <c r="AN33" i="129"/>
  <c r="G71" i="129"/>
  <c r="G93" i="129"/>
  <c r="J62" i="129"/>
  <c r="J84" i="129"/>
  <c r="M63" i="129"/>
  <c r="M85" i="129"/>
  <c r="O27" i="129"/>
  <c r="O65" i="129"/>
  <c r="O87" i="129"/>
  <c r="O89" i="129"/>
  <c r="AQ33" i="129"/>
  <c r="V64" i="129"/>
  <c r="V86" i="129"/>
  <c r="X72" i="129"/>
  <c r="X94" i="129"/>
  <c r="Y63" i="129"/>
  <c r="Y85" i="129"/>
  <c r="Y69" i="129"/>
  <c r="Y91" i="129"/>
  <c r="AB62" i="129"/>
  <c r="AB84" i="129"/>
  <c r="AB64" i="129"/>
  <c r="AB86" i="129"/>
  <c r="AB68" i="129"/>
  <c r="AB90" i="129"/>
  <c r="AE83" i="129"/>
  <c r="AE87" i="129"/>
  <c r="AG31" i="129"/>
  <c r="AE71" i="129"/>
  <c r="AE93" i="129"/>
  <c r="AJ24" i="129"/>
  <c r="AJ62" i="129"/>
  <c r="AJ84" i="129"/>
  <c r="AH62" i="129"/>
  <c r="AH84" i="129"/>
  <c r="AH64" i="129"/>
  <c r="AH86" i="129"/>
  <c r="AH66" i="129"/>
  <c r="AH88" i="129"/>
  <c r="AJ32" i="129"/>
  <c r="AJ70" i="129"/>
  <c r="AJ92" i="129"/>
  <c r="AH70" i="129"/>
  <c r="AH92" i="129"/>
  <c r="G61" i="129"/>
  <c r="G83" i="129"/>
  <c r="J66" i="129"/>
  <c r="J88" i="129"/>
  <c r="S71" i="129"/>
  <c r="S93" i="129"/>
  <c r="I85" i="129"/>
  <c r="U25" i="129"/>
  <c r="U63" i="129"/>
  <c r="U85" i="129"/>
  <c r="I65" i="129"/>
  <c r="I87" i="129"/>
  <c r="AQ29" i="129"/>
  <c r="AS29" i="129"/>
  <c r="AS67" i="129"/>
  <c r="AS89" i="129"/>
  <c r="I33" i="129"/>
  <c r="I71" i="129"/>
  <c r="I93" i="129"/>
  <c r="AG33" i="129"/>
  <c r="O35" i="129"/>
  <c r="O73" i="129"/>
  <c r="O95" i="129"/>
  <c r="D63" i="129"/>
  <c r="D85" i="129"/>
  <c r="E67" i="129"/>
  <c r="E89" i="129"/>
  <c r="H65" i="129"/>
  <c r="H87" i="129"/>
  <c r="Q62" i="129"/>
  <c r="Q84" i="129"/>
  <c r="W62" i="129"/>
  <c r="W84" i="129"/>
  <c r="Z63" i="129"/>
  <c r="Z85" i="129"/>
  <c r="AX29" i="129"/>
  <c r="AX67" i="129"/>
  <c r="AX89" i="129"/>
  <c r="Z67" i="129"/>
  <c r="Z89" i="129"/>
  <c r="Z73" i="129"/>
  <c r="Z95" i="129"/>
  <c r="AC62" i="129"/>
  <c r="AC84" i="129"/>
  <c r="AI62" i="129"/>
  <c r="AI84" i="129"/>
  <c r="J70" i="129"/>
  <c r="J92" i="129"/>
  <c r="AB66" i="129"/>
  <c r="AB88" i="129"/>
  <c r="W70" i="129"/>
  <c r="W92" i="129"/>
  <c r="AH72" i="129"/>
  <c r="AH94" i="129"/>
  <c r="AK73" i="129"/>
  <c r="AK95" i="129"/>
  <c r="AS49" i="129"/>
  <c r="BB49" i="129"/>
  <c r="U23" i="129"/>
  <c r="AA25" i="129"/>
  <c r="AA63" i="129"/>
  <c r="AX27" i="129"/>
  <c r="AX65" i="129"/>
  <c r="AX87" i="129"/>
  <c r="U31" i="129"/>
  <c r="U69" i="129"/>
  <c r="U91" i="129"/>
  <c r="AM69" i="129"/>
  <c r="O33" i="129"/>
  <c r="O71" i="129"/>
  <c r="O93" i="129"/>
  <c r="AJ71" i="129"/>
  <c r="AJ93" i="129"/>
  <c r="U35" i="129"/>
  <c r="U73" i="129"/>
  <c r="U95" i="129"/>
  <c r="D62" i="129"/>
  <c r="D84" i="129"/>
  <c r="G62" i="129"/>
  <c r="G84" i="129"/>
  <c r="L65" i="129"/>
  <c r="L87" i="129"/>
  <c r="J65" i="129"/>
  <c r="J87" i="129"/>
  <c r="J73" i="129"/>
  <c r="J95" i="129"/>
  <c r="L35" i="129"/>
  <c r="L73" i="129"/>
  <c r="L95" i="129"/>
  <c r="M66" i="129"/>
  <c r="M88" i="129"/>
  <c r="O72" i="129"/>
  <c r="O94" i="129"/>
  <c r="M72" i="129"/>
  <c r="M94" i="129"/>
  <c r="AQ23" i="129"/>
  <c r="P61" i="129"/>
  <c r="P83" i="129"/>
  <c r="AA68" i="129"/>
  <c r="AA90" i="129"/>
  <c r="AQ31" i="129"/>
  <c r="AQ69" i="129"/>
  <c r="X35" i="129"/>
  <c r="X73" i="129"/>
  <c r="X95" i="129"/>
  <c r="AA70" i="129"/>
  <c r="AA92" i="129"/>
  <c r="AB65" i="129"/>
  <c r="AB87" i="129"/>
  <c r="AY5" i="129"/>
  <c r="AY6" i="129"/>
  <c r="F29" i="129"/>
  <c r="F67" i="129"/>
  <c r="F89" i="129"/>
  <c r="BB45" i="129"/>
  <c r="N62" i="129"/>
  <c r="N84" i="129"/>
  <c r="AO28" i="129"/>
  <c r="AR26" i="129"/>
  <c r="AR64" i="129"/>
  <c r="AR86" i="129"/>
  <c r="T64" i="129"/>
  <c r="T86" i="129"/>
  <c r="S84" i="129"/>
  <c r="S72" i="129"/>
  <c r="S94" i="129"/>
  <c r="AB61" i="129"/>
  <c r="AB83" i="129"/>
  <c r="AL86" i="129"/>
  <c r="AD69" i="129"/>
  <c r="AD91" i="129"/>
  <c r="AD35" i="129"/>
  <c r="AD73" i="129"/>
  <c r="AD95" i="129"/>
  <c r="AG34" i="129"/>
  <c r="AG72" i="129"/>
  <c r="AG94" i="129"/>
  <c r="AE72" i="129"/>
  <c r="AE94" i="129"/>
  <c r="AM28" i="129"/>
  <c r="AM66" i="129"/>
  <c r="AM88" i="129"/>
  <c r="AK70" i="129"/>
  <c r="AK92" i="129"/>
  <c r="AX93" i="129"/>
  <c r="AQ91" i="129"/>
  <c r="AM91" i="129"/>
  <c r="L86" i="129"/>
  <c r="F84" i="129"/>
  <c r="F88" i="129"/>
  <c r="AZ62" i="129"/>
  <c r="AZ30" i="129"/>
  <c r="AZ32" i="129"/>
  <c r="BA34" i="129"/>
  <c r="BA72" i="129"/>
  <c r="BA94" i="129"/>
  <c r="AW32" i="129"/>
  <c r="AW70" i="129"/>
  <c r="AW28" i="129"/>
  <c r="AA35" i="129"/>
  <c r="AA73" i="129"/>
  <c r="AA95" i="129"/>
  <c r="X28" i="129"/>
  <c r="X25" i="129"/>
  <c r="X63" i="129"/>
  <c r="X85" i="129"/>
  <c r="AW26" i="129"/>
  <c r="AW34" i="129"/>
  <c r="V36" i="129"/>
  <c r="V74" i="129"/>
  <c r="V96" i="129"/>
  <c r="AQ24" i="129"/>
  <c r="AQ62" i="129"/>
  <c r="AQ84" i="129"/>
  <c r="U24" i="129"/>
  <c r="U62" i="129"/>
  <c r="U84" i="129"/>
  <c r="AR24" i="129"/>
  <c r="AQ28" i="129"/>
  <c r="AQ66" i="129"/>
  <c r="AQ88" i="129"/>
  <c r="AQ32" i="129"/>
  <c r="AQ34" i="129"/>
  <c r="AR30" i="129"/>
  <c r="AR68" i="129"/>
  <c r="AR90" i="129"/>
  <c r="R28" i="129"/>
  <c r="R66" i="129"/>
  <c r="R88" i="129"/>
  <c r="R30" i="129"/>
  <c r="R68" i="129"/>
  <c r="R90" i="129"/>
  <c r="R26" i="129"/>
  <c r="R64" i="129"/>
  <c r="R86" i="129"/>
  <c r="O24" i="129"/>
  <c r="O62" i="129"/>
  <c r="AN28" i="129"/>
  <c r="AO26" i="129"/>
  <c r="F26" i="129"/>
  <c r="F33" i="129"/>
  <c r="F71" i="129"/>
  <c r="F93" i="129"/>
  <c r="F30" i="129"/>
  <c r="F68" i="129"/>
  <c r="F90" i="129"/>
  <c r="F34" i="129"/>
  <c r="F72" i="129"/>
  <c r="F94" i="129"/>
  <c r="AA85" i="129"/>
  <c r="AU50" i="129"/>
  <c r="BB51" i="129"/>
  <c r="AP47" i="129"/>
  <c r="BB50" i="129"/>
  <c r="BB4" i="129"/>
  <c r="AZ84" i="129"/>
  <c r="AS44" i="129"/>
  <c r="AY47" i="129"/>
  <c r="R89" i="129"/>
  <c r="AJ89" i="129"/>
  <c r="AM95" i="129"/>
  <c r="X55" i="129"/>
  <c r="AS45" i="129"/>
  <c r="AY53" i="129"/>
  <c r="AU12" i="129"/>
  <c r="AU6" i="129"/>
  <c r="AT9" i="129"/>
  <c r="AV9" i="129"/>
  <c r="AT4" i="129"/>
  <c r="AZ17" i="129"/>
  <c r="AT49" i="129"/>
  <c r="AU5" i="129"/>
  <c r="AP8" i="129"/>
  <c r="BB9" i="129"/>
  <c r="AU14" i="129"/>
  <c r="AY42" i="129"/>
  <c r="AT48" i="129"/>
  <c r="AP5" i="129"/>
  <c r="AS6" i="129"/>
  <c r="AU8" i="129"/>
  <c r="AY8" i="129"/>
  <c r="AU11" i="129"/>
  <c r="AY11" i="129"/>
  <c r="AS12" i="129"/>
  <c r="AT13" i="129"/>
  <c r="AP14" i="129"/>
  <c r="AT45" i="129"/>
  <c r="AY49" i="129"/>
  <c r="AT53" i="129"/>
  <c r="AV53" i="129"/>
  <c r="O17" i="129"/>
  <c r="O84" i="129"/>
  <c r="AY12" i="129"/>
  <c r="AY14" i="129"/>
  <c r="AT43" i="129"/>
  <c r="AV43" i="129"/>
  <c r="AT51" i="129"/>
  <c r="AT52" i="129"/>
  <c r="C145" i="128"/>
  <c r="D145" i="128"/>
  <c r="E145" i="128"/>
  <c r="F145" i="128"/>
  <c r="G145" i="128"/>
  <c r="H145" i="128"/>
  <c r="I145" i="128"/>
  <c r="J145" i="128"/>
  <c r="K145" i="128"/>
  <c r="L145" i="128"/>
  <c r="M145" i="128"/>
  <c r="N145" i="128"/>
  <c r="O145" i="128"/>
  <c r="P145" i="128"/>
  <c r="Q145" i="128"/>
  <c r="B145" i="128"/>
  <c r="AS24" i="129"/>
  <c r="AR62" i="129"/>
  <c r="AR84" i="129"/>
  <c r="AZ70" i="129"/>
  <c r="AZ92" i="129"/>
  <c r="F64" i="129"/>
  <c r="F86" i="129"/>
  <c r="AN66" i="129"/>
  <c r="AN88" i="129"/>
  <c r="AW92" i="129"/>
  <c r="AV52" i="129"/>
  <c r="N19" i="121"/>
  <c r="M19" i="121"/>
  <c r="K19" i="121"/>
  <c r="J19" i="121"/>
  <c r="H19" i="121"/>
  <c r="G19" i="121"/>
  <c r="E19" i="121"/>
  <c r="D19" i="121"/>
  <c r="P18" i="121"/>
  <c r="Q18" i="121"/>
  <c r="R18" i="121"/>
  <c r="O18" i="121"/>
  <c r="L18" i="121"/>
  <c r="I18" i="121"/>
  <c r="F18" i="121"/>
  <c r="Q17" i="121"/>
  <c r="P17" i="121"/>
  <c r="O17" i="121"/>
  <c r="L17" i="121"/>
  <c r="I17" i="121"/>
  <c r="F17" i="121"/>
  <c r="Q16" i="121"/>
  <c r="P16" i="121"/>
  <c r="R16" i="121"/>
  <c r="O16" i="121"/>
  <c r="L16" i="121"/>
  <c r="I16" i="121"/>
  <c r="F16" i="121"/>
  <c r="Q15" i="121"/>
  <c r="P15" i="121"/>
  <c r="R15" i="121"/>
  <c r="O15" i="121"/>
  <c r="L15" i="121"/>
  <c r="I15" i="121"/>
  <c r="F15" i="121"/>
  <c r="P14" i="121"/>
  <c r="Q14" i="121"/>
  <c r="R14" i="121"/>
  <c r="O14" i="121"/>
  <c r="L14" i="121"/>
  <c r="I14" i="121"/>
  <c r="F14" i="121"/>
  <c r="Q13" i="121"/>
  <c r="P13" i="121"/>
  <c r="R13" i="121"/>
  <c r="O13" i="121"/>
  <c r="L13" i="121"/>
  <c r="I13" i="121"/>
  <c r="F13" i="121"/>
  <c r="Q12" i="121"/>
  <c r="P12" i="121"/>
  <c r="O12" i="121"/>
  <c r="L12" i="121"/>
  <c r="I12" i="121"/>
  <c r="F12" i="121"/>
  <c r="Q11" i="121"/>
  <c r="P11" i="121"/>
  <c r="R11" i="121"/>
  <c r="O11" i="121"/>
  <c r="L11" i="121"/>
  <c r="I11" i="121"/>
  <c r="F11" i="121"/>
  <c r="Q10" i="121"/>
  <c r="P10" i="121"/>
  <c r="R10" i="121"/>
  <c r="O10" i="121"/>
  <c r="L10" i="121"/>
  <c r="I10" i="121"/>
  <c r="F10" i="121"/>
  <c r="Q9" i="121"/>
  <c r="Q6" i="121"/>
  <c r="Q7" i="121"/>
  <c r="Q8" i="121"/>
  <c r="Q19" i="121"/>
  <c r="P9" i="121"/>
  <c r="O9" i="121"/>
  <c r="L9" i="121"/>
  <c r="I9" i="121"/>
  <c r="I6" i="121"/>
  <c r="I7" i="121"/>
  <c r="I8" i="121"/>
  <c r="I19" i="121"/>
  <c r="F9" i="121"/>
  <c r="P8" i="121"/>
  <c r="R8" i="121"/>
  <c r="O8" i="121"/>
  <c r="L8" i="121"/>
  <c r="F8" i="121"/>
  <c r="P7" i="121"/>
  <c r="O7" i="121"/>
  <c r="L7" i="121"/>
  <c r="F7" i="121"/>
  <c r="P6" i="121"/>
  <c r="R6" i="121"/>
  <c r="O6" i="121"/>
  <c r="O19" i="121"/>
  <c r="L6" i="121"/>
  <c r="F6" i="121"/>
  <c r="F19" i="121"/>
  <c r="D3" i="118"/>
  <c r="D4" i="118"/>
  <c r="D5" i="118"/>
  <c r="D6" i="118"/>
  <c r="D7" i="118"/>
  <c r="D8" i="118"/>
  <c r="D9" i="118"/>
  <c r="D10" i="118"/>
  <c r="D11" i="118"/>
  <c r="D12" i="118"/>
  <c r="D13" i="118"/>
  <c r="D14" i="118"/>
  <c r="D15" i="118"/>
  <c r="D16" i="118"/>
  <c r="D17" i="118"/>
  <c r="D18" i="118"/>
  <c r="D19" i="118"/>
  <c r="D20" i="118"/>
  <c r="D21" i="118"/>
  <c r="D22" i="118"/>
  <c r="D23" i="118"/>
  <c r="D24" i="118"/>
  <c r="D25" i="118"/>
  <c r="D26" i="118"/>
  <c r="D27" i="118"/>
  <c r="D28" i="118"/>
  <c r="D29" i="118"/>
  <c r="D30" i="118"/>
  <c r="D31" i="118"/>
  <c r="D32" i="118"/>
  <c r="D33" i="118"/>
  <c r="D34" i="118"/>
  <c r="D35" i="118"/>
  <c r="D36" i="118"/>
  <c r="D37" i="118"/>
  <c r="D38" i="118"/>
  <c r="D39" i="118"/>
  <c r="D40" i="118"/>
  <c r="D41" i="118"/>
  <c r="D42" i="118"/>
  <c r="D43" i="118"/>
  <c r="D44" i="118"/>
  <c r="D45" i="118"/>
  <c r="D46" i="118"/>
  <c r="D47" i="118"/>
  <c r="D48" i="118"/>
  <c r="D49" i="118"/>
  <c r="D50" i="118"/>
  <c r="D51" i="118"/>
  <c r="D52" i="118"/>
  <c r="D53" i="118"/>
  <c r="D54" i="118"/>
  <c r="D55" i="118"/>
  <c r="D56" i="118"/>
  <c r="D57" i="118"/>
  <c r="D58" i="118"/>
  <c r="D59" i="118"/>
  <c r="D60" i="118"/>
  <c r="D61" i="118"/>
  <c r="D62" i="118"/>
  <c r="D63" i="118"/>
  <c r="D64" i="118"/>
  <c r="D65" i="118"/>
  <c r="D66" i="118"/>
  <c r="D67" i="118"/>
  <c r="D68" i="118"/>
  <c r="D69" i="118"/>
  <c r="D70" i="118"/>
  <c r="D71" i="118"/>
  <c r="D72" i="118"/>
  <c r="D73" i="118"/>
  <c r="D74" i="118"/>
  <c r="D75" i="118"/>
  <c r="D76" i="118"/>
  <c r="D77" i="118"/>
  <c r="D78" i="118"/>
  <c r="D79" i="118"/>
  <c r="D80" i="118"/>
  <c r="D81" i="118"/>
  <c r="D82" i="118"/>
  <c r="D83" i="118"/>
  <c r="D84" i="118"/>
  <c r="D85" i="118"/>
  <c r="D86" i="118"/>
  <c r="D87" i="118"/>
  <c r="D88" i="118"/>
  <c r="D89" i="118"/>
  <c r="D90" i="118"/>
  <c r="D91" i="118"/>
  <c r="D92" i="118"/>
  <c r="D93" i="118"/>
  <c r="D94" i="118"/>
  <c r="D95" i="118"/>
  <c r="D96" i="118"/>
  <c r="D97" i="118"/>
  <c r="D2" i="118"/>
  <c r="D3" i="116"/>
  <c r="D4" i="116"/>
  <c r="D5" i="116"/>
  <c r="D6" i="116"/>
  <c r="D7" i="116"/>
  <c r="D8" i="116"/>
  <c r="D9" i="116"/>
  <c r="D10" i="116"/>
  <c r="D11" i="116"/>
  <c r="D12" i="116"/>
  <c r="D13" i="116"/>
  <c r="D14" i="116"/>
  <c r="D15" i="116"/>
  <c r="D16" i="116"/>
  <c r="D17" i="116"/>
  <c r="D18" i="116"/>
  <c r="D19" i="116"/>
  <c r="D20" i="116"/>
  <c r="D21" i="116"/>
  <c r="D22" i="116"/>
  <c r="D23" i="116"/>
  <c r="D24" i="116"/>
  <c r="D25" i="116"/>
  <c r="D26" i="116"/>
  <c r="D27" i="116"/>
  <c r="D28" i="116"/>
  <c r="D29" i="116"/>
  <c r="D30" i="116"/>
  <c r="D31" i="116"/>
  <c r="D32" i="116"/>
  <c r="D33" i="116"/>
  <c r="D34" i="116"/>
  <c r="D35" i="116"/>
  <c r="D36" i="116"/>
  <c r="D37" i="116"/>
  <c r="D38" i="116"/>
  <c r="D39" i="116"/>
  <c r="D40" i="116"/>
  <c r="D41" i="116"/>
  <c r="D42" i="116"/>
  <c r="D43" i="116"/>
  <c r="D44" i="116"/>
  <c r="D45" i="116"/>
  <c r="D46" i="116"/>
  <c r="D47" i="116"/>
  <c r="D48" i="116"/>
  <c r="D49" i="116"/>
  <c r="D50" i="116"/>
  <c r="D51" i="116"/>
  <c r="D52" i="116"/>
  <c r="D53" i="116"/>
  <c r="D54" i="116"/>
  <c r="D55" i="116"/>
  <c r="D56" i="116"/>
  <c r="D57" i="116"/>
  <c r="D58" i="116"/>
  <c r="D59" i="116"/>
  <c r="D60" i="116"/>
  <c r="D61" i="116"/>
  <c r="D62" i="116"/>
  <c r="D63" i="116"/>
  <c r="D64" i="116"/>
  <c r="D65" i="116"/>
  <c r="D66" i="116"/>
  <c r="D67" i="116"/>
  <c r="D68" i="116"/>
  <c r="D69" i="116"/>
  <c r="D70" i="116"/>
  <c r="D71" i="116"/>
  <c r="D72" i="116"/>
  <c r="D73" i="116"/>
  <c r="D74" i="116"/>
  <c r="D75" i="116"/>
  <c r="D76" i="116"/>
  <c r="D77" i="116"/>
  <c r="D78" i="116"/>
  <c r="D79" i="116"/>
  <c r="D80" i="116"/>
  <c r="D81" i="116"/>
  <c r="D82" i="116"/>
  <c r="D83" i="116"/>
  <c r="D84" i="116"/>
  <c r="D85" i="116"/>
  <c r="D86" i="116"/>
  <c r="D87" i="116"/>
  <c r="D88" i="116"/>
  <c r="D89" i="116"/>
  <c r="D90" i="116"/>
  <c r="D91" i="116"/>
  <c r="D92" i="116"/>
  <c r="D93" i="116"/>
  <c r="D94" i="116"/>
  <c r="D95" i="116"/>
  <c r="D96" i="116"/>
  <c r="D97" i="116"/>
  <c r="D98" i="116"/>
  <c r="D99" i="116"/>
  <c r="D100" i="116"/>
  <c r="D101" i="116"/>
  <c r="D102" i="116"/>
  <c r="D103" i="116"/>
  <c r="D104" i="116"/>
  <c r="D105" i="116"/>
  <c r="D106" i="116"/>
  <c r="D107" i="116"/>
  <c r="D108" i="116"/>
  <c r="D109" i="116"/>
  <c r="D110" i="116"/>
  <c r="D111" i="116"/>
  <c r="D112" i="116"/>
  <c r="D113" i="116"/>
  <c r="D114" i="116"/>
  <c r="D115" i="116"/>
  <c r="D116" i="116"/>
  <c r="D117" i="116"/>
  <c r="D118" i="116"/>
  <c r="D119" i="116"/>
  <c r="D120" i="116"/>
  <c r="D121" i="116"/>
  <c r="D122" i="116"/>
  <c r="D123" i="116"/>
  <c r="D124" i="116"/>
  <c r="D125" i="116"/>
  <c r="D126" i="116"/>
  <c r="D127" i="116"/>
  <c r="D128" i="116"/>
  <c r="D129" i="116"/>
  <c r="D130" i="116"/>
  <c r="D131" i="116"/>
  <c r="D132" i="116"/>
  <c r="D133" i="116"/>
  <c r="D134" i="116"/>
  <c r="D135" i="116"/>
  <c r="D136" i="116"/>
  <c r="D137" i="116"/>
  <c r="D138" i="116"/>
  <c r="D139" i="116"/>
  <c r="D140" i="116"/>
  <c r="D141" i="116"/>
  <c r="D142" i="116"/>
  <c r="D143" i="116"/>
  <c r="D144" i="116"/>
  <c r="D145" i="116"/>
  <c r="D146" i="116"/>
  <c r="D147" i="116"/>
  <c r="D148" i="116"/>
  <c r="D149" i="116"/>
  <c r="D150" i="116"/>
  <c r="D151" i="116"/>
  <c r="D152" i="116"/>
  <c r="D153" i="116"/>
  <c r="D154" i="116"/>
  <c r="D155" i="116"/>
  <c r="D156" i="116"/>
  <c r="D157" i="116"/>
  <c r="D158" i="116"/>
  <c r="D159" i="116"/>
  <c r="D160" i="116"/>
  <c r="D161" i="116"/>
  <c r="D162" i="116"/>
  <c r="D163" i="116"/>
  <c r="D164" i="116"/>
  <c r="D165" i="116"/>
  <c r="D166" i="116"/>
  <c r="D167" i="116"/>
  <c r="D168" i="116"/>
  <c r="D169" i="116"/>
  <c r="D170" i="116"/>
  <c r="D171" i="116"/>
  <c r="D172" i="116"/>
  <c r="D173" i="116"/>
  <c r="D174" i="116"/>
  <c r="D175" i="116"/>
  <c r="D176" i="116"/>
  <c r="D177" i="116"/>
  <c r="D178" i="116"/>
  <c r="D179" i="116"/>
  <c r="D180" i="116"/>
  <c r="D181" i="116"/>
  <c r="D182" i="116"/>
  <c r="D183" i="116"/>
  <c r="D184" i="116"/>
  <c r="D185" i="116"/>
  <c r="D186" i="116"/>
  <c r="D187" i="116"/>
  <c r="D188" i="116"/>
  <c r="D189" i="116"/>
  <c r="D190" i="116"/>
  <c r="D191" i="116"/>
  <c r="D192" i="116"/>
  <c r="D193" i="116"/>
  <c r="D194" i="116"/>
  <c r="D195" i="116"/>
  <c r="D196" i="116"/>
  <c r="D197" i="116"/>
  <c r="D198" i="116"/>
  <c r="D199" i="116"/>
  <c r="D200" i="116"/>
  <c r="D201" i="116"/>
  <c r="D202" i="116"/>
  <c r="D203" i="116"/>
  <c r="D204" i="116"/>
  <c r="D205" i="116"/>
  <c r="D206" i="116"/>
  <c r="D207" i="116"/>
  <c r="D208" i="116"/>
  <c r="D209" i="116"/>
  <c r="D210" i="116"/>
  <c r="D211" i="116"/>
  <c r="D212" i="116"/>
  <c r="D213" i="116"/>
  <c r="D214" i="116"/>
  <c r="D215" i="116"/>
  <c r="D216" i="116"/>
  <c r="D217" i="116"/>
  <c r="D218" i="116"/>
  <c r="D219" i="116"/>
  <c r="D220" i="116"/>
  <c r="D221" i="116"/>
  <c r="D222" i="116"/>
  <c r="D223" i="116"/>
  <c r="D224" i="116"/>
  <c r="D225" i="116"/>
  <c r="D226" i="116"/>
  <c r="D227" i="116"/>
  <c r="D228" i="116"/>
  <c r="D229" i="116"/>
  <c r="D230" i="116"/>
  <c r="D231" i="116"/>
  <c r="D232" i="116"/>
  <c r="D233" i="116"/>
  <c r="D234" i="116"/>
  <c r="D235" i="116"/>
  <c r="D236" i="116"/>
  <c r="D237" i="116"/>
  <c r="D238" i="116"/>
  <c r="D239" i="116"/>
  <c r="D240" i="116"/>
  <c r="D241" i="116"/>
  <c r="D242" i="116"/>
  <c r="D243" i="116"/>
  <c r="D244" i="116"/>
  <c r="D245" i="116"/>
  <c r="D246" i="116"/>
  <c r="D247" i="116"/>
  <c r="D248" i="116"/>
  <c r="D249" i="116"/>
  <c r="D250" i="116"/>
  <c r="D251" i="116"/>
  <c r="D2" i="116"/>
  <c r="D3" i="114"/>
  <c r="D4" i="114"/>
  <c r="D5" i="114"/>
  <c r="D6" i="114"/>
  <c r="D7" i="114"/>
  <c r="D8" i="114"/>
  <c r="D9" i="114"/>
  <c r="D10" i="114"/>
  <c r="D11" i="114"/>
  <c r="D12" i="114"/>
  <c r="D13" i="114"/>
  <c r="D14" i="114"/>
  <c r="D15" i="114"/>
  <c r="D16" i="114"/>
  <c r="D17" i="114"/>
  <c r="D18" i="114"/>
  <c r="D19" i="114"/>
  <c r="D20" i="114"/>
  <c r="D21" i="114"/>
  <c r="D22" i="114"/>
  <c r="D23" i="114"/>
  <c r="D24" i="114"/>
  <c r="D25" i="114"/>
  <c r="D26" i="114"/>
  <c r="D27" i="114"/>
  <c r="D28" i="114"/>
  <c r="D29" i="114"/>
  <c r="D30" i="114"/>
  <c r="D31" i="114"/>
  <c r="D32" i="114"/>
  <c r="D33" i="114"/>
  <c r="D34" i="114"/>
  <c r="D35" i="114"/>
  <c r="D36" i="114"/>
  <c r="D37" i="114"/>
  <c r="D38" i="114"/>
  <c r="D39" i="114"/>
  <c r="D40" i="114"/>
  <c r="D41" i="114"/>
  <c r="D42" i="114"/>
  <c r="D43" i="114"/>
  <c r="D44" i="114"/>
  <c r="D45" i="114"/>
  <c r="D46" i="114"/>
  <c r="D47" i="114"/>
  <c r="D48" i="114"/>
  <c r="D49" i="114"/>
  <c r="D50" i="114"/>
  <c r="D51" i="114"/>
  <c r="D52" i="114"/>
  <c r="D53" i="114"/>
  <c r="D54" i="114"/>
  <c r="D55" i="114"/>
  <c r="D56" i="114"/>
  <c r="D57" i="114"/>
  <c r="D58" i="114"/>
  <c r="D59" i="114"/>
  <c r="D60" i="114"/>
  <c r="D61" i="114"/>
  <c r="D62" i="114"/>
  <c r="D63" i="114"/>
  <c r="D64" i="114"/>
  <c r="D65" i="114"/>
  <c r="D66" i="114"/>
  <c r="D67" i="114"/>
  <c r="D68" i="114"/>
  <c r="D69" i="114"/>
  <c r="D70" i="114"/>
  <c r="D71" i="114"/>
  <c r="D72" i="114"/>
  <c r="D73" i="114"/>
  <c r="D74" i="114"/>
  <c r="D75" i="114"/>
  <c r="D76" i="114"/>
  <c r="D77" i="114"/>
  <c r="D78" i="114"/>
  <c r="D79" i="114"/>
  <c r="D80" i="114"/>
  <c r="D81" i="114"/>
  <c r="D82" i="114"/>
  <c r="D83" i="114"/>
  <c r="D84" i="114"/>
  <c r="D85" i="114"/>
  <c r="D86" i="114"/>
  <c r="D87" i="114"/>
  <c r="D88" i="114"/>
  <c r="D89" i="114"/>
  <c r="D90" i="114"/>
  <c r="D91" i="114"/>
  <c r="D92" i="114"/>
  <c r="D93" i="114"/>
  <c r="D94" i="114"/>
  <c r="D95" i="114"/>
  <c r="D96" i="114"/>
  <c r="D97" i="114"/>
  <c r="D98" i="114"/>
  <c r="D99" i="114"/>
  <c r="D100" i="114"/>
  <c r="D101" i="114"/>
  <c r="D102" i="114"/>
  <c r="D103" i="114"/>
  <c r="D104" i="114"/>
  <c r="D105" i="114"/>
  <c r="D106" i="114"/>
  <c r="D107" i="114"/>
  <c r="D108" i="114"/>
  <c r="D109" i="114"/>
  <c r="D110" i="114"/>
  <c r="D111" i="114"/>
  <c r="D112" i="114"/>
  <c r="D113" i="114"/>
  <c r="D114" i="114"/>
  <c r="D115" i="114"/>
  <c r="D116" i="114"/>
  <c r="D117" i="114"/>
  <c r="D118" i="114"/>
  <c r="D119" i="114"/>
  <c r="D120" i="114"/>
  <c r="D121" i="114"/>
  <c r="D122" i="114"/>
  <c r="D123" i="114"/>
  <c r="D124" i="114"/>
  <c r="D125" i="114"/>
  <c r="D126" i="114"/>
  <c r="D127" i="114"/>
  <c r="D128" i="114"/>
  <c r="D129" i="114"/>
  <c r="D130" i="114"/>
  <c r="D131" i="114"/>
  <c r="D132" i="114"/>
  <c r="D133" i="114"/>
  <c r="D134" i="114"/>
  <c r="D135" i="114"/>
  <c r="D136" i="114"/>
  <c r="D137" i="114"/>
  <c r="D138" i="114"/>
  <c r="D139" i="114"/>
  <c r="D140" i="114"/>
  <c r="D141" i="114"/>
  <c r="D142" i="114"/>
  <c r="D143" i="114"/>
  <c r="D144" i="114"/>
  <c r="D145" i="114"/>
  <c r="D146" i="114"/>
  <c r="D147" i="114"/>
  <c r="D148" i="114"/>
  <c r="D149" i="114"/>
  <c r="D150" i="114"/>
  <c r="D151" i="114"/>
  <c r="D152" i="114"/>
  <c r="D153" i="114"/>
  <c r="D154" i="114"/>
  <c r="D155" i="114"/>
  <c r="D156" i="114"/>
  <c r="D157" i="114"/>
  <c r="D158" i="114"/>
  <c r="D159" i="114"/>
  <c r="D160" i="114"/>
  <c r="D161" i="114"/>
  <c r="D162" i="114"/>
  <c r="D163" i="114"/>
  <c r="D164" i="114"/>
  <c r="D165" i="114"/>
  <c r="D166" i="114"/>
  <c r="D167" i="114"/>
  <c r="D168" i="114"/>
  <c r="D169" i="114"/>
  <c r="D170" i="114"/>
  <c r="D171" i="114"/>
  <c r="D172" i="114"/>
  <c r="D173" i="114"/>
  <c r="D174" i="114"/>
  <c r="D175" i="114"/>
  <c r="D176" i="114"/>
  <c r="D177" i="114"/>
  <c r="D178" i="114"/>
  <c r="D179" i="114"/>
  <c r="D180" i="114"/>
  <c r="D181" i="114"/>
  <c r="D182" i="114"/>
  <c r="D183" i="114"/>
  <c r="D184" i="114"/>
  <c r="D185" i="114"/>
  <c r="D186" i="114"/>
  <c r="D187" i="114"/>
  <c r="D188" i="114"/>
  <c r="D189" i="114"/>
  <c r="D190" i="114"/>
  <c r="D191" i="114"/>
  <c r="D192" i="114"/>
  <c r="D193" i="114"/>
  <c r="D194" i="114"/>
  <c r="D195" i="114"/>
  <c r="D196" i="114"/>
  <c r="D197" i="114"/>
  <c r="D198" i="114"/>
  <c r="D199" i="114"/>
  <c r="D200" i="114"/>
  <c r="D201" i="114"/>
  <c r="D202" i="114"/>
  <c r="D203" i="114"/>
  <c r="D204" i="114"/>
  <c r="D205" i="114"/>
  <c r="D206" i="114"/>
  <c r="D207" i="114"/>
  <c r="D208" i="114"/>
  <c r="D209" i="114"/>
  <c r="D210" i="114"/>
  <c r="D211" i="114"/>
  <c r="D212" i="114"/>
  <c r="D213" i="114"/>
  <c r="D214" i="114"/>
  <c r="D215" i="114"/>
  <c r="D216" i="114"/>
  <c r="D217" i="114"/>
  <c r="D218" i="114"/>
  <c r="D219" i="114"/>
  <c r="D220" i="114"/>
  <c r="D221" i="114"/>
  <c r="D222" i="114"/>
  <c r="D223" i="114"/>
  <c r="D224" i="114"/>
  <c r="D225" i="114"/>
  <c r="D226" i="114"/>
  <c r="D227" i="114"/>
  <c r="D228" i="114"/>
  <c r="D229" i="114"/>
  <c r="D230" i="114"/>
  <c r="D231" i="114"/>
  <c r="D232" i="114"/>
  <c r="D233" i="114"/>
  <c r="D234" i="114"/>
  <c r="D235" i="114"/>
  <c r="D236" i="114"/>
  <c r="D237" i="114"/>
  <c r="D238" i="114"/>
  <c r="D239" i="114"/>
  <c r="D240" i="114"/>
  <c r="D241" i="114"/>
  <c r="D242" i="114"/>
  <c r="D243" i="114"/>
  <c r="D244" i="114"/>
  <c r="D245" i="114"/>
  <c r="D246" i="114"/>
  <c r="D247" i="114"/>
  <c r="D248" i="114"/>
  <c r="D249" i="114"/>
  <c r="D250" i="114"/>
  <c r="D251" i="114"/>
  <c r="D252" i="114"/>
  <c r="D253" i="114"/>
  <c r="D254" i="114"/>
  <c r="D255" i="114"/>
  <c r="D256" i="114"/>
  <c r="D257" i="114"/>
  <c r="D258" i="114"/>
  <c r="D259" i="114"/>
  <c r="D260" i="114"/>
  <c r="D261" i="114"/>
  <c r="D262" i="114"/>
  <c r="D263" i="114"/>
  <c r="D264" i="114"/>
  <c r="D265" i="114"/>
  <c r="D266" i="114"/>
  <c r="D267" i="114"/>
  <c r="D268" i="114"/>
  <c r="D269" i="114"/>
  <c r="D270" i="114"/>
  <c r="D271" i="114"/>
  <c r="D272" i="114"/>
  <c r="D273" i="114"/>
  <c r="D274" i="114"/>
  <c r="D275" i="114"/>
  <c r="D276" i="114"/>
  <c r="D277" i="114"/>
  <c r="D278" i="114"/>
  <c r="D279" i="114"/>
  <c r="D280" i="114"/>
  <c r="D281" i="114"/>
  <c r="D282" i="114"/>
  <c r="D283" i="114"/>
  <c r="D284" i="114"/>
  <c r="D285" i="114"/>
  <c r="D286" i="114"/>
  <c r="D287" i="114"/>
  <c r="D288" i="114"/>
  <c r="D289" i="114"/>
  <c r="D290" i="114"/>
  <c r="D291" i="114"/>
  <c r="D292" i="114"/>
  <c r="D293" i="114"/>
  <c r="D294" i="114"/>
  <c r="D295" i="114"/>
  <c r="D296" i="114"/>
  <c r="D297" i="114"/>
  <c r="D298" i="114"/>
  <c r="D299" i="114"/>
  <c r="D300" i="114"/>
  <c r="D301" i="114"/>
  <c r="D302" i="114"/>
  <c r="D303" i="114"/>
  <c r="D304" i="114"/>
  <c r="D305" i="114"/>
  <c r="D306" i="114"/>
  <c r="D307" i="114"/>
  <c r="D308" i="114"/>
  <c r="D309" i="114"/>
  <c r="D310" i="114"/>
  <c r="D311" i="114"/>
  <c r="D312" i="114"/>
  <c r="D313" i="114"/>
  <c r="D314" i="114"/>
  <c r="D315" i="114"/>
  <c r="D316" i="114"/>
  <c r="D317" i="114"/>
  <c r="D318" i="114"/>
  <c r="D319" i="114"/>
  <c r="D320" i="114"/>
  <c r="D321" i="114"/>
  <c r="D322" i="114"/>
  <c r="D323" i="114"/>
  <c r="D324" i="114"/>
  <c r="D325" i="114"/>
  <c r="D326" i="114"/>
  <c r="D327" i="114"/>
  <c r="D328" i="114"/>
  <c r="D329" i="114"/>
  <c r="D330" i="114"/>
  <c r="D331" i="114"/>
  <c r="D332" i="114"/>
  <c r="D333" i="114"/>
  <c r="D334" i="114"/>
  <c r="D335" i="114"/>
  <c r="D336" i="114"/>
  <c r="D337" i="114"/>
  <c r="D338" i="114"/>
  <c r="D339" i="114"/>
  <c r="D340" i="114"/>
  <c r="D341" i="114"/>
  <c r="D342" i="114"/>
  <c r="D343" i="114"/>
  <c r="D344" i="114"/>
  <c r="D345" i="114"/>
  <c r="D346" i="114"/>
  <c r="D347" i="114"/>
  <c r="D348" i="114"/>
  <c r="D349" i="114"/>
  <c r="D350" i="114"/>
  <c r="D351" i="114"/>
  <c r="D352" i="114"/>
  <c r="D353" i="114"/>
  <c r="D354" i="114"/>
  <c r="D355" i="114"/>
  <c r="D356" i="114"/>
  <c r="D357" i="114"/>
  <c r="D358" i="114"/>
  <c r="D359" i="114"/>
  <c r="D360" i="114"/>
  <c r="D361" i="114"/>
  <c r="D362" i="114"/>
  <c r="D363" i="114"/>
  <c r="D364" i="114"/>
  <c r="D365" i="114"/>
  <c r="D366" i="114"/>
  <c r="D367" i="114"/>
  <c r="D368" i="114"/>
  <c r="D369" i="114"/>
  <c r="D370" i="114"/>
  <c r="D371" i="114"/>
  <c r="D372" i="114"/>
  <c r="D373" i="114"/>
  <c r="D374" i="114"/>
  <c r="D375" i="114"/>
  <c r="D376" i="114"/>
  <c r="D377" i="114"/>
  <c r="D378" i="114"/>
  <c r="D379" i="114"/>
  <c r="D380" i="114"/>
  <c r="D381" i="114"/>
  <c r="D382" i="114"/>
  <c r="D383" i="114"/>
  <c r="D384" i="114"/>
  <c r="D385" i="114"/>
  <c r="D386" i="114"/>
  <c r="D387" i="114"/>
  <c r="D388" i="114"/>
  <c r="D389" i="114"/>
  <c r="D390" i="114"/>
  <c r="D391" i="114"/>
  <c r="D392" i="114"/>
  <c r="D393" i="114"/>
  <c r="D394" i="114"/>
  <c r="D395" i="114"/>
  <c r="D396" i="114"/>
  <c r="D397" i="114"/>
  <c r="D398" i="114"/>
  <c r="D399" i="114"/>
  <c r="D400" i="114"/>
  <c r="D401" i="114"/>
  <c r="D402" i="114"/>
  <c r="D403" i="114"/>
  <c r="D404" i="114"/>
  <c r="D405" i="114"/>
  <c r="D406" i="114"/>
  <c r="D407" i="114"/>
  <c r="D408" i="114"/>
  <c r="D409" i="114"/>
  <c r="D410" i="114"/>
  <c r="D411" i="114"/>
  <c r="D412" i="114"/>
  <c r="D413" i="114"/>
  <c r="D414" i="114"/>
  <c r="D415" i="114"/>
  <c r="D416" i="114"/>
  <c r="D417" i="114"/>
  <c r="D418" i="114"/>
  <c r="D419" i="114"/>
  <c r="D420" i="114"/>
  <c r="D421" i="114"/>
  <c r="D422" i="114"/>
  <c r="D423" i="114"/>
  <c r="D424" i="114"/>
  <c r="D425" i="114"/>
  <c r="D426" i="114"/>
  <c r="D427" i="114"/>
  <c r="D428" i="114"/>
  <c r="D429" i="114"/>
  <c r="D430" i="114"/>
  <c r="D431" i="114"/>
  <c r="D432" i="114"/>
  <c r="D433" i="114"/>
  <c r="D434" i="114"/>
  <c r="D435" i="114"/>
  <c r="D436" i="114"/>
  <c r="D437" i="114"/>
  <c r="D438" i="114"/>
  <c r="D439" i="114"/>
  <c r="D440" i="114"/>
  <c r="D441" i="114"/>
  <c r="D442" i="114"/>
  <c r="D443" i="114"/>
  <c r="D444" i="114"/>
  <c r="D445" i="114"/>
  <c r="D446" i="114"/>
  <c r="D447" i="114"/>
  <c r="D448" i="114"/>
  <c r="D449" i="114"/>
  <c r="D450" i="114"/>
  <c r="D451" i="114"/>
  <c r="D452" i="114"/>
  <c r="D453" i="114"/>
  <c r="D454" i="114"/>
  <c r="D455" i="114"/>
  <c r="D456" i="114"/>
  <c r="D457" i="114"/>
  <c r="D458" i="114"/>
  <c r="D459" i="114"/>
  <c r="D460" i="114"/>
  <c r="D461" i="114"/>
  <c r="D462" i="114"/>
  <c r="D463" i="114"/>
  <c r="D464" i="114"/>
  <c r="D465" i="114"/>
  <c r="D466" i="114"/>
  <c r="D467" i="114"/>
  <c r="D468" i="114"/>
  <c r="D469" i="114"/>
  <c r="D470" i="114"/>
  <c r="D471" i="114"/>
  <c r="D472" i="114"/>
  <c r="D473" i="114"/>
  <c r="D474" i="114"/>
  <c r="D475" i="114"/>
  <c r="D476" i="114"/>
  <c r="D477" i="114"/>
  <c r="D478" i="114"/>
  <c r="D479" i="114"/>
  <c r="D480" i="114"/>
  <c r="D481" i="114"/>
  <c r="D482" i="114"/>
  <c r="D483" i="114"/>
  <c r="D484" i="114"/>
  <c r="D485" i="114"/>
  <c r="D486" i="114"/>
  <c r="D487" i="114"/>
  <c r="D488" i="114"/>
  <c r="D489" i="114"/>
  <c r="D490" i="114"/>
  <c r="D491" i="114"/>
  <c r="D492" i="114"/>
  <c r="D493" i="114"/>
  <c r="D494" i="114"/>
  <c r="D495" i="114"/>
  <c r="D496" i="114"/>
  <c r="D497" i="114"/>
  <c r="D498" i="114"/>
  <c r="D499" i="114"/>
  <c r="D500" i="114"/>
  <c r="D501" i="114"/>
  <c r="D502" i="114"/>
  <c r="D503" i="114"/>
  <c r="D504" i="114"/>
  <c r="D505" i="114"/>
  <c r="D506" i="114"/>
  <c r="D507" i="114"/>
  <c r="D508" i="114"/>
  <c r="D509" i="114"/>
  <c r="D510" i="114"/>
  <c r="D511" i="114"/>
  <c r="D512" i="114"/>
  <c r="D513" i="114"/>
  <c r="D514" i="114"/>
  <c r="D515" i="114"/>
  <c r="D516" i="114"/>
  <c r="D517" i="114"/>
  <c r="D518" i="114"/>
  <c r="D519" i="114"/>
  <c r="D520" i="114"/>
  <c r="D521" i="114"/>
  <c r="D522" i="114"/>
  <c r="D523" i="114"/>
  <c r="D524" i="114"/>
  <c r="D525" i="114"/>
  <c r="D526" i="114"/>
  <c r="D527" i="114"/>
  <c r="D528" i="114"/>
  <c r="D529" i="114"/>
  <c r="D530" i="114"/>
  <c r="D531" i="114"/>
  <c r="D532" i="114"/>
  <c r="D533" i="114"/>
  <c r="D534" i="114"/>
  <c r="D535" i="114"/>
  <c r="D536" i="114"/>
  <c r="D537" i="114"/>
  <c r="D538" i="114"/>
  <c r="D539" i="114"/>
  <c r="D540" i="114"/>
  <c r="D541" i="114"/>
  <c r="D542" i="114"/>
  <c r="D543" i="114"/>
  <c r="D544" i="114"/>
  <c r="D545" i="114"/>
  <c r="D546" i="114"/>
  <c r="D547" i="114"/>
  <c r="D548" i="114"/>
  <c r="D549" i="114"/>
  <c r="D550" i="114"/>
  <c r="D551" i="114"/>
  <c r="D552" i="114"/>
  <c r="D553" i="114"/>
  <c r="D554" i="114"/>
  <c r="D555" i="114"/>
  <c r="D556" i="114"/>
  <c r="D557" i="114"/>
  <c r="D558" i="114"/>
  <c r="D559" i="114"/>
  <c r="D560" i="114"/>
  <c r="D561" i="114"/>
  <c r="D562" i="114"/>
  <c r="D563" i="114"/>
  <c r="D564" i="114"/>
  <c r="D565" i="114"/>
  <c r="D566" i="114"/>
  <c r="D567" i="114"/>
  <c r="D568" i="114"/>
  <c r="D569" i="114"/>
  <c r="D570" i="114"/>
  <c r="D571" i="114"/>
  <c r="D572" i="114"/>
  <c r="D573" i="114"/>
  <c r="D574" i="114"/>
  <c r="D575" i="114"/>
  <c r="D576" i="114"/>
  <c r="D577" i="114"/>
  <c r="D578" i="114"/>
  <c r="D579" i="114"/>
  <c r="D580" i="114"/>
  <c r="D581" i="114"/>
  <c r="D582" i="114"/>
  <c r="D583" i="114"/>
  <c r="D584" i="114"/>
  <c r="D585" i="114"/>
  <c r="D586" i="114"/>
  <c r="D587" i="114"/>
  <c r="D588" i="114"/>
  <c r="D589" i="114"/>
  <c r="D590" i="114"/>
  <c r="D591" i="114"/>
  <c r="D592" i="114"/>
  <c r="D593" i="114"/>
  <c r="D594" i="114"/>
  <c r="D595" i="114"/>
  <c r="D596" i="114"/>
  <c r="D597" i="114"/>
  <c r="D598" i="114"/>
  <c r="D599" i="114"/>
  <c r="D600" i="114"/>
  <c r="D601" i="114"/>
  <c r="D602" i="114"/>
  <c r="D603" i="114"/>
  <c r="D604" i="114"/>
  <c r="D605" i="114"/>
  <c r="D606" i="114"/>
  <c r="D607" i="114"/>
  <c r="D608" i="114"/>
  <c r="D609" i="114"/>
  <c r="D610" i="114"/>
  <c r="D611" i="114"/>
  <c r="D612" i="114"/>
  <c r="D613" i="114"/>
  <c r="D614" i="114"/>
  <c r="D615" i="114"/>
  <c r="D616" i="114"/>
  <c r="D617" i="114"/>
  <c r="D618" i="114"/>
  <c r="D619" i="114"/>
  <c r="D620" i="114"/>
  <c r="D621" i="114"/>
  <c r="D622" i="114"/>
  <c r="D623" i="114"/>
  <c r="D624" i="114"/>
  <c r="D625" i="114"/>
  <c r="D626" i="114"/>
  <c r="D627" i="114"/>
  <c r="D628" i="114"/>
  <c r="D629" i="114"/>
  <c r="D630" i="114"/>
  <c r="D631" i="114"/>
  <c r="D632" i="114"/>
  <c r="D633" i="114"/>
  <c r="D634" i="114"/>
  <c r="D635" i="114"/>
  <c r="D636" i="114"/>
  <c r="D637" i="114"/>
  <c r="D638" i="114"/>
  <c r="D639" i="114"/>
  <c r="D640" i="114"/>
  <c r="D641" i="114"/>
  <c r="D642" i="114"/>
  <c r="D643" i="114"/>
  <c r="D644" i="114"/>
  <c r="D645" i="114"/>
  <c r="D646" i="114"/>
  <c r="D647" i="114"/>
  <c r="D648" i="114"/>
  <c r="D649" i="114"/>
  <c r="D650" i="114"/>
  <c r="D651" i="114"/>
  <c r="D652" i="114"/>
  <c r="D653" i="114"/>
  <c r="D654" i="114"/>
  <c r="D655" i="114"/>
  <c r="D656" i="114"/>
  <c r="D657" i="114"/>
  <c r="D658" i="114"/>
  <c r="D659" i="114"/>
  <c r="D660" i="114"/>
  <c r="D661" i="114"/>
  <c r="D662" i="114"/>
  <c r="D663" i="114"/>
  <c r="D664" i="114"/>
  <c r="D665" i="114"/>
  <c r="D666" i="114"/>
  <c r="D667" i="114"/>
  <c r="D668" i="114"/>
  <c r="D669" i="114"/>
  <c r="D670" i="114"/>
  <c r="D671" i="114"/>
  <c r="D672" i="114"/>
  <c r="D673" i="114"/>
  <c r="D674" i="114"/>
  <c r="D675" i="114"/>
  <c r="D676" i="114"/>
  <c r="D677" i="114"/>
  <c r="D678" i="114"/>
  <c r="D679" i="114"/>
  <c r="D680" i="114"/>
  <c r="D681" i="114"/>
  <c r="D682" i="114"/>
  <c r="D683" i="114"/>
  <c r="D684" i="114"/>
  <c r="D685" i="114"/>
  <c r="D686" i="114"/>
  <c r="D687" i="114"/>
  <c r="D688" i="114"/>
  <c r="D689" i="114"/>
  <c r="D690" i="114"/>
  <c r="D691" i="114"/>
  <c r="D692" i="114"/>
  <c r="D693" i="114"/>
  <c r="D694" i="114"/>
  <c r="D695" i="114"/>
  <c r="D696" i="114"/>
  <c r="D697" i="114"/>
  <c r="D698" i="114"/>
  <c r="D699" i="114"/>
  <c r="D700" i="114"/>
  <c r="D701" i="114"/>
  <c r="D702" i="114"/>
  <c r="D703" i="114"/>
  <c r="D704" i="114"/>
  <c r="D705" i="114"/>
  <c r="D706" i="114"/>
  <c r="D707" i="114"/>
  <c r="D708" i="114"/>
  <c r="D709" i="114"/>
  <c r="D710" i="114"/>
  <c r="D711" i="114"/>
  <c r="D712" i="114"/>
  <c r="D713" i="114"/>
  <c r="D714" i="114"/>
  <c r="D715" i="114"/>
  <c r="D716" i="114"/>
  <c r="D717" i="114"/>
  <c r="D718" i="114"/>
  <c r="D719" i="114"/>
  <c r="D720" i="114"/>
  <c r="D721" i="114"/>
  <c r="D722" i="114"/>
  <c r="D723" i="114"/>
  <c r="D724" i="114"/>
  <c r="D725" i="114"/>
  <c r="D726" i="114"/>
  <c r="D727" i="114"/>
  <c r="D728" i="114"/>
  <c r="D729" i="114"/>
  <c r="D730" i="114"/>
  <c r="D731" i="114"/>
  <c r="D732" i="114"/>
  <c r="D733" i="114"/>
  <c r="D734" i="114"/>
  <c r="D735" i="114"/>
  <c r="D736" i="114"/>
  <c r="D737" i="114"/>
  <c r="D738" i="114"/>
  <c r="D739" i="114"/>
  <c r="D740" i="114"/>
  <c r="D741" i="114"/>
  <c r="D742" i="114"/>
  <c r="D743" i="114"/>
  <c r="D744" i="114"/>
  <c r="D745" i="114"/>
  <c r="D746" i="114"/>
  <c r="D747" i="114"/>
  <c r="D748" i="114"/>
  <c r="D749" i="114"/>
  <c r="D750" i="114"/>
  <c r="D751" i="114"/>
  <c r="D752" i="114"/>
  <c r="D753" i="114"/>
  <c r="D754" i="114"/>
  <c r="D755" i="114"/>
  <c r="D756" i="114"/>
  <c r="D757" i="114"/>
  <c r="D758" i="114"/>
  <c r="D759" i="114"/>
  <c r="D760" i="114"/>
  <c r="D761" i="114"/>
  <c r="D762" i="114"/>
  <c r="D763" i="114"/>
  <c r="D764" i="114"/>
  <c r="D765" i="114"/>
  <c r="D766" i="114"/>
  <c r="D767" i="114"/>
  <c r="D768" i="114"/>
  <c r="D769" i="114"/>
  <c r="D770" i="114"/>
  <c r="D771" i="114"/>
  <c r="D772" i="114"/>
  <c r="D773" i="114"/>
  <c r="D774" i="114"/>
  <c r="D775" i="114"/>
  <c r="D776" i="114"/>
  <c r="D777" i="114"/>
  <c r="D778" i="114"/>
  <c r="D779" i="114"/>
  <c r="D780" i="114"/>
  <c r="D781" i="114"/>
  <c r="D782" i="114"/>
  <c r="D783" i="114"/>
  <c r="D784" i="114"/>
  <c r="D785" i="114"/>
  <c r="D786" i="114"/>
  <c r="D787" i="114"/>
  <c r="D788" i="114"/>
  <c r="D789" i="114"/>
  <c r="D790" i="114"/>
  <c r="D791" i="114"/>
  <c r="D792" i="114"/>
  <c r="D793" i="114"/>
  <c r="D794" i="114"/>
  <c r="D795" i="114"/>
  <c r="D796" i="114"/>
  <c r="D797" i="114"/>
  <c r="D798" i="114"/>
  <c r="D799" i="114"/>
  <c r="D800" i="114"/>
  <c r="D801" i="114"/>
  <c r="D802" i="114"/>
  <c r="D803" i="114"/>
  <c r="D804" i="114"/>
  <c r="D805" i="114"/>
  <c r="D806" i="114"/>
  <c r="D807" i="114"/>
  <c r="D808" i="114"/>
  <c r="D809" i="114"/>
  <c r="D810" i="114"/>
  <c r="D811" i="114"/>
  <c r="D812" i="114"/>
  <c r="D813" i="114"/>
  <c r="D814" i="114"/>
  <c r="D815" i="114"/>
  <c r="D816" i="114"/>
  <c r="D817" i="114"/>
  <c r="D818" i="114"/>
  <c r="D819" i="114"/>
  <c r="D820" i="114"/>
  <c r="D821" i="114"/>
  <c r="D822" i="114"/>
  <c r="D823" i="114"/>
  <c r="D824" i="114"/>
  <c r="D825" i="114"/>
  <c r="D826" i="114"/>
  <c r="D827" i="114"/>
  <c r="D828" i="114"/>
  <c r="D829" i="114"/>
  <c r="D830" i="114"/>
  <c r="D831" i="114"/>
  <c r="D832" i="114"/>
  <c r="D833" i="114"/>
  <c r="D834" i="114"/>
  <c r="D835" i="114"/>
  <c r="D836" i="114"/>
  <c r="D837" i="114"/>
  <c r="D838" i="114"/>
  <c r="D839" i="114"/>
  <c r="D840" i="114"/>
  <c r="D841" i="114"/>
  <c r="D842" i="114"/>
  <c r="D843" i="114"/>
  <c r="D844" i="114"/>
  <c r="D845" i="114"/>
  <c r="D846" i="114"/>
  <c r="D847" i="114"/>
  <c r="D848" i="114"/>
  <c r="D849" i="114"/>
  <c r="D850" i="114"/>
  <c r="D851" i="114"/>
  <c r="D852" i="114"/>
  <c r="D853" i="114"/>
  <c r="D854" i="114"/>
  <c r="D855" i="114"/>
  <c r="D856" i="114"/>
  <c r="D857" i="114"/>
  <c r="D858" i="114"/>
  <c r="D859" i="114"/>
  <c r="D860" i="114"/>
  <c r="D861" i="114"/>
  <c r="D862" i="114"/>
  <c r="D863" i="114"/>
  <c r="D864" i="114"/>
  <c r="D865" i="114"/>
  <c r="D866" i="114"/>
  <c r="D867" i="114"/>
  <c r="D868" i="114"/>
  <c r="D869" i="114"/>
  <c r="D870" i="114"/>
  <c r="D871" i="114"/>
  <c r="D872" i="114"/>
  <c r="D873" i="114"/>
  <c r="D874" i="114"/>
  <c r="D875" i="114"/>
  <c r="D876" i="114"/>
  <c r="D877" i="114"/>
  <c r="D878" i="114"/>
  <c r="D879" i="114"/>
  <c r="D880" i="114"/>
  <c r="D881" i="114"/>
  <c r="D882" i="114"/>
  <c r="D883" i="114"/>
  <c r="D884" i="114"/>
  <c r="D885" i="114"/>
  <c r="D886" i="114"/>
  <c r="D887" i="114"/>
  <c r="D888" i="114"/>
  <c r="D889" i="114"/>
  <c r="D890" i="114"/>
  <c r="D891" i="114"/>
  <c r="D892" i="114"/>
  <c r="D893" i="114"/>
  <c r="D894" i="114"/>
  <c r="D895" i="114"/>
  <c r="D896" i="114"/>
  <c r="D897" i="114"/>
  <c r="D898" i="114"/>
  <c r="D899" i="114"/>
  <c r="D900" i="114"/>
  <c r="D901" i="114"/>
  <c r="D902" i="114"/>
  <c r="D903" i="114"/>
  <c r="D904" i="114"/>
  <c r="D905" i="114"/>
  <c r="D906" i="114"/>
  <c r="D907" i="114"/>
  <c r="D908" i="114"/>
  <c r="D909" i="114"/>
  <c r="D910" i="114"/>
  <c r="D911" i="114"/>
  <c r="D912" i="114"/>
  <c r="D913" i="114"/>
  <c r="D914" i="114"/>
  <c r="D915" i="114"/>
  <c r="D916" i="114"/>
  <c r="D917" i="114"/>
  <c r="D918" i="114"/>
  <c r="D919" i="114"/>
  <c r="D920" i="114"/>
  <c r="D921" i="114"/>
  <c r="D922" i="114"/>
  <c r="D923" i="114"/>
  <c r="D924" i="114"/>
  <c r="D925" i="114"/>
  <c r="D926" i="114"/>
  <c r="D927" i="114"/>
  <c r="D928" i="114"/>
  <c r="D929" i="114"/>
  <c r="D930" i="114"/>
  <c r="D931" i="114"/>
  <c r="D932" i="114"/>
  <c r="D933" i="114"/>
  <c r="D934" i="114"/>
  <c r="D935" i="114"/>
  <c r="D936" i="114"/>
  <c r="D937" i="114"/>
  <c r="D938" i="114"/>
  <c r="D939" i="114"/>
  <c r="D940" i="114"/>
  <c r="D941" i="114"/>
  <c r="D942" i="114"/>
  <c r="D943" i="114"/>
  <c r="D944" i="114"/>
  <c r="D945" i="114"/>
  <c r="D946" i="114"/>
  <c r="D947" i="114"/>
  <c r="D948" i="114"/>
  <c r="D949" i="114"/>
  <c r="D950" i="114"/>
  <c r="D951" i="114"/>
  <c r="D952" i="114"/>
  <c r="D953" i="114"/>
  <c r="D954" i="114"/>
  <c r="D955" i="114"/>
  <c r="D956" i="114"/>
  <c r="D957" i="114"/>
  <c r="D958" i="114"/>
  <c r="D959" i="114"/>
  <c r="D960" i="114"/>
  <c r="D961" i="114"/>
  <c r="D962" i="114"/>
  <c r="D963" i="114"/>
  <c r="D964" i="114"/>
  <c r="D965" i="114"/>
  <c r="D966" i="114"/>
  <c r="D967" i="114"/>
  <c r="D968" i="114"/>
  <c r="D969" i="114"/>
  <c r="D970" i="114"/>
  <c r="D971" i="114"/>
  <c r="D972" i="114"/>
  <c r="D973" i="114"/>
  <c r="D974" i="114"/>
  <c r="D975" i="114"/>
  <c r="D976" i="114"/>
  <c r="D977" i="114"/>
  <c r="D978" i="114"/>
  <c r="D979" i="114"/>
  <c r="D980" i="114"/>
  <c r="D981" i="114"/>
  <c r="D982" i="114"/>
  <c r="D983" i="114"/>
  <c r="D984" i="114"/>
  <c r="D985" i="114"/>
  <c r="D986" i="114"/>
  <c r="D987" i="114"/>
  <c r="D988" i="114"/>
  <c r="D989" i="114"/>
  <c r="D990" i="114"/>
  <c r="D991" i="114"/>
  <c r="D992" i="114"/>
  <c r="D993" i="114"/>
  <c r="D994" i="114"/>
  <c r="D995" i="114"/>
  <c r="D996" i="114"/>
  <c r="D997" i="114"/>
  <c r="D998" i="114"/>
  <c r="D999" i="114"/>
  <c r="D1000" i="114"/>
  <c r="D1001" i="114"/>
  <c r="D1002" i="114"/>
  <c r="D1003" i="114"/>
  <c r="D1004" i="114"/>
  <c r="D1005" i="114"/>
  <c r="D1006" i="114"/>
  <c r="D1007" i="114"/>
  <c r="D1008" i="114"/>
  <c r="D1009" i="114"/>
  <c r="D1010" i="114"/>
  <c r="D1011" i="114"/>
  <c r="D1012" i="114"/>
  <c r="D1013" i="114"/>
  <c r="D1014" i="114"/>
  <c r="D1015" i="114"/>
  <c r="D1016" i="114"/>
  <c r="D1017" i="114"/>
  <c r="D1018" i="114"/>
  <c r="D1019" i="114"/>
  <c r="D1020" i="114"/>
  <c r="D1021" i="114"/>
  <c r="D1022" i="114"/>
  <c r="D1023" i="114"/>
  <c r="D1024" i="114"/>
  <c r="D1025" i="114"/>
  <c r="D1026" i="114"/>
  <c r="D1027" i="114"/>
  <c r="D1028" i="114"/>
  <c r="D1029" i="114"/>
  <c r="D1030" i="114"/>
  <c r="D1031" i="114"/>
  <c r="D1032" i="114"/>
  <c r="D1033" i="114"/>
  <c r="D1034" i="114"/>
  <c r="D1035" i="114"/>
  <c r="D1036" i="114"/>
  <c r="D1037" i="114"/>
  <c r="D1038" i="114"/>
  <c r="D1039" i="114"/>
  <c r="D1040" i="114"/>
  <c r="D1041" i="114"/>
  <c r="D1042" i="114"/>
  <c r="D1043" i="114"/>
  <c r="D1044" i="114"/>
  <c r="D1045" i="114"/>
  <c r="D1046" i="114"/>
  <c r="D1047" i="114"/>
  <c r="D1048" i="114"/>
  <c r="D1049" i="114"/>
  <c r="D1050" i="114"/>
  <c r="D1051" i="114"/>
  <c r="D1052" i="114"/>
  <c r="D1053" i="114"/>
  <c r="D1054" i="114"/>
  <c r="D1055" i="114"/>
  <c r="D1056" i="114"/>
  <c r="D1057" i="114"/>
  <c r="D1058" i="114"/>
  <c r="D1059" i="114"/>
  <c r="D1060" i="114"/>
  <c r="D1061" i="114"/>
  <c r="D1062" i="114"/>
  <c r="D1063" i="114"/>
  <c r="D1064" i="114"/>
  <c r="D1065" i="114"/>
  <c r="D1066" i="114"/>
  <c r="D1067" i="114"/>
  <c r="D1068" i="114"/>
  <c r="D1069" i="114"/>
  <c r="D1070" i="114"/>
  <c r="D1071" i="114"/>
  <c r="D1072" i="114"/>
  <c r="D1073" i="114"/>
  <c r="D1074" i="114"/>
  <c r="D1075" i="114"/>
  <c r="D1076" i="114"/>
  <c r="D1077" i="114"/>
  <c r="D1078" i="114"/>
  <c r="D1079" i="114"/>
  <c r="D1080" i="114"/>
  <c r="D1081" i="114"/>
  <c r="D1082" i="114"/>
  <c r="D1083" i="114"/>
  <c r="D1084" i="114"/>
  <c r="D1085" i="114"/>
  <c r="D1086" i="114"/>
  <c r="D1087" i="114"/>
  <c r="D1088" i="114"/>
  <c r="D1089" i="114"/>
  <c r="D1090" i="114"/>
  <c r="D1091" i="114"/>
  <c r="D1092" i="114"/>
  <c r="D1093" i="114"/>
  <c r="D1094" i="114"/>
  <c r="D1095" i="114"/>
  <c r="D1096" i="114"/>
  <c r="D1097" i="114"/>
  <c r="D1098" i="114"/>
  <c r="D1099" i="114"/>
  <c r="D1100" i="114"/>
  <c r="D1101" i="114"/>
  <c r="D1102" i="114"/>
  <c r="D1103" i="114"/>
  <c r="D1104" i="114"/>
  <c r="D1105" i="114"/>
  <c r="D1106" i="114"/>
  <c r="D1107" i="114"/>
  <c r="D1108" i="114"/>
  <c r="D1109" i="114"/>
  <c r="D1110" i="114"/>
  <c r="D1111" i="114"/>
  <c r="D1112" i="114"/>
  <c r="D1113" i="114"/>
  <c r="D1114" i="114"/>
  <c r="D1115" i="114"/>
  <c r="D1116" i="114"/>
  <c r="D1117" i="114"/>
  <c r="D1118" i="114"/>
  <c r="D1119" i="114"/>
  <c r="D1120" i="114"/>
  <c r="D1121" i="114"/>
  <c r="D1122" i="114"/>
  <c r="D1123" i="114"/>
  <c r="D1124" i="114"/>
  <c r="D1125" i="114"/>
  <c r="D2" i="114"/>
  <c r="I3" i="111"/>
  <c r="I4" i="111"/>
  <c r="I5" i="111"/>
  <c r="I6" i="111"/>
  <c r="I7" i="111"/>
  <c r="I8" i="111"/>
  <c r="I9" i="111"/>
  <c r="I10" i="111"/>
  <c r="I11" i="111"/>
  <c r="I12" i="111"/>
  <c r="I13" i="111"/>
  <c r="I14" i="111"/>
  <c r="I15" i="111"/>
  <c r="I16" i="111"/>
  <c r="I17" i="111"/>
  <c r="I18" i="111"/>
  <c r="I19" i="111"/>
  <c r="I20" i="111"/>
  <c r="I21" i="111"/>
  <c r="I22" i="111"/>
  <c r="I23" i="111"/>
  <c r="I24" i="111"/>
  <c r="I25" i="111"/>
  <c r="I26" i="111"/>
  <c r="I27" i="111"/>
  <c r="I28" i="111"/>
  <c r="I29" i="111"/>
  <c r="I30" i="111"/>
  <c r="I31" i="111"/>
  <c r="I32" i="111"/>
  <c r="I33" i="111"/>
  <c r="I34" i="111"/>
  <c r="I35" i="111"/>
  <c r="I36" i="111"/>
  <c r="I37" i="111"/>
  <c r="I38" i="111"/>
  <c r="I39" i="111"/>
  <c r="I40" i="111"/>
  <c r="I41" i="111"/>
  <c r="I42" i="111"/>
  <c r="I43" i="111"/>
  <c r="I44" i="111"/>
  <c r="I45" i="111"/>
  <c r="I46" i="111"/>
  <c r="I47" i="111"/>
  <c r="I48" i="111"/>
  <c r="I49" i="111"/>
  <c r="I50" i="111"/>
  <c r="I51" i="111"/>
  <c r="I52" i="111"/>
  <c r="I53" i="111"/>
  <c r="I54" i="111"/>
  <c r="I55" i="111"/>
  <c r="I56" i="111"/>
  <c r="I57" i="111"/>
  <c r="I58" i="111"/>
  <c r="I59" i="111"/>
  <c r="I60" i="111"/>
  <c r="I61" i="111"/>
  <c r="I62" i="111"/>
  <c r="I63" i="111"/>
  <c r="I64" i="111"/>
  <c r="I65" i="111"/>
  <c r="I66" i="111"/>
  <c r="I67" i="111"/>
  <c r="I68" i="111"/>
  <c r="I69" i="111"/>
  <c r="I70" i="111"/>
  <c r="I71" i="111"/>
  <c r="I72" i="111"/>
  <c r="I73" i="111"/>
  <c r="I74" i="111"/>
  <c r="I75" i="111"/>
  <c r="I76" i="111"/>
  <c r="I77" i="111"/>
  <c r="I78" i="111"/>
  <c r="I79" i="111"/>
  <c r="I80" i="111"/>
  <c r="I81" i="111"/>
  <c r="I82" i="111"/>
  <c r="I83" i="111"/>
  <c r="I84" i="111"/>
  <c r="I85" i="111"/>
  <c r="I86" i="111"/>
  <c r="I87" i="111"/>
  <c r="I88" i="111"/>
  <c r="I89" i="111"/>
  <c r="I90" i="111"/>
  <c r="I91" i="111"/>
  <c r="I92" i="111"/>
  <c r="I93" i="111"/>
  <c r="I94" i="111"/>
  <c r="I95" i="111"/>
  <c r="I96" i="111"/>
  <c r="I97" i="111"/>
  <c r="I2" i="111"/>
  <c r="D3" i="111"/>
  <c r="D4" i="111"/>
  <c r="D5" i="111"/>
  <c r="D6" i="111"/>
  <c r="D7" i="111"/>
  <c r="D8" i="111"/>
  <c r="D9" i="111"/>
  <c r="D10" i="111"/>
  <c r="D11" i="111"/>
  <c r="D12" i="111"/>
  <c r="D13" i="111"/>
  <c r="D14" i="111"/>
  <c r="D15" i="111"/>
  <c r="D16" i="111"/>
  <c r="D17" i="111"/>
  <c r="D18" i="111"/>
  <c r="D19" i="111"/>
  <c r="D20" i="111"/>
  <c r="D21" i="111"/>
  <c r="D22" i="111"/>
  <c r="D23" i="111"/>
  <c r="D24" i="111"/>
  <c r="D25" i="111"/>
  <c r="D26" i="111"/>
  <c r="D27" i="111"/>
  <c r="D28" i="111"/>
  <c r="D29" i="111"/>
  <c r="D30" i="111"/>
  <c r="D31" i="111"/>
  <c r="D32" i="111"/>
  <c r="D33" i="111"/>
  <c r="D34" i="111"/>
  <c r="D35" i="111"/>
  <c r="D36" i="111"/>
  <c r="D37" i="111"/>
  <c r="D38" i="111"/>
  <c r="D39" i="111"/>
  <c r="D40" i="111"/>
  <c r="D41" i="111"/>
  <c r="D42" i="111"/>
  <c r="D43" i="111"/>
  <c r="D44" i="111"/>
  <c r="D45" i="111"/>
  <c r="D46" i="111"/>
  <c r="D47" i="111"/>
  <c r="D48" i="111"/>
  <c r="D49" i="111"/>
  <c r="D50" i="111"/>
  <c r="D51" i="111"/>
  <c r="D52" i="111"/>
  <c r="D53" i="111"/>
  <c r="D54" i="111"/>
  <c r="D55" i="111"/>
  <c r="D56" i="111"/>
  <c r="D57" i="111"/>
  <c r="D58" i="111"/>
  <c r="D59" i="111"/>
  <c r="D60" i="111"/>
  <c r="D61" i="111"/>
  <c r="D62" i="111"/>
  <c r="D63" i="111"/>
  <c r="D64" i="111"/>
  <c r="D65" i="111"/>
  <c r="D66" i="111"/>
  <c r="D67" i="111"/>
  <c r="D68" i="111"/>
  <c r="D69" i="111"/>
  <c r="D70" i="111"/>
  <c r="D71" i="111"/>
  <c r="D72" i="111"/>
  <c r="D73" i="111"/>
  <c r="D74" i="111"/>
  <c r="D75" i="111"/>
  <c r="D76" i="111"/>
  <c r="D77" i="111"/>
  <c r="D78" i="111"/>
  <c r="D79" i="111"/>
  <c r="D80" i="111"/>
  <c r="D81" i="111"/>
  <c r="D82" i="111"/>
  <c r="D83" i="111"/>
  <c r="D84" i="111"/>
  <c r="D85" i="111"/>
  <c r="D86" i="111"/>
  <c r="D87" i="111"/>
  <c r="D88" i="111"/>
  <c r="D89" i="111"/>
  <c r="D90" i="111"/>
  <c r="D91" i="111"/>
  <c r="D92" i="111"/>
  <c r="D93" i="111"/>
  <c r="D94" i="111"/>
  <c r="D95" i="111"/>
  <c r="D96" i="111"/>
  <c r="D97" i="111"/>
  <c r="D2" i="111"/>
  <c r="I3" i="109"/>
  <c r="I4" i="109"/>
  <c r="I5" i="109"/>
  <c r="I6" i="109"/>
  <c r="I7" i="109"/>
  <c r="I8" i="109"/>
  <c r="I9" i="109"/>
  <c r="I10" i="109"/>
  <c r="I11" i="109"/>
  <c r="I12" i="109"/>
  <c r="I13" i="109"/>
  <c r="I14" i="109"/>
  <c r="I15" i="109"/>
  <c r="I16" i="109"/>
  <c r="I17" i="109"/>
  <c r="I18" i="109"/>
  <c r="I19" i="109"/>
  <c r="I20" i="109"/>
  <c r="I21" i="109"/>
  <c r="I22" i="109"/>
  <c r="I23" i="109"/>
  <c r="I24" i="109"/>
  <c r="I25" i="109"/>
  <c r="I26" i="109"/>
  <c r="I27" i="109"/>
  <c r="I28" i="109"/>
  <c r="I29" i="109"/>
  <c r="I30" i="109"/>
  <c r="I31" i="109"/>
  <c r="I32" i="109"/>
  <c r="I33" i="109"/>
  <c r="I34" i="109"/>
  <c r="I35" i="109"/>
  <c r="I36" i="109"/>
  <c r="I37" i="109"/>
  <c r="I38" i="109"/>
  <c r="I39" i="109"/>
  <c r="I40" i="109"/>
  <c r="I41" i="109"/>
  <c r="I42" i="109"/>
  <c r="I43" i="109"/>
  <c r="I44" i="109"/>
  <c r="I45" i="109"/>
  <c r="I46" i="109"/>
  <c r="I47" i="109"/>
  <c r="I48" i="109"/>
  <c r="I49" i="109"/>
  <c r="I50" i="109"/>
  <c r="I51" i="109"/>
  <c r="I52" i="109"/>
  <c r="I53" i="109"/>
  <c r="I54" i="109"/>
  <c r="I55" i="109"/>
  <c r="I56" i="109"/>
  <c r="I57" i="109"/>
  <c r="I58" i="109"/>
  <c r="I59" i="109"/>
  <c r="I60" i="109"/>
  <c r="I61" i="109"/>
  <c r="I62" i="109"/>
  <c r="I63" i="109"/>
  <c r="I64" i="109"/>
  <c r="I65" i="109"/>
  <c r="I66" i="109"/>
  <c r="I67" i="109"/>
  <c r="I68" i="109"/>
  <c r="I69" i="109"/>
  <c r="I70" i="109"/>
  <c r="I71" i="109"/>
  <c r="I72" i="109"/>
  <c r="I73" i="109"/>
  <c r="I74" i="109"/>
  <c r="I75" i="109"/>
  <c r="I76" i="109"/>
  <c r="I77" i="109"/>
  <c r="I78" i="109"/>
  <c r="I79" i="109"/>
  <c r="I80" i="109"/>
  <c r="I81" i="109"/>
  <c r="I82" i="109"/>
  <c r="I83" i="109"/>
  <c r="I84" i="109"/>
  <c r="I85" i="109"/>
  <c r="I86" i="109"/>
  <c r="I87" i="109"/>
  <c r="I88" i="109"/>
  <c r="I89" i="109"/>
  <c r="I90" i="109"/>
  <c r="I91" i="109"/>
  <c r="I92" i="109"/>
  <c r="I93" i="109"/>
  <c r="I94" i="109"/>
  <c r="I95" i="109"/>
  <c r="I96" i="109"/>
  <c r="I97" i="109"/>
  <c r="I98" i="109"/>
  <c r="I99" i="109"/>
  <c r="I100" i="109"/>
  <c r="I101" i="109"/>
  <c r="I102" i="109"/>
  <c r="I103" i="109"/>
  <c r="I104" i="109"/>
  <c r="I105" i="109"/>
  <c r="I106" i="109"/>
  <c r="I107" i="109"/>
  <c r="I108" i="109"/>
  <c r="I109" i="109"/>
  <c r="I110" i="109"/>
  <c r="I111" i="109"/>
  <c r="I112" i="109"/>
  <c r="I113" i="109"/>
  <c r="I114" i="109"/>
  <c r="I115" i="109"/>
  <c r="I116" i="109"/>
  <c r="I117" i="109"/>
  <c r="I118" i="109"/>
  <c r="I119" i="109"/>
  <c r="I120" i="109"/>
  <c r="I121" i="109"/>
  <c r="I122" i="109"/>
  <c r="I123" i="109"/>
  <c r="I124" i="109"/>
  <c r="I125" i="109"/>
  <c r="I126" i="109"/>
  <c r="I127" i="109"/>
  <c r="I128" i="109"/>
  <c r="I129" i="109"/>
  <c r="I130" i="109"/>
  <c r="I131" i="109"/>
  <c r="I132" i="109"/>
  <c r="I133" i="109"/>
  <c r="I134" i="109"/>
  <c r="I135" i="109"/>
  <c r="I136" i="109"/>
  <c r="I137" i="109"/>
  <c r="I138" i="109"/>
  <c r="I139" i="109"/>
  <c r="I140" i="109"/>
  <c r="I141" i="109"/>
  <c r="I142" i="109"/>
  <c r="I143" i="109"/>
  <c r="I144" i="109"/>
  <c r="I145" i="109"/>
  <c r="I146" i="109"/>
  <c r="I147" i="109"/>
  <c r="I148" i="109"/>
  <c r="I149" i="109"/>
  <c r="I150" i="109"/>
  <c r="I151" i="109"/>
  <c r="I152" i="109"/>
  <c r="I153" i="109"/>
  <c r="I154" i="109"/>
  <c r="I155" i="109"/>
  <c r="I156" i="109"/>
  <c r="I157" i="109"/>
  <c r="I158" i="109"/>
  <c r="I159" i="109"/>
  <c r="I160" i="109"/>
  <c r="I161" i="109"/>
  <c r="I162" i="109"/>
  <c r="I163" i="109"/>
  <c r="I164" i="109"/>
  <c r="I165" i="109"/>
  <c r="I166" i="109"/>
  <c r="I167" i="109"/>
  <c r="I168" i="109"/>
  <c r="I169" i="109"/>
  <c r="I170" i="109"/>
  <c r="I171" i="109"/>
  <c r="I172" i="109"/>
  <c r="I173" i="109"/>
  <c r="I174" i="109"/>
  <c r="I175" i="109"/>
  <c r="I176" i="109"/>
  <c r="I177" i="109"/>
  <c r="I178" i="109"/>
  <c r="I179" i="109"/>
  <c r="I180" i="109"/>
  <c r="I181" i="109"/>
  <c r="I182" i="109"/>
  <c r="I183" i="109"/>
  <c r="I184" i="109"/>
  <c r="I185" i="109"/>
  <c r="I186" i="109"/>
  <c r="I187" i="109"/>
  <c r="I188" i="109"/>
  <c r="I189" i="109"/>
  <c r="I190" i="109"/>
  <c r="I191" i="109"/>
  <c r="I192" i="109"/>
  <c r="I193" i="109"/>
  <c r="I194" i="109"/>
  <c r="I195" i="109"/>
  <c r="I196" i="109"/>
  <c r="I197" i="109"/>
  <c r="I198" i="109"/>
  <c r="I199" i="109"/>
  <c r="I200" i="109"/>
  <c r="I201" i="109"/>
  <c r="I202" i="109"/>
  <c r="I203" i="109"/>
  <c r="I204" i="109"/>
  <c r="I205" i="109"/>
  <c r="I206" i="109"/>
  <c r="I207" i="109"/>
  <c r="I208" i="109"/>
  <c r="I209" i="109"/>
  <c r="I210" i="109"/>
  <c r="I211" i="109"/>
  <c r="I212" i="109"/>
  <c r="I213" i="109"/>
  <c r="I214" i="109"/>
  <c r="I215" i="109"/>
  <c r="I216" i="109"/>
  <c r="I217" i="109"/>
  <c r="I218" i="109"/>
  <c r="I219" i="109"/>
  <c r="I220" i="109"/>
  <c r="I221" i="109"/>
  <c r="I222" i="109"/>
  <c r="I223" i="109"/>
  <c r="I224" i="109"/>
  <c r="I225" i="109"/>
  <c r="I226" i="109"/>
  <c r="I227" i="109"/>
  <c r="I228" i="109"/>
  <c r="I229" i="109"/>
  <c r="I230" i="109"/>
  <c r="I231" i="109"/>
  <c r="I232" i="109"/>
  <c r="I233" i="109"/>
  <c r="I234" i="109"/>
  <c r="I235" i="109"/>
  <c r="I236" i="109"/>
  <c r="I237" i="109"/>
  <c r="I238" i="109"/>
  <c r="I239" i="109"/>
  <c r="I240" i="109"/>
  <c r="I241" i="109"/>
  <c r="I242" i="109"/>
  <c r="I243" i="109"/>
  <c r="I244" i="109"/>
  <c r="I245" i="109"/>
  <c r="I246" i="109"/>
  <c r="I247" i="109"/>
  <c r="I248" i="109"/>
  <c r="I249" i="109"/>
  <c r="I250" i="109"/>
  <c r="I251" i="109"/>
  <c r="I252" i="109"/>
  <c r="I253" i="109"/>
  <c r="I254" i="109"/>
  <c r="I255" i="109"/>
  <c r="I256" i="109"/>
  <c r="I257" i="109"/>
  <c r="I258" i="109"/>
  <c r="I259" i="109"/>
  <c r="I260" i="109"/>
  <c r="I261" i="109"/>
  <c r="I262" i="109"/>
  <c r="I263" i="109"/>
  <c r="I264" i="109"/>
  <c r="I265" i="109"/>
  <c r="I266" i="109"/>
  <c r="I267" i="109"/>
  <c r="I268" i="109"/>
  <c r="I269" i="109"/>
  <c r="I270" i="109"/>
  <c r="I271" i="109"/>
  <c r="I272" i="109"/>
  <c r="I273" i="109"/>
  <c r="I274" i="109"/>
  <c r="I275" i="109"/>
  <c r="I276" i="109"/>
  <c r="I277" i="109"/>
  <c r="I278" i="109"/>
  <c r="I279" i="109"/>
  <c r="I280" i="109"/>
  <c r="I281" i="109"/>
  <c r="I282" i="109"/>
  <c r="I283" i="109"/>
  <c r="I284" i="109"/>
  <c r="I285" i="109"/>
  <c r="I286" i="109"/>
  <c r="I287" i="109"/>
  <c r="I288" i="109"/>
  <c r="I289" i="109"/>
  <c r="I290" i="109"/>
  <c r="I291" i="109"/>
  <c r="I292" i="109"/>
  <c r="I293" i="109"/>
  <c r="I294" i="109"/>
  <c r="I295" i="109"/>
  <c r="I296" i="109"/>
  <c r="I297" i="109"/>
  <c r="I298" i="109"/>
  <c r="I299" i="109"/>
  <c r="I300" i="109"/>
  <c r="I301" i="109"/>
  <c r="I302" i="109"/>
  <c r="I303" i="109"/>
  <c r="I304" i="109"/>
  <c r="I305" i="109"/>
  <c r="I306" i="109"/>
  <c r="I307" i="109"/>
  <c r="I308" i="109"/>
  <c r="I309" i="109"/>
  <c r="I310" i="109"/>
  <c r="I311" i="109"/>
  <c r="I312" i="109"/>
  <c r="I313" i="109"/>
  <c r="I314" i="109"/>
  <c r="I315" i="109"/>
  <c r="I316" i="109"/>
  <c r="I317" i="109"/>
  <c r="I318" i="109"/>
  <c r="I319" i="109"/>
  <c r="I320" i="109"/>
  <c r="I321" i="109"/>
  <c r="I322" i="109"/>
  <c r="I323" i="109"/>
  <c r="I324" i="109"/>
  <c r="I325" i="109"/>
  <c r="I326" i="109"/>
  <c r="I327" i="109"/>
  <c r="I328" i="109"/>
  <c r="I329" i="109"/>
  <c r="I330" i="109"/>
  <c r="I331" i="109"/>
  <c r="I332" i="109"/>
  <c r="I333" i="109"/>
  <c r="I334" i="109"/>
  <c r="I335" i="109"/>
  <c r="I336" i="109"/>
  <c r="I337" i="109"/>
  <c r="I338" i="109"/>
  <c r="I339" i="109"/>
  <c r="I340" i="109"/>
  <c r="I341" i="109"/>
  <c r="I342" i="109"/>
  <c r="I343" i="109"/>
  <c r="I344" i="109"/>
  <c r="I345" i="109"/>
  <c r="I346" i="109"/>
  <c r="I347" i="109"/>
  <c r="I348" i="109"/>
  <c r="I349" i="109"/>
  <c r="I350" i="109"/>
  <c r="I351" i="109"/>
  <c r="I352" i="109"/>
  <c r="I353" i="109"/>
  <c r="I354" i="109"/>
  <c r="I355" i="109"/>
  <c r="I356" i="109"/>
  <c r="I357" i="109"/>
  <c r="I358" i="109"/>
  <c r="I359" i="109"/>
  <c r="I360" i="109"/>
  <c r="I361" i="109"/>
  <c r="I362" i="109"/>
  <c r="I363" i="109"/>
  <c r="I364" i="109"/>
  <c r="I365" i="109"/>
  <c r="I366" i="109"/>
  <c r="I367" i="109"/>
  <c r="I368" i="109"/>
  <c r="I369" i="109"/>
  <c r="I370" i="109"/>
  <c r="I371" i="109"/>
  <c r="I372" i="109"/>
  <c r="I373" i="109"/>
  <c r="I374" i="109"/>
  <c r="I375" i="109"/>
  <c r="I376" i="109"/>
  <c r="I377" i="109"/>
  <c r="I378" i="109"/>
  <c r="I379" i="109"/>
  <c r="I380" i="109"/>
  <c r="I381" i="109"/>
  <c r="I382" i="109"/>
  <c r="I383" i="109"/>
  <c r="I384" i="109"/>
  <c r="I385" i="109"/>
  <c r="I386" i="109"/>
  <c r="I387" i="109"/>
  <c r="I388" i="109"/>
  <c r="I389" i="109"/>
  <c r="I390" i="109"/>
  <c r="I391" i="109"/>
  <c r="I392" i="109"/>
  <c r="I393" i="109"/>
  <c r="I394" i="109"/>
  <c r="I395" i="109"/>
  <c r="I396" i="109"/>
  <c r="I397" i="109"/>
  <c r="I398" i="109"/>
  <c r="I399" i="109"/>
  <c r="I400" i="109"/>
  <c r="I401" i="109"/>
  <c r="I402" i="109"/>
  <c r="I403" i="109"/>
  <c r="I404" i="109"/>
  <c r="I405" i="109"/>
  <c r="I406" i="109"/>
  <c r="I407" i="109"/>
  <c r="I408" i="109"/>
  <c r="I409" i="109"/>
  <c r="I410" i="109"/>
  <c r="I411" i="109"/>
  <c r="I412" i="109"/>
  <c r="I413" i="109"/>
  <c r="I414" i="109"/>
  <c r="I415" i="109"/>
  <c r="I416" i="109"/>
  <c r="I417" i="109"/>
  <c r="I418" i="109"/>
  <c r="I419" i="109"/>
  <c r="I420" i="109"/>
  <c r="I421" i="109"/>
  <c r="I422" i="109"/>
  <c r="I423" i="109"/>
  <c r="I424" i="109"/>
  <c r="I425" i="109"/>
  <c r="I426" i="109"/>
  <c r="I427" i="109"/>
  <c r="I428" i="109"/>
  <c r="I429" i="109"/>
  <c r="I430" i="109"/>
  <c r="I431" i="109"/>
  <c r="I432" i="109"/>
  <c r="I433" i="109"/>
  <c r="I434" i="109"/>
  <c r="I435" i="109"/>
  <c r="I436" i="109"/>
  <c r="I437" i="109"/>
  <c r="I438" i="109"/>
  <c r="I439" i="109"/>
  <c r="I440" i="109"/>
  <c r="I441" i="109"/>
  <c r="I442" i="109"/>
  <c r="I443" i="109"/>
  <c r="I444" i="109"/>
  <c r="I445" i="109"/>
  <c r="I446" i="109"/>
  <c r="I447" i="109"/>
  <c r="I448" i="109"/>
  <c r="I449" i="109"/>
  <c r="I450" i="109"/>
  <c r="I451" i="109"/>
  <c r="I452" i="109"/>
  <c r="I453" i="109"/>
  <c r="I454" i="109"/>
  <c r="I455" i="109"/>
  <c r="I456" i="109"/>
  <c r="I457" i="109"/>
  <c r="I458" i="109"/>
  <c r="I459" i="109"/>
  <c r="I460" i="109"/>
  <c r="I461" i="109"/>
  <c r="I462" i="109"/>
  <c r="I463" i="109"/>
  <c r="I464" i="109"/>
  <c r="I465" i="109"/>
  <c r="I466" i="109"/>
  <c r="I467" i="109"/>
  <c r="I468" i="109"/>
  <c r="I469" i="109"/>
  <c r="I470" i="109"/>
  <c r="I471" i="109"/>
  <c r="I472" i="109"/>
  <c r="I473" i="109"/>
  <c r="I474" i="109"/>
  <c r="I475" i="109"/>
  <c r="I476" i="109"/>
  <c r="I477" i="109"/>
  <c r="I478" i="109"/>
  <c r="I479" i="109"/>
  <c r="I480" i="109"/>
  <c r="I481" i="109"/>
  <c r="I482" i="109"/>
  <c r="I483" i="109"/>
  <c r="I484" i="109"/>
  <c r="I485" i="109"/>
  <c r="I486" i="109"/>
  <c r="I487" i="109"/>
  <c r="I488" i="109"/>
  <c r="I489" i="109"/>
  <c r="I490" i="109"/>
  <c r="I491" i="109"/>
  <c r="I492" i="109"/>
  <c r="I493" i="109"/>
  <c r="I494" i="109"/>
  <c r="I495" i="109"/>
  <c r="I496" i="109"/>
  <c r="I497" i="109"/>
  <c r="I498" i="109"/>
  <c r="I499" i="109"/>
  <c r="I500" i="109"/>
  <c r="I501" i="109"/>
  <c r="I502" i="109"/>
  <c r="I503" i="109"/>
  <c r="I504" i="109"/>
  <c r="I505" i="109"/>
  <c r="I506" i="109"/>
  <c r="I507" i="109"/>
  <c r="I508" i="109"/>
  <c r="I509" i="109"/>
  <c r="I510" i="109"/>
  <c r="I511" i="109"/>
  <c r="I512" i="109"/>
  <c r="I513" i="109"/>
  <c r="I514" i="109"/>
  <c r="I515" i="109"/>
  <c r="I516" i="109"/>
  <c r="I517" i="109"/>
  <c r="I518" i="109"/>
  <c r="I519" i="109"/>
  <c r="I520" i="109"/>
  <c r="I521" i="109"/>
  <c r="I522" i="109"/>
  <c r="I523" i="109"/>
  <c r="I524" i="109"/>
  <c r="I525" i="109"/>
  <c r="I526" i="109"/>
  <c r="I527" i="109"/>
  <c r="I528" i="109"/>
  <c r="I529" i="109"/>
  <c r="I530" i="109"/>
  <c r="I531" i="109"/>
  <c r="I532" i="109"/>
  <c r="I533" i="109"/>
  <c r="I534" i="109"/>
  <c r="I535" i="109"/>
  <c r="I536" i="109"/>
  <c r="I537" i="109"/>
  <c r="I538" i="109"/>
  <c r="I539" i="109"/>
  <c r="I540" i="109"/>
  <c r="I541" i="109"/>
  <c r="I542" i="109"/>
  <c r="I543" i="109"/>
  <c r="I544" i="109"/>
  <c r="I545" i="109"/>
  <c r="I546" i="109"/>
  <c r="I547" i="109"/>
  <c r="I548" i="109"/>
  <c r="I549" i="109"/>
  <c r="I550" i="109"/>
  <c r="I551" i="109"/>
  <c r="I552" i="109"/>
  <c r="I553" i="109"/>
  <c r="I554" i="109"/>
  <c r="I555" i="109"/>
  <c r="I556" i="109"/>
  <c r="I557" i="109"/>
  <c r="I558" i="109"/>
  <c r="I559" i="109"/>
  <c r="I560" i="109"/>
  <c r="I561" i="109"/>
  <c r="I562" i="109"/>
  <c r="I563" i="109"/>
  <c r="I564" i="109"/>
  <c r="I565" i="109"/>
  <c r="I566" i="109"/>
  <c r="I567" i="109"/>
  <c r="I568" i="109"/>
  <c r="I569" i="109"/>
  <c r="I570" i="109"/>
  <c r="I571" i="109"/>
  <c r="I572" i="109"/>
  <c r="I573" i="109"/>
  <c r="I574" i="109"/>
  <c r="I575" i="109"/>
  <c r="I576" i="109"/>
  <c r="I577" i="109"/>
  <c r="I578" i="109"/>
  <c r="I579" i="109"/>
  <c r="I580" i="109"/>
  <c r="I581" i="109"/>
  <c r="I582" i="109"/>
  <c r="I583" i="109"/>
  <c r="I584" i="109"/>
  <c r="I585" i="109"/>
  <c r="I586" i="109"/>
  <c r="I587" i="109"/>
  <c r="I588" i="109"/>
  <c r="I589" i="109"/>
  <c r="I590" i="109"/>
  <c r="I591" i="109"/>
  <c r="I592" i="109"/>
  <c r="I593" i="109"/>
  <c r="I594" i="109"/>
  <c r="I595" i="109"/>
  <c r="I596" i="109"/>
  <c r="I597" i="109"/>
  <c r="I598" i="109"/>
  <c r="I599" i="109"/>
  <c r="I600" i="109"/>
  <c r="I601" i="109"/>
  <c r="I602" i="109"/>
  <c r="I603" i="109"/>
  <c r="I604" i="109"/>
  <c r="I605" i="109"/>
  <c r="I606" i="109"/>
  <c r="I607" i="109"/>
  <c r="I608" i="109"/>
  <c r="I609" i="109"/>
  <c r="I610" i="109"/>
  <c r="I611" i="109"/>
  <c r="I612" i="109"/>
  <c r="I613" i="109"/>
  <c r="I614" i="109"/>
  <c r="I615" i="109"/>
  <c r="I616" i="109"/>
  <c r="I617" i="109"/>
  <c r="I618" i="109"/>
  <c r="I619" i="109"/>
  <c r="I620" i="109"/>
  <c r="I621" i="109"/>
  <c r="I622" i="109"/>
  <c r="I623" i="109"/>
  <c r="I624" i="109"/>
  <c r="I625" i="109"/>
  <c r="I626" i="109"/>
  <c r="I627" i="109"/>
  <c r="I628" i="109"/>
  <c r="I629" i="109"/>
  <c r="I630" i="109"/>
  <c r="I631" i="109"/>
  <c r="I632" i="109"/>
  <c r="I633" i="109"/>
  <c r="I634" i="109"/>
  <c r="I635" i="109"/>
  <c r="I636" i="109"/>
  <c r="I637" i="109"/>
  <c r="I638" i="109"/>
  <c r="I639" i="109"/>
  <c r="I640" i="109"/>
  <c r="I641" i="109"/>
  <c r="I642" i="109"/>
  <c r="I643" i="109"/>
  <c r="I644" i="109"/>
  <c r="I645" i="109"/>
  <c r="I646" i="109"/>
  <c r="I647" i="109"/>
  <c r="I648" i="109"/>
  <c r="I649" i="109"/>
  <c r="I650" i="109"/>
  <c r="I651" i="109"/>
  <c r="I652" i="109"/>
  <c r="I653" i="109"/>
  <c r="I654" i="109"/>
  <c r="I655" i="109"/>
  <c r="I656" i="109"/>
  <c r="I657" i="109"/>
  <c r="I658" i="109"/>
  <c r="I659" i="109"/>
  <c r="I660" i="109"/>
  <c r="I661" i="109"/>
  <c r="I662" i="109"/>
  <c r="I663" i="109"/>
  <c r="I664" i="109"/>
  <c r="I665" i="109"/>
  <c r="I666" i="109"/>
  <c r="I667" i="109"/>
  <c r="I668" i="109"/>
  <c r="I669" i="109"/>
  <c r="I670" i="109"/>
  <c r="I671" i="109"/>
  <c r="I672" i="109"/>
  <c r="I673" i="109"/>
  <c r="I674" i="109"/>
  <c r="I675" i="109"/>
  <c r="I676" i="109"/>
  <c r="I677" i="109"/>
  <c r="I678" i="109"/>
  <c r="I679" i="109"/>
  <c r="I680" i="109"/>
  <c r="I681" i="109"/>
  <c r="I682" i="109"/>
  <c r="I683" i="109"/>
  <c r="I684" i="109"/>
  <c r="I685" i="109"/>
  <c r="I686" i="109"/>
  <c r="I687" i="109"/>
  <c r="I688" i="109"/>
  <c r="I689" i="109"/>
  <c r="I690" i="109"/>
  <c r="I691" i="109"/>
  <c r="I692" i="109"/>
  <c r="I693" i="109"/>
  <c r="I694" i="109"/>
  <c r="I695" i="109"/>
  <c r="I696" i="109"/>
  <c r="I697" i="109"/>
  <c r="I698" i="109"/>
  <c r="I699" i="109"/>
  <c r="I700" i="109"/>
  <c r="I701" i="109"/>
  <c r="I702" i="109"/>
  <c r="I703" i="109"/>
  <c r="I704" i="109"/>
  <c r="I705" i="109"/>
  <c r="I706" i="109"/>
  <c r="I707" i="109"/>
  <c r="I708" i="109"/>
  <c r="I709" i="109"/>
  <c r="I710" i="109"/>
  <c r="I711" i="109"/>
  <c r="I712" i="109"/>
  <c r="I713" i="109"/>
  <c r="I714" i="109"/>
  <c r="I715" i="109"/>
  <c r="I716" i="109"/>
  <c r="I717" i="109"/>
  <c r="I718" i="109"/>
  <c r="I719" i="109"/>
  <c r="I720" i="109"/>
  <c r="I721" i="109"/>
  <c r="I722" i="109"/>
  <c r="I723" i="109"/>
  <c r="I724" i="109"/>
  <c r="I725" i="109"/>
  <c r="I726" i="109"/>
  <c r="I727" i="109"/>
  <c r="I728" i="109"/>
  <c r="I729" i="109"/>
  <c r="I730" i="109"/>
  <c r="I731" i="109"/>
  <c r="I732" i="109"/>
  <c r="I733" i="109"/>
  <c r="I734" i="109"/>
  <c r="I735" i="109"/>
  <c r="I736" i="109"/>
  <c r="I737" i="109"/>
  <c r="I738" i="109"/>
  <c r="I739" i="109"/>
  <c r="I740" i="109"/>
  <c r="I741" i="109"/>
  <c r="I742" i="109"/>
  <c r="I743" i="109"/>
  <c r="I744" i="109"/>
  <c r="I745" i="109"/>
  <c r="I746" i="109"/>
  <c r="I747" i="109"/>
  <c r="I748" i="109"/>
  <c r="I749" i="109"/>
  <c r="I750" i="109"/>
  <c r="I751" i="109"/>
  <c r="I752" i="109"/>
  <c r="I753" i="109"/>
  <c r="I754" i="109"/>
  <c r="I755" i="109"/>
  <c r="I756" i="109"/>
  <c r="I757" i="109"/>
  <c r="I758" i="109"/>
  <c r="I759" i="109"/>
  <c r="I760" i="109"/>
  <c r="I761" i="109"/>
  <c r="I762" i="109"/>
  <c r="I763" i="109"/>
  <c r="I764" i="109"/>
  <c r="I765" i="109"/>
  <c r="I766" i="109"/>
  <c r="I767" i="109"/>
  <c r="I768" i="109"/>
  <c r="I769" i="109"/>
  <c r="I770" i="109"/>
  <c r="I771" i="109"/>
  <c r="I772" i="109"/>
  <c r="I773" i="109"/>
  <c r="I774" i="109"/>
  <c r="I775" i="109"/>
  <c r="I776" i="109"/>
  <c r="I777" i="109"/>
  <c r="I778" i="109"/>
  <c r="I779" i="109"/>
  <c r="I780" i="109"/>
  <c r="I781" i="109"/>
  <c r="I782" i="109"/>
  <c r="I783" i="109"/>
  <c r="I784" i="109"/>
  <c r="I785" i="109"/>
  <c r="I786" i="109"/>
  <c r="I787" i="109"/>
  <c r="I788" i="109"/>
  <c r="I789" i="109"/>
  <c r="I790" i="109"/>
  <c r="I791" i="109"/>
  <c r="I792" i="109"/>
  <c r="I793" i="109"/>
  <c r="I794" i="109"/>
  <c r="I795" i="109"/>
  <c r="I796" i="109"/>
  <c r="I797" i="109"/>
  <c r="I798" i="109"/>
  <c r="I799" i="109"/>
  <c r="I800" i="109"/>
  <c r="I801" i="109"/>
  <c r="I802" i="109"/>
  <c r="I803" i="109"/>
  <c r="I804" i="109"/>
  <c r="I805" i="109"/>
  <c r="I806" i="109"/>
  <c r="I807" i="109"/>
  <c r="I808" i="109"/>
  <c r="I809" i="109"/>
  <c r="I810" i="109"/>
  <c r="I811" i="109"/>
  <c r="I812" i="109"/>
  <c r="I813" i="109"/>
  <c r="I814" i="109"/>
  <c r="I815" i="109"/>
  <c r="I816" i="109"/>
  <c r="I817" i="109"/>
  <c r="I818" i="109"/>
  <c r="I819" i="109"/>
  <c r="I820" i="109"/>
  <c r="I821" i="109"/>
  <c r="I822" i="109"/>
  <c r="I823" i="109"/>
  <c r="I824" i="109"/>
  <c r="I825" i="109"/>
  <c r="I826" i="109"/>
  <c r="I827" i="109"/>
  <c r="I828" i="109"/>
  <c r="I829" i="109"/>
  <c r="I830" i="109"/>
  <c r="I831" i="109"/>
  <c r="I832" i="109"/>
  <c r="I833" i="109"/>
  <c r="I834" i="109"/>
  <c r="I835" i="109"/>
  <c r="I836" i="109"/>
  <c r="I837" i="109"/>
  <c r="I838" i="109"/>
  <c r="I839" i="109"/>
  <c r="I840" i="109"/>
  <c r="I841" i="109"/>
  <c r="I842" i="109"/>
  <c r="I843" i="109"/>
  <c r="I844" i="109"/>
  <c r="I845" i="109"/>
  <c r="I846" i="109"/>
  <c r="I847" i="109"/>
  <c r="I848" i="109"/>
  <c r="I849" i="109"/>
  <c r="I850" i="109"/>
  <c r="I851" i="109"/>
  <c r="I852" i="109"/>
  <c r="I853" i="109"/>
  <c r="I854" i="109"/>
  <c r="I855" i="109"/>
  <c r="I856" i="109"/>
  <c r="I857" i="109"/>
  <c r="I858" i="109"/>
  <c r="I859" i="109"/>
  <c r="I860" i="109"/>
  <c r="I861" i="109"/>
  <c r="I862" i="109"/>
  <c r="I863" i="109"/>
  <c r="I864" i="109"/>
  <c r="I865" i="109"/>
  <c r="I866" i="109"/>
  <c r="I867" i="109"/>
  <c r="I868" i="109"/>
  <c r="I869" i="109"/>
  <c r="I870" i="109"/>
  <c r="I871" i="109"/>
  <c r="I872" i="109"/>
  <c r="I873" i="109"/>
  <c r="I874" i="109"/>
  <c r="I875" i="109"/>
  <c r="I876" i="109"/>
  <c r="I877" i="109"/>
  <c r="I878" i="109"/>
  <c r="I879" i="109"/>
  <c r="I880" i="109"/>
  <c r="I881" i="109"/>
  <c r="I882" i="109"/>
  <c r="I883" i="109"/>
  <c r="I884" i="109"/>
  <c r="I885" i="109"/>
  <c r="I886" i="109"/>
  <c r="I887" i="109"/>
  <c r="I888" i="109"/>
  <c r="I889" i="109"/>
  <c r="I890" i="109"/>
  <c r="I891" i="109"/>
  <c r="I892" i="109"/>
  <c r="I893" i="109"/>
  <c r="I894" i="109"/>
  <c r="I895" i="109"/>
  <c r="I896" i="109"/>
  <c r="I897" i="109"/>
  <c r="I898" i="109"/>
  <c r="I899" i="109"/>
  <c r="I900" i="109"/>
  <c r="I901" i="109"/>
  <c r="I902" i="109"/>
  <c r="I903" i="109"/>
  <c r="I904" i="109"/>
  <c r="I905" i="109"/>
  <c r="I906" i="109"/>
  <c r="I907" i="109"/>
  <c r="I908" i="109"/>
  <c r="I909" i="109"/>
  <c r="I910" i="109"/>
  <c r="I911" i="109"/>
  <c r="I912" i="109"/>
  <c r="I913" i="109"/>
  <c r="I914" i="109"/>
  <c r="I915" i="109"/>
  <c r="I916" i="109"/>
  <c r="I917" i="109"/>
  <c r="I918" i="109"/>
  <c r="I919" i="109"/>
  <c r="I920" i="109"/>
  <c r="I921" i="109"/>
  <c r="I922" i="109"/>
  <c r="I923" i="109"/>
  <c r="I924" i="109"/>
  <c r="I925" i="109"/>
  <c r="I926" i="109"/>
  <c r="I927" i="109"/>
  <c r="I928" i="109"/>
  <c r="I929" i="109"/>
  <c r="I930" i="109"/>
  <c r="I931" i="109"/>
  <c r="I932" i="109"/>
  <c r="I933" i="109"/>
  <c r="I934" i="109"/>
  <c r="I935" i="109"/>
  <c r="I936" i="109"/>
  <c r="I937" i="109"/>
  <c r="I938" i="109"/>
  <c r="I939" i="109"/>
  <c r="I940" i="109"/>
  <c r="I941" i="109"/>
  <c r="I942" i="109"/>
  <c r="I943" i="109"/>
  <c r="I944" i="109"/>
  <c r="I945" i="109"/>
  <c r="I946" i="109"/>
  <c r="I947" i="109"/>
  <c r="I948" i="109"/>
  <c r="I949" i="109"/>
  <c r="I950" i="109"/>
  <c r="I951" i="109"/>
  <c r="I952" i="109"/>
  <c r="I953" i="109"/>
  <c r="I954" i="109"/>
  <c r="I955" i="109"/>
  <c r="I956" i="109"/>
  <c r="I957" i="109"/>
  <c r="I958" i="109"/>
  <c r="I959" i="109"/>
  <c r="I960" i="109"/>
  <c r="I961" i="109"/>
  <c r="I962" i="109"/>
  <c r="I963" i="109"/>
  <c r="I964" i="109"/>
  <c r="I965" i="109"/>
  <c r="I966" i="109"/>
  <c r="I967" i="109"/>
  <c r="I968" i="109"/>
  <c r="I969" i="109"/>
  <c r="I970" i="109"/>
  <c r="I971" i="109"/>
  <c r="I972" i="109"/>
  <c r="I973" i="109"/>
  <c r="I974" i="109"/>
  <c r="I975" i="109"/>
  <c r="I976" i="109"/>
  <c r="I977" i="109"/>
  <c r="I978" i="109"/>
  <c r="I979" i="109"/>
  <c r="I980" i="109"/>
  <c r="I981" i="109"/>
  <c r="I982" i="109"/>
  <c r="I983" i="109"/>
  <c r="I984" i="109"/>
  <c r="I985" i="109"/>
  <c r="I986" i="109"/>
  <c r="I987" i="109"/>
  <c r="I988" i="109"/>
  <c r="I989" i="109"/>
  <c r="I990" i="109"/>
  <c r="I991" i="109"/>
  <c r="I992" i="109"/>
  <c r="I993" i="109"/>
  <c r="I994" i="109"/>
  <c r="I995" i="109"/>
  <c r="I996" i="109"/>
  <c r="I997" i="109"/>
  <c r="I998" i="109"/>
  <c r="I999" i="109"/>
  <c r="I1000" i="109"/>
  <c r="I1001" i="109"/>
  <c r="I1002" i="109"/>
  <c r="I1003" i="109"/>
  <c r="I1004" i="109"/>
  <c r="I1005" i="109"/>
  <c r="I1006" i="109"/>
  <c r="I1007" i="109"/>
  <c r="I1008" i="109"/>
  <c r="I1009" i="109"/>
  <c r="I1010" i="109"/>
  <c r="I1011" i="109"/>
  <c r="I1012" i="109"/>
  <c r="I1013" i="109"/>
  <c r="I1014" i="109"/>
  <c r="I1015" i="109"/>
  <c r="I1016" i="109"/>
  <c r="I1017" i="109"/>
  <c r="I1018" i="109"/>
  <c r="I1019" i="109"/>
  <c r="I1020" i="109"/>
  <c r="I1021" i="109"/>
  <c r="I1022" i="109"/>
  <c r="I1023" i="109"/>
  <c r="I1024" i="109"/>
  <c r="I1025" i="109"/>
  <c r="I1026" i="109"/>
  <c r="I1027" i="109"/>
  <c r="I1028" i="109"/>
  <c r="I1029" i="109"/>
  <c r="I1030" i="109"/>
  <c r="I1031" i="109"/>
  <c r="I1032" i="109"/>
  <c r="I1033" i="109"/>
  <c r="I1034" i="109"/>
  <c r="I1035" i="109"/>
  <c r="I1036" i="109"/>
  <c r="I1037" i="109"/>
  <c r="I1038" i="109"/>
  <c r="I1039" i="109"/>
  <c r="I1040" i="109"/>
  <c r="I1041" i="109"/>
  <c r="I1042" i="109"/>
  <c r="I1043" i="109"/>
  <c r="I1044" i="109"/>
  <c r="I1045" i="109"/>
  <c r="I1046" i="109"/>
  <c r="I1047" i="109"/>
  <c r="I1048" i="109"/>
  <c r="I1049" i="109"/>
  <c r="I1050" i="109"/>
  <c r="I1051" i="109"/>
  <c r="I1052" i="109"/>
  <c r="I1053" i="109"/>
  <c r="I1054" i="109"/>
  <c r="I1055" i="109"/>
  <c r="I1056" i="109"/>
  <c r="I1057" i="109"/>
  <c r="I1058" i="109"/>
  <c r="I1059" i="109"/>
  <c r="I1060" i="109"/>
  <c r="I1061" i="109"/>
  <c r="I1062" i="109"/>
  <c r="I1063" i="109"/>
  <c r="I1064" i="109"/>
  <c r="I1065" i="109"/>
  <c r="I1066" i="109"/>
  <c r="I1067" i="109"/>
  <c r="I1068" i="109"/>
  <c r="I1069" i="109"/>
  <c r="I1070" i="109"/>
  <c r="I1071" i="109"/>
  <c r="I1072" i="109"/>
  <c r="I1073" i="109"/>
  <c r="I1074" i="109"/>
  <c r="I1075" i="109"/>
  <c r="I1076" i="109"/>
  <c r="I1077" i="109"/>
  <c r="I1078" i="109"/>
  <c r="I1079" i="109"/>
  <c r="I1080" i="109"/>
  <c r="I1081" i="109"/>
  <c r="I1082" i="109"/>
  <c r="I1083" i="109"/>
  <c r="I1084" i="109"/>
  <c r="I1085" i="109"/>
  <c r="I1086" i="109"/>
  <c r="I1087" i="109"/>
  <c r="I1088" i="109"/>
  <c r="I1089" i="109"/>
  <c r="I1090" i="109"/>
  <c r="I1091" i="109"/>
  <c r="I1092" i="109"/>
  <c r="I1093" i="109"/>
  <c r="I1094" i="109"/>
  <c r="I1095" i="109"/>
  <c r="I1096" i="109"/>
  <c r="I1097" i="109"/>
  <c r="I1098" i="109"/>
  <c r="I1099" i="109"/>
  <c r="I1100" i="109"/>
  <c r="I1101" i="109"/>
  <c r="I1102" i="109"/>
  <c r="I1103" i="109"/>
  <c r="I1104" i="109"/>
  <c r="I1105" i="109"/>
  <c r="I1106" i="109"/>
  <c r="I1107" i="109"/>
  <c r="I1108" i="109"/>
  <c r="I1109" i="109"/>
  <c r="I1110" i="109"/>
  <c r="I1111" i="109"/>
  <c r="I1112" i="109"/>
  <c r="I1113" i="109"/>
  <c r="I1114" i="109"/>
  <c r="I1115" i="109"/>
  <c r="I1116" i="109"/>
  <c r="I1117" i="109"/>
  <c r="I1118" i="109"/>
  <c r="I1119" i="109"/>
  <c r="I1120" i="109"/>
  <c r="I1121" i="109"/>
  <c r="I1122" i="109"/>
  <c r="I1123" i="109"/>
  <c r="I1124" i="109"/>
  <c r="I1125" i="109"/>
  <c r="I1126" i="109"/>
  <c r="I1127" i="109"/>
  <c r="I1128" i="109"/>
  <c r="I1129" i="109"/>
  <c r="I1130" i="109"/>
  <c r="I1131" i="109"/>
  <c r="I1132" i="109"/>
  <c r="I1133" i="109"/>
  <c r="I1134" i="109"/>
  <c r="I1135" i="109"/>
  <c r="I1136" i="109"/>
  <c r="I1137" i="109"/>
  <c r="I1138" i="109"/>
  <c r="I1139" i="109"/>
  <c r="I1140" i="109"/>
  <c r="I1141" i="109"/>
  <c r="I1142" i="109"/>
  <c r="I1143" i="109"/>
  <c r="I1144" i="109"/>
  <c r="I1145" i="109"/>
  <c r="I1146" i="109"/>
  <c r="I1147" i="109"/>
  <c r="I1148" i="109"/>
  <c r="I1149" i="109"/>
  <c r="I1150" i="109"/>
  <c r="I1151" i="109"/>
  <c r="I1152" i="109"/>
  <c r="I1153" i="109"/>
  <c r="I1154" i="109"/>
  <c r="I1155" i="109"/>
  <c r="I1156" i="109"/>
  <c r="I1157" i="109"/>
  <c r="I1158" i="109"/>
  <c r="I1159" i="109"/>
  <c r="I1160" i="109"/>
  <c r="I1161" i="109"/>
  <c r="I1162" i="109"/>
  <c r="I1163" i="109"/>
  <c r="I1164" i="109"/>
  <c r="I1165" i="109"/>
  <c r="I1166" i="109"/>
  <c r="I1167" i="109"/>
  <c r="I1168" i="109"/>
  <c r="I1169" i="109"/>
  <c r="I1170" i="109"/>
  <c r="I1171" i="109"/>
  <c r="I1172" i="109"/>
  <c r="I1173" i="109"/>
  <c r="I1174" i="109"/>
  <c r="I1175" i="109"/>
  <c r="I1176" i="109"/>
  <c r="I1177" i="109"/>
  <c r="I1178" i="109"/>
  <c r="I1179" i="109"/>
  <c r="I1180" i="109"/>
  <c r="I1181" i="109"/>
  <c r="I1182" i="109"/>
  <c r="I1183" i="109"/>
  <c r="I1184" i="109"/>
  <c r="I1185" i="109"/>
  <c r="I1186" i="109"/>
  <c r="I1187" i="109"/>
  <c r="I1188" i="109"/>
  <c r="I1189" i="109"/>
  <c r="I1190" i="109"/>
  <c r="I1191" i="109"/>
  <c r="I1192" i="109"/>
  <c r="I1193" i="109"/>
  <c r="I1194" i="109"/>
  <c r="I1195" i="109"/>
  <c r="I1196" i="109"/>
  <c r="I1197" i="109"/>
  <c r="I1198" i="109"/>
  <c r="I1199" i="109"/>
  <c r="I1200" i="109"/>
  <c r="I1201" i="109"/>
  <c r="I1202" i="109"/>
  <c r="I1203" i="109"/>
  <c r="I1204" i="109"/>
  <c r="I1205" i="109"/>
  <c r="I1206" i="109"/>
  <c r="I1207" i="109"/>
  <c r="I1208" i="109"/>
  <c r="I1209" i="109"/>
  <c r="I1210" i="109"/>
  <c r="I1211" i="109"/>
  <c r="I1212" i="109"/>
  <c r="I1213" i="109"/>
  <c r="I1214" i="109"/>
  <c r="I1215" i="109"/>
  <c r="I1216" i="109"/>
  <c r="I1217" i="109"/>
  <c r="I1218" i="109"/>
  <c r="I1219" i="109"/>
  <c r="I1220" i="109"/>
  <c r="I1221" i="109"/>
  <c r="I1222" i="109"/>
  <c r="I1223" i="109"/>
  <c r="I1224" i="109"/>
  <c r="I1225" i="109"/>
  <c r="I1226" i="109"/>
  <c r="I1227" i="109"/>
  <c r="I1228" i="109"/>
  <c r="I1229" i="109"/>
  <c r="I1230" i="109"/>
  <c r="I1231" i="109"/>
  <c r="I1232" i="109"/>
  <c r="I1233" i="109"/>
  <c r="I1234" i="109"/>
  <c r="I1235" i="109"/>
  <c r="I1236" i="109"/>
  <c r="I1237" i="109"/>
  <c r="I1238" i="109"/>
  <c r="I1239" i="109"/>
  <c r="I1240" i="109"/>
  <c r="I1241" i="109"/>
  <c r="I1242" i="109"/>
  <c r="I1243" i="109"/>
  <c r="I1244" i="109"/>
  <c r="I1245" i="109"/>
  <c r="I1246" i="109"/>
  <c r="I1247" i="109"/>
  <c r="I1248" i="109"/>
  <c r="I1249" i="109"/>
  <c r="I1250" i="109"/>
  <c r="I1251" i="109"/>
  <c r="I1252" i="109"/>
  <c r="I1253" i="109"/>
  <c r="I1254" i="109"/>
  <c r="I1255" i="109"/>
  <c r="I1256" i="109"/>
  <c r="I1257" i="109"/>
  <c r="I1258" i="109"/>
  <c r="I1259" i="109"/>
  <c r="I1260" i="109"/>
  <c r="I1261" i="109"/>
  <c r="I1262" i="109"/>
  <c r="I1263" i="109"/>
  <c r="I1264" i="109"/>
  <c r="I1265" i="109"/>
  <c r="I1266" i="109"/>
  <c r="I1267" i="109"/>
  <c r="I1268" i="109"/>
  <c r="I1269" i="109"/>
  <c r="I2" i="109"/>
  <c r="D3" i="109"/>
  <c r="D4" i="109"/>
  <c r="D5" i="109"/>
  <c r="D6" i="109"/>
  <c r="D7" i="109"/>
  <c r="D8" i="109"/>
  <c r="D9" i="109"/>
  <c r="D10" i="109"/>
  <c r="D11" i="109"/>
  <c r="D12" i="109"/>
  <c r="D13" i="109"/>
  <c r="D14" i="109"/>
  <c r="D15" i="109"/>
  <c r="D16" i="109"/>
  <c r="D17" i="109"/>
  <c r="D18" i="109"/>
  <c r="D19" i="109"/>
  <c r="D20" i="109"/>
  <c r="D21" i="109"/>
  <c r="D22" i="109"/>
  <c r="D23" i="109"/>
  <c r="D24" i="109"/>
  <c r="D25" i="109"/>
  <c r="D26" i="109"/>
  <c r="D27" i="109"/>
  <c r="D28" i="109"/>
  <c r="D29" i="109"/>
  <c r="D30" i="109"/>
  <c r="D31" i="109"/>
  <c r="D32" i="109"/>
  <c r="D33" i="109"/>
  <c r="D34" i="109"/>
  <c r="D35" i="109"/>
  <c r="D36" i="109"/>
  <c r="D37" i="109"/>
  <c r="D38" i="109"/>
  <c r="D39" i="109"/>
  <c r="D40" i="109"/>
  <c r="D41" i="109"/>
  <c r="D42" i="109"/>
  <c r="D43" i="109"/>
  <c r="D44" i="109"/>
  <c r="D45" i="109"/>
  <c r="D46" i="109"/>
  <c r="D47" i="109"/>
  <c r="D48" i="109"/>
  <c r="D49" i="109"/>
  <c r="D50" i="109"/>
  <c r="D51" i="109"/>
  <c r="D52" i="109"/>
  <c r="D53" i="109"/>
  <c r="D54" i="109"/>
  <c r="D55" i="109"/>
  <c r="D56" i="109"/>
  <c r="D57" i="109"/>
  <c r="D58" i="109"/>
  <c r="D59" i="109"/>
  <c r="D60" i="109"/>
  <c r="D61" i="109"/>
  <c r="D62" i="109"/>
  <c r="D63" i="109"/>
  <c r="D64" i="109"/>
  <c r="D65" i="109"/>
  <c r="D66" i="109"/>
  <c r="D67" i="109"/>
  <c r="D68" i="109"/>
  <c r="D69" i="109"/>
  <c r="D70" i="109"/>
  <c r="D71" i="109"/>
  <c r="D72" i="109"/>
  <c r="D73" i="109"/>
  <c r="D74" i="109"/>
  <c r="D75" i="109"/>
  <c r="D76" i="109"/>
  <c r="D77" i="109"/>
  <c r="D78" i="109"/>
  <c r="D79" i="109"/>
  <c r="D80" i="109"/>
  <c r="D81" i="109"/>
  <c r="D82" i="109"/>
  <c r="D83" i="109"/>
  <c r="D84" i="109"/>
  <c r="D85" i="109"/>
  <c r="D86" i="109"/>
  <c r="D87" i="109"/>
  <c r="D88" i="109"/>
  <c r="D89" i="109"/>
  <c r="D90" i="109"/>
  <c r="D91" i="109"/>
  <c r="D92" i="109"/>
  <c r="D93" i="109"/>
  <c r="D94" i="109"/>
  <c r="D95" i="109"/>
  <c r="D96" i="109"/>
  <c r="D97" i="109"/>
  <c r="D98" i="109"/>
  <c r="D99" i="109"/>
  <c r="D100" i="109"/>
  <c r="D101" i="109"/>
  <c r="D102" i="109"/>
  <c r="D103" i="109"/>
  <c r="D104" i="109"/>
  <c r="D105" i="109"/>
  <c r="D106" i="109"/>
  <c r="D107" i="109"/>
  <c r="D108" i="109"/>
  <c r="D109" i="109"/>
  <c r="D110" i="109"/>
  <c r="D111" i="109"/>
  <c r="D112" i="109"/>
  <c r="D113" i="109"/>
  <c r="D114" i="109"/>
  <c r="D115" i="109"/>
  <c r="D116" i="109"/>
  <c r="D117" i="109"/>
  <c r="D118" i="109"/>
  <c r="D119" i="109"/>
  <c r="D120" i="109"/>
  <c r="D121" i="109"/>
  <c r="D122" i="109"/>
  <c r="D123" i="109"/>
  <c r="D124" i="109"/>
  <c r="D125" i="109"/>
  <c r="D126" i="109"/>
  <c r="D127" i="109"/>
  <c r="D128" i="109"/>
  <c r="D129" i="109"/>
  <c r="D130" i="109"/>
  <c r="D131" i="109"/>
  <c r="D132" i="109"/>
  <c r="D133" i="109"/>
  <c r="D134" i="109"/>
  <c r="D135" i="109"/>
  <c r="D136" i="109"/>
  <c r="D137" i="109"/>
  <c r="D138" i="109"/>
  <c r="D139" i="109"/>
  <c r="D140" i="109"/>
  <c r="D141" i="109"/>
  <c r="D142" i="109"/>
  <c r="D143" i="109"/>
  <c r="D144" i="109"/>
  <c r="D145" i="109"/>
  <c r="D146" i="109"/>
  <c r="D147" i="109"/>
  <c r="D148" i="109"/>
  <c r="D149" i="109"/>
  <c r="D150" i="109"/>
  <c r="D151" i="109"/>
  <c r="D152" i="109"/>
  <c r="D153" i="109"/>
  <c r="D154" i="109"/>
  <c r="D155" i="109"/>
  <c r="D156" i="109"/>
  <c r="D157" i="109"/>
  <c r="D158" i="109"/>
  <c r="D159" i="109"/>
  <c r="D160" i="109"/>
  <c r="D161" i="109"/>
  <c r="D162" i="109"/>
  <c r="D163" i="109"/>
  <c r="D164" i="109"/>
  <c r="D165" i="109"/>
  <c r="D166" i="109"/>
  <c r="D167" i="109"/>
  <c r="D168" i="109"/>
  <c r="D169" i="109"/>
  <c r="D170" i="109"/>
  <c r="D171" i="109"/>
  <c r="D172" i="109"/>
  <c r="D173" i="109"/>
  <c r="D174" i="109"/>
  <c r="D175" i="109"/>
  <c r="D176" i="109"/>
  <c r="D177" i="109"/>
  <c r="D178" i="109"/>
  <c r="D179" i="109"/>
  <c r="D180" i="109"/>
  <c r="D181" i="109"/>
  <c r="D182" i="109"/>
  <c r="D183" i="109"/>
  <c r="D184" i="109"/>
  <c r="D185" i="109"/>
  <c r="D186" i="109"/>
  <c r="D187" i="109"/>
  <c r="D188" i="109"/>
  <c r="D189" i="109"/>
  <c r="D190" i="109"/>
  <c r="D191" i="109"/>
  <c r="D192" i="109"/>
  <c r="D193" i="109"/>
  <c r="D194" i="109"/>
  <c r="D195" i="109"/>
  <c r="D196" i="109"/>
  <c r="D197" i="109"/>
  <c r="D198" i="109"/>
  <c r="D199" i="109"/>
  <c r="D200" i="109"/>
  <c r="D201" i="109"/>
  <c r="D202" i="109"/>
  <c r="D203" i="109"/>
  <c r="D204" i="109"/>
  <c r="D205" i="109"/>
  <c r="D206" i="109"/>
  <c r="D207" i="109"/>
  <c r="D208" i="109"/>
  <c r="D209" i="109"/>
  <c r="D210" i="109"/>
  <c r="D211" i="109"/>
  <c r="D212" i="109"/>
  <c r="D213" i="109"/>
  <c r="D214" i="109"/>
  <c r="D215" i="109"/>
  <c r="D216" i="109"/>
  <c r="D217" i="109"/>
  <c r="D218" i="109"/>
  <c r="D219" i="109"/>
  <c r="D220" i="109"/>
  <c r="D221" i="109"/>
  <c r="D222" i="109"/>
  <c r="D223" i="109"/>
  <c r="D224" i="109"/>
  <c r="D225" i="109"/>
  <c r="D226" i="109"/>
  <c r="D227" i="109"/>
  <c r="D228" i="109"/>
  <c r="D229" i="109"/>
  <c r="D230" i="109"/>
  <c r="D231" i="109"/>
  <c r="D232" i="109"/>
  <c r="D233" i="109"/>
  <c r="D234" i="109"/>
  <c r="D235" i="109"/>
  <c r="D236" i="109"/>
  <c r="D237" i="109"/>
  <c r="D238" i="109"/>
  <c r="D239" i="109"/>
  <c r="D240" i="109"/>
  <c r="D241" i="109"/>
  <c r="D242" i="109"/>
  <c r="D243" i="109"/>
  <c r="D244" i="109"/>
  <c r="D245" i="109"/>
  <c r="D246" i="109"/>
  <c r="D247" i="109"/>
  <c r="D248" i="109"/>
  <c r="D249" i="109"/>
  <c r="D250" i="109"/>
  <c r="D251" i="109"/>
  <c r="D252" i="109"/>
  <c r="D253" i="109"/>
  <c r="D254" i="109"/>
  <c r="D255" i="109"/>
  <c r="D256" i="109"/>
  <c r="D257" i="109"/>
  <c r="D258" i="109"/>
  <c r="D259" i="109"/>
  <c r="D260" i="109"/>
  <c r="D261" i="109"/>
  <c r="D262" i="109"/>
  <c r="D263" i="109"/>
  <c r="D264" i="109"/>
  <c r="D265" i="109"/>
  <c r="D266" i="109"/>
  <c r="D267" i="109"/>
  <c r="D268" i="109"/>
  <c r="D269" i="109"/>
  <c r="D270" i="109"/>
  <c r="D271" i="109"/>
  <c r="D272" i="109"/>
  <c r="D273" i="109"/>
  <c r="D274" i="109"/>
  <c r="D275" i="109"/>
  <c r="D276" i="109"/>
  <c r="D277" i="109"/>
  <c r="D278" i="109"/>
  <c r="D279" i="109"/>
  <c r="D280" i="109"/>
  <c r="D281" i="109"/>
  <c r="D282" i="109"/>
  <c r="D283" i="109"/>
  <c r="D284" i="109"/>
  <c r="D285" i="109"/>
  <c r="D286" i="109"/>
  <c r="D287" i="109"/>
  <c r="D288" i="109"/>
  <c r="D289" i="109"/>
  <c r="D290" i="109"/>
  <c r="D291" i="109"/>
  <c r="D292" i="109"/>
  <c r="D293" i="109"/>
  <c r="D294" i="109"/>
  <c r="D295" i="109"/>
  <c r="D296" i="109"/>
  <c r="D297" i="109"/>
  <c r="D298" i="109"/>
  <c r="D299" i="109"/>
  <c r="D300" i="109"/>
  <c r="D301" i="109"/>
  <c r="D302" i="109"/>
  <c r="D303" i="109"/>
  <c r="D304" i="109"/>
  <c r="D305" i="109"/>
  <c r="D306" i="109"/>
  <c r="D307" i="109"/>
  <c r="D308" i="109"/>
  <c r="D309" i="109"/>
  <c r="D310" i="109"/>
  <c r="D311" i="109"/>
  <c r="D312" i="109"/>
  <c r="D313" i="109"/>
  <c r="D314" i="109"/>
  <c r="D315" i="109"/>
  <c r="D316" i="109"/>
  <c r="D317" i="109"/>
  <c r="D318" i="109"/>
  <c r="D319" i="109"/>
  <c r="D320" i="109"/>
  <c r="D321" i="109"/>
  <c r="D322" i="109"/>
  <c r="D323" i="109"/>
  <c r="D324" i="109"/>
  <c r="D325" i="109"/>
  <c r="D326" i="109"/>
  <c r="D327" i="109"/>
  <c r="D328" i="109"/>
  <c r="D329" i="109"/>
  <c r="D330" i="109"/>
  <c r="D331" i="109"/>
  <c r="D332" i="109"/>
  <c r="D333" i="109"/>
  <c r="D334" i="109"/>
  <c r="D335" i="109"/>
  <c r="D336" i="109"/>
  <c r="D337" i="109"/>
  <c r="D338" i="109"/>
  <c r="D339" i="109"/>
  <c r="D340" i="109"/>
  <c r="D341" i="109"/>
  <c r="D342" i="109"/>
  <c r="D343" i="109"/>
  <c r="D344" i="109"/>
  <c r="D345" i="109"/>
  <c r="D346" i="109"/>
  <c r="D347" i="109"/>
  <c r="D348" i="109"/>
  <c r="D349" i="109"/>
  <c r="D350" i="109"/>
  <c r="D351" i="109"/>
  <c r="D352" i="109"/>
  <c r="D353" i="109"/>
  <c r="D354" i="109"/>
  <c r="D355" i="109"/>
  <c r="D356" i="109"/>
  <c r="D357" i="109"/>
  <c r="D358" i="109"/>
  <c r="D359" i="109"/>
  <c r="D360" i="109"/>
  <c r="D361" i="109"/>
  <c r="D362" i="109"/>
  <c r="D363" i="109"/>
  <c r="D364" i="109"/>
  <c r="D365" i="109"/>
  <c r="D366" i="109"/>
  <c r="D367" i="109"/>
  <c r="D368" i="109"/>
  <c r="D369" i="109"/>
  <c r="D370" i="109"/>
  <c r="D371" i="109"/>
  <c r="D372" i="109"/>
  <c r="D373" i="109"/>
  <c r="D374" i="109"/>
  <c r="D375" i="109"/>
  <c r="D376" i="109"/>
  <c r="D377" i="109"/>
  <c r="D378" i="109"/>
  <c r="D379" i="109"/>
  <c r="D380" i="109"/>
  <c r="D381" i="109"/>
  <c r="D382" i="109"/>
  <c r="D383" i="109"/>
  <c r="D384" i="109"/>
  <c r="D385" i="109"/>
  <c r="D386" i="109"/>
  <c r="D387" i="109"/>
  <c r="D388" i="109"/>
  <c r="D389" i="109"/>
  <c r="D390" i="109"/>
  <c r="D391" i="109"/>
  <c r="D392" i="109"/>
  <c r="D393" i="109"/>
  <c r="D394" i="109"/>
  <c r="D395" i="109"/>
  <c r="D396" i="109"/>
  <c r="D397" i="109"/>
  <c r="D398" i="109"/>
  <c r="D399" i="109"/>
  <c r="D400" i="109"/>
  <c r="D401" i="109"/>
  <c r="D402" i="109"/>
  <c r="D403" i="109"/>
  <c r="D404" i="109"/>
  <c r="D405" i="109"/>
  <c r="D406" i="109"/>
  <c r="D407" i="109"/>
  <c r="D408" i="109"/>
  <c r="D409" i="109"/>
  <c r="D410" i="109"/>
  <c r="D411" i="109"/>
  <c r="D412" i="109"/>
  <c r="D413" i="109"/>
  <c r="D414" i="109"/>
  <c r="D415" i="109"/>
  <c r="D416" i="109"/>
  <c r="D417" i="109"/>
  <c r="D418" i="109"/>
  <c r="D419" i="109"/>
  <c r="D420" i="109"/>
  <c r="D421" i="109"/>
  <c r="D422" i="109"/>
  <c r="D423" i="109"/>
  <c r="D424" i="109"/>
  <c r="D425" i="109"/>
  <c r="D426" i="109"/>
  <c r="D427" i="109"/>
  <c r="D428" i="109"/>
  <c r="D429" i="109"/>
  <c r="D430" i="109"/>
  <c r="D431" i="109"/>
  <c r="D432" i="109"/>
  <c r="D433" i="109"/>
  <c r="D434" i="109"/>
  <c r="D435" i="109"/>
  <c r="D436" i="109"/>
  <c r="D437" i="109"/>
  <c r="D438" i="109"/>
  <c r="D439" i="109"/>
  <c r="D440" i="109"/>
  <c r="D441" i="109"/>
  <c r="D442" i="109"/>
  <c r="D443" i="109"/>
  <c r="D444" i="109"/>
  <c r="D445" i="109"/>
  <c r="D446" i="109"/>
  <c r="D447" i="109"/>
  <c r="D448" i="109"/>
  <c r="D449" i="109"/>
  <c r="D450" i="109"/>
  <c r="D451" i="109"/>
  <c r="D452" i="109"/>
  <c r="D453" i="109"/>
  <c r="D454" i="109"/>
  <c r="D455" i="109"/>
  <c r="D456" i="109"/>
  <c r="D457" i="109"/>
  <c r="D458" i="109"/>
  <c r="D459" i="109"/>
  <c r="D460" i="109"/>
  <c r="D461" i="109"/>
  <c r="D462" i="109"/>
  <c r="D463" i="109"/>
  <c r="D464" i="109"/>
  <c r="D465" i="109"/>
  <c r="D466" i="109"/>
  <c r="D467" i="109"/>
  <c r="D468" i="109"/>
  <c r="D469" i="109"/>
  <c r="D470" i="109"/>
  <c r="D471" i="109"/>
  <c r="D472" i="109"/>
  <c r="D473" i="109"/>
  <c r="D474" i="109"/>
  <c r="D475" i="109"/>
  <c r="D476" i="109"/>
  <c r="D477" i="109"/>
  <c r="D478" i="109"/>
  <c r="D479" i="109"/>
  <c r="D480" i="109"/>
  <c r="D481" i="109"/>
  <c r="D482" i="109"/>
  <c r="D483" i="109"/>
  <c r="D484" i="109"/>
  <c r="D485" i="109"/>
  <c r="D486" i="109"/>
  <c r="D487" i="109"/>
  <c r="D488" i="109"/>
  <c r="D489" i="109"/>
  <c r="D490" i="109"/>
  <c r="D491" i="109"/>
  <c r="D492" i="109"/>
  <c r="D493" i="109"/>
  <c r="D494" i="109"/>
  <c r="D495" i="109"/>
  <c r="D496" i="109"/>
  <c r="D497" i="109"/>
  <c r="D498" i="109"/>
  <c r="D499" i="109"/>
  <c r="D500" i="109"/>
  <c r="D501" i="109"/>
  <c r="D502" i="109"/>
  <c r="D503" i="109"/>
  <c r="D504" i="109"/>
  <c r="D505" i="109"/>
  <c r="D506" i="109"/>
  <c r="D507" i="109"/>
  <c r="D508" i="109"/>
  <c r="D509" i="109"/>
  <c r="D510" i="109"/>
  <c r="D511" i="109"/>
  <c r="D512" i="109"/>
  <c r="D513" i="109"/>
  <c r="D514" i="109"/>
  <c r="D515" i="109"/>
  <c r="D516" i="109"/>
  <c r="D517" i="109"/>
  <c r="D518" i="109"/>
  <c r="D519" i="109"/>
  <c r="D520" i="109"/>
  <c r="D521" i="109"/>
  <c r="D522" i="109"/>
  <c r="D523" i="109"/>
  <c r="D524" i="109"/>
  <c r="D525" i="109"/>
  <c r="D526" i="109"/>
  <c r="D527" i="109"/>
  <c r="D528" i="109"/>
  <c r="D529" i="109"/>
  <c r="D530" i="109"/>
  <c r="D531" i="109"/>
  <c r="D532" i="109"/>
  <c r="D533" i="109"/>
  <c r="D534" i="109"/>
  <c r="D535" i="109"/>
  <c r="D536" i="109"/>
  <c r="D537" i="109"/>
  <c r="D538" i="109"/>
  <c r="D539" i="109"/>
  <c r="D540" i="109"/>
  <c r="D541" i="109"/>
  <c r="D542" i="109"/>
  <c r="D543" i="109"/>
  <c r="D544" i="109"/>
  <c r="D545" i="109"/>
  <c r="D546" i="109"/>
  <c r="D547" i="109"/>
  <c r="D548" i="109"/>
  <c r="D549" i="109"/>
  <c r="D550" i="109"/>
  <c r="D551" i="109"/>
  <c r="D552" i="109"/>
  <c r="D553" i="109"/>
  <c r="D554" i="109"/>
  <c r="D555" i="109"/>
  <c r="D556" i="109"/>
  <c r="D557" i="109"/>
  <c r="D558" i="109"/>
  <c r="D559" i="109"/>
  <c r="D560" i="109"/>
  <c r="D561" i="109"/>
  <c r="D562" i="109"/>
  <c r="D563" i="109"/>
  <c r="D564" i="109"/>
  <c r="D565" i="109"/>
  <c r="D566" i="109"/>
  <c r="D567" i="109"/>
  <c r="D568" i="109"/>
  <c r="D569" i="109"/>
  <c r="D570" i="109"/>
  <c r="D571" i="109"/>
  <c r="D572" i="109"/>
  <c r="D573" i="109"/>
  <c r="D574" i="109"/>
  <c r="D575" i="109"/>
  <c r="D576" i="109"/>
  <c r="D577" i="109"/>
  <c r="D578" i="109"/>
  <c r="D579" i="109"/>
  <c r="D580" i="109"/>
  <c r="D581" i="109"/>
  <c r="D582" i="109"/>
  <c r="D583" i="109"/>
  <c r="D584" i="109"/>
  <c r="D585" i="109"/>
  <c r="D586" i="109"/>
  <c r="D587" i="109"/>
  <c r="D588" i="109"/>
  <c r="D589" i="109"/>
  <c r="D590" i="109"/>
  <c r="D591" i="109"/>
  <c r="D592" i="109"/>
  <c r="D593" i="109"/>
  <c r="D594" i="109"/>
  <c r="D595" i="109"/>
  <c r="D596" i="109"/>
  <c r="D597" i="109"/>
  <c r="D598" i="109"/>
  <c r="D599" i="109"/>
  <c r="D600" i="109"/>
  <c r="D601" i="109"/>
  <c r="D602" i="109"/>
  <c r="D603" i="109"/>
  <c r="D604" i="109"/>
  <c r="D605" i="109"/>
  <c r="D606" i="109"/>
  <c r="D607" i="109"/>
  <c r="D608" i="109"/>
  <c r="D609" i="109"/>
  <c r="D610" i="109"/>
  <c r="D611" i="109"/>
  <c r="D612" i="109"/>
  <c r="D613" i="109"/>
  <c r="D614" i="109"/>
  <c r="D615" i="109"/>
  <c r="D616" i="109"/>
  <c r="D617" i="109"/>
  <c r="D618" i="109"/>
  <c r="D619" i="109"/>
  <c r="D620" i="109"/>
  <c r="D621" i="109"/>
  <c r="D622" i="109"/>
  <c r="D623" i="109"/>
  <c r="D624" i="109"/>
  <c r="D625" i="109"/>
  <c r="D626" i="109"/>
  <c r="D627" i="109"/>
  <c r="D628" i="109"/>
  <c r="D629" i="109"/>
  <c r="D630" i="109"/>
  <c r="D631" i="109"/>
  <c r="D632" i="109"/>
  <c r="D633" i="109"/>
  <c r="D634" i="109"/>
  <c r="D635" i="109"/>
  <c r="D636" i="109"/>
  <c r="D637" i="109"/>
  <c r="D638" i="109"/>
  <c r="D639" i="109"/>
  <c r="D640" i="109"/>
  <c r="D641" i="109"/>
  <c r="D642" i="109"/>
  <c r="D643" i="109"/>
  <c r="D644" i="109"/>
  <c r="D645" i="109"/>
  <c r="D646" i="109"/>
  <c r="D647" i="109"/>
  <c r="D648" i="109"/>
  <c r="D649" i="109"/>
  <c r="D650" i="109"/>
  <c r="D651" i="109"/>
  <c r="D652" i="109"/>
  <c r="D653" i="109"/>
  <c r="D654" i="109"/>
  <c r="D655" i="109"/>
  <c r="D656" i="109"/>
  <c r="D657" i="109"/>
  <c r="D658" i="109"/>
  <c r="D659" i="109"/>
  <c r="D660" i="109"/>
  <c r="D661" i="109"/>
  <c r="D662" i="109"/>
  <c r="D663" i="109"/>
  <c r="D664" i="109"/>
  <c r="D665" i="109"/>
  <c r="D666" i="109"/>
  <c r="D667" i="109"/>
  <c r="D668" i="109"/>
  <c r="D669" i="109"/>
  <c r="D670" i="109"/>
  <c r="D671" i="109"/>
  <c r="D672" i="109"/>
  <c r="D673" i="109"/>
  <c r="D674" i="109"/>
  <c r="D675" i="109"/>
  <c r="D676" i="109"/>
  <c r="D677" i="109"/>
  <c r="D678" i="109"/>
  <c r="D679" i="109"/>
  <c r="D680" i="109"/>
  <c r="D681" i="109"/>
  <c r="D682" i="109"/>
  <c r="D683" i="109"/>
  <c r="D684" i="109"/>
  <c r="D685" i="109"/>
  <c r="D686" i="109"/>
  <c r="D687" i="109"/>
  <c r="D688" i="109"/>
  <c r="D689" i="109"/>
  <c r="D690" i="109"/>
  <c r="D691" i="109"/>
  <c r="D692" i="109"/>
  <c r="D693" i="109"/>
  <c r="D694" i="109"/>
  <c r="D695" i="109"/>
  <c r="D696" i="109"/>
  <c r="D697" i="109"/>
  <c r="D698" i="109"/>
  <c r="D699" i="109"/>
  <c r="D700" i="109"/>
  <c r="D701" i="109"/>
  <c r="D702" i="109"/>
  <c r="D703" i="109"/>
  <c r="D704" i="109"/>
  <c r="D705" i="109"/>
  <c r="D706" i="109"/>
  <c r="D707" i="109"/>
  <c r="D708" i="109"/>
  <c r="D709" i="109"/>
  <c r="D710" i="109"/>
  <c r="D711" i="109"/>
  <c r="D712" i="109"/>
  <c r="D713" i="109"/>
  <c r="D714" i="109"/>
  <c r="D715" i="109"/>
  <c r="D716" i="109"/>
  <c r="D717" i="109"/>
  <c r="D718" i="109"/>
  <c r="D719" i="109"/>
  <c r="D720" i="109"/>
  <c r="D721" i="109"/>
  <c r="D722" i="109"/>
  <c r="D723" i="109"/>
  <c r="D724" i="109"/>
  <c r="D725" i="109"/>
  <c r="D726" i="109"/>
  <c r="D727" i="109"/>
  <c r="D728" i="109"/>
  <c r="D729" i="109"/>
  <c r="D730" i="109"/>
  <c r="D731" i="109"/>
  <c r="D732" i="109"/>
  <c r="D733" i="109"/>
  <c r="D734" i="109"/>
  <c r="D735" i="109"/>
  <c r="D736" i="109"/>
  <c r="D737" i="109"/>
  <c r="D738" i="109"/>
  <c r="D739" i="109"/>
  <c r="D740" i="109"/>
  <c r="D741" i="109"/>
  <c r="D742" i="109"/>
  <c r="D743" i="109"/>
  <c r="D744" i="109"/>
  <c r="D745" i="109"/>
  <c r="D746" i="109"/>
  <c r="D747" i="109"/>
  <c r="D748" i="109"/>
  <c r="D749" i="109"/>
  <c r="D750" i="109"/>
  <c r="D751" i="109"/>
  <c r="D752" i="109"/>
  <c r="D753" i="109"/>
  <c r="D754" i="109"/>
  <c r="D755" i="109"/>
  <c r="D756" i="109"/>
  <c r="D757" i="109"/>
  <c r="D758" i="109"/>
  <c r="D759" i="109"/>
  <c r="D760" i="109"/>
  <c r="D761" i="109"/>
  <c r="D762" i="109"/>
  <c r="D763" i="109"/>
  <c r="D764" i="109"/>
  <c r="D765" i="109"/>
  <c r="D766" i="109"/>
  <c r="D767" i="109"/>
  <c r="D768" i="109"/>
  <c r="D769" i="109"/>
  <c r="D770" i="109"/>
  <c r="D771" i="109"/>
  <c r="D772" i="109"/>
  <c r="D773" i="109"/>
  <c r="D774" i="109"/>
  <c r="D775" i="109"/>
  <c r="D776" i="109"/>
  <c r="D777" i="109"/>
  <c r="D778" i="109"/>
  <c r="D779" i="109"/>
  <c r="D780" i="109"/>
  <c r="D781" i="109"/>
  <c r="D782" i="109"/>
  <c r="D783" i="109"/>
  <c r="D784" i="109"/>
  <c r="D785" i="109"/>
  <c r="D786" i="109"/>
  <c r="D787" i="109"/>
  <c r="D788" i="109"/>
  <c r="D789" i="109"/>
  <c r="D790" i="109"/>
  <c r="D791" i="109"/>
  <c r="D792" i="109"/>
  <c r="D793" i="109"/>
  <c r="D794" i="109"/>
  <c r="D795" i="109"/>
  <c r="D796" i="109"/>
  <c r="D797" i="109"/>
  <c r="D798" i="109"/>
  <c r="D799" i="109"/>
  <c r="D800" i="109"/>
  <c r="D801" i="109"/>
  <c r="D802" i="109"/>
  <c r="D803" i="109"/>
  <c r="D804" i="109"/>
  <c r="D805" i="109"/>
  <c r="D806" i="109"/>
  <c r="D807" i="109"/>
  <c r="D808" i="109"/>
  <c r="D809" i="109"/>
  <c r="D810" i="109"/>
  <c r="D811" i="109"/>
  <c r="D812" i="109"/>
  <c r="D813" i="109"/>
  <c r="D814" i="109"/>
  <c r="D815" i="109"/>
  <c r="D816" i="109"/>
  <c r="D817" i="109"/>
  <c r="D818" i="109"/>
  <c r="D819" i="109"/>
  <c r="D820" i="109"/>
  <c r="D821" i="109"/>
  <c r="D822" i="109"/>
  <c r="D823" i="109"/>
  <c r="D824" i="109"/>
  <c r="D825" i="109"/>
  <c r="D826" i="109"/>
  <c r="D827" i="109"/>
  <c r="D828" i="109"/>
  <c r="D829" i="109"/>
  <c r="D830" i="109"/>
  <c r="D831" i="109"/>
  <c r="D832" i="109"/>
  <c r="D833" i="109"/>
  <c r="D834" i="109"/>
  <c r="D835" i="109"/>
  <c r="D836" i="109"/>
  <c r="D837" i="109"/>
  <c r="D838" i="109"/>
  <c r="D839" i="109"/>
  <c r="D840" i="109"/>
  <c r="D841" i="109"/>
  <c r="D842" i="109"/>
  <c r="D843" i="109"/>
  <c r="D844" i="109"/>
  <c r="D845" i="109"/>
  <c r="D846" i="109"/>
  <c r="D847" i="109"/>
  <c r="D848" i="109"/>
  <c r="D849" i="109"/>
  <c r="D850" i="109"/>
  <c r="D851" i="109"/>
  <c r="D852" i="109"/>
  <c r="D853" i="109"/>
  <c r="D854" i="109"/>
  <c r="D855" i="109"/>
  <c r="D856" i="109"/>
  <c r="D857" i="109"/>
  <c r="D858" i="109"/>
  <c r="D859" i="109"/>
  <c r="D860" i="109"/>
  <c r="D861" i="109"/>
  <c r="D862" i="109"/>
  <c r="D863" i="109"/>
  <c r="D864" i="109"/>
  <c r="D865" i="109"/>
  <c r="D866" i="109"/>
  <c r="D867" i="109"/>
  <c r="D868" i="109"/>
  <c r="D869" i="109"/>
  <c r="D870" i="109"/>
  <c r="D871" i="109"/>
  <c r="D872" i="109"/>
  <c r="D873" i="109"/>
  <c r="D874" i="109"/>
  <c r="D875" i="109"/>
  <c r="D876" i="109"/>
  <c r="D877" i="109"/>
  <c r="D878" i="109"/>
  <c r="D879" i="109"/>
  <c r="D880" i="109"/>
  <c r="D881" i="109"/>
  <c r="D882" i="109"/>
  <c r="D883" i="109"/>
  <c r="D884" i="109"/>
  <c r="D885" i="109"/>
  <c r="D886" i="109"/>
  <c r="D887" i="109"/>
  <c r="D888" i="109"/>
  <c r="D889" i="109"/>
  <c r="D890" i="109"/>
  <c r="D891" i="109"/>
  <c r="D892" i="109"/>
  <c r="D893" i="109"/>
  <c r="D894" i="109"/>
  <c r="D895" i="109"/>
  <c r="D896" i="109"/>
  <c r="D897" i="109"/>
  <c r="D898" i="109"/>
  <c r="D899" i="109"/>
  <c r="D900" i="109"/>
  <c r="D901" i="109"/>
  <c r="D902" i="109"/>
  <c r="D903" i="109"/>
  <c r="D904" i="109"/>
  <c r="D905" i="109"/>
  <c r="D906" i="109"/>
  <c r="D907" i="109"/>
  <c r="D908" i="109"/>
  <c r="D909" i="109"/>
  <c r="D910" i="109"/>
  <c r="D911" i="109"/>
  <c r="D912" i="109"/>
  <c r="D913" i="109"/>
  <c r="D914" i="109"/>
  <c r="D915" i="109"/>
  <c r="D916" i="109"/>
  <c r="D917" i="109"/>
  <c r="D918" i="109"/>
  <c r="D919" i="109"/>
  <c r="D920" i="109"/>
  <c r="D921" i="109"/>
  <c r="D922" i="109"/>
  <c r="D923" i="109"/>
  <c r="D924" i="109"/>
  <c r="D925" i="109"/>
  <c r="D926" i="109"/>
  <c r="D927" i="109"/>
  <c r="D928" i="109"/>
  <c r="D929" i="109"/>
  <c r="D930" i="109"/>
  <c r="D931" i="109"/>
  <c r="D932" i="109"/>
  <c r="D933" i="109"/>
  <c r="D934" i="109"/>
  <c r="D935" i="109"/>
  <c r="D936" i="109"/>
  <c r="D937" i="109"/>
  <c r="D938" i="109"/>
  <c r="D939" i="109"/>
  <c r="D940" i="109"/>
  <c r="D941" i="109"/>
  <c r="D942" i="109"/>
  <c r="D943" i="109"/>
  <c r="D944" i="109"/>
  <c r="D945" i="109"/>
  <c r="D946" i="109"/>
  <c r="D947" i="109"/>
  <c r="D948" i="109"/>
  <c r="D949" i="109"/>
  <c r="D950" i="109"/>
  <c r="D951" i="109"/>
  <c r="D952" i="109"/>
  <c r="D953" i="109"/>
  <c r="D954" i="109"/>
  <c r="D955" i="109"/>
  <c r="D956" i="109"/>
  <c r="D957" i="109"/>
  <c r="D958" i="109"/>
  <c r="D959" i="109"/>
  <c r="D960" i="109"/>
  <c r="D961" i="109"/>
  <c r="D962" i="109"/>
  <c r="D963" i="109"/>
  <c r="D964" i="109"/>
  <c r="D965" i="109"/>
  <c r="D966" i="109"/>
  <c r="D967" i="109"/>
  <c r="D968" i="109"/>
  <c r="D969" i="109"/>
  <c r="D970" i="109"/>
  <c r="D971" i="109"/>
  <c r="D972" i="109"/>
  <c r="D973" i="109"/>
  <c r="D974" i="109"/>
  <c r="D975" i="109"/>
  <c r="D976" i="109"/>
  <c r="D977" i="109"/>
  <c r="D978" i="109"/>
  <c r="D979" i="109"/>
  <c r="D980" i="109"/>
  <c r="D981" i="109"/>
  <c r="D982" i="109"/>
  <c r="D983" i="109"/>
  <c r="D984" i="109"/>
  <c r="D985" i="109"/>
  <c r="D986" i="109"/>
  <c r="D987" i="109"/>
  <c r="D988" i="109"/>
  <c r="D989" i="109"/>
  <c r="D990" i="109"/>
  <c r="D991" i="109"/>
  <c r="D992" i="109"/>
  <c r="D993" i="109"/>
  <c r="D994" i="109"/>
  <c r="D995" i="109"/>
  <c r="D996" i="109"/>
  <c r="D997" i="109"/>
  <c r="D998" i="109"/>
  <c r="D999" i="109"/>
  <c r="D1000" i="109"/>
  <c r="D1001" i="109"/>
  <c r="D1002" i="109"/>
  <c r="D1003" i="109"/>
  <c r="D1004" i="109"/>
  <c r="D1005" i="109"/>
  <c r="D1006" i="109"/>
  <c r="D1007" i="109"/>
  <c r="D1008" i="109"/>
  <c r="D1009" i="109"/>
  <c r="D1010" i="109"/>
  <c r="D1011" i="109"/>
  <c r="D1012" i="109"/>
  <c r="D1013" i="109"/>
  <c r="D1014" i="109"/>
  <c r="D1015" i="109"/>
  <c r="D1016" i="109"/>
  <c r="D1017" i="109"/>
  <c r="D1018" i="109"/>
  <c r="D1019" i="109"/>
  <c r="D1020" i="109"/>
  <c r="D1021" i="109"/>
  <c r="D1022" i="109"/>
  <c r="D1023" i="109"/>
  <c r="D1024" i="109"/>
  <c r="D1025" i="109"/>
  <c r="D1026" i="109"/>
  <c r="D1027" i="109"/>
  <c r="D1028" i="109"/>
  <c r="D1029" i="109"/>
  <c r="D1030" i="109"/>
  <c r="D1031" i="109"/>
  <c r="D1032" i="109"/>
  <c r="D1033" i="109"/>
  <c r="D1034" i="109"/>
  <c r="D1035" i="109"/>
  <c r="D1036" i="109"/>
  <c r="D1037" i="109"/>
  <c r="D1038" i="109"/>
  <c r="D1039" i="109"/>
  <c r="D1040" i="109"/>
  <c r="D1041" i="109"/>
  <c r="D1042" i="109"/>
  <c r="D1043" i="109"/>
  <c r="D1044" i="109"/>
  <c r="D1045" i="109"/>
  <c r="D1046" i="109"/>
  <c r="D1047" i="109"/>
  <c r="D1048" i="109"/>
  <c r="D1049" i="109"/>
  <c r="D1050" i="109"/>
  <c r="D1051" i="109"/>
  <c r="D1052" i="109"/>
  <c r="D1053" i="109"/>
  <c r="D1054" i="109"/>
  <c r="D1055" i="109"/>
  <c r="D1056" i="109"/>
  <c r="D1057" i="109"/>
  <c r="D1058" i="109"/>
  <c r="D1059" i="109"/>
  <c r="D1060" i="109"/>
  <c r="D1061" i="109"/>
  <c r="D1062" i="109"/>
  <c r="D1063" i="109"/>
  <c r="D1064" i="109"/>
  <c r="D1065" i="109"/>
  <c r="D1066" i="109"/>
  <c r="D1067" i="109"/>
  <c r="D1068" i="109"/>
  <c r="D1069" i="109"/>
  <c r="D1070" i="109"/>
  <c r="D1071" i="109"/>
  <c r="D1072" i="109"/>
  <c r="D1073" i="109"/>
  <c r="D1074" i="109"/>
  <c r="D1075" i="109"/>
  <c r="D1076" i="109"/>
  <c r="D1077" i="109"/>
  <c r="D1078" i="109"/>
  <c r="D1079" i="109"/>
  <c r="D1080" i="109"/>
  <c r="D1081" i="109"/>
  <c r="D1082" i="109"/>
  <c r="D1083" i="109"/>
  <c r="D1084" i="109"/>
  <c r="D1085" i="109"/>
  <c r="D1086" i="109"/>
  <c r="D1087" i="109"/>
  <c r="D1088" i="109"/>
  <c r="D1089" i="109"/>
  <c r="D1090" i="109"/>
  <c r="D1091" i="109"/>
  <c r="D1092" i="109"/>
  <c r="D1093" i="109"/>
  <c r="D1094" i="109"/>
  <c r="D1095" i="109"/>
  <c r="D1096" i="109"/>
  <c r="D1097" i="109"/>
  <c r="D1098" i="109"/>
  <c r="D1099" i="109"/>
  <c r="D1100" i="109"/>
  <c r="D1101" i="109"/>
  <c r="D1102" i="109"/>
  <c r="D1103" i="109"/>
  <c r="D1104" i="109"/>
  <c r="D1105" i="109"/>
  <c r="D1106" i="109"/>
  <c r="D1107" i="109"/>
  <c r="D1108" i="109"/>
  <c r="D1109" i="109"/>
  <c r="D1110" i="109"/>
  <c r="D1111" i="109"/>
  <c r="D1112" i="109"/>
  <c r="D1113" i="109"/>
  <c r="D1114" i="109"/>
  <c r="D1115" i="109"/>
  <c r="D1116" i="109"/>
  <c r="D1117" i="109"/>
  <c r="D1118" i="109"/>
  <c r="D1119" i="109"/>
  <c r="D1120" i="109"/>
  <c r="D1121" i="109"/>
  <c r="D1122" i="109"/>
  <c r="D1123" i="109"/>
  <c r="D1124" i="109"/>
  <c r="D1125" i="109"/>
  <c r="D1126" i="109"/>
  <c r="D1127" i="109"/>
  <c r="D1128" i="109"/>
  <c r="D1129" i="109"/>
  <c r="D1130" i="109"/>
  <c r="D1131" i="109"/>
  <c r="D1132" i="109"/>
  <c r="D1133" i="109"/>
  <c r="D1134" i="109"/>
  <c r="D1135" i="109"/>
  <c r="D1136" i="109"/>
  <c r="D1137" i="109"/>
  <c r="D1138" i="109"/>
  <c r="D1139" i="109"/>
  <c r="D1140" i="109"/>
  <c r="D1141" i="109"/>
  <c r="D1142" i="109"/>
  <c r="D1143" i="109"/>
  <c r="D1144" i="109"/>
  <c r="D1145" i="109"/>
  <c r="D1146" i="109"/>
  <c r="D1147" i="109"/>
  <c r="D1148" i="109"/>
  <c r="D1149" i="109"/>
  <c r="D1150" i="109"/>
  <c r="D1151" i="109"/>
  <c r="D1152" i="109"/>
  <c r="D1153" i="109"/>
  <c r="D1154" i="109"/>
  <c r="D1155" i="109"/>
  <c r="D1156" i="109"/>
  <c r="D1157" i="109"/>
  <c r="D1158" i="109"/>
  <c r="D1159" i="109"/>
  <c r="D1160" i="109"/>
  <c r="D1161" i="109"/>
  <c r="D1162" i="109"/>
  <c r="D1163" i="109"/>
  <c r="D1164" i="109"/>
  <c r="D1165" i="109"/>
  <c r="D1166" i="109"/>
  <c r="D1167" i="109"/>
  <c r="D1168" i="109"/>
  <c r="D1169" i="109"/>
  <c r="D1170" i="109"/>
  <c r="D1171" i="109"/>
  <c r="D1172" i="109"/>
  <c r="D1173" i="109"/>
  <c r="D1174" i="109"/>
  <c r="D1175" i="109"/>
  <c r="D1176" i="109"/>
  <c r="D1177" i="109"/>
  <c r="D1178" i="109"/>
  <c r="D1179" i="109"/>
  <c r="D1180" i="109"/>
  <c r="D1181" i="109"/>
  <c r="D1182" i="109"/>
  <c r="D1183" i="109"/>
  <c r="D1184" i="109"/>
  <c r="D1185" i="109"/>
  <c r="D1186" i="109"/>
  <c r="D1187" i="109"/>
  <c r="D1188" i="109"/>
  <c r="D1189" i="109"/>
  <c r="D1190" i="109"/>
  <c r="D1191" i="109"/>
  <c r="D1192" i="109"/>
  <c r="D1193" i="109"/>
  <c r="D1194" i="109"/>
  <c r="D1195" i="109"/>
  <c r="D1196" i="109"/>
  <c r="D1197" i="109"/>
  <c r="D1198" i="109"/>
  <c r="D1199" i="109"/>
  <c r="D1200" i="109"/>
  <c r="D1201" i="109"/>
  <c r="D1202" i="109"/>
  <c r="D1203" i="109"/>
  <c r="D1204" i="109"/>
  <c r="D1205" i="109"/>
  <c r="D1206" i="109"/>
  <c r="D1207" i="109"/>
  <c r="D1208" i="109"/>
  <c r="D1209" i="109"/>
  <c r="D1210" i="109"/>
  <c r="D1211" i="109"/>
  <c r="D1212" i="109"/>
  <c r="D1213" i="109"/>
  <c r="D1214" i="109"/>
  <c r="D1215" i="109"/>
  <c r="D1216" i="109"/>
  <c r="D1217" i="109"/>
  <c r="D1218" i="109"/>
  <c r="D1219" i="109"/>
  <c r="D1220" i="109"/>
  <c r="D1221" i="109"/>
  <c r="D1222" i="109"/>
  <c r="D1223" i="109"/>
  <c r="D1224" i="109"/>
  <c r="D1225" i="109"/>
  <c r="D1226" i="109"/>
  <c r="D1227" i="109"/>
  <c r="D1228" i="109"/>
  <c r="D1229" i="109"/>
  <c r="D1230" i="109"/>
  <c r="D1231" i="109"/>
  <c r="D1232" i="109"/>
  <c r="D1233" i="109"/>
  <c r="D1234" i="109"/>
  <c r="D1235" i="109"/>
  <c r="D1236" i="109"/>
  <c r="D1237" i="109"/>
  <c r="D1238" i="109"/>
  <c r="D1239" i="109"/>
  <c r="D1240" i="109"/>
  <c r="D1241" i="109"/>
  <c r="D1242" i="109"/>
  <c r="D1243" i="109"/>
  <c r="D1244" i="109"/>
  <c r="D1245" i="109"/>
  <c r="D1246" i="109"/>
  <c r="D1247" i="109"/>
  <c r="D1248" i="109"/>
  <c r="D1249" i="109"/>
  <c r="D1250" i="109"/>
  <c r="D1251" i="109"/>
  <c r="D1252" i="109"/>
  <c r="D1253" i="109"/>
  <c r="D1254" i="109"/>
  <c r="D1255" i="109"/>
  <c r="D1256" i="109"/>
  <c r="D1257" i="109"/>
  <c r="D1258" i="109"/>
  <c r="D1259" i="109"/>
  <c r="D1260" i="109"/>
  <c r="D1261" i="109"/>
  <c r="D1262" i="109"/>
  <c r="D1263" i="109"/>
  <c r="D1264" i="109"/>
  <c r="D1265" i="109"/>
  <c r="D1266" i="109"/>
  <c r="D1267" i="109"/>
  <c r="D1268" i="109"/>
  <c r="D1269" i="109"/>
  <c r="D2" i="109"/>
  <c r="D3" i="107"/>
  <c r="D4" i="107"/>
  <c r="D5" i="107"/>
  <c r="D6" i="107"/>
  <c r="D7" i="107"/>
  <c r="D8" i="107"/>
  <c r="D9" i="107"/>
  <c r="D10" i="107"/>
  <c r="D11" i="107"/>
  <c r="D12" i="107"/>
  <c r="D13" i="107"/>
  <c r="D14" i="107"/>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2" i="107"/>
  <c r="D3" i="105"/>
  <c r="D4" i="105"/>
  <c r="D5" i="105"/>
  <c r="D6" i="105"/>
  <c r="D7" i="105"/>
  <c r="D8" i="105"/>
  <c r="D9" i="105"/>
  <c r="D10" i="105"/>
  <c r="D11" i="105"/>
  <c r="D12" i="105"/>
  <c r="D13" i="105"/>
  <c r="D14" i="105"/>
  <c r="D15" i="105"/>
  <c r="D16" i="105"/>
  <c r="D17" i="105"/>
  <c r="D18" i="105"/>
  <c r="D19" i="105"/>
  <c r="D20" i="105"/>
  <c r="D21" i="105"/>
  <c r="D22" i="105"/>
  <c r="D23" i="105"/>
  <c r="D24" i="105"/>
  <c r="D25" i="105"/>
  <c r="D26" i="105"/>
  <c r="D27" i="105"/>
  <c r="D28" i="105"/>
  <c r="D29" i="105"/>
  <c r="D30" i="105"/>
  <c r="D31" i="105"/>
  <c r="D32" i="105"/>
  <c r="D33" i="105"/>
  <c r="D34" i="105"/>
  <c r="D35" i="105"/>
  <c r="D36" i="105"/>
  <c r="D37" i="105"/>
  <c r="D38" i="105"/>
  <c r="D39" i="105"/>
  <c r="D40" i="105"/>
  <c r="D41" i="105"/>
  <c r="D42" i="105"/>
  <c r="D43" i="105"/>
  <c r="D44" i="105"/>
  <c r="D45" i="105"/>
  <c r="D46" i="105"/>
  <c r="D47" i="105"/>
  <c r="D48" i="105"/>
  <c r="D49" i="105"/>
  <c r="D50" i="105"/>
  <c r="D51" i="105"/>
  <c r="D52" i="105"/>
  <c r="D53" i="105"/>
  <c r="D54" i="105"/>
  <c r="D55" i="105"/>
  <c r="D56" i="105"/>
  <c r="D57" i="105"/>
  <c r="D58" i="105"/>
  <c r="D59" i="105"/>
  <c r="D60" i="105"/>
  <c r="D61" i="105"/>
  <c r="D62" i="105"/>
  <c r="D63" i="105"/>
  <c r="D64" i="105"/>
  <c r="D65" i="105"/>
  <c r="D66" i="105"/>
  <c r="D67" i="105"/>
  <c r="D68" i="105"/>
  <c r="D69" i="105"/>
  <c r="D70"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22" i="105"/>
  <c r="D123" i="105"/>
  <c r="D124" i="105"/>
  <c r="D125" i="105"/>
  <c r="D126" i="105"/>
  <c r="D127" i="105"/>
  <c r="D128" i="105"/>
  <c r="D129" i="105"/>
  <c r="D130" i="105"/>
  <c r="D131" i="105"/>
  <c r="D132" i="105"/>
  <c r="D133" i="105"/>
  <c r="D134" i="105"/>
  <c r="D135" i="105"/>
  <c r="D136" i="105"/>
  <c r="D137" i="105"/>
  <c r="D138" i="105"/>
  <c r="D139" i="105"/>
  <c r="D140" i="105"/>
  <c r="D141" i="105"/>
  <c r="D142" i="105"/>
  <c r="D143" i="105"/>
  <c r="D144" i="105"/>
  <c r="D145" i="105"/>
  <c r="D146" i="105"/>
  <c r="D147" i="105"/>
  <c r="D148" i="105"/>
  <c r="D149" i="105"/>
  <c r="D150" i="105"/>
  <c r="D151" i="105"/>
  <c r="D152" i="105"/>
  <c r="D153" i="105"/>
  <c r="D154" i="105"/>
  <c r="D155" i="105"/>
  <c r="D156" i="105"/>
  <c r="D157" i="105"/>
  <c r="D158" i="105"/>
  <c r="D159" i="105"/>
  <c r="D160" i="105"/>
  <c r="D161" i="105"/>
  <c r="D162" i="105"/>
  <c r="D163" i="105"/>
  <c r="D164" i="105"/>
  <c r="D165" i="105"/>
  <c r="D166" i="105"/>
  <c r="D167" i="105"/>
  <c r="D168" i="105"/>
  <c r="D169" i="105"/>
  <c r="D170" i="105"/>
  <c r="D171" i="105"/>
  <c r="D172" i="105"/>
  <c r="D173" i="105"/>
  <c r="D174" i="105"/>
  <c r="D175" i="105"/>
  <c r="D176" i="105"/>
  <c r="D177" i="105"/>
  <c r="D178" i="105"/>
  <c r="D179" i="105"/>
  <c r="D180" i="105"/>
  <c r="D181" i="105"/>
  <c r="D182" i="105"/>
  <c r="D183" i="105"/>
  <c r="D184" i="105"/>
  <c r="D185" i="105"/>
  <c r="D186" i="105"/>
  <c r="D187" i="105"/>
  <c r="D188" i="105"/>
  <c r="D189" i="105"/>
  <c r="D190" i="105"/>
  <c r="D191" i="105"/>
  <c r="D192" i="105"/>
  <c r="D193" i="105"/>
  <c r="D194" i="105"/>
  <c r="D195" i="105"/>
  <c r="D196" i="105"/>
  <c r="D197" i="105"/>
  <c r="D198" i="105"/>
  <c r="D199" i="105"/>
  <c r="D200" i="105"/>
  <c r="D201" i="105"/>
  <c r="D202" i="105"/>
  <c r="D203" i="105"/>
  <c r="D204" i="105"/>
  <c r="D205" i="105"/>
  <c r="D206" i="105"/>
  <c r="D207" i="105"/>
  <c r="D208" i="105"/>
  <c r="D209" i="105"/>
  <c r="D210" i="105"/>
  <c r="D211" i="105"/>
  <c r="D212" i="105"/>
  <c r="D213" i="105"/>
  <c r="D214" i="105"/>
  <c r="D215" i="105"/>
  <c r="D216" i="105"/>
  <c r="D217" i="105"/>
  <c r="D218" i="105"/>
  <c r="D219" i="105"/>
  <c r="D220" i="105"/>
  <c r="D2" i="105"/>
  <c r="D3" i="103"/>
  <c r="D4" i="103"/>
  <c r="D5" i="103"/>
  <c r="D6" i="103"/>
  <c r="D7" i="103"/>
  <c r="D8" i="103"/>
  <c r="D9" i="103"/>
  <c r="D10" i="103"/>
  <c r="D11" i="103"/>
  <c r="D12" i="103"/>
  <c r="D13" i="103"/>
  <c r="D14" i="103"/>
  <c r="D15" i="103"/>
  <c r="D16" i="103"/>
  <c r="D17" i="103"/>
  <c r="D18" i="103"/>
  <c r="D19" i="103"/>
  <c r="D20" i="103"/>
  <c r="D21" i="103"/>
  <c r="D22" i="103"/>
  <c r="D23" i="103"/>
  <c r="D24" i="103"/>
  <c r="D25" i="103"/>
  <c r="D26" i="103"/>
  <c r="D27" i="103"/>
  <c r="D28" i="103"/>
  <c r="D29" i="103"/>
  <c r="D30" i="103"/>
  <c r="D31" i="103"/>
  <c r="D32" i="103"/>
  <c r="D33" i="103"/>
  <c r="D34" i="103"/>
  <c r="D35" i="103"/>
  <c r="D36" i="103"/>
  <c r="D37" i="103"/>
  <c r="D38" i="103"/>
  <c r="D39" i="103"/>
  <c r="D40" i="103"/>
  <c r="D41" i="103"/>
  <c r="D42" i="103"/>
  <c r="D43" i="103"/>
  <c r="D44" i="103"/>
  <c r="D45" i="103"/>
  <c r="D46" i="103"/>
  <c r="D47" i="103"/>
  <c r="D48" i="103"/>
  <c r="D49" i="103"/>
  <c r="D50" i="103"/>
  <c r="D51" i="103"/>
  <c r="D52" i="103"/>
  <c r="D53" i="103"/>
  <c r="D54" i="103"/>
  <c r="D55" i="103"/>
  <c r="D56" i="103"/>
  <c r="D57" i="103"/>
  <c r="D58" i="103"/>
  <c r="D59" i="103"/>
  <c r="D60" i="103"/>
  <c r="D61" i="103"/>
  <c r="D62" i="103"/>
  <c r="D63" i="103"/>
  <c r="D64" i="103"/>
  <c r="D65" i="103"/>
  <c r="D66" i="103"/>
  <c r="D67" i="103"/>
  <c r="D68" i="103"/>
  <c r="D69" i="103"/>
  <c r="D70" i="103"/>
  <c r="D71" i="103"/>
  <c r="D72" i="103"/>
  <c r="D73" i="103"/>
  <c r="D74" i="103"/>
  <c r="D75" i="103"/>
  <c r="D76" i="103"/>
  <c r="D77" i="103"/>
  <c r="D78" i="103"/>
  <c r="D79" i="103"/>
  <c r="D80" i="103"/>
  <c r="D81" i="103"/>
  <c r="D82" i="103"/>
  <c r="D83" i="103"/>
  <c r="D84" i="103"/>
  <c r="D85" i="103"/>
  <c r="D86" i="103"/>
  <c r="D87" i="103"/>
  <c r="D88" i="103"/>
  <c r="D89" i="103"/>
  <c r="D90" i="103"/>
  <c r="D91" i="103"/>
  <c r="D92" i="103"/>
  <c r="D93" i="103"/>
  <c r="D94" i="103"/>
  <c r="D95" i="103"/>
  <c r="D96" i="103"/>
  <c r="D97" i="103"/>
  <c r="D98" i="103"/>
  <c r="D99" i="103"/>
  <c r="D100" i="103"/>
  <c r="D101" i="103"/>
  <c r="D102" i="103"/>
  <c r="D103" i="103"/>
  <c r="D104" i="103"/>
  <c r="D105" i="103"/>
  <c r="D106" i="103"/>
  <c r="D107" i="103"/>
  <c r="D108" i="103"/>
  <c r="D109" i="103"/>
  <c r="D110" i="103"/>
  <c r="D111" i="103"/>
  <c r="D112" i="103"/>
  <c r="D113" i="103"/>
  <c r="D114" i="103"/>
  <c r="D115" i="103"/>
  <c r="D116" i="103"/>
  <c r="D117" i="103"/>
  <c r="D118" i="103"/>
  <c r="D119" i="103"/>
  <c r="D120" i="103"/>
  <c r="D121" i="103"/>
  <c r="D122" i="103"/>
  <c r="D123" i="103"/>
  <c r="D124" i="103"/>
  <c r="D125" i="103"/>
  <c r="D126" i="103"/>
  <c r="D127" i="103"/>
  <c r="D128" i="103"/>
  <c r="D129" i="103"/>
  <c r="D130" i="103"/>
  <c r="D131" i="103"/>
  <c r="D132" i="103"/>
  <c r="D133" i="103"/>
  <c r="D134" i="103"/>
  <c r="D135" i="103"/>
  <c r="D136" i="103"/>
  <c r="D137" i="103"/>
  <c r="D138" i="103"/>
  <c r="D139" i="103"/>
  <c r="D140" i="103"/>
  <c r="D141" i="103"/>
  <c r="D142" i="103"/>
  <c r="D143" i="103"/>
  <c r="D144" i="103"/>
  <c r="D145" i="103"/>
  <c r="D146" i="103"/>
  <c r="D147" i="103"/>
  <c r="D148" i="103"/>
  <c r="D149" i="103"/>
  <c r="D150" i="103"/>
  <c r="D151" i="103"/>
  <c r="D152" i="103"/>
  <c r="D153" i="103"/>
  <c r="D154" i="103"/>
  <c r="D155" i="103"/>
  <c r="D156" i="103"/>
  <c r="D157" i="103"/>
  <c r="D158" i="103"/>
  <c r="D159" i="103"/>
  <c r="D160" i="103"/>
  <c r="D161" i="103"/>
  <c r="D162" i="103"/>
  <c r="D163" i="103"/>
  <c r="D164" i="103"/>
  <c r="D165" i="103"/>
  <c r="D166" i="103"/>
  <c r="D167" i="103"/>
  <c r="D168" i="103"/>
  <c r="D169" i="103"/>
  <c r="D170" i="103"/>
  <c r="D171" i="103"/>
  <c r="D172" i="103"/>
  <c r="D173" i="103"/>
  <c r="D174" i="103"/>
  <c r="D175" i="103"/>
  <c r="D176" i="103"/>
  <c r="D177" i="103"/>
  <c r="D178" i="103"/>
  <c r="D179" i="103"/>
  <c r="D180" i="103"/>
  <c r="D181" i="103"/>
  <c r="D182" i="103"/>
  <c r="D183" i="103"/>
  <c r="D184" i="103"/>
  <c r="D185" i="103"/>
  <c r="D186" i="103"/>
  <c r="D187" i="103"/>
  <c r="D188" i="103"/>
  <c r="D189" i="103"/>
  <c r="D190" i="103"/>
  <c r="D191" i="103"/>
  <c r="D192" i="103"/>
  <c r="D193" i="103"/>
  <c r="D194" i="103"/>
  <c r="D195" i="103"/>
  <c r="D196" i="103"/>
  <c r="D197" i="103"/>
  <c r="D198" i="103"/>
  <c r="D199" i="103"/>
  <c r="D200" i="103"/>
  <c r="D201" i="103"/>
  <c r="D202" i="103"/>
  <c r="D203" i="103"/>
  <c r="D204" i="103"/>
  <c r="D205" i="103"/>
  <c r="D206" i="103"/>
  <c r="D207" i="103"/>
  <c r="D208" i="103"/>
  <c r="D209" i="103"/>
  <c r="D210" i="103"/>
  <c r="D211" i="103"/>
  <c r="D212" i="103"/>
  <c r="D213" i="103"/>
  <c r="D214" i="103"/>
  <c r="D215" i="103"/>
  <c r="D216" i="103"/>
  <c r="D217" i="103"/>
  <c r="D218" i="103"/>
  <c r="D219" i="103"/>
  <c r="D220" i="103"/>
  <c r="D221" i="103"/>
  <c r="D222" i="103"/>
  <c r="D223" i="103"/>
  <c r="D224" i="103"/>
  <c r="D225" i="103"/>
  <c r="D226" i="103"/>
  <c r="D227" i="103"/>
  <c r="D228" i="103"/>
  <c r="D229" i="103"/>
  <c r="D230" i="103"/>
  <c r="D231" i="103"/>
  <c r="D232" i="103"/>
  <c r="D233" i="103"/>
  <c r="D234" i="103"/>
  <c r="D235" i="103"/>
  <c r="D236" i="103"/>
  <c r="D237" i="103"/>
  <c r="D238" i="103"/>
  <c r="D239" i="103"/>
  <c r="D240" i="103"/>
  <c r="D241" i="103"/>
  <c r="D242" i="103"/>
  <c r="D243" i="103"/>
  <c r="D244" i="103"/>
  <c r="D245" i="103"/>
  <c r="D246" i="103"/>
  <c r="D247" i="103"/>
  <c r="D248" i="103"/>
  <c r="D249" i="103"/>
  <c r="D250" i="103"/>
  <c r="D251" i="103"/>
  <c r="D252" i="103"/>
  <c r="D253" i="103"/>
  <c r="D254" i="103"/>
  <c r="D255" i="103"/>
  <c r="D256" i="103"/>
  <c r="D257" i="103"/>
  <c r="D258" i="103"/>
  <c r="D259" i="103"/>
  <c r="D260" i="103"/>
  <c r="D261" i="103"/>
  <c r="D262" i="103"/>
  <c r="D263" i="103"/>
  <c r="D264" i="103"/>
  <c r="D265" i="103"/>
  <c r="D266" i="103"/>
  <c r="D267" i="103"/>
  <c r="D268" i="103"/>
  <c r="D269" i="103"/>
  <c r="D270" i="103"/>
  <c r="D271" i="103"/>
  <c r="D272" i="103"/>
  <c r="D273" i="103"/>
  <c r="D274" i="103"/>
  <c r="D275" i="103"/>
  <c r="D276" i="103"/>
  <c r="D277" i="103"/>
  <c r="D278" i="103"/>
  <c r="D279" i="103"/>
  <c r="D280" i="103"/>
  <c r="D281" i="103"/>
  <c r="D282" i="103"/>
  <c r="D283" i="103"/>
  <c r="D284" i="103"/>
  <c r="D285" i="103"/>
  <c r="D286" i="103"/>
  <c r="D287" i="103"/>
  <c r="D288" i="103"/>
  <c r="D289" i="103"/>
  <c r="D290" i="103"/>
  <c r="D291" i="103"/>
  <c r="D292" i="103"/>
  <c r="D293" i="103"/>
  <c r="D294" i="103"/>
  <c r="D295" i="103"/>
  <c r="D296" i="103"/>
  <c r="D297" i="103"/>
  <c r="D298" i="103"/>
  <c r="D299" i="103"/>
  <c r="D300" i="103"/>
  <c r="D301" i="103"/>
  <c r="D302" i="103"/>
  <c r="D303" i="103"/>
  <c r="D304" i="103"/>
  <c r="D305" i="103"/>
  <c r="D306" i="103"/>
  <c r="D307" i="103"/>
  <c r="D308" i="103"/>
  <c r="D309" i="103"/>
  <c r="D310" i="103"/>
  <c r="D311" i="103"/>
  <c r="D312" i="103"/>
  <c r="D313" i="103"/>
  <c r="D314" i="103"/>
  <c r="D315" i="103"/>
  <c r="D316" i="103"/>
  <c r="D317" i="103"/>
  <c r="D318" i="103"/>
  <c r="D319" i="103"/>
  <c r="D320" i="103"/>
  <c r="D321" i="103"/>
  <c r="D322" i="103"/>
  <c r="D323" i="103"/>
  <c r="D324" i="103"/>
  <c r="D325" i="103"/>
  <c r="D326" i="103"/>
  <c r="D327" i="103"/>
  <c r="D328" i="103"/>
  <c r="D329" i="103"/>
  <c r="D330" i="103"/>
  <c r="D331" i="103"/>
  <c r="D332" i="103"/>
  <c r="D333" i="103"/>
  <c r="D334" i="103"/>
  <c r="D335" i="103"/>
  <c r="D336" i="103"/>
  <c r="D337" i="103"/>
  <c r="D338" i="103"/>
  <c r="D339" i="103"/>
  <c r="D340" i="103"/>
  <c r="D341" i="103"/>
  <c r="D342" i="103"/>
  <c r="D343" i="103"/>
  <c r="D344" i="103"/>
  <c r="D345" i="103"/>
  <c r="D346" i="103"/>
  <c r="D347" i="103"/>
  <c r="D348" i="103"/>
  <c r="D349" i="103"/>
  <c r="D350" i="103"/>
  <c r="D351" i="103"/>
  <c r="D352" i="103"/>
  <c r="D353" i="103"/>
  <c r="D354" i="103"/>
  <c r="D355" i="103"/>
  <c r="D356" i="103"/>
  <c r="D357" i="103"/>
  <c r="D358" i="103"/>
  <c r="D359" i="103"/>
  <c r="D360" i="103"/>
  <c r="D361" i="103"/>
  <c r="D362" i="103"/>
  <c r="D363" i="103"/>
  <c r="D364" i="103"/>
  <c r="D365" i="103"/>
  <c r="D366" i="103"/>
  <c r="D367" i="103"/>
  <c r="D368" i="103"/>
  <c r="D369" i="103"/>
  <c r="D370" i="103"/>
  <c r="D371" i="103"/>
  <c r="D372" i="103"/>
  <c r="D373" i="103"/>
  <c r="D374" i="103"/>
  <c r="D375" i="103"/>
  <c r="D376" i="103"/>
  <c r="D377" i="103"/>
  <c r="D378" i="103"/>
  <c r="D379" i="103"/>
  <c r="D380" i="103"/>
  <c r="D381" i="103"/>
  <c r="D382" i="103"/>
  <c r="D383" i="103"/>
  <c r="D384" i="103"/>
  <c r="D385" i="103"/>
  <c r="D386" i="103"/>
  <c r="D387" i="103"/>
  <c r="D388" i="103"/>
  <c r="D389" i="103"/>
  <c r="D390" i="103"/>
  <c r="D391" i="103"/>
  <c r="D392" i="103"/>
  <c r="D393" i="103"/>
  <c r="D394" i="103"/>
  <c r="D395" i="103"/>
  <c r="D396" i="103"/>
  <c r="D397" i="103"/>
  <c r="D398" i="103"/>
  <c r="D399" i="103"/>
  <c r="D400" i="103"/>
  <c r="D401" i="103"/>
  <c r="D402" i="103"/>
  <c r="D403" i="103"/>
  <c r="D404" i="103"/>
  <c r="D405" i="103"/>
  <c r="D406" i="103"/>
  <c r="D407" i="103"/>
  <c r="D408" i="103"/>
  <c r="D409" i="103"/>
  <c r="D410" i="103"/>
  <c r="D411" i="103"/>
  <c r="D412" i="103"/>
  <c r="D413" i="103"/>
  <c r="D414" i="103"/>
  <c r="D415" i="103"/>
  <c r="D416" i="103"/>
  <c r="D417" i="103"/>
  <c r="D418" i="103"/>
  <c r="D419" i="103"/>
  <c r="D420" i="103"/>
  <c r="D421" i="103"/>
  <c r="D422" i="103"/>
  <c r="D423" i="103"/>
  <c r="D424" i="103"/>
  <c r="D425" i="103"/>
  <c r="D426" i="103"/>
  <c r="D427" i="103"/>
  <c r="D428" i="103"/>
  <c r="D429" i="103"/>
  <c r="D430" i="103"/>
  <c r="D431" i="103"/>
  <c r="D432" i="103"/>
  <c r="D433" i="103"/>
  <c r="D434" i="103"/>
  <c r="D435" i="103"/>
  <c r="D436" i="103"/>
  <c r="D437" i="103"/>
  <c r="D438" i="103"/>
  <c r="D439" i="103"/>
  <c r="D440" i="103"/>
  <c r="D441" i="103"/>
  <c r="D442" i="103"/>
  <c r="D443" i="103"/>
  <c r="D444" i="103"/>
  <c r="D445" i="103"/>
  <c r="D446" i="103"/>
  <c r="D447" i="103"/>
  <c r="D448" i="103"/>
  <c r="D449" i="103"/>
  <c r="D450" i="103"/>
  <c r="D451" i="103"/>
  <c r="D452" i="103"/>
  <c r="D453" i="103"/>
  <c r="D454" i="103"/>
  <c r="D455" i="103"/>
  <c r="D456" i="103"/>
  <c r="D457" i="103"/>
  <c r="D458" i="103"/>
  <c r="D459" i="103"/>
  <c r="D460" i="103"/>
  <c r="D461" i="103"/>
  <c r="D462" i="103"/>
  <c r="D463" i="103"/>
  <c r="D464" i="103"/>
  <c r="D465" i="103"/>
  <c r="D466" i="103"/>
  <c r="D467" i="103"/>
  <c r="D468" i="103"/>
  <c r="D469" i="103"/>
  <c r="D470" i="103"/>
  <c r="D471" i="103"/>
  <c r="D472" i="103"/>
  <c r="D473" i="103"/>
  <c r="D474" i="103"/>
  <c r="D475" i="103"/>
  <c r="D476" i="103"/>
  <c r="D477" i="103"/>
  <c r="D478" i="103"/>
  <c r="D479" i="103"/>
  <c r="D480" i="103"/>
  <c r="D481" i="103"/>
  <c r="D482" i="103"/>
  <c r="D483" i="103"/>
  <c r="D484" i="103"/>
  <c r="D485" i="103"/>
  <c r="D486" i="103"/>
  <c r="D487" i="103"/>
  <c r="D488" i="103"/>
  <c r="D489" i="103"/>
  <c r="D490" i="103"/>
  <c r="D491" i="103"/>
  <c r="D492" i="103"/>
  <c r="D493" i="103"/>
  <c r="D494" i="103"/>
  <c r="D495" i="103"/>
  <c r="D496" i="103"/>
  <c r="D497" i="103"/>
  <c r="D498" i="103"/>
  <c r="D499" i="103"/>
  <c r="D500" i="103"/>
  <c r="D501" i="103"/>
  <c r="D502" i="103"/>
  <c r="D503" i="103"/>
  <c r="D504" i="103"/>
  <c r="D505" i="103"/>
  <c r="D506" i="103"/>
  <c r="D507" i="103"/>
  <c r="D508" i="103"/>
  <c r="D509" i="103"/>
  <c r="D510" i="103"/>
  <c r="D511" i="103"/>
  <c r="D512" i="103"/>
  <c r="D513" i="103"/>
  <c r="D514" i="103"/>
  <c r="D515" i="103"/>
  <c r="D516" i="103"/>
  <c r="D517" i="103"/>
  <c r="D518" i="103"/>
  <c r="D519" i="103"/>
  <c r="D520" i="103"/>
  <c r="D521" i="103"/>
  <c r="D522" i="103"/>
  <c r="D523" i="103"/>
  <c r="D524" i="103"/>
  <c r="D525" i="103"/>
  <c r="D526" i="103"/>
  <c r="D527" i="103"/>
  <c r="D528" i="103"/>
  <c r="D529" i="103"/>
  <c r="D530" i="103"/>
  <c r="D531" i="103"/>
  <c r="D532" i="103"/>
  <c r="D533" i="103"/>
  <c r="D534" i="103"/>
  <c r="D535" i="103"/>
  <c r="D536" i="103"/>
  <c r="D537" i="103"/>
  <c r="D538" i="103"/>
  <c r="D539" i="103"/>
  <c r="D540" i="103"/>
  <c r="D541" i="103"/>
  <c r="D542" i="103"/>
  <c r="D543" i="103"/>
  <c r="D544" i="103"/>
  <c r="D545" i="103"/>
  <c r="D546" i="103"/>
  <c r="D547" i="103"/>
  <c r="D548" i="103"/>
  <c r="D549" i="103"/>
  <c r="D550" i="103"/>
  <c r="D551" i="103"/>
  <c r="D552" i="103"/>
  <c r="D553" i="103"/>
  <c r="D554" i="103"/>
  <c r="D555" i="103"/>
  <c r="D556" i="103"/>
  <c r="D557" i="103"/>
  <c r="D558" i="103"/>
  <c r="D559" i="103"/>
  <c r="D560" i="103"/>
  <c r="D561" i="103"/>
  <c r="D562" i="103"/>
  <c r="D563" i="103"/>
  <c r="D564" i="103"/>
  <c r="D565" i="103"/>
  <c r="D566" i="103"/>
  <c r="D567" i="103"/>
  <c r="D568" i="103"/>
  <c r="D569" i="103"/>
  <c r="D570" i="103"/>
  <c r="D571" i="103"/>
  <c r="D572" i="103"/>
  <c r="D573" i="103"/>
  <c r="D574" i="103"/>
  <c r="D575" i="103"/>
  <c r="D576" i="103"/>
  <c r="D577" i="103"/>
  <c r="D578" i="103"/>
  <c r="D579" i="103"/>
  <c r="D580" i="103"/>
  <c r="D581" i="103"/>
  <c r="D582" i="103"/>
  <c r="D583" i="103"/>
  <c r="D584" i="103"/>
  <c r="D585" i="103"/>
  <c r="D586" i="103"/>
  <c r="D587" i="103"/>
  <c r="D588" i="103"/>
  <c r="D589" i="103"/>
  <c r="D590" i="103"/>
  <c r="D591" i="103"/>
  <c r="D592" i="103"/>
  <c r="D593" i="103"/>
  <c r="D594" i="103"/>
  <c r="D595" i="103"/>
  <c r="D596" i="103"/>
  <c r="D597" i="103"/>
  <c r="D598" i="103"/>
  <c r="D599" i="103"/>
  <c r="D600" i="103"/>
  <c r="D601" i="103"/>
  <c r="D602" i="103"/>
  <c r="D603" i="103"/>
  <c r="D604" i="103"/>
  <c r="D605" i="103"/>
  <c r="D606" i="103"/>
  <c r="D607" i="103"/>
  <c r="D608" i="103"/>
  <c r="D609" i="103"/>
  <c r="D610" i="103"/>
  <c r="D611" i="103"/>
  <c r="D612" i="103"/>
  <c r="D613" i="103"/>
  <c r="D614" i="103"/>
  <c r="D615" i="103"/>
  <c r="D616" i="103"/>
  <c r="D617" i="103"/>
  <c r="D618" i="103"/>
  <c r="D619" i="103"/>
  <c r="D620" i="103"/>
  <c r="D621" i="103"/>
  <c r="D622" i="103"/>
  <c r="D623" i="103"/>
  <c r="D624" i="103"/>
  <c r="D625" i="103"/>
  <c r="D626" i="103"/>
  <c r="D627" i="103"/>
  <c r="D628" i="103"/>
  <c r="D629" i="103"/>
  <c r="D630" i="103"/>
  <c r="D631" i="103"/>
  <c r="D632" i="103"/>
  <c r="D633" i="103"/>
  <c r="D634" i="103"/>
  <c r="D635" i="103"/>
  <c r="D636" i="103"/>
  <c r="D637" i="103"/>
  <c r="D638" i="103"/>
  <c r="D639" i="103"/>
  <c r="D640" i="103"/>
  <c r="D641" i="103"/>
  <c r="D642" i="103"/>
  <c r="D643" i="103"/>
  <c r="D644" i="103"/>
  <c r="D645" i="103"/>
  <c r="D646" i="103"/>
  <c r="D647" i="103"/>
  <c r="D648" i="103"/>
  <c r="D649" i="103"/>
  <c r="D650" i="103"/>
  <c r="D651" i="103"/>
  <c r="D652" i="103"/>
  <c r="D653" i="103"/>
  <c r="D654" i="103"/>
  <c r="D655" i="103"/>
  <c r="D656" i="103"/>
  <c r="D657" i="103"/>
  <c r="D658" i="103"/>
  <c r="D659" i="103"/>
  <c r="D660" i="103"/>
  <c r="D661" i="103"/>
  <c r="D662" i="103"/>
  <c r="D663" i="103"/>
  <c r="D664" i="103"/>
  <c r="D665" i="103"/>
  <c r="D666" i="103"/>
  <c r="D667" i="103"/>
  <c r="D668" i="103"/>
  <c r="D669" i="103"/>
  <c r="D670" i="103"/>
  <c r="D671" i="103"/>
  <c r="D672" i="103"/>
  <c r="D673" i="103"/>
  <c r="D674" i="103"/>
  <c r="D675" i="103"/>
  <c r="D676" i="103"/>
  <c r="D677" i="103"/>
  <c r="D678" i="103"/>
  <c r="D679" i="103"/>
  <c r="D680" i="103"/>
  <c r="D681" i="103"/>
  <c r="D682" i="103"/>
  <c r="D683" i="103"/>
  <c r="D684" i="103"/>
  <c r="D685" i="103"/>
  <c r="D686" i="103"/>
  <c r="D687" i="103"/>
  <c r="D688" i="103"/>
  <c r="D689" i="103"/>
  <c r="D690" i="103"/>
  <c r="D691" i="103"/>
  <c r="D692" i="103"/>
  <c r="D693" i="103"/>
  <c r="D694" i="103"/>
  <c r="D695" i="103"/>
  <c r="D696" i="103"/>
  <c r="D697" i="103"/>
  <c r="D698" i="103"/>
  <c r="D699" i="103"/>
  <c r="D700" i="103"/>
  <c r="D701" i="103"/>
  <c r="D702" i="103"/>
  <c r="D703" i="103"/>
  <c r="D704" i="103"/>
  <c r="D705" i="103"/>
  <c r="D706" i="103"/>
  <c r="D707" i="103"/>
  <c r="D708" i="103"/>
  <c r="D709" i="103"/>
  <c r="D710" i="103"/>
  <c r="D711" i="103"/>
  <c r="D712" i="103"/>
  <c r="D713" i="103"/>
  <c r="D714" i="103"/>
  <c r="D715" i="103"/>
  <c r="D716" i="103"/>
  <c r="D717" i="103"/>
  <c r="D718" i="103"/>
  <c r="D719" i="103"/>
  <c r="D720" i="103"/>
  <c r="D721" i="103"/>
  <c r="D722" i="103"/>
  <c r="D723" i="103"/>
  <c r="D724" i="103"/>
  <c r="D725" i="103"/>
  <c r="D726" i="103"/>
  <c r="D727" i="103"/>
  <c r="D728" i="103"/>
  <c r="D729" i="103"/>
  <c r="D730" i="103"/>
  <c r="D731" i="103"/>
  <c r="D732" i="103"/>
  <c r="D733" i="103"/>
  <c r="D734" i="103"/>
  <c r="D735" i="103"/>
  <c r="D736" i="103"/>
  <c r="D737" i="103"/>
  <c r="D738" i="103"/>
  <c r="D739" i="103"/>
  <c r="D740" i="103"/>
  <c r="D741" i="103"/>
  <c r="D742" i="103"/>
  <c r="D743" i="103"/>
  <c r="D744" i="103"/>
  <c r="D745" i="103"/>
  <c r="D746" i="103"/>
  <c r="D747" i="103"/>
  <c r="D748" i="103"/>
  <c r="D749" i="103"/>
  <c r="D750" i="103"/>
  <c r="D751" i="103"/>
  <c r="D752" i="103"/>
  <c r="D753" i="103"/>
  <c r="D754" i="103"/>
  <c r="D755" i="103"/>
  <c r="D756" i="103"/>
  <c r="D757" i="103"/>
  <c r="D758" i="103"/>
  <c r="D759" i="103"/>
  <c r="D760" i="103"/>
  <c r="D761" i="103"/>
  <c r="D762" i="103"/>
  <c r="D763" i="103"/>
  <c r="D764" i="103"/>
  <c r="D765" i="103"/>
  <c r="D766" i="103"/>
  <c r="D767" i="103"/>
  <c r="D768" i="103"/>
  <c r="D769" i="103"/>
  <c r="D770" i="103"/>
  <c r="D771" i="103"/>
  <c r="D772" i="103"/>
  <c r="D773" i="103"/>
  <c r="D774" i="103"/>
  <c r="D775" i="103"/>
  <c r="D776" i="103"/>
  <c r="D777" i="103"/>
  <c r="D778" i="103"/>
  <c r="D779" i="103"/>
  <c r="D780" i="103"/>
  <c r="D781" i="103"/>
  <c r="D782" i="103"/>
  <c r="D783" i="103"/>
  <c r="D784" i="103"/>
  <c r="D785" i="103"/>
  <c r="D786" i="103"/>
  <c r="D787" i="103"/>
  <c r="D788" i="103"/>
  <c r="D789" i="103"/>
  <c r="D790" i="103"/>
  <c r="D791" i="103"/>
  <c r="D792" i="103"/>
  <c r="D793" i="103"/>
  <c r="D794" i="103"/>
  <c r="D795" i="103"/>
  <c r="D796" i="103"/>
  <c r="D797" i="103"/>
  <c r="D798" i="103"/>
  <c r="D799" i="103"/>
  <c r="D800" i="103"/>
  <c r="D801" i="103"/>
  <c r="D802" i="103"/>
  <c r="D803" i="103"/>
  <c r="D804" i="103"/>
  <c r="D805" i="103"/>
  <c r="D806" i="103"/>
  <c r="D807" i="103"/>
  <c r="D808" i="103"/>
  <c r="D809" i="103"/>
  <c r="D810" i="103"/>
  <c r="D811" i="103"/>
  <c r="D812" i="103"/>
  <c r="D813" i="103"/>
  <c r="D814" i="103"/>
  <c r="D815" i="103"/>
  <c r="D816" i="103"/>
  <c r="D817" i="103"/>
  <c r="D818" i="103"/>
  <c r="D819" i="103"/>
  <c r="D820" i="103"/>
  <c r="D821" i="103"/>
  <c r="D822" i="103"/>
  <c r="D823" i="103"/>
  <c r="D824" i="103"/>
  <c r="D825" i="103"/>
  <c r="D826" i="103"/>
  <c r="D827" i="103"/>
  <c r="D828" i="103"/>
  <c r="D829" i="103"/>
  <c r="D830" i="103"/>
  <c r="D831" i="103"/>
  <c r="D832" i="103"/>
  <c r="D833" i="103"/>
  <c r="D834" i="103"/>
  <c r="D835" i="103"/>
  <c r="D836" i="103"/>
  <c r="D837" i="103"/>
  <c r="D838" i="103"/>
  <c r="D839" i="103"/>
  <c r="D840" i="103"/>
  <c r="D841" i="103"/>
  <c r="D842" i="103"/>
  <c r="D843" i="103"/>
  <c r="D844" i="103"/>
  <c r="D845" i="103"/>
  <c r="D846" i="103"/>
  <c r="D847" i="103"/>
  <c r="D848" i="103"/>
  <c r="D849" i="103"/>
  <c r="D850" i="103"/>
  <c r="D851" i="103"/>
  <c r="D852" i="103"/>
  <c r="D853" i="103"/>
  <c r="D854" i="103"/>
  <c r="D855" i="103"/>
  <c r="D856" i="103"/>
  <c r="D857" i="103"/>
  <c r="D858" i="103"/>
  <c r="D859" i="103"/>
  <c r="D860" i="103"/>
  <c r="D861" i="103"/>
  <c r="D862" i="103"/>
  <c r="D863" i="103"/>
  <c r="D864" i="103"/>
  <c r="D865" i="103"/>
  <c r="D866" i="103"/>
  <c r="D867" i="103"/>
  <c r="D868" i="103"/>
  <c r="D869" i="103"/>
  <c r="D870" i="103"/>
  <c r="D871" i="103"/>
  <c r="D872" i="103"/>
  <c r="D873" i="103"/>
  <c r="D874" i="103"/>
  <c r="D875" i="103"/>
  <c r="D876" i="103"/>
  <c r="D877" i="103"/>
  <c r="D878" i="103"/>
  <c r="D879" i="103"/>
  <c r="D880" i="103"/>
  <c r="D881" i="103"/>
  <c r="D882" i="103"/>
  <c r="D883" i="103"/>
  <c r="D884" i="103"/>
  <c r="D885" i="103"/>
  <c r="D886" i="103"/>
  <c r="D887" i="103"/>
  <c r="D888" i="103"/>
  <c r="D889" i="103"/>
  <c r="D890" i="103"/>
  <c r="D891" i="103"/>
  <c r="D892" i="103"/>
  <c r="D893" i="103"/>
  <c r="D894" i="103"/>
  <c r="D895" i="103"/>
  <c r="D896" i="103"/>
  <c r="D897" i="103"/>
  <c r="D898" i="103"/>
  <c r="D899" i="103"/>
  <c r="D900" i="103"/>
  <c r="D901" i="103"/>
  <c r="D902" i="103"/>
  <c r="D903" i="103"/>
  <c r="D904" i="103"/>
  <c r="D905" i="103"/>
  <c r="D906" i="103"/>
  <c r="D907" i="103"/>
  <c r="D908" i="103"/>
  <c r="D909" i="103"/>
  <c r="D910" i="103"/>
  <c r="D911" i="103"/>
  <c r="D912" i="103"/>
  <c r="D913" i="103"/>
  <c r="D914" i="103"/>
  <c r="D915" i="103"/>
  <c r="D916" i="103"/>
  <c r="D917" i="103"/>
  <c r="D918" i="103"/>
  <c r="D919" i="103"/>
  <c r="D920" i="103"/>
  <c r="D921" i="103"/>
  <c r="D922" i="103"/>
  <c r="D923" i="103"/>
  <c r="D924" i="103"/>
  <c r="D925" i="103"/>
  <c r="D926" i="103"/>
  <c r="D927" i="103"/>
  <c r="D928" i="103"/>
  <c r="D929" i="103"/>
  <c r="D930" i="103"/>
  <c r="D931" i="103"/>
  <c r="D932" i="103"/>
  <c r="D933" i="103"/>
  <c r="D934" i="103"/>
  <c r="D935" i="103"/>
  <c r="D936" i="103"/>
  <c r="D937" i="103"/>
  <c r="D938" i="103"/>
  <c r="D939" i="103"/>
  <c r="D940" i="103"/>
  <c r="D941" i="103"/>
  <c r="D942" i="103"/>
  <c r="D943" i="103"/>
  <c r="D944" i="103"/>
  <c r="D945" i="103"/>
  <c r="D946" i="103"/>
  <c r="D947" i="103"/>
  <c r="D948" i="103"/>
  <c r="D949" i="103"/>
  <c r="D950" i="103"/>
  <c r="D951" i="103"/>
  <c r="D952" i="103"/>
  <c r="D953" i="103"/>
  <c r="D954" i="103"/>
  <c r="D955" i="103"/>
  <c r="D956" i="103"/>
  <c r="D957" i="103"/>
  <c r="D958" i="103"/>
  <c r="D959" i="103"/>
  <c r="D960" i="103"/>
  <c r="D961" i="103"/>
  <c r="D962" i="103"/>
  <c r="D963" i="103"/>
  <c r="D964" i="103"/>
  <c r="D965" i="103"/>
  <c r="D966" i="103"/>
  <c r="D967" i="103"/>
  <c r="D968" i="103"/>
  <c r="D969" i="103"/>
  <c r="D970" i="103"/>
  <c r="D971" i="103"/>
  <c r="D972" i="103"/>
  <c r="D973" i="103"/>
  <c r="D974" i="103"/>
  <c r="D975" i="103"/>
  <c r="D976" i="103"/>
  <c r="D977" i="103"/>
  <c r="D978" i="103"/>
  <c r="D979" i="103"/>
  <c r="D980" i="103"/>
  <c r="D981" i="103"/>
  <c r="D982" i="103"/>
  <c r="D983" i="103"/>
  <c r="D984" i="103"/>
  <c r="D985" i="103"/>
  <c r="D986" i="103"/>
  <c r="D987" i="103"/>
  <c r="D988" i="103"/>
  <c r="D989" i="103"/>
  <c r="D990" i="103"/>
  <c r="D991" i="103"/>
  <c r="D992" i="103"/>
  <c r="D993" i="103"/>
  <c r="D994" i="103"/>
  <c r="D995" i="103"/>
  <c r="D996" i="103"/>
  <c r="D997" i="103"/>
  <c r="D998" i="103"/>
  <c r="D999" i="103"/>
  <c r="D1000" i="103"/>
  <c r="D1001" i="103"/>
  <c r="D1002" i="103"/>
  <c r="D1003" i="103"/>
  <c r="D1004" i="103"/>
  <c r="D1005" i="103"/>
  <c r="D1006" i="103"/>
  <c r="D1007" i="103"/>
  <c r="D1008" i="103"/>
  <c r="D1009" i="103"/>
  <c r="D1010" i="103"/>
  <c r="D1011" i="103"/>
  <c r="D1012" i="103"/>
  <c r="D1013" i="103"/>
  <c r="D1014" i="103"/>
  <c r="D1015" i="103"/>
  <c r="D1016" i="103"/>
  <c r="D1017" i="103"/>
  <c r="D1018" i="103"/>
  <c r="D1019" i="103"/>
  <c r="D1020" i="103"/>
  <c r="D1021" i="103"/>
  <c r="D1022" i="103"/>
  <c r="D1023" i="103"/>
  <c r="D1024" i="103"/>
  <c r="D1025" i="103"/>
  <c r="D1026" i="103"/>
  <c r="D1027" i="103"/>
  <c r="D1028" i="103"/>
  <c r="D1029" i="103"/>
  <c r="D1030" i="103"/>
  <c r="D1031" i="103"/>
  <c r="D1032" i="103"/>
  <c r="D1033" i="103"/>
  <c r="D1034" i="103"/>
  <c r="D1035" i="103"/>
  <c r="D1036" i="103"/>
  <c r="D1037" i="103"/>
  <c r="D1038" i="103"/>
  <c r="D1039" i="103"/>
  <c r="D1040" i="103"/>
  <c r="D1041" i="103"/>
  <c r="D1042" i="103"/>
  <c r="D1043" i="103"/>
  <c r="D1044" i="103"/>
  <c r="D1045" i="103"/>
  <c r="D1046" i="103"/>
  <c r="D1047" i="103"/>
  <c r="D1048" i="103"/>
  <c r="D1049" i="103"/>
  <c r="D1050" i="103"/>
  <c r="D1051" i="103"/>
  <c r="D1052" i="103"/>
  <c r="D1053" i="103"/>
  <c r="D1054" i="103"/>
  <c r="D1055" i="103"/>
  <c r="D1056" i="103"/>
  <c r="D1057" i="103"/>
  <c r="D1058" i="103"/>
  <c r="D1059" i="103"/>
  <c r="D1060" i="103"/>
  <c r="D1061" i="103"/>
  <c r="D1062" i="103"/>
  <c r="D1063" i="103"/>
  <c r="D1064" i="103"/>
  <c r="D1065" i="103"/>
  <c r="D1066" i="103"/>
  <c r="D1067" i="103"/>
  <c r="D1068" i="103"/>
  <c r="D1069" i="103"/>
  <c r="D1070" i="103"/>
  <c r="D1071" i="103"/>
  <c r="D1072" i="103"/>
  <c r="D1073" i="103"/>
  <c r="D1074" i="103"/>
  <c r="D1075" i="103"/>
  <c r="D1076" i="103"/>
  <c r="D1077" i="103"/>
  <c r="D1078" i="103"/>
  <c r="D1079" i="103"/>
  <c r="D1080" i="103"/>
  <c r="D1081" i="103"/>
  <c r="D1082" i="103"/>
  <c r="D1083" i="103"/>
  <c r="D1084" i="103"/>
  <c r="D1085" i="103"/>
  <c r="D1086" i="103"/>
  <c r="D1087" i="103"/>
  <c r="D1088" i="103"/>
  <c r="D1089" i="103"/>
  <c r="D1090" i="103"/>
  <c r="D1091" i="103"/>
  <c r="D1092" i="103"/>
  <c r="D1093" i="103"/>
  <c r="D1094" i="103"/>
  <c r="D1095" i="103"/>
  <c r="D1096" i="103"/>
  <c r="D1097" i="103"/>
  <c r="D1098" i="103"/>
  <c r="D1099" i="103"/>
  <c r="D1100" i="103"/>
  <c r="D1101" i="103"/>
  <c r="D1102" i="103"/>
  <c r="D1103" i="103"/>
  <c r="D1104" i="103"/>
  <c r="D1105" i="103"/>
  <c r="D1106" i="103"/>
  <c r="D1107" i="103"/>
  <c r="D1108" i="103"/>
  <c r="D1109" i="103"/>
  <c r="D1110" i="103"/>
  <c r="D1111" i="103"/>
  <c r="D1112" i="103"/>
  <c r="D1113" i="103"/>
  <c r="D1114" i="103"/>
  <c r="D1115" i="103"/>
  <c r="D1116" i="103"/>
  <c r="D1117" i="103"/>
  <c r="D1118" i="103"/>
  <c r="D1119" i="103"/>
  <c r="D2" i="103"/>
  <c r="K3" i="100"/>
  <c r="K4" i="100"/>
  <c r="K5" i="100"/>
  <c r="K6" i="100"/>
  <c r="K7" i="100"/>
  <c r="K8" i="100"/>
  <c r="K9" i="100"/>
  <c r="K10" i="100"/>
  <c r="K11" i="100"/>
  <c r="K12" i="100"/>
  <c r="K13" i="100"/>
  <c r="K14" i="100"/>
  <c r="K15" i="100"/>
  <c r="K16" i="100"/>
  <c r="K17" i="100"/>
  <c r="K18" i="100"/>
  <c r="K19" i="100"/>
  <c r="K20" i="100"/>
  <c r="K21" i="100"/>
  <c r="K22" i="100"/>
  <c r="K23" i="100"/>
  <c r="K24" i="100"/>
  <c r="K25" i="100"/>
  <c r="K26" i="100"/>
  <c r="K27" i="100"/>
  <c r="K28" i="100"/>
  <c r="K29" i="100"/>
  <c r="K30" i="100"/>
  <c r="K31" i="100"/>
  <c r="K32" i="100"/>
  <c r="K33" i="100"/>
  <c r="K34" i="100"/>
  <c r="K35" i="100"/>
  <c r="K36" i="100"/>
  <c r="K37" i="100"/>
  <c r="K38" i="100"/>
  <c r="K39" i="100"/>
  <c r="K40" i="100"/>
  <c r="K41" i="100"/>
  <c r="K42" i="100"/>
  <c r="K43" i="100"/>
  <c r="K44" i="100"/>
  <c r="K45" i="100"/>
  <c r="K46" i="100"/>
  <c r="K47" i="100"/>
  <c r="K48" i="100"/>
  <c r="K49" i="100"/>
  <c r="K50" i="100"/>
  <c r="K51" i="100"/>
  <c r="K52" i="100"/>
  <c r="K53" i="100"/>
  <c r="K54" i="100"/>
  <c r="K55" i="100"/>
  <c r="K56" i="100"/>
  <c r="K57" i="100"/>
  <c r="K58" i="100"/>
  <c r="K59" i="100"/>
  <c r="K60" i="100"/>
  <c r="K61" i="100"/>
  <c r="K62" i="100"/>
  <c r="K63" i="100"/>
  <c r="K64" i="100"/>
  <c r="K65" i="100"/>
  <c r="K66" i="100"/>
  <c r="K67" i="100"/>
  <c r="K68" i="100"/>
  <c r="K69" i="100"/>
  <c r="K70" i="100"/>
  <c r="K71" i="100"/>
  <c r="K72" i="100"/>
  <c r="K73" i="100"/>
  <c r="K74" i="100"/>
  <c r="K75" i="100"/>
  <c r="K76" i="100"/>
  <c r="K77" i="100"/>
  <c r="K78" i="100"/>
  <c r="K79" i="100"/>
  <c r="K80" i="100"/>
  <c r="K81" i="100"/>
  <c r="K82" i="100"/>
  <c r="K83" i="100"/>
  <c r="K84" i="100"/>
  <c r="K85" i="100"/>
  <c r="K86" i="100"/>
  <c r="K87" i="100"/>
  <c r="K88" i="100"/>
  <c r="K89" i="100"/>
  <c r="K90" i="100"/>
  <c r="K91" i="100"/>
  <c r="K92" i="100"/>
  <c r="K93" i="100"/>
  <c r="K2" i="100"/>
  <c r="K3" i="97"/>
  <c r="K4" i="97"/>
  <c r="K5" i="97"/>
  <c r="K6" i="97"/>
  <c r="K7" i="97"/>
  <c r="K8" i="97"/>
  <c r="K9" i="97"/>
  <c r="K10" i="97"/>
  <c r="K11" i="97"/>
  <c r="K12" i="97"/>
  <c r="K13" i="97"/>
  <c r="K14" i="97"/>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K262" i="97"/>
  <c r="K263" i="97"/>
  <c r="K264" i="97"/>
  <c r="K265" i="97"/>
  <c r="K266" i="97"/>
  <c r="K267" i="97"/>
  <c r="K268" i="97"/>
  <c r="K269" i="97"/>
  <c r="K270" i="97"/>
  <c r="K271" i="97"/>
  <c r="K272" i="97"/>
  <c r="K273" i="97"/>
  <c r="K274" i="97"/>
  <c r="K275" i="97"/>
  <c r="K276" i="97"/>
  <c r="K277" i="97"/>
  <c r="K278" i="97"/>
  <c r="K279" i="97"/>
  <c r="K280" i="97"/>
  <c r="K281" i="97"/>
  <c r="K282" i="97"/>
  <c r="K283" i="97"/>
  <c r="K284" i="97"/>
  <c r="K285" i="97"/>
  <c r="K286" i="97"/>
  <c r="K287" i="97"/>
  <c r="K288" i="97"/>
  <c r="K289" i="97"/>
  <c r="K290" i="97"/>
  <c r="K291" i="97"/>
  <c r="K292" i="97"/>
  <c r="K293" i="97"/>
  <c r="K294" i="97"/>
  <c r="K295" i="97"/>
  <c r="K296" i="97"/>
  <c r="K297" i="97"/>
  <c r="K298" i="97"/>
  <c r="K299" i="97"/>
  <c r="K300" i="97"/>
  <c r="K301" i="97"/>
  <c r="K302" i="97"/>
  <c r="K303" i="97"/>
  <c r="K304" i="97"/>
  <c r="K305" i="97"/>
  <c r="K306" i="97"/>
  <c r="K307" i="97"/>
  <c r="K308" i="97"/>
  <c r="K309" i="97"/>
  <c r="K310" i="97"/>
  <c r="K311" i="97"/>
  <c r="K312" i="97"/>
  <c r="K313" i="97"/>
  <c r="K314" i="97"/>
  <c r="K315" i="97"/>
  <c r="K316" i="97"/>
  <c r="K317" i="97"/>
  <c r="K318" i="97"/>
  <c r="K319" i="97"/>
  <c r="K320" i="97"/>
  <c r="K321" i="97"/>
  <c r="K322" i="97"/>
  <c r="K323" i="97"/>
  <c r="K324" i="97"/>
  <c r="K325" i="97"/>
  <c r="K326" i="97"/>
  <c r="K327" i="97"/>
  <c r="K328" i="97"/>
  <c r="K329" i="97"/>
  <c r="K330" i="97"/>
  <c r="K331" i="97"/>
  <c r="K332" i="97"/>
  <c r="K333" i="97"/>
  <c r="K334" i="97"/>
  <c r="K335" i="97"/>
  <c r="K336" i="97"/>
  <c r="K337" i="97"/>
  <c r="K338" i="97"/>
  <c r="K339" i="97"/>
  <c r="K340" i="97"/>
  <c r="K341" i="97"/>
  <c r="K342" i="97"/>
  <c r="K343" i="97"/>
  <c r="K344" i="97"/>
  <c r="K345" i="97"/>
  <c r="K346" i="97"/>
  <c r="K347" i="97"/>
  <c r="K348" i="97"/>
  <c r="K349" i="97"/>
  <c r="K350" i="97"/>
  <c r="K351" i="97"/>
  <c r="K352" i="97"/>
  <c r="K353" i="97"/>
  <c r="K354" i="97"/>
  <c r="K355" i="97"/>
  <c r="K356" i="97"/>
  <c r="K357" i="97"/>
  <c r="K358" i="97"/>
  <c r="K359" i="97"/>
  <c r="K360" i="97"/>
  <c r="K361" i="97"/>
  <c r="K362" i="97"/>
  <c r="K363" i="97"/>
  <c r="K364" i="97"/>
  <c r="K365" i="97"/>
  <c r="K366" i="97"/>
  <c r="K367" i="97"/>
  <c r="K368" i="97"/>
  <c r="K369" i="97"/>
  <c r="K370" i="97"/>
  <c r="K371" i="97"/>
  <c r="K372" i="97"/>
  <c r="K373" i="97"/>
  <c r="K374" i="97"/>
  <c r="K375" i="97"/>
  <c r="K376" i="97"/>
  <c r="K377" i="97"/>
  <c r="K378" i="97"/>
  <c r="K379" i="97"/>
  <c r="K380" i="97"/>
  <c r="K381" i="97"/>
  <c r="K382" i="97"/>
  <c r="K383" i="97"/>
  <c r="K384" i="97"/>
  <c r="K385" i="97"/>
  <c r="K386" i="97"/>
  <c r="K387" i="97"/>
  <c r="K388" i="97"/>
  <c r="K389" i="97"/>
  <c r="K390" i="97"/>
  <c r="K391" i="97"/>
  <c r="K392" i="97"/>
  <c r="K393" i="97"/>
  <c r="K394" i="97"/>
  <c r="K395" i="97"/>
  <c r="K396" i="97"/>
  <c r="K397" i="97"/>
  <c r="K398" i="97"/>
  <c r="K399" i="97"/>
  <c r="K400" i="97"/>
  <c r="K401" i="97"/>
  <c r="K402" i="97"/>
  <c r="K403" i="97"/>
  <c r="K404" i="97"/>
  <c r="K405" i="97"/>
  <c r="K406" i="97"/>
  <c r="K407" i="97"/>
  <c r="K408" i="97"/>
  <c r="K409" i="97"/>
  <c r="K410" i="97"/>
  <c r="K411" i="97"/>
  <c r="K412" i="97"/>
  <c r="K413" i="97"/>
  <c r="K414" i="97"/>
  <c r="K415" i="97"/>
  <c r="K416" i="97"/>
  <c r="K417" i="97"/>
  <c r="K418" i="97"/>
  <c r="K419" i="97"/>
  <c r="K420" i="97"/>
  <c r="K421" i="97"/>
  <c r="K422" i="97"/>
  <c r="K423" i="97"/>
  <c r="K424" i="97"/>
  <c r="K425" i="97"/>
  <c r="K426" i="97"/>
  <c r="K427" i="97"/>
  <c r="K428" i="97"/>
  <c r="K429" i="97"/>
  <c r="K430" i="97"/>
  <c r="K431" i="97"/>
  <c r="K432" i="97"/>
  <c r="K433" i="97"/>
  <c r="K434" i="97"/>
  <c r="K435" i="97"/>
  <c r="K436" i="97"/>
  <c r="K437" i="97"/>
  <c r="K438" i="97"/>
  <c r="K439" i="97"/>
  <c r="K440" i="97"/>
  <c r="K441" i="97"/>
  <c r="K442" i="97"/>
  <c r="K443" i="97"/>
  <c r="K444" i="97"/>
  <c r="K445" i="97"/>
  <c r="K446" i="97"/>
  <c r="K447" i="97"/>
  <c r="K448" i="97"/>
  <c r="K449" i="97"/>
  <c r="K450" i="97"/>
  <c r="K451" i="97"/>
  <c r="K452" i="97"/>
  <c r="K453" i="97"/>
  <c r="K454" i="97"/>
  <c r="K455" i="97"/>
  <c r="K456" i="97"/>
  <c r="K457" i="97"/>
  <c r="K458" i="97"/>
  <c r="K459" i="97"/>
  <c r="K460" i="97"/>
  <c r="K461" i="97"/>
  <c r="K462" i="97"/>
  <c r="K463" i="97"/>
  <c r="K464" i="97"/>
  <c r="K465" i="97"/>
  <c r="K466" i="97"/>
  <c r="K467" i="97"/>
  <c r="K468" i="97"/>
  <c r="K469" i="97"/>
  <c r="K470" i="97"/>
  <c r="K471" i="97"/>
  <c r="K472" i="97"/>
  <c r="K473" i="97"/>
  <c r="K474" i="97"/>
  <c r="K475" i="97"/>
  <c r="K476" i="97"/>
  <c r="K477" i="97"/>
  <c r="K478" i="97"/>
  <c r="K479" i="97"/>
  <c r="K480" i="97"/>
  <c r="K481" i="97"/>
  <c r="K482" i="97"/>
  <c r="K483" i="97"/>
  <c r="K484" i="97"/>
  <c r="K485" i="97"/>
  <c r="K486" i="97"/>
  <c r="K487" i="97"/>
  <c r="K488" i="97"/>
  <c r="K489" i="97"/>
  <c r="K490" i="97"/>
  <c r="K491" i="97"/>
  <c r="K492" i="97"/>
  <c r="K493" i="97"/>
  <c r="K494" i="97"/>
  <c r="K495" i="97"/>
  <c r="K496" i="97"/>
  <c r="K497" i="97"/>
  <c r="K498" i="97"/>
  <c r="K499" i="97"/>
  <c r="K500" i="97"/>
  <c r="K501" i="97"/>
  <c r="K502" i="97"/>
  <c r="K503" i="97"/>
  <c r="K504" i="97"/>
  <c r="K505" i="97"/>
  <c r="K506" i="97"/>
  <c r="K507" i="97"/>
  <c r="K508" i="97"/>
  <c r="K509" i="97"/>
  <c r="K510" i="97"/>
  <c r="K511" i="97"/>
  <c r="K512" i="97"/>
  <c r="K513" i="97"/>
  <c r="K514" i="97"/>
  <c r="K515" i="97"/>
  <c r="K516" i="97"/>
  <c r="K517" i="97"/>
  <c r="K518" i="97"/>
  <c r="K519" i="97"/>
  <c r="K520" i="97"/>
  <c r="K521" i="97"/>
  <c r="K522" i="97"/>
  <c r="K523" i="97"/>
  <c r="K524" i="97"/>
  <c r="K525" i="97"/>
  <c r="K526" i="97"/>
  <c r="K527" i="97"/>
  <c r="K528" i="97"/>
  <c r="K529" i="97"/>
  <c r="K530" i="97"/>
  <c r="K531" i="97"/>
  <c r="K532" i="97"/>
  <c r="K533" i="97"/>
  <c r="K534" i="97"/>
  <c r="K535" i="97"/>
  <c r="K536" i="97"/>
  <c r="K537" i="97"/>
  <c r="K538" i="97"/>
  <c r="K539" i="97"/>
  <c r="K540" i="97"/>
  <c r="K541" i="97"/>
  <c r="K542" i="97"/>
  <c r="K543" i="97"/>
  <c r="K544" i="97"/>
  <c r="K545" i="97"/>
  <c r="K546" i="97"/>
  <c r="K547" i="97"/>
  <c r="K548" i="97"/>
  <c r="K549" i="97"/>
  <c r="K550" i="97"/>
  <c r="K551" i="97"/>
  <c r="K552" i="97"/>
  <c r="K553" i="97"/>
  <c r="K554" i="97"/>
  <c r="K555" i="97"/>
  <c r="K556" i="97"/>
  <c r="K557" i="97"/>
  <c r="K558" i="97"/>
  <c r="K559" i="97"/>
  <c r="K560" i="97"/>
  <c r="K561" i="97"/>
  <c r="K562" i="97"/>
  <c r="K563" i="97"/>
  <c r="K564" i="97"/>
  <c r="K565" i="97"/>
  <c r="K566" i="97"/>
  <c r="K567" i="97"/>
  <c r="K568" i="97"/>
  <c r="K569" i="97"/>
  <c r="K570" i="97"/>
  <c r="K571" i="97"/>
  <c r="K572" i="97"/>
  <c r="K573" i="97"/>
  <c r="K574" i="97"/>
  <c r="K575" i="97"/>
  <c r="K576" i="97"/>
  <c r="K577" i="97"/>
  <c r="K578" i="97"/>
  <c r="K579" i="97"/>
  <c r="K580" i="97"/>
  <c r="K581" i="97"/>
  <c r="K582" i="97"/>
  <c r="K583" i="97"/>
  <c r="K584" i="97"/>
  <c r="K585" i="97"/>
  <c r="K586" i="97"/>
  <c r="K587" i="97"/>
  <c r="K588" i="97"/>
  <c r="K589" i="97"/>
  <c r="K590" i="97"/>
  <c r="K591" i="97"/>
  <c r="K592" i="97"/>
  <c r="K593" i="97"/>
  <c r="K594" i="97"/>
  <c r="K595" i="97"/>
  <c r="K596" i="97"/>
  <c r="K597" i="97"/>
  <c r="K598" i="97"/>
  <c r="K599" i="97"/>
  <c r="K600" i="97"/>
  <c r="K601" i="97"/>
  <c r="K602" i="97"/>
  <c r="K603" i="97"/>
  <c r="K604" i="97"/>
  <c r="K605" i="97"/>
  <c r="K606" i="97"/>
  <c r="K607" i="97"/>
  <c r="K608" i="97"/>
  <c r="K609" i="97"/>
  <c r="K610" i="97"/>
  <c r="K611" i="97"/>
  <c r="K612" i="97"/>
  <c r="K613" i="97"/>
  <c r="K614" i="97"/>
  <c r="K615" i="97"/>
  <c r="K616" i="97"/>
  <c r="K617" i="97"/>
  <c r="K618" i="97"/>
  <c r="K619" i="97"/>
  <c r="K620" i="97"/>
  <c r="K621" i="97"/>
  <c r="K622" i="97"/>
  <c r="K623" i="97"/>
  <c r="K624" i="97"/>
  <c r="K625" i="97"/>
  <c r="K626" i="97"/>
  <c r="K627" i="97"/>
  <c r="K628" i="97"/>
  <c r="K629" i="97"/>
  <c r="K630" i="97"/>
  <c r="K631" i="97"/>
  <c r="K632" i="97"/>
  <c r="K633" i="97"/>
  <c r="K634" i="97"/>
  <c r="K635" i="97"/>
  <c r="K636" i="97"/>
  <c r="K637" i="97"/>
  <c r="K638" i="97"/>
  <c r="K639" i="97"/>
  <c r="K640" i="97"/>
  <c r="K641" i="97"/>
  <c r="K642" i="97"/>
  <c r="K643" i="97"/>
  <c r="K644" i="97"/>
  <c r="K645" i="97"/>
  <c r="K646" i="97"/>
  <c r="K647" i="97"/>
  <c r="K648" i="97"/>
  <c r="K649" i="97"/>
  <c r="K650" i="97"/>
  <c r="K651" i="97"/>
  <c r="K652" i="97"/>
  <c r="K653" i="97"/>
  <c r="K654" i="97"/>
  <c r="K655" i="97"/>
  <c r="K656" i="97"/>
  <c r="K657" i="97"/>
  <c r="K658" i="97"/>
  <c r="K659" i="97"/>
  <c r="K660" i="97"/>
  <c r="K661" i="97"/>
  <c r="K662" i="97"/>
  <c r="K663" i="97"/>
  <c r="K664" i="97"/>
  <c r="K665" i="97"/>
  <c r="K666" i="97"/>
  <c r="K667" i="97"/>
  <c r="K668" i="97"/>
  <c r="K669" i="97"/>
  <c r="K670" i="97"/>
  <c r="K671" i="97"/>
  <c r="K672" i="97"/>
  <c r="K673" i="97"/>
  <c r="K674" i="97"/>
  <c r="K675" i="97"/>
  <c r="K676" i="97"/>
  <c r="K677" i="97"/>
  <c r="K678" i="97"/>
  <c r="K679" i="97"/>
  <c r="K680" i="97"/>
  <c r="K681" i="97"/>
  <c r="K682" i="97"/>
  <c r="K683" i="97"/>
  <c r="K684" i="97"/>
  <c r="K685" i="97"/>
  <c r="K686" i="97"/>
  <c r="K687" i="97"/>
  <c r="K688" i="97"/>
  <c r="K689" i="97"/>
  <c r="K690" i="97"/>
  <c r="K691" i="97"/>
  <c r="K692" i="97"/>
  <c r="K693" i="97"/>
  <c r="K694" i="97"/>
  <c r="K695" i="97"/>
  <c r="K696" i="97"/>
  <c r="K697" i="97"/>
  <c r="K698" i="97"/>
  <c r="K699" i="97"/>
  <c r="K700" i="97"/>
  <c r="K701" i="97"/>
  <c r="K702" i="97"/>
  <c r="K703" i="97"/>
  <c r="K704" i="97"/>
  <c r="K705" i="97"/>
  <c r="K706" i="97"/>
  <c r="K707" i="97"/>
  <c r="K708" i="97"/>
  <c r="K709" i="97"/>
  <c r="K710" i="97"/>
  <c r="K711" i="97"/>
  <c r="K712" i="97"/>
  <c r="K713" i="97"/>
  <c r="K714" i="97"/>
  <c r="K715" i="97"/>
  <c r="K716" i="97"/>
  <c r="K717" i="97"/>
  <c r="K718" i="97"/>
  <c r="K719" i="97"/>
  <c r="K720" i="97"/>
  <c r="K721" i="97"/>
  <c r="K722" i="97"/>
  <c r="K723" i="97"/>
  <c r="K724" i="97"/>
  <c r="K725" i="97"/>
  <c r="K726" i="97"/>
  <c r="K727" i="97"/>
  <c r="K728" i="97"/>
  <c r="K729" i="97"/>
  <c r="K730" i="97"/>
  <c r="K731" i="97"/>
  <c r="K732" i="97"/>
  <c r="K733" i="97"/>
  <c r="K734" i="97"/>
  <c r="K735" i="97"/>
  <c r="K736" i="97"/>
  <c r="K737" i="97"/>
  <c r="K738" i="97"/>
  <c r="K739" i="97"/>
  <c r="K740" i="97"/>
  <c r="K741" i="97"/>
  <c r="K742" i="97"/>
  <c r="K743" i="97"/>
  <c r="K744" i="97"/>
  <c r="K745" i="97"/>
  <c r="K746" i="97"/>
  <c r="K747" i="97"/>
  <c r="K748" i="97"/>
  <c r="K749" i="97"/>
  <c r="K750" i="97"/>
  <c r="K751" i="97"/>
  <c r="K752" i="97"/>
  <c r="K753" i="97"/>
  <c r="K754" i="97"/>
  <c r="K755" i="97"/>
  <c r="K756" i="97"/>
  <c r="K757" i="97"/>
  <c r="K758" i="97"/>
  <c r="K759" i="97"/>
  <c r="K760" i="97"/>
  <c r="K761" i="97"/>
  <c r="K762" i="97"/>
  <c r="K763" i="97"/>
  <c r="K764" i="97"/>
  <c r="K765" i="97"/>
  <c r="K766" i="97"/>
  <c r="K767" i="97"/>
  <c r="K768" i="97"/>
  <c r="K769" i="97"/>
  <c r="K770" i="97"/>
  <c r="K771" i="97"/>
  <c r="K772" i="97"/>
  <c r="K773" i="97"/>
  <c r="K774" i="97"/>
  <c r="K775" i="97"/>
  <c r="K776" i="97"/>
  <c r="K777" i="97"/>
  <c r="K778" i="97"/>
  <c r="K779" i="97"/>
  <c r="K780" i="97"/>
  <c r="K781" i="97"/>
  <c r="K782" i="97"/>
  <c r="K783" i="97"/>
  <c r="K784" i="97"/>
  <c r="K785" i="97"/>
  <c r="K786" i="97"/>
  <c r="K787" i="97"/>
  <c r="K788" i="97"/>
  <c r="K789" i="97"/>
  <c r="K790" i="97"/>
  <c r="K791" i="97"/>
  <c r="K792" i="97"/>
  <c r="K793" i="97"/>
  <c r="K794" i="97"/>
  <c r="K795" i="97"/>
  <c r="K796" i="97"/>
  <c r="K797" i="97"/>
  <c r="K798" i="97"/>
  <c r="K799" i="97"/>
  <c r="K800" i="97"/>
  <c r="K801" i="97"/>
  <c r="K802" i="97"/>
  <c r="K803" i="97"/>
  <c r="K804" i="97"/>
  <c r="K805" i="97"/>
  <c r="K806" i="97"/>
  <c r="K807" i="97"/>
  <c r="K808" i="97"/>
  <c r="K809" i="97"/>
  <c r="K810" i="97"/>
  <c r="K811" i="97"/>
  <c r="K812" i="97"/>
  <c r="K813" i="97"/>
  <c r="K814" i="97"/>
  <c r="K815" i="97"/>
  <c r="K816" i="97"/>
  <c r="K817" i="97"/>
  <c r="K818" i="97"/>
  <c r="K819" i="97"/>
  <c r="K820" i="97"/>
  <c r="K821" i="97"/>
  <c r="K822" i="97"/>
  <c r="K823" i="97"/>
  <c r="K824" i="97"/>
  <c r="K825" i="97"/>
  <c r="K826" i="97"/>
  <c r="K827" i="97"/>
  <c r="K828" i="97"/>
  <c r="K829" i="97"/>
  <c r="K830" i="97"/>
  <c r="K831" i="97"/>
  <c r="K832" i="97"/>
  <c r="K833" i="97"/>
  <c r="K834" i="97"/>
  <c r="K835" i="97"/>
  <c r="K836" i="97"/>
  <c r="K837" i="97"/>
  <c r="K838" i="97"/>
  <c r="K839" i="97"/>
  <c r="K840" i="97"/>
  <c r="K841" i="97"/>
  <c r="K842" i="97"/>
  <c r="K843" i="97"/>
  <c r="K844" i="97"/>
  <c r="K845" i="97"/>
  <c r="K846" i="97"/>
  <c r="K847" i="97"/>
  <c r="K848" i="97"/>
  <c r="K849" i="97"/>
  <c r="K850" i="97"/>
  <c r="K851" i="97"/>
  <c r="K852" i="97"/>
  <c r="K853" i="97"/>
  <c r="K854" i="97"/>
  <c r="K855" i="97"/>
  <c r="K856" i="97"/>
  <c r="K857" i="97"/>
  <c r="K858" i="97"/>
  <c r="K859" i="97"/>
  <c r="K860" i="97"/>
  <c r="K861" i="97"/>
  <c r="K862" i="97"/>
  <c r="K863" i="97"/>
  <c r="K864" i="97"/>
  <c r="K865" i="97"/>
  <c r="K866" i="97"/>
  <c r="K867" i="97"/>
  <c r="K868" i="97"/>
  <c r="K869" i="97"/>
  <c r="K870" i="97"/>
  <c r="K871" i="97"/>
  <c r="K872" i="97"/>
  <c r="K873" i="97"/>
  <c r="K874" i="97"/>
  <c r="K875" i="97"/>
  <c r="K876" i="97"/>
  <c r="K877" i="97"/>
  <c r="K878" i="97"/>
  <c r="K879" i="97"/>
  <c r="K880" i="97"/>
  <c r="K881" i="97"/>
  <c r="K882" i="97"/>
  <c r="K883" i="97"/>
  <c r="K884" i="97"/>
  <c r="K885" i="97"/>
  <c r="K886" i="97"/>
  <c r="K887" i="97"/>
  <c r="K888" i="97"/>
  <c r="K889" i="97"/>
  <c r="K890" i="97"/>
  <c r="K891" i="97"/>
  <c r="K892" i="97"/>
  <c r="K893" i="97"/>
  <c r="K894" i="97"/>
  <c r="K895" i="97"/>
  <c r="K896" i="97"/>
  <c r="K897" i="97"/>
  <c r="K898" i="97"/>
  <c r="K899" i="97"/>
  <c r="K900" i="97"/>
  <c r="K901" i="97"/>
  <c r="K902" i="97"/>
  <c r="K903" i="97"/>
  <c r="K904" i="97"/>
  <c r="K905" i="97"/>
  <c r="K906" i="97"/>
  <c r="K907" i="97"/>
  <c r="K908" i="97"/>
  <c r="K909" i="97"/>
  <c r="K910" i="97"/>
  <c r="K911" i="97"/>
  <c r="K912" i="97"/>
  <c r="K913" i="97"/>
  <c r="K914" i="97"/>
  <c r="K915" i="97"/>
  <c r="K916" i="97"/>
  <c r="K917" i="97"/>
  <c r="K918" i="97"/>
  <c r="K919" i="97"/>
  <c r="K920" i="97"/>
  <c r="K921" i="97"/>
  <c r="K922" i="97"/>
  <c r="K923" i="97"/>
  <c r="K924" i="97"/>
  <c r="K925" i="97"/>
  <c r="K926" i="97"/>
  <c r="K927" i="97"/>
  <c r="K928" i="97"/>
  <c r="K929" i="97"/>
  <c r="K930" i="97"/>
  <c r="K931" i="97"/>
  <c r="K932" i="97"/>
  <c r="K933" i="97"/>
  <c r="K934" i="97"/>
  <c r="K935" i="97"/>
  <c r="K936" i="97"/>
  <c r="K937" i="97"/>
  <c r="K938" i="97"/>
  <c r="K939" i="97"/>
  <c r="K940" i="97"/>
  <c r="K941" i="97"/>
  <c r="K942" i="97"/>
  <c r="K943" i="97"/>
  <c r="K944" i="97"/>
  <c r="K945" i="97"/>
  <c r="K946" i="97"/>
  <c r="K947" i="97"/>
  <c r="K948" i="97"/>
  <c r="K949" i="97"/>
  <c r="K950" i="97"/>
  <c r="K951" i="97"/>
  <c r="K952" i="97"/>
  <c r="K953" i="97"/>
  <c r="K954" i="97"/>
  <c r="K955" i="97"/>
  <c r="K956" i="97"/>
  <c r="K957" i="97"/>
  <c r="K958" i="97"/>
  <c r="K959" i="97"/>
  <c r="K960" i="97"/>
  <c r="K961" i="97"/>
  <c r="K962" i="97"/>
  <c r="K963" i="97"/>
  <c r="K964" i="97"/>
  <c r="K965" i="97"/>
  <c r="K966" i="97"/>
  <c r="K967" i="97"/>
  <c r="K968" i="97"/>
  <c r="K969" i="97"/>
  <c r="K970" i="97"/>
  <c r="K971" i="97"/>
  <c r="K972" i="97"/>
  <c r="K973" i="97"/>
  <c r="K974" i="97"/>
  <c r="K975" i="97"/>
  <c r="K976" i="97"/>
  <c r="K977" i="97"/>
  <c r="K978" i="97"/>
  <c r="K979" i="97"/>
  <c r="K980" i="97"/>
  <c r="K981" i="97"/>
  <c r="K982" i="97"/>
  <c r="K983" i="97"/>
  <c r="K984" i="97"/>
  <c r="K985" i="97"/>
  <c r="K986" i="97"/>
  <c r="K987" i="97"/>
  <c r="K988" i="97"/>
  <c r="K989" i="97"/>
  <c r="K990" i="97"/>
  <c r="K991" i="97"/>
  <c r="K992" i="97"/>
  <c r="K993" i="97"/>
  <c r="K994" i="97"/>
  <c r="K995" i="97"/>
  <c r="K996" i="97"/>
  <c r="K997" i="97"/>
  <c r="K998" i="97"/>
  <c r="K999" i="97"/>
  <c r="K1000" i="97"/>
  <c r="K1001" i="97"/>
  <c r="K1002" i="97"/>
  <c r="K1003" i="97"/>
  <c r="K1004" i="97"/>
  <c r="K1005" i="97"/>
  <c r="K1006" i="97"/>
  <c r="K1007" i="97"/>
  <c r="K1008" i="97"/>
  <c r="K1009" i="97"/>
  <c r="K1010" i="97"/>
  <c r="K1011" i="97"/>
  <c r="K1012" i="97"/>
  <c r="K1013" i="97"/>
  <c r="K1014" i="97"/>
  <c r="K1015" i="97"/>
  <c r="K1016" i="97"/>
  <c r="K1017" i="97"/>
  <c r="K1018" i="97"/>
  <c r="K1019" i="97"/>
  <c r="K1020" i="97"/>
  <c r="K1021" i="97"/>
  <c r="K1022" i="97"/>
  <c r="K1023" i="97"/>
  <c r="K1024" i="97"/>
  <c r="K1025" i="97"/>
  <c r="K1026" i="97"/>
  <c r="K1027" i="97"/>
  <c r="K1028" i="97"/>
  <c r="K1029" i="97"/>
  <c r="K1030" i="97"/>
  <c r="K1031" i="97"/>
  <c r="K1032" i="97"/>
  <c r="K1033" i="97"/>
  <c r="K1034" i="97"/>
  <c r="K1035" i="97"/>
  <c r="K1036" i="97"/>
  <c r="K1037" i="97"/>
  <c r="K1038" i="97"/>
  <c r="K1039" i="97"/>
  <c r="K1040" i="97"/>
  <c r="K1041" i="97"/>
  <c r="K1042" i="97"/>
  <c r="K1043" i="97"/>
  <c r="K1044" i="97"/>
  <c r="K1045" i="97"/>
  <c r="K1046" i="97"/>
  <c r="K1047" i="97"/>
  <c r="K1048" i="97"/>
  <c r="K1049" i="97"/>
  <c r="K1050" i="97"/>
  <c r="K1051" i="97"/>
  <c r="K1052" i="97"/>
  <c r="K1053" i="97"/>
  <c r="K1054" i="97"/>
  <c r="K1055" i="97"/>
  <c r="K1056" i="97"/>
  <c r="K1057" i="97"/>
  <c r="K1058" i="97"/>
  <c r="K1059" i="97"/>
  <c r="K1060" i="97"/>
  <c r="K1061" i="97"/>
  <c r="K1062" i="97"/>
  <c r="K1063" i="97"/>
  <c r="K1064" i="97"/>
  <c r="K1065" i="97"/>
  <c r="K1066" i="97"/>
  <c r="K1067" i="97"/>
  <c r="K1068" i="97"/>
  <c r="K1069" i="97"/>
  <c r="K1070" i="97"/>
  <c r="K1071" i="97"/>
  <c r="K1072" i="97"/>
  <c r="K1073" i="97"/>
  <c r="K1074" i="97"/>
  <c r="K1075" i="97"/>
  <c r="K1076" i="97"/>
  <c r="K1077" i="97"/>
  <c r="K1078" i="97"/>
  <c r="K1079" i="97"/>
  <c r="K1080" i="97"/>
  <c r="K1081" i="97"/>
  <c r="K1082" i="97"/>
  <c r="K1083" i="97"/>
  <c r="K1084" i="97"/>
  <c r="K1085" i="97"/>
  <c r="K1086" i="97"/>
  <c r="K1087" i="97"/>
  <c r="K1088" i="97"/>
  <c r="K1089" i="97"/>
  <c r="K1090" i="97"/>
  <c r="K1091" i="97"/>
  <c r="K1092" i="97"/>
  <c r="K1093" i="97"/>
  <c r="K1094" i="97"/>
  <c r="K1095" i="97"/>
  <c r="K1096" i="97"/>
  <c r="K1097" i="97"/>
  <c r="K1098" i="97"/>
  <c r="K1099" i="97"/>
  <c r="K1100" i="97"/>
  <c r="K1101" i="97"/>
  <c r="K1102" i="97"/>
  <c r="K1103" i="97"/>
  <c r="K1104" i="97"/>
  <c r="K1105" i="97"/>
  <c r="K1106" i="97"/>
  <c r="K1107" i="97"/>
  <c r="K1108" i="97"/>
  <c r="K1109" i="97"/>
  <c r="K1110" i="97"/>
  <c r="K1111" i="97"/>
  <c r="K1112" i="97"/>
  <c r="K1113" i="97"/>
  <c r="K1114" i="97"/>
  <c r="K1115" i="97"/>
  <c r="K1116" i="97"/>
  <c r="K1117" i="97"/>
  <c r="K1118" i="97"/>
  <c r="K1119" i="97"/>
  <c r="K1120" i="97"/>
  <c r="K1121" i="97"/>
  <c r="K1122" i="97"/>
  <c r="K1123" i="97"/>
  <c r="K1124" i="97"/>
  <c r="K1125" i="97"/>
  <c r="K1126" i="97"/>
  <c r="K1127" i="97"/>
  <c r="K1128" i="97"/>
  <c r="K1129" i="97"/>
  <c r="K1130" i="97"/>
  <c r="K1131" i="97"/>
  <c r="K1132" i="97"/>
  <c r="K1133" i="97"/>
  <c r="K1134" i="97"/>
  <c r="K1135" i="97"/>
  <c r="K1136" i="97"/>
  <c r="K1137" i="97"/>
  <c r="K1138" i="97"/>
  <c r="K1139" i="97"/>
  <c r="K1140" i="97"/>
  <c r="K1141" i="97"/>
  <c r="K1142" i="97"/>
  <c r="K1143" i="97"/>
  <c r="K1144" i="97"/>
  <c r="K1145" i="97"/>
  <c r="K1146" i="97"/>
  <c r="K1147" i="97"/>
  <c r="K1148" i="97"/>
  <c r="K1149" i="97"/>
  <c r="K1150" i="97"/>
  <c r="K1151" i="97"/>
  <c r="K1152" i="97"/>
  <c r="K1153" i="97"/>
  <c r="K1154" i="97"/>
  <c r="K1155" i="97"/>
  <c r="K1156" i="97"/>
  <c r="K1157" i="97"/>
  <c r="K1158" i="97"/>
  <c r="K1159" i="97"/>
  <c r="K1160" i="97"/>
  <c r="K1161" i="97"/>
  <c r="K1162" i="97"/>
  <c r="K1163" i="97"/>
  <c r="K1164" i="97"/>
  <c r="K1165" i="97"/>
  <c r="K1166" i="97"/>
  <c r="K1167" i="97"/>
  <c r="K1168" i="97"/>
  <c r="K1169" i="97"/>
  <c r="K1170" i="97"/>
  <c r="K1171" i="97"/>
  <c r="K1172" i="97"/>
  <c r="K1173" i="97"/>
  <c r="K1174" i="97"/>
  <c r="K1175" i="97"/>
  <c r="K1176" i="97"/>
  <c r="K1177" i="97"/>
  <c r="K1178" i="97"/>
  <c r="K1179" i="97"/>
  <c r="K1180" i="97"/>
  <c r="K1181" i="97"/>
  <c r="K1182" i="97"/>
  <c r="K1183" i="97"/>
  <c r="K1184" i="97"/>
  <c r="K1185" i="97"/>
  <c r="K1186" i="97"/>
  <c r="K1187" i="97"/>
  <c r="K1188" i="97"/>
  <c r="K1189" i="97"/>
  <c r="K1190" i="97"/>
  <c r="K1191" i="97"/>
  <c r="K1192" i="97"/>
  <c r="K1193" i="97"/>
  <c r="K1194" i="97"/>
  <c r="K1195" i="97"/>
  <c r="K1196" i="97"/>
  <c r="K1197" i="97"/>
  <c r="K1198" i="97"/>
  <c r="K1199" i="97"/>
  <c r="K1200" i="97"/>
  <c r="K1201" i="97"/>
  <c r="K1202" i="97"/>
  <c r="K1203" i="97"/>
  <c r="K1204" i="97"/>
  <c r="K1205" i="97"/>
  <c r="K1206" i="97"/>
  <c r="K1207" i="97"/>
  <c r="K1208" i="97"/>
  <c r="K1209" i="97"/>
  <c r="K1210" i="97"/>
  <c r="K1211" i="97"/>
  <c r="K1212" i="97"/>
  <c r="K1213" i="97"/>
  <c r="K1214" i="97"/>
  <c r="K1215" i="97"/>
  <c r="K1216" i="97"/>
  <c r="K1217" i="97"/>
  <c r="K1218" i="97"/>
  <c r="K1219" i="97"/>
  <c r="K1220" i="97"/>
  <c r="K1221" i="97"/>
  <c r="K1222" i="97"/>
  <c r="K1223" i="97"/>
  <c r="K1224" i="97"/>
  <c r="K1225" i="97"/>
  <c r="K1226" i="97"/>
  <c r="K1227" i="97"/>
  <c r="K1228" i="97"/>
  <c r="K1229" i="97"/>
  <c r="K1230" i="97"/>
  <c r="K1231" i="97"/>
  <c r="K1232" i="97"/>
  <c r="K1233" i="97"/>
  <c r="K1234" i="97"/>
  <c r="K1235" i="97"/>
  <c r="K1236" i="97"/>
  <c r="K1237" i="97"/>
  <c r="K1238" i="97"/>
  <c r="K1239" i="97"/>
  <c r="K1240" i="97"/>
  <c r="K1241" i="97"/>
  <c r="K1242" i="97"/>
  <c r="K1243" i="97"/>
  <c r="K1244" i="97"/>
  <c r="K1245" i="97"/>
  <c r="K1246" i="97"/>
  <c r="K1247" i="97"/>
  <c r="K1248" i="97"/>
  <c r="K1249" i="97"/>
  <c r="K1250" i="97"/>
  <c r="K1251" i="97"/>
  <c r="K1252" i="97"/>
  <c r="K1253" i="97"/>
  <c r="K1254" i="97"/>
  <c r="K1255" i="97"/>
  <c r="K1256" i="97"/>
  <c r="K1257" i="97"/>
  <c r="K1258" i="97"/>
  <c r="K1259" i="97"/>
  <c r="K1260" i="97"/>
  <c r="K1261" i="97"/>
  <c r="K1262" i="97"/>
  <c r="K1263" i="97"/>
  <c r="K1264" i="97"/>
  <c r="K1265" i="97"/>
  <c r="K1266" i="97"/>
  <c r="K1267" i="97"/>
  <c r="K1268" i="97"/>
  <c r="K1269" i="97"/>
  <c r="K1270" i="97"/>
  <c r="K1271" i="97"/>
  <c r="K2" i="97"/>
  <c r="E3" i="100"/>
  <c r="E4" i="100"/>
  <c r="E5" i="100"/>
  <c r="E6" i="100"/>
  <c r="E7" i="100"/>
  <c r="E8" i="100"/>
  <c r="E9" i="100"/>
  <c r="E10" i="100"/>
  <c r="E11" i="100"/>
  <c r="E12" i="100"/>
  <c r="E13" i="100"/>
  <c r="E14" i="100"/>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2" i="100"/>
  <c r="E3" i="97"/>
  <c r="E4" i="97"/>
  <c r="E5" i="97"/>
  <c r="E6" i="97"/>
  <c r="E7" i="97"/>
  <c r="E8" i="97"/>
  <c r="E9" i="97"/>
  <c r="E10" i="97"/>
  <c r="E11" i="97"/>
  <c r="E12" i="97"/>
  <c r="E13" i="97"/>
  <c r="E14" i="97"/>
  <c r="E15" i="97"/>
  <c r="E16" i="97"/>
  <c r="E17" i="97"/>
  <c r="E18" i="97"/>
  <c r="E19" i="97"/>
  <c r="E20" i="97"/>
  <c r="E21" i="97"/>
  <c r="E22" i="97"/>
  <c r="E23" i="97"/>
  <c r="E24" i="97"/>
  <c r="E25" i="97"/>
  <c r="E26" i="97"/>
  <c r="E27" i="97"/>
  <c r="E28" i="97"/>
  <c r="E29" i="97"/>
  <c r="E30" i="97"/>
  <c r="E31" i="97"/>
  <c r="E32" i="97"/>
  <c r="E33" i="97"/>
  <c r="E34" i="97"/>
  <c r="E35" i="97"/>
  <c r="E36" i="97"/>
  <c r="E37" i="97"/>
  <c r="E38" i="97"/>
  <c r="E39" i="97"/>
  <c r="E40" i="97"/>
  <c r="E41" i="97"/>
  <c r="E42" i="97"/>
  <c r="E43" i="97"/>
  <c r="E44" i="97"/>
  <c r="E45" i="97"/>
  <c r="E46" i="97"/>
  <c r="E47" i="97"/>
  <c r="E48" i="97"/>
  <c r="E49" i="97"/>
  <c r="E50" i="97"/>
  <c r="E51" i="97"/>
  <c r="E52" i="97"/>
  <c r="E53" i="97"/>
  <c r="E54" i="97"/>
  <c r="E55" i="97"/>
  <c r="E56" i="97"/>
  <c r="E57" i="97"/>
  <c r="E58" i="97"/>
  <c r="E59" i="97"/>
  <c r="E60" i="97"/>
  <c r="E61" i="97"/>
  <c r="E62" i="97"/>
  <c r="E63" i="97"/>
  <c r="E64" i="97"/>
  <c r="E65" i="97"/>
  <c r="E66" i="97"/>
  <c r="E67" i="97"/>
  <c r="E68" i="97"/>
  <c r="E69" i="97"/>
  <c r="E70" i="97"/>
  <c r="E71" i="97"/>
  <c r="E72" i="97"/>
  <c r="E73" i="97"/>
  <c r="E74" i="97"/>
  <c r="E75" i="97"/>
  <c r="E76" i="97"/>
  <c r="E77" i="97"/>
  <c r="E78" i="97"/>
  <c r="E79" i="97"/>
  <c r="E80" i="97"/>
  <c r="E81" i="97"/>
  <c r="E82" i="97"/>
  <c r="E83" i="97"/>
  <c r="E84" i="97"/>
  <c r="E85" i="97"/>
  <c r="E86" i="97"/>
  <c r="E87" i="97"/>
  <c r="E88" i="97"/>
  <c r="E89" i="97"/>
  <c r="E90" i="97"/>
  <c r="E91" i="97"/>
  <c r="E92" i="97"/>
  <c r="E93" i="97"/>
  <c r="E94" i="97"/>
  <c r="E95" i="97"/>
  <c r="E96" i="97"/>
  <c r="E97" i="97"/>
  <c r="E98" i="97"/>
  <c r="E99" i="97"/>
  <c r="E100" i="97"/>
  <c r="E101" i="97"/>
  <c r="E102" i="97"/>
  <c r="E103" i="97"/>
  <c r="E104" i="97"/>
  <c r="E105" i="97"/>
  <c r="E106" i="97"/>
  <c r="E107" i="97"/>
  <c r="E108" i="97"/>
  <c r="E109" i="97"/>
  <c r="E110" i="97"/>
  <c r="E111" i="97"/>
  <c r="E112" i="97"/>
  <c r="E113" i="97"/>
  <c r="E114" i="97"/>
  <c r="E115" i="97"/>
  <c r="E116" i="97"/>
  <c r="E117" i="97"/>
  <c r="E118" i="97"/>
  <c r="E119" i="97"/>
  <c r="E120" i="97"/>
  <c r="E121" i="97"/>
  <c r="E122" i="97"/>
  <c r="E123" i="97"/>
  <c r="E124" i="97"/>
  <c r="E125" i="97"/>
  <c r="E126" i="97"/>
  <c r="E127" i="97"/>
  <c r="E128" i="97"/>
  <c r="E129" i="97"/>
  <c r="E130" i="97"/>
  <c r="E131" i="97"/>
  <c r="E132" i="97"/>
  <c r="E133" i="97"/>
  <c r="E134" i="97"/>
  <c r="E135" i="97"/>
  <c r="E136" i="97"/>
  <c r="E137" i="97"/>
  <c r="E138" i="97"/>
  <c r="E139" i="97"/>
  <c r="E140" i="97"/>
  <c r="E141" i="97"/>
  <c r="E142" i="97"/>
  <c r="E143" i="97"/>
  <c r="E144" i="97"/>
  <c r="E145" i="97"/>
  <c r="E146" i="97"/>
  <c r="E147" i="97"/>
  <c r="E148" i="97"/>
  <c r="E149" i="97"/>
  <c r="E150" i="97"/>
  <c r="E151" i="97"/>
  <c r="E152" i="97"/>
  <c r="E153" i="97"/>
  <c r="E154" i="97"/>
  <c r="E155" i="97"/>
  <c r="E156" i="97"/>
  <c r="E157" i="97"/>
  <c r="E158" i="97"/>
  <c r="E159" i="97"/>
  <c r="E160" i="97"/>
  <c r="E161" i="97"/>
  <c r="E162" i="97"/>
  <c r="E163" i="97"/>
  <c r="E164" i="97"/>
  <c r="E165" i="97"/>
  <c r="E166" i="97"/>
  <c r="E167" i="97"/>
  <c r="E168" i="97"/>
  <c r="E169" i="97"/>
  <c r="E170" i="97"/>
  <c r="E171" i="97"/>
  <c r="E172" i="97"/>
  <c r="E173" i="97"/>
  <c r="E174" i="97"/>
  <c r="E175" i="97"/>
  <c r="E176" i="97"/>
  <c r="E177" i="97"/>
  <c r="E178" i="97"/>
  <c r="E179" i="97"/>
  <c r="E180" i="97"/>
  <c r="E181" i="97"/>
  <c r="E182" i="97"/>
  <c r="E183" i="97"/>
  <c r="E184" i="97"/>
  <c r="E185" i="97"/>
  <c r="E186" i="97"/>
  <c r="E187" i="97"/>
  <c r="E188" i="97"/>
  <c r="E189" i="97"/>
  <c r="E190" i="97"/>
  <c r="E191" i="97"/>
  <c r="E192" i="97"/>
  <c r="E193" i="97"/>
  <c r="E194" i="97"/>
  <c r="E195" i="97"/>
  <c r="E196" i="97"/>
  <c r="E197" i="97"/>
  <c r="E198" i="97"/>
  <c r="E199" i="97"/>
  <c r="E200" i="97"/>
  <c r="E201" i="97"/>
  <c r="E202" i="97"/>
  <c r="E203" i="97"/>
  <c r="E204" i="97"/>
  <c r="E205" i="97"/>
  <c r="E206" i="97"/>
  <c r="E207" i="97"/>
  <c r="E208" i="97"/>
  <c r="E209" i="97"/>
  <c r="E210" i="97"/>
  <c r="E211" i="97"/>
  <c r="E212" i="97"/>
  <c r="E213" i="97"/>
  <c r="E214" i="97"/>
  <c r="E215" i="97"/>
  <c r="E216" i="97"/>
  <c r="E217" i="97"/>
  <c r="E218" i="97"/>
  <c r="E219" i="97"/>
  <c r="E220" i="97"/>
  <c r="E221" i="97"/>
  <c r="E222" i="97"/>
  <c r="E223" i="97"/>
  <c r="E224" i="97"/>
  <c r="E225" i="97"/>
  <c r="E226" i="97"/>
  <c r="E227" i="97"/>
  <c r="E228" i="97"/>
  <c r="E229" i="97"/>
  <c r="E230" i="97"/>
  <c r="E231" i="97"/>
  <c r="E232" i="97"/>
  <c r="E233" i="97"/>
  <c r="E234" i="97"/>
  <c r="E235" i="97"/>
  <c r="E236" i="97"/>
  <c r="E237" i="97"/>
  <c r="E238" i="97"/>
  <c r="E239" i="97"/>
  <c r="E240" i="97"/>
  <c r="E241" i="97"/>
  <c r="E242" i="97"/>
  <c r="E243" i="97"/>
  <c r="E244" i="97"/>
  <c r="E245" i="97"/>
  <c r="E246" i="97"/>
  <c r="E247" i="97"/>
  <c r="E248" i="97"/>
  <c r="E249" i="97"/>
  <c r="E250" i="97"/>
  <c r="E251" i="97"/>
  <c r="E252" i="97"/>
  <c r="E253" i="97"/>
  <c r="E254" i="97"/>
  <c r="E255" i="97"/>
  <c r="E256" i="97"/>
  <c r="E257" i="97"/>
  <c r="E258" i="97"/>
  <c r="E259" i="97"/>
  <c r="E260" i="97"/>
  <c r="E261" i="97"/>
  <c r="E262" i="97"/>
  <c r="E263" i="97"/>
  <c r="E264" i="97"/>
  <c r="E265" i="97"/>
  <c r="E266" i="97"/>
  <c r="E267" i="97"/>
  <c r="E268" i="97"/>
  <c r="E269" i="97"/>
  <c r="E270" i="97"/>
  <c r="E271" i="97"/>
  <c r="E272" i="97"/>
  <c r="E273" i="97"/>
  <c r="E274" i="97"/>
  <c r="E275" i="97"/>
  <c r="E276" i="97"/>
  <c r="E277" i="97"/>
  <c r="E278" i="97"/>
  <c r="E279" i="97"/>
  <c r="E280" i="97"/>
  <c r="E281" i="97"/>
  <c r="E282" i="97"/>
  <c r="E283" i="97"/>
  <c r="E284" i="97"/>
  <c r="E285" i="97"/>
  <c r="E286" i="97"/>
  <c r="E287" i="97"/>
  <c r="E288" i="97"/>
  <c r="E289" i="97"/>
  <c r="E290" i="97"/>
  <c r="E291" i="97"/>
  <c r="E292" i="97"/>
  <c r="E293" i="97"/>
  <c r="E294" i="97"/>
  <c r="E295" i="97"/>
  <c r="E296" i="97"/>
  <c r="E297" i="97"/>
  <c r="E298" i="97"/>
  <c r="E299" i="97"/>
  <c r="E300" i="97"/>
  <c r="E301" i="97"/>
  <c r="E302" i="97"/>
  <c r="E303" i="97"/>
  <c r="E304" i="97"/>
  <c r="E305" i="97"/>
  <c r="E306" i="97"/>
  <c r="E307" i="97"/>
  <c r="E308" i="97"/>
  <c r="E309" i="97"/>
  <c r="E310" i="97"/>
  <c r="E311" i="97"/>
  <c r="E312" i="97"/>
  <c r="E313" i="97"/>
  <c r="E314" i="97"/>
  <c r="E315" i="97"/>
  <c r="E316" i="97"/>
  <c r="E317" i="97"/>
  <c r="E318" i="97"/>
  <c r="E319" i="97"/>
  <c r="E320" i="97"/>
  <c r="E321" i="97"/>
  <c r="E322" i="97"/>
  <c r="E323" i="97"/>
  <c r="E324" i="97"/>
  <c r="E325" i="97"/>
  <c r="E326" i="97"/>
  <c r="E327" i="97"/>
  <c r="E328" i="97"/>
  <c r="E329" i="97"/>
  <c r="E330" i="97"/>
  <c r="E331" i="97"/>
  <c r="E332" i="97"/>
  <c r="E333" i="97"/>
  <c r="E334" i="97"/>
  <c r="E335" i="97"/>
  <c r="E336" i="97"/>
  <c r="E337" i="97"/>
  <c r="E338" i="97"/>
  <c r="E339" i="97"/>
  <c r="E340" i="97"/>
  <c r="E341" i="97"/>
  <c r="E342" i="97"/>
  <c r="E343" i="97"/>
  <c r="E344" i="97"/>
  <c r="E345" i="97"/>
  <c r="E346" i="97"/>
  <c r="E347" i="97"/>
  <c r="E348" i="97"/>
  <c r="E349" i="97"/>
  <c r="E350" i="97"/>
  <c r="E351" i="97"/>
  <c r="E352" i="97"/>
  <c r="E353" i="97"/>
  <c r="E354" i="97"/>
  <c r="E355" i="97"/>
  <c r="E356" i="97"/>
  <c r="E357" i="97"/>
  <c r="E358" i="97"/>
  <c r="E359" i="97"/>
  <c r="E360" i="97"/>
  <c r="E361" i="97"/>
  <c r="E362" i="97"/>
  <c r="E363" i="97"/>
  <c r="E364" i="97"/>
  <c r="E365" i="97"/>
  <c r="E366" i="97"/>
  <c r="E367" i="97"/>
  <c r="E368" i="97"/>
  <c r="E369" i="97"/>
  <c r="E370" i="97"/>
  <c r="E371" i="97"/>
  <c r="E372" i="97"/>
  <c r="E373" i="97"/>
  <c r="E374" i="97"/>
  <c r="E375" i="97"/>
  <c r="E376" i="97"/>
  <c r="E377" i="97"/>
  <c r="E378" i="97"/>
  <c r="E379" i="97"/>
  <c r="E380" i="97"/>
  <c r="E381" i="97"/>
  <c r="E382" i="97"/>
  <c r="E383" i="97"/>
  <c r="E384" i="97"/>
  <c r="E385" i="97"/>
  <c r="E386" i="97"/>
  <c r="E387" i="97"/>
  <c r="E388" i="97"/>
  <c r="E389" i="97"/>
  <c r="E390" i="97"/>
  <c r="E391" i="97"/>
  <c r="E392" i="97"/>
  <c r="E393" i="97"/>
  <c r="E394" i="97"/>
  <c r="E395" i="97"/>
  <c r="E396" i="97"/>
  <c r="E397" i="97"/>
  <c r="E398" i="97"/>
  <c r="E399" i="97"/>
  <c r="E400" i="97"/>
  <c r="E401" i="97"/>
  <c r="E402" i="97"/>
  <c r="E403" i="97"/>
  <c r="E404" i="97"/>
  <c r="E405" i="97"/>
  <c r="E406" i="97"/>
  <c r="E407" i="97"/>
  <c r="E408" i="97"/>
  <c r="E409" i="97"/>
  <c r="E410" i="97"/>
  <c r="E411" i="97"/>
  <c r="E412" i="97"/>
  <c r="E413" i="97"/>
  <c r="E414" i="97"/>
  <c r="E415" i="97"/>
  <c r="E416" i="97"/>
  <c r="E417" i="97"/>
  <c r="E418" i="97"/>
  <c r="E419" i="97"/>
  <c r="E420" i="97"/>
  <c r="E421" i="97"/>
  <c r="E422" i="97"/>
  <c r="E423" i="97"/>
  <c r="E424" i="97"/>
  <c r="E425" i="97"/>
  <c r="E426" i="97"/>
  <c r="E427" i="97"/>
  <c r="E428" i="97"/>
  <c r="E429" i="97"/>
  <c r="E430" i="97"/>
  <c r="E431" i="97"/>
  <c r="E432" i="97"/>
  <c r="E433" i="97"/>
  <c r="E434" i="97"/>
  <c r="E435" i="97"/>
  <c r="E436" i="97"/>
  <c r="E437" i="97"/>
  <c r="E438" i="97"/>
  <c r="E439" i="97"/>
  <c r="E440" i="97"/>
  <c r="E441" i="97"/>
  <c r="E442" i="97"/>
  <c r="E443" i="97"/>
  <c r="E444" i="97"/>
  <c r="E445" i="97"/>
  <c r="E446" i="97"/>
  <c r="E447" i="97"/>
  <c r="E448" i="97"/>
  <c r="E449" i="97"/>
  <c r="E450" i="97"/>
  <c r="E451" i="97"/>
  <c r="E452" i="97"/>
  <c r="E453" i="97"/>
  <c r="E454" i="97"/>
  <c r="E455" i="97"/>
  <c r="E456" i="97"/>
  <c r="E457" i="97"/>
  <c r="E458" i="97"/>
  <c r="E459" i="97"/>
  <c r="E460" i="97"/>
  <c r="E461" i="97"/>
  <c r="E462" i="97"/>
  <c r="E463" i="97"/>
  <c r="E464" i="97"/>
  <c r="E465" i="97"/>
  <c r="E466" i="97"/>
  <c r="E467" i="97"/>
  <c r="E468" i="97"/>
  <c r="E469" i="97"/>
  <c r="E470" i="97"/>
  <c r="E471" i="97"/>
  <c r="E472" i="97"/>
  <c r="E473" i="97"/>
  <c r="E474" i="97"/>
  <c r="E475" i="97"/>
  <c r="E476" i="97"/>
  <c r="E477" i="97"/>
  <c r="E478" i="97"/>
  <c r="E479" i="97"/>
  <c r="E480" i="97"/>
  <c r="E481" i="97"/>
  <c r="E482" i="97"/>
  <c r="E483" i="97"/>
  <c r="E484" i="97"/>
  <c r="E485" i="97"/>
  <c r="E486" i="97"/>
  <c r="E487" i="97"/>
  <c r="E488" i="97"/>
  <c r="E489" i="97"/>
  <c r="E490" i="97"/>
  <c r="E491" i="97"/>
  <c r="E492" i="97"/>
  <c r="E493" i="97"/>
  <c r="E494" i="97"/>
  <c r="E495" i="97"/>
  <c r="E496" i="97"/>
  <c r="E497" i="97"/>
  <c r="E498" i="97"/>
  <c r="E499" i="97"/>
  <c r="E500" i="97"/>
  <c r="E501" i="97"/>
  <c r="E502" i="97"/>
  <c r="E503" i="97"/>
  <c r="E504" i="97"/>
  <c r="E505" i="97"/>
  <c r="E506" i="97"/>
  <c r="E507" i="97"/>
  <c r="E508" i="97"/>
  <c r="E509" i="97"/>
  <c r="E510" i="97"/>
  <c r="E511" i="97"/>
  <c r="E512" i="97"/>
  <c r="E513" i="97"/>
  <c r="E514" i="97"/>
  <c r="E515" i="97"/>
  <c r="E516" i="97"/>
  <c r="E517" i="97"/>
  <c r="E518" i="97"/>
  <c r="E519" i="97"/>
  <c r="E520" i="97"/>
  <c r="E521" i="97"/>
  <c r="E522" i="97"/>
  <c r="E523" i="97"/>
  <c r="E524" i="97"/>
  <c r="E525" i="97"/>
  <c r="E526" i="97"/>
  <c r="E527" i="97"/>
  <c r="E528" i="97"/>
  <c r="E529" i="97"/>
  <c r="E530" i="97"/>
  <c r="E531" i="97"/>
  <c r="E532" i="97"/>
  <c r="E533" i="97"/>
  <c r="E534" i="97"/>
  <c r="E535" i="97"/>
  <c r="E536" i="97"/>
  <c r="E537" i="97"/>
  <c r="E538" i="97"/>
  <c r="E539" i="97"/>
  <c r="E540" i="97"/>
  <c r="E541" i="97"/>
  <c r="E542" i="97"/>
  <c r="E543" i="97"/>
  <c r="E544" i="97"/>
  <c r="E545" i="97"/>
  <c r="E546" i="97"/>
  <c r="E547" i="97"/>
  <c r="E548" i="97"/>
  <c r="E549" i="97"/>
  <c r="E550" i="97"/>
  <c r="E551" i="97"/>
  <c r="E552" i="97"/>
  <c r="E553" i="97"/>
  <c r="E554" i="97"/>
  <c r="E555" i="97"/>
  <c r="E556" i="97"/>
  <c r="E557" i="97"/>
  <c r="E558" i="97"/>
  <c r="E559" i="97"/>
  <c r="E560" i="97"/>
  <c r="E561" i="97"/>
  <c r="E562" i="97"/>
  <c r="E563" i="97"/>
  <c r="E564" i="97"/>
  <c r="E565" i="97"/>
  <c r="E566" i="97"/>
  <c r="E567" i="97"/>
  <c r="E568" i="97"/>
  <c r="E569" i="97"/>
  <c r="E570" i="97"/>
  <c r="E571" i="97"/>
  <c r="E572" i="97"/>
  <c r="E573" i="97"/>
  <c r="E574" i="97"/>
  <c r="E575" i="97"/>
  <c r="E576" i="97"/>
  <c r="E577" i="97"/>
  <c r="E578" i="97"/>
  <c r="E579" i="97"/>
  <c r="E580" i="97"/>
  <c r="E581" i="97"/>
  <c r="E582" i="97"/>
  <c r="E583" i="97"/>
  <c r="E584" i="97"/>
  <c r="E585" i="97"/>
  <c r="E586" i="97"/>
  <c r="E587" i="97"/>
  <c r="E588" i="97"/>
  <c r="E589" i="97"/>
  <c r="E590" i="97"/>
  <c r="E591" i="97"/>
  <c r="E592" i="97"/>
  <c r="E593" i="97"/>
  <c r="E594" i="97"/>
  <c r="E595" i="97"/>
  <c r="E596" i="97"/>
  <c r="E597" i="97"/>
  <c r="E598" i="97"/>
  <c r="E599" i="97"/>
  <c r="E600" i="97"/>
  <c r="E601" i="97"/>
  <c r="E602" i="97"/>
  <c r="E603" i="97"/>
  <c r="E604" i="97"/>
  <c r="E605" i="97"/>
  <c r="E606" i="97"/>
  <c r="E607" i="97"/>
  <c r="E608" i="97"/>
  <c r="E609" i="97"/>
  <c r="E610" i="97"/>
  <c r="E611" i="97"/>
  <c r="E612" i="97"/>
  <c r="E613" i="97"/>
  <c r="E614" i="97"/>
  <c r="E615" i="97"/>
  <c r="E616" i="97"/>
  <c r="E617" i="97"/>
  <c r="E618" i="97"/>
  <c r="E619" i="97"/>
  <c r="E620" i="97"/>
  <c r="E621" i="97"/>
  <c r="E622" i="97"/>
  <c r="E623" i="97"/>
  <c r="E624" i="97"/>
  <c r="E625" i="97"/>
  <c r="E626" i="97"/>
  <c r="E627" i="97"/>
  <c r="E628" i="97"/>
  <c r="E629" i="97"/>
  <c r="E630" i="97"/>
  <c r="E631" i="97"/>
  <c r="E632" i="97"/>
  <c r="E633" i="97"/>
  <c r="E634" i="97"/>
  <c r="E635" i="97"/>
  <c r="E636" i="97"/>
  <c r="E637" i="97"/>
  <c r="E638" i="97"/>
  <c r="E639" i="97"/>
  <c r="E640" i="97"/>
  <c r="E641" i="97"/>
  <c r="E642" i="97"/>
  <c r="E643" i="97"/>
  <c r="E644" i="97"/>
  <c r="E645" i="97"/>
  <c r="E646" i="97"/>
  <c r="E647" i="97"/>
  <c r="E648" i="97"/>
  <c r="E649" i="97"/>
  <c r="E650" i="97"/>
  <c r="E651" i="97"/>
  <c r="E652" i="97"/>
  <c r="E653" i="97"/>
  <c r="E654" i="97"/>
  <c r="E655" i="97"/>
  <c r="E656" i="97"/>
  <c r="E657" i="97"/>
  <c r="E658" i="97"/>
  <c r="E659" i="97"/>
  <c r="E660" i="97"/>
  <c r="E661" i="97"/>
  <c r="E662" i="97"/>
  <c r="E663" i="97"/>
  <c r="E664" i="97"/>
  <c r="E665" i="97"/>
  <c r="E666" i="97"/>
  <c r="E667" i="97"/>
  <c r="E668" i="97"/>
  <c r="E669" i="97"/>
  <c r="E670" i="97"/>
  <c r="E671" i="97"/>
  <c r="E672" i="97"/>
  <c r="E673" i="97"/>
  <c r="E674" i="97"/>
  <c r="E675" i="97"/>
  <c r="E676" i="97"/>
  <c r="E677" i="97"/>
  <c r="E678" i="97"/>
  <c r="E679" i="97"/>
  <c r="E680" i="97"/>
  <c r="E681" i="97"/>
  <c r="E682" i="97"/>
  <c r="E683" i="97"/>
  <c r="E684" i="97"/>
  <c r="E685" i="97"/>
  <c r="E686" i="97"/>
  <c r="E687" i="97"/>
  <c r="E688" i="97"/>
  <c r="E689" i="97"/>
  <c r="E690" i="97"/>
  <c r="E691" i="97"/>
  <c r="E692" i="97"/>
  <c r="E693" i="97"/>
  <c r="E694" i="97"/>
  <c r="E695" i="97"/>
  <c r="E696" i="97"/>
  <c r="E697" i="97"/>
  <c r="E698" i="97"/>
  <c r="E699" i="97"/>
  <c r="E700" i="97"/>
  <c r="E701" i="97"/>
  <c r="E702" i="97"/>
  <c r="E703" i="97"/>
  <c r="E704" i="97"/>
  <c r="E705" i="97"/>
  <c r="E706" i="97"/>
  <c r="E707" i="97"/>
  <c r="E708" i="97"/>
  <c r="E709" i="97"/>
  <c r="E710" i="97"/>
  <c r="E711" i="97"/>
  <c r="E712" i="97"/>
  <c r="E713" i="97"/>
  <c r="E714" i="97"/>
  <c r="E715" i="97"/>
  <c r="E716" i="97"/>
  <c r="E717" i="97"/>
  <c r="E718" i="97"/>
  <c r="E719" i="97"/>
  <c r="E720" i="97"/>
  <c r="E721" i="97"/>
  <c r="E722" i="97"/>
  <c r="E723" i="97"/>
  <c r="E724" i="97"/>
  <c r="E725" i="97"/>
  <c r="E726" i="97"/>
  <c r="E727" i="97"/>
  <c r="E728" i="97"/>
  <c r="E729" i="97"/>
  <c r="E730" i="97"/>
  <c r="E731" i="97"/>
  <c r="E732" i="97"/>
  <c r="E733" i="97"/>
  <c r="E734" i="97"/>
  <c r="E735" i="97"/>
  <c r="E736" i="97"/>
  <c r="E737" i="97"/>
  <c r="E738" i="97"/>
  <c r="E739" i="97"/>
  <c r="E740" i="97"/>
  <c r="E741" i="97"/>
  <c r="E742" i="97"/>
  <c r="E743" i="97"/>
  <c r="E744" i="97"/>
  <c r="E745" i="97"/>
  <c r="E746" i="97"/>
  <c r="E747" i="97"/>
  <c r="E748" i="97"/>
  <c r="E749" i="97"/>
  <c r="E750" i="97"/>
  <c r="E751" i="97"/>
  <c r="E752" i="97"/>
  <c r="E753" i="97"/>
  <c r="E754" i="97"/>
  <c r="E755" i="97"/>
  <c r="E756" i="97"/>
  <c r="E757" i="97"/>
  <c r="E758" i="97"/>
  <c r="E759" i="97"/>
  <c r="E760" i="97"/>
  <c r="E761" i="97"/>
  <c r="E762" i="97"/>
  <c r="E763" i="97"/>
  <c r="E764" i="97"/>
  <c r="E765" i="97"/>
  <c r="E766" i="97"/>
  <c r="E767" i="97"/>
  <c r="E768" i="97"/>
  <c r="E769" i="97"/>
  <c r="E770" i="97"/>
  <c r="E771" i="97"/>
  <c r="E772" i="97"/>
  <c r="E773" i="97"/>
  <c r="E774" i="97"/>
  <c r="E775" i="97"/>
  <c r="E776" i="97"/>
  <c r="E777" i="97"/>
  <c r="E778" i="97"/>
  <c r="E779" i="97"/>
  <c r="E780" i="97"/>
  <c r="E781" i="97"/>
  <c r="E782" i="97"/>
  <c r="E783" i="97"/>
  <c r="E784" i="97"/>
  <c r="E785" i="97"/>
  <c r="E786" i="97"/>
  <c r="E787" i="97"/>
  <c r="E788" i="97"/>
  <c r="E789" i="97"/>
  <c r="E790" i="97"/>
  <c r="E791" i="97"/>
  <c r="E792" i="97"/>
  <c r="E793" i="97"/>
  <c r="E794" i="97"/>
  <c r="E795" i="97"/>
  <c r="E796" i="97"/>
  <c r="E797" i="97"/>
  <c r="E798" i="97"/>
  <c r="E799" i="97"/>
  <c r="E800" i="97"/>
  <c r="E801" i="97"/>
  <c r="E802" i="97"/>
  <c r="E803" i="97"/>
  <c r="E804" i="97"/>
  <c r="E805" i="97"/>
  <c r="E806" i="97"/>
  <c r="E807" i="97"/>
  <c r="E808" i="97"/>
  <c r="E809" i="97"/>
  <c r="E810" i="97"/>
  <c r="E811" i="97"/>
  <c r="E812" i="97"/>
  <c r="E813" i="97"/>
  <c r="E814" i="97"/>
  <c r="E815" i="97"/>
  <c r="E816" i="97"/>
  <c r="E817" i="97"/>
  <c r="E818" i="97"/>
  <c r="E819" i="97"/>
  <c r="E820" i="97"/>
  <c r="E821" i="97"/>
  <c r="E822" i="97"/>
  <c r="E823" i="97"/>
  <c r="E824" i="97"/>
  <c r="E825" i="97"/>
  <c r="E826" i="97"/>
  <c r="E827" i="97"/>
  <c r="E828" i="97"/>
  <c r="E829" i="97"/>
  <c r="E830" i="97"/>
  <c r="E831" i="97"/>
  <c r="E832" i="97"/>
  <c r="E833" i="97"/>
  <c r="E834" i="97"/>
  <c r="E835" i="97"/>
  <c r="E836" i="97"/>
  <c r="E837" i="97"/>
  <c r="E838" i="97"/>
  <c r="E839" i="97"/>
  <c r="E840" i="97"/>
  <c r="E841" i="97"/>
  <c r="E842" i="97"/>
  <c r="E843" i="97"/>
  <c r="E844" i="97"/>
  <c r="E845" i="97"/>
  <c r="E846" i="97"/>
  <c r="E847" i="97"/>
  <c r="E848" i="97"/>
  <c r="E849" i="97"/>
  <c r="E850" i="97"/>
  <c r="E851" i="97"/>
  <c r="E852" i="97"/>
  <c r="E853" i="97"/>
  <c r="E854" i="97"/>
  <c r="E855" i="97"/>
  <c r="E856" i="97"/>
  <c r="E857" i="97"/>
  <c r="E858" i="97"/>
  <c r="E859" i="97"/>
  <c r="E860" i="97"/>
  <c r="E861" i="97"/>
  <c r="E862" i="97"/>
  <c r="E863" i="97"/>
  <c r="E864" i="97"/>
  <c r="E865" i="97"/>
  <c r="E866" i="97"/>
  <c r="E867" i="97"/>
  <c r="E868" i="97"/>
  <c r="E869" i="97"/>
  <c r="E870" i="97"/>
  <c r="E871" i="97"/>
  <c r="E872" i="97"/>
  <c r="E873" i="97"/>
  <c r="E874" i="97"/>
  <c r="E875" i="97"/>
  <c r="E876" i="97"/>
  <c r="E877" i="97"/>
  <c r="E878" i="97"/>
  <c r="E879" i="97"/>
  <c r="E880" i="97"/>
  <c r="E881" i="97"/>
  <c r="E882" i="97"/>
  <c r="E883" i="97"/>
  <c r="E884" i="97"/>
  <c r="E885" i="97"/>
  <c r="E886" i="97"/>
  <c r="E887" i="97"/>
  <c r="E888" i="97"/>
  <c r="E889" i="97"/>
  <c r="E890" i="97"/>
  <c r="E891" i="97"/>
  <c r="E892" i="97"/>
  <c r="E893" i="97"/>
  <c r="E894" i="97"/>
  <c r="E895" i="97"/>
  <c r="E896" i="97"/>
  <c r="E897" i="97"/>
  <c r="E898" i="97"/>
  <c r="E899" i="97"/>
  <c r="E900" i="97"/>
  <c r="E901" i="97"/>
  <c r="E902" i="97"/>
  <c r="E903" i="97"/>
  <c r="E904" i="97"/>
  <c r="E905" i="97"/>
  <c r="E906" i="97"/>
  <c r="E907" i="97"/>
  <c r="E908" i="97"/>
  <c r="E909" i="97"/>
  <c r="E910" i="97"/>
  <c r="E911" i="97"/>
  <c r="E912" i="97"/>
  <c r="E913" i="97"/>
  <c r="E914" i="97"/>
  <c r="E915" i="97"/>
  <c r="E916" i="97"/>
  <c r="E917" i="97"/>
  <c r="E918" i="97"/>
  <c r="E919" i="97"/>
  <c r="E920" i="97"/>
  <c r="E921" i="97"/>
  <c r="E922" i="97"/>
  <c r="E923" i="97"/>
  <c r="E924" i="97"/>
  <c r="E925" i="97"/>
  <c r="E926" i="97"/>
  <c r="E927" i="97"/>
  <c r="E928" i="97"/>
  <c r="E929" i="97"/>
  <c r="E930" i="97"/>
  <c r="E931" i="97"/>
  <c r="E932" i="97"/>
  <c r="E933" i="97"/>
  <c r="E934" i="97"/>
  <c r="E935" i="97"/>
  <c r="E936" i="97"/>
  <c r="E937" i="97"/>
  <c r="E938" i="97"/>
  <c r="E939" i="97"/>
  <c r="E940" i="97"/>
  <c r="E941" i="97"/>
  <c r="E942" i="97"/>
  <c r="E943" i="97"/>
  <c r="E944" i="97"/>
  <c r="E945" i="97"/>
  <c r="E946" i="97"/>
  <c r="E947" i="97"/>
  <c r="E948" i="97"/>
  <c r="E949" i="97"/>
  <c r="E950" i="97"/>
  <c r="E951" i="97"/>
  <c r="E952" i="97"/>
  <c r="E953" i="97"/>
  <c r="E954" i="97"/>
  <c r="E955" i="97"/>
  <c r="E956" i="97"/>
  <c r="E957" i="97"/>
  <c r="E958" i="97"/>
  <c r="E959" i="97"/>
  <c r="E960" i="97"/>
  <c r="E961" i="97"/>
  <c r="E962" i="97"/>
  <c r="E963" i="97"/>
  <c r="E964" i="97"/>
  <c r="E965" i="97"/>
  <c r="E966" i="97"/>
  <c r="E967" i="97"/>
  <c r="E968" i="97"/>
  <c r="E969" i="97"/>
  <c r="E970" i="97"/>
  <c r="E971" i="97"/>
  <c r="E972" i="97"/>
  <c r="E973" i="97"/>
  <c r="E974" i="97"/>
  <c r="E975" i="97"/>
  <c r="E976" i="97"/>
  <c r="E977" i="97"/>
  <c r="E978" i="97"/>
  <c r="E979" i="97"/>
  <c r="E980" i="97"/>
  <c r="E981" i="97"/>
  <c r="E982" i="97"/>
  <c r="E983" i="97"/>
  <c r="E984" i="97"/>
  <c r="E985" i="97"/>
  <c r="E986" i="97"/>
  <c r="E987" i="97"/>
  <c r="E988" i="97"/>
  <c r="E989" i="97"/>
  <c r="E990" i="97"/>
  <c r="E991" i="97"/>
  <c r="E992" i="97"/>
  <c r="E993" i="97"/>
  <c r="E994" i="97"/>
  <c r="E995" i="97"/>
  <c r="E996" i="97"/>
  <c r="E997" i="97"/>
  <c r="E998" i="97"/>
  <c r="E999" i="97"/>
  <c r="E1000" i="97"/>
  <c r="E1001" i="97"/>
  <c r="E1002" i="97"/>
  <c r="E1003" i="97"/>
  <c r="E1004" i="97"/>
  <c r="E1005" i="97"/>
  <c r="E1006" i="97"/>
  <c r="E1007" i="97"/>
  <c r="E1008" i="97"/>
  <c r="E1009" i="97"/>
  <c r="E1010" i="97"/>
  <c r="E1011" i="97"/>
  <c r="E1012" i="97"/>
  <c r="E1013" i="97"/>
  <c r="E1014" i="97"/>
  <c r="E1015" i="97"/>
  <c r="E1016" i="97"/>
  <c r="E1017" i="97"/>
  <c r="E1018" i="97"/>
  <c r="E1019" i="97"/>
  <c r="E1020" i="97"/>
  <c r="E1021" i="97"/>
  <c r="E1022" i="97"/>
  <c r="E1023" i="97"/>
  <c r="E1024" i="97"/>
  <c r="E1025" i="97"/>
  <c r="E1026" i="97"/>
  <c r="E1027" i="97"/>
  <c r="E1028" i="97"/>
  <c r="E1029" i="97"/>
  <c r="E1030" i="97"/>
  <c r="E1031" i="97"/>
  <c r="E1032" i="97"/>
  <c r="E1033" i="97"/>
  <c r="E1034" i="97"/>
  <c r="E1035" i="97"/>
  <c r="E1036" i="97"/>
  <c r="E1037" i="97"/>
  <c r="E1038" i="97"/>
  <c r="E1039" i="97"/>
  <c r="E1040" i="97"/>
  <c r="E1041" i="97"/>
  <c r="E1042" i="97"/>
  <c r="E1043" i="97"/>
  <c r="E1044" i="97"/>
  <c r="E1045" i="97"/>
  <c r="E1046" i="97"/>
  <c r="E1047" i="97"/>
  <c r="E1048" i="97"/>
  <c r="E1049" i="97"/>
  <c r="E1050" i="97"/>
  <c r="E1051" i="97"/>
  <c r="E1052" i="97"/>
  <c r="E1053" i="97"/>
  <c r="E1054" i="97"/>
  <c r="E1055" i="97"/>
  <c r="E1056" i="97"/>
  <c r="E1057" i="97"/>
  <c r="E1058" i="97"/>
  <c r="E1059" i="97"/>
  <c r="E1060" i="97"/>
  <c r="E1061" i="97"/>
  <c r="E1062" i="97"/>
  <c r="E1063" i="97"/>
  <c r="E1064" i="97"/>
  <c r="E1065" i="97"/>
  <c r="E1066" i="97"/>
  <c r="E1067" i="97"/>
  <c r="E1068" i="97"/>
  <c r="E1069" i="97"/>
  <c r="E1070" i="97"/>
  <c r="E1071" i="97"/>
  <c r="E1072" i="97"/>
  <c r="E1073" i="97"/>
  <c r="E1074" i="97"/>
  <c r="E1075" i="97"/>
  <c r="E1076" i="97"/>
  <c r="E1077" i="97"/>
  <c r="E1078" i="97"/>
  <c r="E1079" i="97"/>
  <c r="E1080" i="97"/>
  <c r="E1081" i="97"/>
  <c r="E1082" i="97"/>
  <c r="E1083" i="97"/>
  <c r="E1084" i="97"/>
  <c r="E1085" i="97"/>
  <c r="E1086" i="97"/>
  <c r="E1087" i="97"/>
  <c r="E1088" i="97"/>
  <c r="E1089" i="97"/>
  <c r="E1090" i="97"/>
  <c r="E1091" i="97"/>
  <c r="E1092" i="97"/>
  <c r="E1093" i="97"/>
  <c r="E1094" i="97"/>
  <c r="E1095" i="97"/>
  <c r="E1096" i="97"/>
  <c r="E1097" i="97"/>
  <c r="E1098" i="97"/>
  <c r="E1099" i="97"/>
  <c r="E1100" i="97"/>
  <c r="E1101" i="97"/>
  <c r="E1102" i="97"/>
  <c r="E1103" i="97"/>
  <c r="E1104" i="97"/>
  <c r="E1105" i="97"/>
  <c r="E1106" i="97"/>
  <c r="E1107" i="97"/>
  <c r="E1108" i="97"/>
  <c r="E1109" i="97"/>
  <c r="E1110" i="97"/>
  <c r="E1111" i="97"/>
  <c r="E1112" i="97"/>
  <c r="E1113" i="97"/>
  <c r="E1114" i="97"/>
  <c r="E1115" i="97"/>
  <c r="E1116" i="97"/>
  <c r="E1117" i="97"/>
  <c r="E1118" i="97"/>
  <c r="E1119" i="97"/>
  <c r="E1120" i="97"/>
  <c r="E1121" i="97"/>
  <c r="E1122" i="97"/>
  <c r="E1123" i="97"/>
  <c r="E1124" i="97"/>
  <c r="E1125" i="97"/>
  <c r="E1126" i="97"/>
  <c r="E1127" i="97"/>
  <c r="E1128" i="97"/>
  <c r="E1129" i="97"/>
  <c r="E1130" i="97"/>
  <c r="E1131" i="97"/>
  <c r="E1132" i="97"/>
  <c r="E1133" i="97"/>
  <c r="E1134" i="97"/>
  <c r="E1135" i="97"/>
  <c r="E1136" i="97"/>
  <c r="E1137" i="97"/>
  <c r="E1138" i="97"/>
  <c r="E1139" i="97"/>
  <c r="E1140" i="97"/>
  <c r="E1141" i="97"/>
  <c r="E1142" i="97"/>
  <c r="E1143" i="97"/>
  <c r="E1144" i="97"/>
  <c r="E1145" i="97"/>
  <c r="E1146" i="97"/>
  <c r="E1147" i="97"/>
  <c r="E1148" i="97"/>
  <c r="E1149" i="97"/>
  <c r="E1150" i="97"/>
  <c r="E1151" i="97"/>
  <c r="E1152" i="97"/>
  <c r="E1153" i="97"/>
  <c r="E1154" i="97"/>
  <c r="E1155" i="97"/>
  <c r="E1156" i="97"/>
  <c r="E1157" i="97"/>
  <c r="E1158" i="97"/>
  <c r="E1159" i="97"/>
  <c r="E1160" i="97"/>
  <c r="E1161" i="97"/>
  <c r="E1162" i="97"/>
  <c r="E1163" i="97"/>
  <c r="E1164" i="97"/>
  <c r="E1165" i="97"/>
  <c r="E1166" i="97"/>
  <c r="E1167" i="97"/>
  <c r="E1168" i="97"/>
  <c r="E1169" i="97"/>
  <c r="E1170" i="97"/>
  <c r="E1171" i="97"/>
  <c r="E1172" i="97"/>
  <c r="E1173" i="97"/>
  <c r="E1174" i="97"/>
  <c r="E1175" i="97"/>
  <c r="E1176" i="97"/>
  <c r="E1177" i="97"/>
  <c r="E1178" i="97"/>
  <c r="E1179" i="97"/>
  <c r="E1180" i="97"/>
  <c r="E1181" i="97"/>
  <c r="E1182" i="97"/>
  <c r="E1183" i="97"/>
  <c r="E1184" i="97"/>
  <c r="E1185" i="97"/>
  <c r="E1186" i="97"/>
  <c r="E1187" i="97"/>
  <c r="E1188" i="97"/>
  <c r="E1189" i="97"/>
  <c r="E1190" i="97"/>
  <c r="E1191" i="97"/>
  <c r="E1192" i="97"/>
  <c r="E1193" i="97"/>
  <c r="E1194" i="97"/>
  <c r="E1195" i="97"/>
  <c r="E1196" i="97"/>
  <c r="E1197" i="97"/>
  <c r="E1198" i="97"/>
  <c r="E1199" i="97"/>
  <c r="E1200" i="97"/>
  <c r="E1201" i="97"/>
  <c r="E1202" i="97"/>
  <c r="E1203" i="97"/>
  <c r="E1204" i="97"/>
  <c r="E1205" i="97"/>
  <c r="E1206" i="97"/>
  <c r="E1207" i="97"/>
  <c r="E1208" i="97"/>
  <c r="E1209" i="97"/>
  <c r="E1210" i="97"/>
  <c r="E1211" i="97"/>
  <c r="E1212" i="97"/>
  <c r="E1213" i="97"/>
  <c r="E1214" i="97"/>
  <c r="E1215" i="97"/>
  <c r="E1216" i="97"/>
  <c r="E1217" i="97"/>
  <c r="E1218" i="97"/>
  <c r="E1219" i="97"/>
  <c r="E1220" i="97"/>
  <c r="E1221" i="97"/>
  <c r="E1222" i="97"/>
  <c r="E1223" i="97"/>
  <c r="E1224" i="97"/>
  <c r="E1225" i="97"/>
  <c r="E1226" i="97"/>
  <c r="E1227" i="97"/>
  <c r="E1228" i="97"/>
  <c r="E1229" i="97"/>
  <c r="E1230" i="97"/>
  <c r="E1231" i="97"/>
  <c r="E1232" i="97"/>
  <c r="E1233" i="97"/>
  <c r="E1234" i="97"/>
  <c r="E1235" i="97"/>
  <c r="E1236" i="97"/>
  <c r="E1237" i="97"/>
  <c r="E1238" i="97"/>
  <c r="E1239" i="97"/>
  <c r="E1240" i="97"/>
  <c r="E1241" i="97"/>
  <c r="E1242" i="97"/>
  <c r="E1243" i="97"/>
  <c r="E1244" i="97"/>
  <c r="E1245" i="97"/>
  <c r="E1246" i="97"/>
  <c r="E1247" i="97"/>
  <c r="E1248" i="97"/>
  <c r="E1249" i="97"/>
  <c r="E1250" i="97"/>
  <c r="E1251" i="97"/>
  <c r="E1252" i="97"/>
  <c r="E1253" i="97"/>
  <c r="E1254" i="97"/>
  <c r="E1255" i="97"/>
  <c r="E1256" i="97"/>
  <c r="E1257" i="97"/>
  <c r="E1258" i="97"/>
  <c r="E1259" i="97"/>
  <c r="E1260" i="97"/>
  <c r="E1261" i="97"/>
  <c r="E1262" i="97"/>
  <c r="E1263" i="97"/>
  <c r="E1264" i="97"/>
  <c r="E1265" i="97"/>
  <c r="E1266" i="97"/>
  <c r="E1267" i="97"/>
  <c r="E1268" i="97"/>
  <c r="E1269" i="97"/>
  <c r="E1270" i="97"/>
  <c r="E1271" i="97"/>
  <c r="E2" i="97"/>
  <c r="AQ65" i="129"/>
  <c r="AQ87" i="129"/>
  <c r="AU26" i="129"/>
  <c r="AU64" i="129"/>
  <c r="AU86" i="129"/>
  <c r="AO64" i="129"/>
  <c r="AO86" i="129"/>
  <c r="AQ70" i="129"/>
  <c r="AQ92" i="129"/>
  <c r="AZ68" i="129"/>
  <c r="AZ90" i="129"/>
  <c r="AU28" i="129"/>
  <c r="AO66" i="129"/>
  <c r="AO88" i="129"/>
  <c r="U61" i="129"/>
  <c r="U83" i="129"/>
  <c r="AS33" i="129"/>
  <c r="AS71" i="129"/>
  <c r="AS93" i="129"/>
  <c r="AQ71" i="129"/>
  <c r="AQ93" i="129"/>
  <c r="AS7" i="129"/>
  <c r="AU7" i="129"/>
  <c r="AT10" i="129"/>
  <c r="AV10" i="129"/>
  <c r="AP10" i="129"/>
  <c r="AP6" i="129"/>
  <c r="AP9" i="129"/>
  <c r="AP12" i="129"/>
  <c r="AP15" i="129"/>
  <c r="AP17" i="129"/>
  <c r="I55" i="129"/>
  <c r="I61" i="129"/>
  <c r="I83" i="129"/>
  <c r="AZ55" i="129"/>
  <c r="BB46" i="129"/>
  <c r="AP49" i="129"/>
  <c r="AU49" i="129"/>
  <c r="AJ61" i="129"/>
  <c r="AJ83" i="129"/>
  <c r="D73" i="129"/>
  <c r="D95" i="129"/>
  <c r="F35" i="129"/>
  <c r="F73" i="129"/>
  <c r="F95" i="129"/>
  <c r="AN35" i="129"/>
  <c r="D69" i="129"/>
  <c r="D91" i="129"/>
  <c r="F31" i="129"/>
  <c r="F69" i="129"/>
  <c r="F91" i="129"/>
  <c r="D65" i="129"/>
  <c r="D87" i="129"/>
  <c r="F27" i="129"/>
  <c r="F65" i="129"/>
  <c r="F87" i="129"/>
  <c r="AN27" i="129"/>
  <c r="AO25" i="129"/>
  <c r="E63" i="129"/>
  <c r="E85" i="129"/>
  <c r="AT32" i="129"/>
  <c r="AO32" i="129"/>
  <c r="AP32" i="129"/>
  <c r="AN34" i="129"/>
  <c r="I34" i="129"/>
  <c r="I72" i="129"/>
  <c r="I94" i="129"/>
  <c r="G72" i="129"/>
  <c r="G94" i="129"/>
  <c r="AQ25" i="129"/>
  <c r="AT25" i="129"/>
  <c r="P63" i="129"/>
  <c r="P85" i="129"/>
  <c r="R25" i="129"/>
  <c r="R63" i="129"/>
  <c r="R85" i="129"/>
  <c r="Q65" i="129"/>
  <c r="Q87" i="129"/>
  <c r="AR27" i="129"/>
  <c r="AR65" i="129"/>
  <c r="AR87" i="129"/>
  <c r="Q69" i="129"/>
  <c r="Q91" i="129"/>
  <c r="AR31" i="129"/>
  <c r="AR69" i="129"/>
  <c r="AR91" i="129"/>
  <c r="AX69" i="129"/>
  <c r="AX91" i="129"/>
  <c r="W61" i="129"/>
  <c r="W83" i="129"/>
  <c r="AX23" i="129"/>
  <c r="W36" i="129"/>
  <c r="W74" i="129"/>
  <c r="W96" i="129"/>
  <c r="V68" i="129"/>
  <c r="V90" i="129"/>
  <c r="AW30" i="129"/>
  <c r="X30" i="129"/>
  <c r="X68" i="129"/>
  <c r="X90" i="129"/>
  <c r="AA27" i="129"/>
  <c r="AA65" i="129"/>
  <c r="AA87" i="129"/>
  <c r="Y65" i="129"/>
  <c r="Y87" i="129"/>
  <c r="AC61" i="129"/>
  <c r="AC83" i="129"/>
  <c r="AC36" i="129"/>
  <c r="AC74" i="129"/>
  <c r="AC96" i="129"/>
  <c r="AC63" i="129"/>
  <c r="AC85" i="129"/>
  <c r="AX25" i="129"/>
  <c r="AX63" i="129"/>
  <c r="AX85" i="129"/>
  <c r="AZ26" i="129"/>
  <c r="AE64" i="129"/>
  <c r="AE86" i="129"/>
  <c r="BA27" i="129"/>
  <c r="BA65" i="129"/>
  <c r="BA87" i="129"/>
  <c r="AF65" i="129"/>
  <c r="AF87" i="129"/>
  <c r="AE73" i="129"/>
  <c r="AE95" i="129"/>
  <c r="AG35" i="129"/>
  <c r="AG73" i="129"/>
  <c r="AG95" i="129"/>
  <c r="AL63" i="129"/>
  <c r="AL85" i="129"/>
  <c r="AL36" i="129"/>
  <c r="AL74" i="129"/>
  <c r="AL96" i="129"/>
  <c r="AL70" i="129"/>
  <c r="AL92" i="129"/>
  <c r="AM32" i="129"/>
  <c r="AM70" i="129"/>
  <c r="AM92" i="129"/>
  <c r="BA32" i="129"/>
  <c r="AU28" i="132"/>
  <c r="AU47" i="132"/>
  <c r="AU69" i="132"/>
  <c r="AU88" i="132"/>
  <c r="L44" i="132"/>
  <c r="L66" i="132"/>
  <c r="L85" i="132"/>
  <c r="L17" i="132"/>
  <c r="L36" i="132"/>
  <c r="L55" i="132"/>
  <c r="L77" i="132"/>
  <c r="L96" i="132"/>
  <c r="AU11" i="132"/>
  <c r="AN50" i="132"/>
  <c r="AN72" i="132"/>
  <c r="AN91" i="132"/>
  <c r="AP12" i="132"/>
  <c r="AP50" i="132"/>
  <c r="AP72" i="132"/>
  <c r="AP91" i="132"/>
  <c r="AT12" i="132"/>
  <c r="BB12" i="132"/>
  <c r="BB50" i="132"/>
  <c r="BB72" i="132"/>
  <c r="BB91" i="132"/>
  <c r="AZ50" i="132"/>
  <c r="AZ72" i="132"/>
  <c r="AZ91" i="132"/>
  <c r="AX42" i="132"/>
  <c r="AX64" i="132"/>
  <c r="AX83" i="132"/>
  <c r="AY23" i="132"/>
  <c r="AG36" i="132"/>
  <c r="AG43" i="132"/>
  <c r="AG65" i="132"/>
  <c r="AG84" i="132"/>
  <c r="AZ43" i="132"/>
  <c r="AZ65" i="132"/>
  <c r="AZ84" i="132"/>
  <c r="BB24" i="132"/>
  <c r="BB43" i="132"/>
  <c r="BB65" i="132"/>
  <c r="BB84" i="132"/>
  <c r="AS25" i="132"/>
  <c r="AS44" i="132"/>
  <c r="AS66" i="132"/>
  <c r="AS85" i="132"/>
  <c r="AT25" i="132"/>
  <c r="AV25" i="132"/>
  <c r="AQ44" i="132"/>
  <c r="AQ66" i="132"/>
  <c r="AQ85" i="132"/>
  <c r="AT27" i="132"/>
  <c r="AU27" i="132"/>
  <c r="AV27" i="132"/>
  <c r="AV46" i="132"/>
  <c r="AV68" i="132"/>
  <c r="AV87" i="132"/>
  <c r="AP27" i="132"/>
  <c r="AT30" i="132"/>
  <c r="AP30" i="132"/>
  <c r="AN49" i="132"/>
  <c r="AN71" i="132"/>
  <c r="AN90" i="132"/>
  <c r="P19" i="121"/>
  <c r="AV51" i="129"/>
  <c r="AO55" i="129"/>
  <c r="AV45" i="129"/>
  <c r="AY43" i="129"/>
  <c r="AY44" i="129"/>
  <c r="AY55" i="129"/>
  <c r="AO24" i="129"/>
  <c r="AW64" i="129"/>
  <c r="AW86" i="129"/>
  <c r="AY26" i="129"/>
  <c r="AY64" i="129"/>
  <c r="AY86" i="129"/>
  <c r="R31" i="129"/>
  <c r="R69" i="129"/>
  <c r="R91" i="129"/>
  <c r="AY9" i="129"/>
  <c r="AS31" i="129"/>
  <c r="Q36" i="129"/>
  <c r="Q74" i="129"/>
  <c r="Q96" i="129"/>
  <c r="O31" i="129"/>
  <c r="O69" i="129"/>
  <c r="O91" i="129"/>
  <c r="AG69" i="129"/>
  <c r="AG91" i="129"/>
  <c r="AN63" i="129"/>
  <c r="AN85" i="129"/>
  <c r="AN71" i="129"/>
  <c r="AN93" i="129"/>
  <c r="AO33" i="129"/>
  <c r="AP33" i="129"/>
  <c r="AT33" i="129"/>
  <c r="AS4" i="129"/>
  <c r="AQ17" i="129"/>
  <c r="L17" i="129"/>
  <c r="X17" i="129"/>
  <c r="AJ17" i="129"/>
  <c r="AT6" i="129"/>
  <c r="AV6" i="129"/>
  <c r="AU13" i="129"/>
  <c r="AV13" i="129"/>
  <c r="AS13" i="129"/>
  <c r="AS47" i="129"/>
  <c r="AR66" i="129"/>
  <c r="AR88" i="129"/>
  <c r="AR61" i="129"/>
  <c r="AR83" i="129"/>
  <c r="Z36" i="129"/>
  <c r="Z74" i="129"/>
  <c r="Z96" i="129"/>
  <c r="E65" i="129"/>
  <c r="E87" i="129"/>
  <c r="AO27" i="129"/>
  <c r="E62" i="129"/>
  <c r="E84" i="129"/>
  <c r="E36" i="129"/>
  <c r="E74" i="129"/>
  <c r="E96" i="129"/>
  <c r="G36" i="129"/>
  <c r="G74" i="129"/>
  <c r="G96" i="129"/>
  <c r="L30" i="129"/>
  <c r="L68" i="129"/>
  <c r="L90" i="129"/>
  <c r="J68" i="129"/>
  <c r="J90" i="129"/>
  <c r="AN30" i="129"/>
  <c r="P36" i="129"/>
  <c r="P74" i="129"/>
  <c r="P96" i="129"/>
  <c r="P68" i="129"/>
  <c r="P90" i="129"/>
  <c r="AQ30" i="129"/>
  <c r="U29" i="129"/>
  <c r="U67" i="129"/>
  <c r="U89" i="129"/>
  <c r="S67" i="129"/>
  <c r="S89" i="129"/>
  <c r="AY31" i="129"/>
  <c r="AY69" i="129"/>
  <c r="AY91" i="129"/>
  <c r="AW69" i="129"/>
  <c r="AW91" i="129"/>
  <c r="Y36" i="129"/>
  <c r="Y74" i="129"/>
  <c r="Y96" i="129"/>
  <c r="Y62" i="129"/>
  <c r="Y84" i="129"/>
  <c r="AW24" i="129"/>
  <c r="AC68" i="129"/>
  <c r="AC90" i="129"/>
  <c r="AD30" i="129"/>
  <c r="AD68" i="129"/>
  <c r="AD90" i="129"/>
  <c r="BA23" i="129"/>
  <c r="AF61" i="129"/>
  <c r="AF83" i="129"/>
  <c r="AG23" i="129"/>
  <c r="AG28" i="129"/>
  <c r="AG66" i="129"/>
  <c r="AG88" i="129"/>
  <c r="AE66" i="129"/>
  <c r="AE88" i="129"/>
  <c r="AZ28" i="129"/>
  <c r="BA31" i="129"/>
  <c r="BB31" i="129"/>
  <c r="BB69" i="129"/>
  <c r="BB91" i="129"/>
  <c r="AZ69" i="129"/>
  <c r="AZ91" i="129"/>
  <c r="AK67" i="129"/>
  <c r="AK89" i="129"/>
  <c r="AM29" i="129"/>
  <c r="AM67" i="129"/>
  <c r="AM89" i="129"/>
  <c r="AP46" i="132"/>
  <c r="AP68" i="132"/>
  <c r="AP87" i="132"/>
  <c r="I17" i="132"/>
  <c r="I36" i="132"/>
  <c r="I55" i="132"/>
  <c r="I77" i="132"/>
  <c r="I96" i="132"/>
  <c r="AA36" i="132"/>
  <c r="AN46" i="132"/>
  <c r="AN68" i="132"/>
  <c r="AN87" i="132"/>
  <c r="BB26" i="132"/>
  <c r="BB45" i="132"/>
  <c r="BB67" i="132"/>
  <c r="BB86" i="132"/>
  <c r="BB34" i="132"/>
  <c r="BB53" i="132"/>
  <c r="BB75" i="132"/>
  <c r="BB94" i="132"/>
  <c r="AO17" i="132"/>
  <c r="U43" i="132"/>
  <c r="U65" i="132"/>
  <c r="U84" i="132"/>
  <c r="U17" i="132"/>
  <c r="U55" i="132"/>
  <c r="U77" i="132"/>
  <c r="U96" i="132"/>
  <c r="AN43" i="132"/>
  <c r="AN65" i="132"/>
  <c r="AN84" i="132"/>
  <c r="AP5" i="132"/>
  <c r="AP43" i="132"/>
  <c r="AP65" i="132"/>
  <c r="AP84" i="132"/>
  <c r="AT5" i="132"/>
  <c r="AS5" i="132"/>
  <c r="AS43" i="132"/>
  <c r="AS65" i="132"/>
  <c r="AS84" i="132"/>
  <c r="AR17" i="132"/>
  <c r="AR36" i="132"/>
  <c r="AR55" i="132"/>
  <c r="AR77" i="132"/>
  <c r="AR96" i="132"/>
  <c r="AR43" i="132"/>
  <c r="AR65" i="132"/>
  <c r="AR84" i="132"/>
  <c r="AT6" i="132"/>
  <c r="AN44" i="132"/>
  <c r="AN66" i="132"/>
  <c r="AN85" i="132"/>
  <c r="AP45" i="132"/>
  <c r="AP67" i="132"/>
  <c r="AP86" i="132"/>
  <c r="AW47" i="132"/>
  <c r="AW69" i="132"/>
  <c r="AW88" i="132"/>
  <c r="AY9" i="132"/>
  <c r="AY47" i="132"/>
  <c r="AY69" i="132"/>
  <c r="AY88" i="132"/>
  <c r="AP11" i="132"/>
  <c r="AP49" i="132"/>
  <c r="AP71" i="132"/>
  <c r="AP90" i="132"/>
  <c r="AR51" i="132"/>
  <c r="AR73" i="132"/>
  <c r="AR92" i="132"/>
  <c r="AU13" i="132"/>
  <c r="AQ52" i="132"/>
  <c r="AQ74" i="132"/>
  <c r="AQ93" i="132"/>
  <c r="AS14" i="132"/>
  <c r="AS52" i="132"/>
  <c r="AS74" i="132"/>
  <c r="AS93" i="132"/>
  <c r="AT14" i="132"/>
  <c r="AS16" i="132"/>
  <c r="AT16" i="132"/>
  <c r="AQ36" i="132"/>
  <c r="AS23" i="132"/>
  <c r="AQ42" i="132"/>
  <c r="AQ64" i="132"/>
  <c r="AQ83" i="132"/>
  <c r="AY27" i="132"/>
  <c r="AY46" i="132"/>
  <c r="AY68" i="132"/>
  <c r="AY87" i="132"/>
  <c r="AX46" i="132"/>
  <c r="AX68" i="132"/>
  <c r="AX87" i="132"/>
  <c r="AO47" i="132"/>
  <c r="AO69" i="132"/>
  <c r="AO88" i="132"/>
  <c r="AS34" i="132"/>
  <c r="AQ53" i="132"/>
  <c r="AQ75" i="132"/>
  <c r="AQ94" i="132"/>
  <c r="R7" i="121"/>
  <c r="R12" i="121"/>
  <c r="R17" i="121"/>
  <c r="AN70" i="129"/>
  <c r="AN92" i="129"/>
  <c r="AS43" i="129"/>
  <c r="AS62" i="129"/>
  <c r="AS84" i="129"/>
  <c r="AR55" i="129"/>
  <c r="AU16" i="129"/>
  <c r="AV16" i="129"/>
  <c r="AU4" i="129"/>
  <c r="AT15" i="129"/>
  <c r="AN24" i="129"/>
  <c r="AW72" i="129"/>
  <c r="AW94" i="129"/>
  <c r="AY34" i="129"/>
  <c r="AY72" i="129"/>
  <c r="AY94" i="129"/>
  <c r="AX28" i="129"/>
  <c r="AX66" i="129"/>
  <c r="AX88" i="129"/>
  <c r="AK62" i="129"/>
  <c r="AK84" i="129"/>
  <c r="AF36" i="129"/>
  <c r="AF74" i="129"/>
  <c r="AF96" i="129"/>
  <c r="AT5" i="129"/>
  <c r="AV5" i="129"/>
  <c r="AE69" i="129"/>
  <c r="AE91" i="129"/>
  <c r="L23" i="129"/>
  <c r="AW25" i="129"/>
  <c r="M67" i="129"/>
  <c r="M89" i="129"/>
  <c r="AT8" i="129"/>
  <c r="AV8" i="129"/>
  <c r="AS10" i="129"/>
  <c r="BB10" i="129"/>
  <c r="BB17" i="129"/>
  <c r="AT12" i="129"/>
  <c r="AV12" i="129"/>
  <c r="AT14" i="129"/>
  <c r="AV14" i="129"/>
  <c r="AA55" i="129"/>
  <c r="L55" i="129"/>
  <c r="AT54" i="129"/>
  <c r="AV54" i="129"/>
  <c r="AP54" i="129"/>
  <c r="R62" i="129"/>
  <c r="R84" i="129"/>
  <c r="F25" i="129"/>
  <c r="F63" i="129"/>
  <c r="F85" i="129"/>
  <c r="AG26" i="129"/>
  <c r="AG64" i="129"/>
  <c r="AG86" i="129"/>
  <c r="R71" i="129"/>
  <c r="R93" i="129"/>
  <c r="AO73" i="129"/>
  <c r="AO95" i="129"/>
  <c r="I29" i="129"/>
  <c r="I67" i="129"/>
  <c r="I89" i="129"/>
  <c r="AN29" i="129"/>
  <c r="G67" i="129"/>
  <c r="G89" i="129"/>
  <c r="J36" i="129"/>
  <c r="J74" i="129"/>
  <c r="J96" i="129"/>
  <c r="J61" i="129"/>
  <c r="J83" i="129"/>
  <c r="L28" i="129"/>
  <c r="L66" i="129"/>
  <c r="L88" i="129"/>
  <c r="L33" i="129"/>
  <c r="L71" i="129"/>
  <c r="L93" i="129"/>
  <c r="J71" i="129"/>
  <c r="J93" i="129"/>
  <c r="N36" i="129"/>
  <c r="N74" i="129"/>
  <c r="N96" i="129"/>
  <c r="N61" i="129"/>
  <c r="N83" i="129"/>
  <c r="O23" i="129"/>
  <c r="R61" i="129"/>
  <c r="R83" i="129"/>
  <c r="Q72" i="129"/>
  <c r="Q94" i="129"/>
  <c r="R34" i="129"/>
  <c r="R72" i="129"/>
  <c r="R94" i="129"/>
  <c r="AR34" i="129"/>
  <c r="AQ73" i="129"/>
  <c r="AQ95" i="129"/>
  <c r="AR35" i="129"/>
  <c r="AS35" i="129"/>
  <c r="AW23" i="129"/>
  <c r="W64" i="129"/>
  <c r="W86" i="129"/>
  <c r="X29" i="129"/>
  <c r="X67" i="129"/>
  <c r="X89" i="129"/>
  <c r="V67" i="129"/>
  <c r="V89" i="129"/>
  <c r="AW29" i="129"/>
  <c r="AW33" i="129"/>
  <c r="X33" i="129"/>
  <c r="X71" i="129"/>
  <c r="X93" i="129"/>
  <c r="V71" i="129"/>
  <c r="V93" i="129"/>
  <c r="AX72" i="129"/>
  <c r="AX94" i="129"/>
  <c r="AA23" i="129"/>
  <c r="Y61" i="129"/>
  <c r="Y83" i="129"/>
  <c r="Z62" i="129"/>
  <c r="Z84" i="129"/>
  <c r="AX24" i="129"/>
  <c r="AX62" i="129"/>
  <c r="AX84" i="129"/>
  <c r="AD34" i="129"/>
  <c r="AD72" i="129"/>
  <c r="AD94" i="129"/>
  <c r="AB72" i="129"/>
  <c r="AB94" i="129"/>
  <c r="AG25" i="129"/>
  <c r="AG63" i="129"/>
  <c r="AG85" i="129"/>
  <c r="AZ25" i="129"/>
  <c r="AF69" i="129"/>
  <c r="AF91" i="129"/>
  <c r="BA69" i="129"/>
  <c r="BA91" i="129"/>
  <c r="AH61" i="129"/>
  <c r="AH83" i="129"/>
  <c r="AZ23" i="129"/>
  <c r="AH36" i="129"/>
  <c r="AH74" i="129"/>
  <c r="AH96" i="129"/>
  <c r="AI36" i="129"/>
  <c r="AI74" i="129"/>
  <c r="AI96" i="129"/>
  <c r="BA24" i="129"/>
  <c r="BA62" i="129"/>
  <c r="BA84" i="129"/>
  <c r="AJ27" i="129"/>
  <c r="AJ65" i="129"/>
  <c r="AJ87" i="129"/>
  <c r="AZ27" i="129"/>
  <c r="AJ66" i="129"/>
  <c r="AJ88" i="129"/>
  <c r="AJ30" i="129"/>
  <c r="AJ68" i="129"/>
  <c r="AJ90" i="129"/>
  <c r="AH68" i="129"/>
  <c r="AH90" i="129"/>
  <c r="AK61" i="129"/>
  <c r="AK83" i="129"/>
  <c r="H62" i="129"/>
  <c r="H84" i="129"/>
  <c r="AA17" i="132"/>
  <c r="AA55" i="132"/>
  <c r="AA77" i="132"/>
  <c r="AA96" i="132"/>
  <c r="F17" i="132"/>
  <c r="F36" i="132"/>
  <c r="F55" i="132"/>
  <c r="F77" i="132"/>
  <c r="F96" i="132"/>
  <c r="AY48" i="132"/>
  <c r="AY70" i="132"/>
  <c r="AY89" i="132"/>
  <c r="AP6" i="132"/>
  <c r="AP44" i="132"/>
  <c r="AP66" i="132"/>
  <c r="AP85" i="132"/>
  <c r="AN36" i="132"/>
  <c r="AT49" i="132"/>
  <c r="AT71" i="132"/>
  <c r="AT90" i="132"/>
  <c r="AG17" i="132"/>
  <c r="AG55" i="132"/>
  <c r="AG77" i="132"/>
  <c r="AG96" i="132"/>
  <c r="BA17" i="132"/>
  <c r="BA55" i="132"/>
  <c r="BA77" i="132"/>
  <c r="BA96" i="132"/>
  <c r="AU5" i="132"/>
  <c r="AD45" i="132"/>
  <c r="AD67" i="132"/>
  <c r="AD86" i="132"/>
  <c r="AQ45" i="132"/>
  <c r="AQ67" i="132"/>
  <c r="AQ86" i="132"/>
  <c r="AT7" i="132"/>
  <c r="AQ17" i="132"/>
  <c r="AQ55" i="132"/>
  <c r="AQ77" i="132"/>
  <c r="AQ96" i="132"/>
  <c r="AT9" i="132"/>
  <c r="AS9" i="132"/>
  <c r="AS47" i="132"/>
  <c r="AS69" i="132"/>
  <c r="AS88" i="132"/>
  <c r="AX47" i="132"/>
  <c r="AX69" i="132"/>
  <c r="AX88" i="132"/>
  <c r="AJ50" i="132"/>
  <c r="AJ72" i="132"/>
  <c r="AJ91" i="132"/>
  <c r="AR52" i="132"/>
  <c r="AR74" i="132"/>
  <c r="AR93" i="132"/>
  <c r="AU14" i="132"/>
  <c r="AU52" i="132"/>
  <c r="AU74" i="132"/>
  <c r="AU93" i="132"/>
  <c r="AR53" i="132"/>
  <c r="AR75" i="132"/>
  <c r="AR94" i="132"/>
  <c r="AT34" i="132"/>
  <c r="AV34" i="132"/>
  <c r="BA53" i="132"/>
  <c r="BA75" i="132"/>
  <c r="BA94" i="132"/>
  <c r="BA54" i="132"/>
  <c r="BA76" i="132"/>
  <c r="BA95" i="132"/>
  <c r="L19" i="121"/>
  <c r="AQ55" i="129"/>
  <c r="AP44" i="129"/>
  <c r="AO17" i="129"/>
  <c r="AV49" i="129"/>
  <c r="AN31" i="129"/>
  <c r="AT28" i="129"/>
  <c r="AS28" i="129"/>
  <c r="AS66" i="129"/>
  <c r="AS88" i="129"/>
  <c r="AW66" i="129"/>
  <c r="AW88" i="129"/>
  <c r="AE36" i="129"/>
  <c r="AE74" i="129"/>
  <c r="AE96" i="129"/>
  <c r="AK36" i="129"/>
  <c r="AK74" i="129"/>
  <c r="AK96" i="129"/>
  <c r="T36" i="129"/>
  <c r="T74" i="129"/>
  <c r="T96" i="129"/>
  <c r="AT7" i="129"/>
  <c r="AV7" i="129"/>
  <c r="AA24" i="129"/>
  <c r="AA62" i="129"/>
  <c r="AA84" i="129"/>
  <c r="G70" i="129"/>
  <c r="G92" i="129"/>
  <c r="AQ61" i="129"/>
  <c r="AQ83" i="129"/>
  <c r="AS23" i="129"/>
  <c r="AG71" i="129"/>
  <c r="AG93" i="129"/>
  <c r="AQ67" i="129"/>
  <c r="AQ89" i="129"/>
  <c r="AZ29" i="129"/>
  <c r="I69" i="129"/>
  <c r="I91" i="129"/>
  <c r="G63" i="129"/>
  <c r="G85" i="129"/>
  <c r="R17" i="129"/>
  <c r="AN17" i="129"/>
  <c r="AM17" i="129"/>
  <c r="BA17" i="129"/>
  <c r="AA17" i="129"/>
  <c r="AT11" i="129"/>
  <c r="AV11" i="129"/>
  <c r="AS11" i="129"/>
  <c r="AU15" i="129"/>
  <c r="F55" i="129"/>
  <c r="R55" i="129"/>
  <c r="AD55" i="129"/>
  <c r="AP42" i="129"/>
  <c r="AN55" i="129"/>
  <c r="AT42" i="129"/>
  <c r="AW55" i="129"/>
  <c r="AP43" i="129"/>
  <c r="AV44" i="129"/>
  <c r="AP45" i="129"/>
  <c r="AU47" i="129"/>
  <c r="AV47" i="129"/>
  <c r="AT50" i="129"/>
  <c r="AV50" i="129"/>
  <c r="AP50" i="129"/>
  <c r="AP51" i="129"/>
  <c r="AP52" i="129"/>
  <c r="AS53" i="129"/>
  <c r="AQ72" i="129"/>
  <c r="AQ94" i="129"/>
  <c r="AO69" i="129"/>
  <c r="AO91" i="129"/>
  <c r="AU31" i="129"/>
  <c r="AU69" i="129"/>
  <c r="AU91" i="129"/>
  <c r="AO34" i="129"/>
  <c r="E72" i="129"/>
  <c r="E94" i="129"/>
  <c r="I24" i="129"/>
  <c r="I64" i="129"/>
  <c r="I86" i="129"/>
  <c r="I32" i="129"/>
  <c r="I70" i="129"/>
  <c r="I92" i="129"/>
  <c r="J69" i="129"/>
  <c r="J91" i="129"/>
  <c r="L31" i="129"/>
  <c r="L69" i="129"/>
  <c r="L91" i="129"/>
  <c r="M62" i="129"/>
  <c r="M84" i="129"/>
  <c r="M36" i="129"/>
  <c r="M74" i="129"/>
  <c r="M96" i="129"/>
  <c r="M70" i="129"/>
  <c r="M92" i="129"/>
  <c r="O32" i="129"/>
  <c r="O70" i="129"/>
  <c r="O92" i="129"/>
  <c r="P64" i="129"/>
  <c r="P86" i="129"/>
  <c r="AQ26" i="129"/>
  <c r="P65" i="129"/>
  <c r="P87" i="129"/>
  <c r="R27" i="129"/>
  <c r="R65" i="129"/>
  <c r="R87" i="129"/>
  <c r="AR32" i="129"/>
  <c r="AR70" i="129"/>
  <c r="AR92" i="129"/>
  <c r="R32" i="129"/>
  <c r="R70" i="129"/>
  <c r="R92" i="129"/>
  <c r="T61" i="129"/>
  <c r="T83" i="129"/>
  <c r="U26" i="129"/>
  <c r="U64" i="129"/>
  <c r="U86" i="129"/>
  <c r="U30" i="129"/>
  <c r="U68" i="129"/>
  <c r="U90" i="129"/>
  <c r="S68" i="129"/>
  <c r="S90" i="129"/>
  <c r="X32" i="129"/>
  <c r="X70" i="129"/>
  <c r="X92" i="129"/>
  <c r="V70" i="129"/>
  <c r="V92" i="129"/>
  <c r="Y66" i="129"/>
  <c r="Y88" i="129"/>
  <c r="AA28" i="129"/>
  <c r="AA66" i="129"/>
  <c r="AA88" i="129"/>
  <c r="AD23" i="129"/>
  <c r="AB36" i="129"/>
  <c r="AB74" i="129"/>
  <c r="AB96" i="129"/>
  <c r="AD25" i="129"/>
  <c r="AD63" i="129"/>
  <c r="AD85" i="129"/>
  <c r="AB63" i="129"/>
  <c r="AB85" i="129"/>
  <c r="AD27" i="129"/>
  <c r="AD65" i="129"/>
  <c r="AD87" i="129"/>
  <c r="AC67" i="129"/>
  <c r="AC89" i="129"/>
  <c r="AD29" i="129"/>
  <c r="AD67" i="129"/>
  <c r="AD89" i="129"/>
  <c r="AB71" i="129"/>
  <c r="AB93" i="129"/>
  <c r="AD33" i="129"/>
  <c r="AD71" i="129"/>
  <c r="AD93" i="129"/>
  <c r="AG29" i="129"/>
  <c r="AG67" i="129"/>
  <c r="AG89" i="129"/>
  <c r="AE67" i="129"/>
  <c r="AE89" i="129"/>
  <c r="AZ35" i="129"/>
  <c r="AH73" i="129"/>
  <c r="AH95" i="129"/>
  <c r="AK63" i="129"/>
  <c r="AK85" i="129"/>
  <c r="AM25" i="129"/>
  <c r="AM63" i="129"/>
  <c r="AM85" i="129"/>
  <c r="AK65" i="129"/>
  <c r="AK87" i="129"/>
  <c r="AX17" i="132"/>
  <c r="AX55" i="132"/>
  <c r="AX77" i="132"/>
  <c r="AX96" i="132"/>
  <c r="AW17" i="132"/>
  <c r="AT29" i="132"/>
  <c r="AV29" i="132"/>
  <c r="AQ51" i="132"/>
  <c r="AQ73" i="132"/>
  <c r="AQ92" i="132"/>
  <c r="AJ17" i="132"/>
  <c r="AJ55" i="132"/>
  <c r="AJ77" i="132"/>
  <c r="AJ96" i="132"/>
  <c r="AJ44" i="132"/>
  <c r="AJ66" i="132"/>
  <c r="AJ85" i="132"/>
  <c r="AN48" i="132"/>
  <c r="AN70" i="132"/>
  <c r="AN89" i="132"/>
  <c r="AT10" i="132"/>
  <c r="X51" i="132"/>
  <c r="X73" i="132"/>
  <c r="X92" i="132"/>
  <c r="AW54" i="132"/>
  <c r="AW76" i="132"/>
  <c r="AW95" i="132"/>
  <c r="AR46" i="132"/>
  <c r="AR68" i="132"/>
  <c r="AR87" i="132"/>
  <c r="AS27" i="132"/>
  <c r="AS46" i="132"/>
  <c r="AS68" i="132"/>
  <c r="AS87" i="132"/>
  <c r="AU46" i="132"/>
  <c r="AU68" i="132"/>
  <c r="AU87" i="132"/>
  <c r="AS30" i="132"/>
  <c r="AR49" i="132"/>
  <c r="AR71" i="132"/>
  <c r="AR90" i="132"/>
  <c r="AU30" i="132"/>
  <c r="AN54" i="132"/>
  <c r="AN76" i="132"/>
  <c r="AN95" i="132"/>
  <c r="AT35" i="132"/>
  <c r="AV35" i="132"/>
  <c r="AY35" i="132"/>
  <c r="AY54" i="132"/>
  <c r="AY76" i="132"/>
  <c r="AY95" i="132"/>
  <c r="R9" i="121"/>
  <c r="AO30" i="129"/>
  <c r="L24" i="129"/>
  <c r="L62" i="129"/>
  <c r="L84" i="129"/>
  <c r="AX30" i="129"/>
  <c r="AX68" i="129"/>
  <c r="AX90" i="129"/>
  <c r="BA28" i="129"/>
  <c r="BA66" i="129"/>
  <c r="BA88" i="129"/>
  <c r="AM26" i="129"/>
  <c r="AM64" i="129"/>
  <c r="AM86" i="129"/>
  <c r="Y70" i="129"/>
  <c r="Y92" i="129"/>
  <c r="AN23" i="129"/>
  <c r="V72" i="129"/>
  <c r="V94" i="129"/>
  <c r="AG27" i="129"/>
  <c r="AG65" i="129"/>
  <c r="AG87" i="129"/>
  <c r="AS42" i="129"/>
  <c r="AZ33" i="129"/>
  <c r="AR17" i="129"/>
  <c r="BB42" i="129"/>
  <c r="BB43" i="129"/>
  <c r="BB54" i="129"/>
  <c r="BB55" i="129"/>
  <c r="AS50" i="129"/>
  <c r="AS54" i="129"/>
  <c r="AG30" i="129"/>
  <c r="AG68" i="129"/>
  <c r="AG90" i="129"/>
  <c r="AA69" i="129"/>
  <c r="AA91" i="129"/>
  <c r="AD32" i="129"/>
  <c r="AD70" i="129"/>
  <c r="AD92" i="129"/>
  <c r="AR71" i="129"/>
  <c r="AR93" i="129"/>
  <c r="BA73" i="129"/>
  <c r="BA95" i="129"/>
  <c r="F23" i="129"/>
  <c r="D36" i="129"/>
  <c r="D74" i="129"/>
  <c r="D96" i="129"/>
  <c r="AO29" i="129"/>
  <c r="AO23" i="129"/>
  <c r="H70" i="129"/>
  <c r="H92" i="129"/>
  <c r="L72" i="129"/>
  <c r="L94" i="129"/>
  <c r="AR25" i="129"/>
  <c r="AR63" i="129"/>
  <c r="AR85" i="129"/>
  <c r="Q67" i="129"/>
  <c r="Q89" i="129"/>
  <c r="R35" i="129"/>
  <c r="R73" i="129"/>
  <c r="R95" i="129"/>
  <c r="T66" i="129"/>
  <c r="T88" i="129"/>
  <c r="U32" i="129"/>
  <c r="U70" i="129"/>
  <c r="U92" i="129"/>
  <c r="AX32" i="129"/>
  <c r="AX70" i="129"/>
  <c r="AX92" i="129"/>
  <c r="AW35" i="129"/>
  <c r="V73" i="129"/>
  <c r="V95" i="129"/>
  <c r="AA29" i="129"/>
  <c r="AA67" i="129"/>
  <c r="AA89" i="129"/>
  <c r="AX35" i="129"/>
  <c r="AX73" i="129"/>
  <c r="AX95" i="129"/>
  <c r="AD26" i="129"/>
  <c r="AD64" i="129"/>
  <c r="AD86" i="129"/>
  <c r="AF63" i="129"/>
  <c r="AF85" i="129"/>
  <c r="BA25" i="129"/>
  <c r="BA63" i="129"/>
  <c r="BA85" i="129"/>
  <c r="BA26" i="129"/>
  <c r="BA64" i="129"/>
  <c r="BA86" i="129"/>
  <c r="AF67" i="129"/>
  <c r="AF89" i="129"/>
  <c r="BA29" i="129"/>
  <c r="BA67" i="129"/>
  <c r="BA89" i="129"/>
  <c r="AG32" i="129"/>
  <c r="AG70" i="129"/>
  <c r="AG92" i="129"/>
  <c r="AL69" i="129"/>
  <c r="AL91" i="129"/>
  <c r="E71" i="129"/>
  <c r="E93" i="129"/>
  <c r="AV26" i="132"/>
  <c r="AD17" i="132"/>
  <c r="AS50" i="132"/>
  <c r="AS72" i="132"/>
  <c r="AS91" i="132"/>
  <c r="AQ48" i="132"/>
  <c r="AQ70" i="132"/>
  <c r="AQ89" i="132"/>
  <c r="O17" i="132"/>
  <c r="O36" i="132"/>
  <c r="O55" i="132"/>
  <c r="O77" i="132"/>
  <c r="O96" i="132"/>
  <c r="O42" i="132"/>
  <c r="O64" i="132"/>
  <c r="O83" i="132"/>
  <c r="U42" i="132"/>
  <c r="U64" i="132"/>
  <c r="U83" i="132"/>
  <c r="AM43" i="132"/>
  <c r="AM65" i="132"/>
  <c r="AM84" i="132"/>
  <c r="AM17" i="132"/>
  <c r="AM55" i="132"/>
  <c r="AM77" i="132"/>
  <c r="AM96" i="132"/>
  <c r="AZ48" i="132"/>
  <c r="AZ70" i="132"/>
  <c r="AZ89" i="132"/>
  <c r="BB10" i="132"/>
  <c r="BB29" i="132"/>
  <c r="BB48" i="132"/>
  <c r="BB70" i="132"/>
  <c r="BB89" i="132"/>
  <c r="AA49" i="132"/>
  <c r="AA71" i="132"/>
  <c r="AA90" i="132"/>
  <c r="AW49" i="132"/>
  <c r="AW71" i="132"/>
  <c r="AW90" i="132"/>
  <c r="AY11" i="132"/>
  <c r="AY49" i="132"/>
  <c r="AY71" i="132"/>
  <c r="AY90" i="132"/>
  <c r="BA50" i="132"/>
  <c r="BA72" i="132"/>
  <c r="BA91" i="132"/>
  <c r="F53" i="132"/>
  <c r="F75" i="132"/>
  <c r="F94" i="132"/>
  <c r="AP34" i="132"/>
  <c r="AP53" i="132"/>
  <c r="AP75" i="132"/>
  <c r="AP94" i="132"/>
  <c r="Q55" i="132"/>
  <c r="Q77" i="132"/>
  <c r="Q96" i="132"/>
  <c r="I42" i="132"/>
  <c r="I64" i="132"/>
  <c r="I83" i="132"/>
  <c r="AD36" i="132"/>
  <c r="AO36" i="132"/>
  <c r="AU24" i="132"/>
  <c r="AV24" i="132"/>
  <c r="BB25" i="132"/>
  <c r="BB44" i="132"/>
  <c r="BB66" i="132"/>
  <c r="BB85" i="132"/>
  <c r="AT32" i="132"/>
  <c r="AP32" i="132"/>
  <c r="AP51" i="132"/>
  <c r="AP73" i="132"/>
  <c r="AP92" i="132"/>
  <c r="AN51" i="132"/>
  <c r="AN73" i="132"/>
  <c r="AN92" i="132"/>
  <c r="AN52" i="132"/>
  <c r="AN74" i="132"/>
  <c r="AN93" i="132"/>
  <c r="AP33" i="132"/>
  <c r="AP52" i="132"/>
  <c r="AP74" i="132"/>
  <c r="AP93" i="132"/>
  <c r="AY34" i="132"/>
  <c r="AY53" i="132"/>
  <c r="AY75" i="132"/>
  <c r="AY94" i="132"/>
  <c r="AS35" i="132"/>
  <c r="AP28" i="129"/>
  <c r="AP66" i="129"/>
  <c r="AP88" i="129"/>
  <c r="X66" i="129"/>
  <c r="X88" i="129"/>
  <c r="F17" i="129"/>
  <c r="AD17" i="129"/>
  <c r="AY15" i="129"/>
  <c r="AY17" i="129"/>
  <c r="BA55" i="129"/>
  <c r="AU48" i="129"/>
  <c r="AV48" i="129"/>
  <c r="AP53" i="129"/>
  <c r="O26" i="129"/>
  <c r="O64" i="129"/>
  <c r="O86" i="129"/>
  <c r="AN26" i="129"/>
  <c r="S36" i="129"/>
  <c r="S74" i="129"/>
  <c r="S96" i="129"/>
  <c r="T73" i="129"/>
  <c r="T95" i="129"/>
  <c r="AR73" i="129"/>
  <c r="AR95" i="129"/>
  <c r="V61" i="129"/>
  <c r="V83" i="129"/>
  <c r="X23" i="129"/>
  <c r="X26" i="129"/>
  <c r="X64" i="129"/>
  <c r="X86" i="129"/>
  <c r="V65" i="129"/>
  <c r="V87" i="129"/>
  <c r="X27" i="129"/>
  <c r="X65" i="129"/>
  <c r="X87" i="129"/>
  <c r="AW27" i="129"/>
  <c r="AF62" i="129"/>
  <c r="AF84" i="129"/>
  <c r="AG24" i="129"/>
  <c r="AG62" i="129"/>
  <c r="AG84" i="129"/>
  <c r="BA30" i="129"/>
  <c r="BA68" i="129"/>
  <c r="BA90" i="129"/>
  <c r="BA33" i="129"/>
  <c r="BA71" i="129"/>
  <c r="BA93" i="129"/>
  <c r="AJ34" i="129"/>
  <c r="AJ72" i="129"/>
  <c r="AJ94" i="129"/>
  <c r="AZ34" i="129"/>
  <c r="AU50" i="132"/>
  <c r="AU72" i="132"/>
  <c r="AU91" i="132"/>
  <c r="X42" i="132"/>
  <c r="X64" i="132"/>
  <c r="X83" i="132"/>
  <c r="X17" i="132"/>
  <c r="X55" i="132"/>
  <c r="X77" i="132"/>
  <c r="X96" i="132"/>
  <c r="AN42" i="132"/>
  <c r="AN64" i="132"/>
  <c r="AN83" i="132"/>
  <c r="AN17" i="132"/>
  <c r="AN55" i="132"/>
  <c r="AN77" i="132"/>
  <c r="AN96" i="132"/>
  <c r="AT4" i="132"/>
  <c r="BB4" i="132"/>
  <c r="AZ42" i="132"/>
  <c r="AZ64" i="132"/>
  <c r="AZ83" i="132"/>
  <c r="AZ17" i="132"/>
  <c r="AZ55" i="132"/>
  <c r="AZ77" i="132"/>
  <c r="AZ96" i="132"/>
  <c r="AU6" i="132"/>
  <c r="AU44" i="132"/>
  <c r="AU66" i="132"/>
  <c r="AU85" i="132"/>
  <c r="AR44" i="132"/>
  <c r="AR66" i="132"/>
  <c r="AR85" i="132"/>
  <c r="BB8" i="132"/>
  <c r="BB46" i="132"/>
  <c r="BB68" i="132"/>
  <c r="BB87" i="132"/>
  <c r="AS48" i="132"/>
  <c r="AS70" i="132"/>
  <c r="AS89" i="132"/>
  <c r="AM50" i="132"/>
  <c r="AM72" i="132"/>
  <c r="AM91" i="132"/>
  <c r="AS13" i="132"/>
  <c r="AS51" i="132"/>
  <c r="AS73" i="132"/>
  <c r="AS92" i="132"/>
  <c r="AT13" i="132"/>
  <c r="AW51" i="132"/>
  <c r="AW73" i="132"/>
  <c r="AW92" i="132"/>
  <c r="AY13" i="132"/>
  <c r="AY51" i="132"/>
  <c r="AY73" i="132"/>
  <c r="AY92" i="132"/>
  <c r="AZ51" i="132"/>
  <c r="AZ73" i="132"/>
  <c r="AZ92" i="132"/>
  <c r="BB13" i="132"/>
  <c r="BB51" i="132"/>
  <c r="BB73" i="132"/>
  <c r="BB92" i="132"/>
  <c r="AG53" i="132"/>
  <c r="AG75" i="132"/>
  <c r="AG94" i="132"/>
  <c r="AT15" i="132"/>
  <c r="AS15" i="132"/>
  <c r="AS53" i="132"/>
  <c r="AS75" i="132"/>
  <c r="AS94" i="132"/>
  <c r="AO54" i="132"/>
  <c r="AO76" i="132"/>
  <c r="AO95" i="132"/>
  <c r="AP16" i="132"/>
  <c r="AP54" i="132"/>
  <c r="AP76" i="132"/>
  <c r="AP95" i="132"/>
  <c r="S55" i="132"/>
  <c r="S77" i="132"/>
  <c r="S96" i="132"/>
  <c r="L42" i="132"/>
  <c r="L64" i="132"/>
  <c r="L83" i="132"/>
  <c r="AT23" i="132"/>
  <c r="AP23" i="132"/>
  <c r="AW36" i="132"/>
  <c r="AT28" i="132"/>
  <c r="AV28" i="132"/>
  <c r="AP28" i="132"/>
  <c r="AP47" i="132"/>
  <c r="AP69" i="132"/>
  <c r="AP88" i="132"/>
  <c r="AN47" i="132"/>
  <c r="AN69" i="132"/>
  <c r="AN88" i="132"/>
  <c r="AU32" i="132"/>
  <c r="AO51" i="132"/>
  <c r="AO73" i="132"/>
  <c r="AO92" i="132"/>
  <c r="AY33" i="132"/>
  <c r="AY52" i="132"/>
  <c r="AY74" i="132"/>
  <c r="AY93" i="132"/>
  <c r="AS11" i="132"/>
  <c r="BB35" i="132"/>
  <c r="BB54" i="132"/>
  <c r="BB76" i="132"/>
  <c r="BB95" i="132"/>
  <c r="AT63" i="129"/>
  <c r="AT85" i="129"/>
  <c r="AV15" i="129"/>
  <c r="BB36" i="132"/>
  <c r="AV16" i="132"/>
  <c r="AV54" i="132"/>
  <c r="AV76" i="132"/>
  <c r="AV95" i="132"/>
  <c r="AT54" i="132"/>
  <c r="AT76" i="132"/>
  <c r="AT95" i="132"/>
  <c r="AT44" i="132"/>
  <c r="AT66" i="132"/>
  <c r="AT85" i="132"/>
  <c r="AV6" i="132"/>
  <c r="AV44" i="132"/>
  <c r="AV66" i="132"/>
  <c r="AV85" i="132"/>
  <c r="AT43" i="132"/>
  <c r="AT65" i="132"/>
  <c r="AT84" i="132"/>
  <c r="AV5" i="132"/>
  <c r="AV43" i="132"/>
  <c r="AV65" i="132"/>
  <c r="AV84" i="132"/>
  <c r="BB24" i="129"/>
  <c r="BB62" i="129"/>
  <c r="BB84" i="129"/>
  <c r="BA36" i="129"/>
  <c r="BA74" i="129"/>
  <c r="BA96" i="129"/>
  <c r="BA61" i="129"/>
  <c r="BA83" i="129"/>
  <c r="AV30" i="132"/>
  <c r="BB32" i="129"/>
  <c r="BB70" i="129"/>
  <c r="BB92" i="129"/>
  <c r="BA70" i="129"/>
  <c r="BA92" i="129"/>
  <c r="AR36" i="129"/>
  <c r="AR74" i="129"/>
  <c r="AR96" i="129"/>
  <c r="AT70" i="129"/>
  <c r="AT92" i="129"/>
  <c r="AU66" i="129"/>
  <c r="AU88" i="129"/>
  <c r="AS32" i="129"/>
  <c r="AS70" i="129"/>
  <c r="AS92" i="129"/>
  <c r="BB42" i="132"/>
  <c r="BB64" i="132"/>
  <c r="BB83" i="132"/>
  <c r="BB17" i="132"/>
  <c r="AU30" i="129"/>
  <c r="AU68" i="129"/>
  <c r="AU90" i="129"/>
  <c r="AO68" i="129"/>
  <c r="AO90" i="129"/>
  <c r="AP55" i="129"/>
  <c r="AZ67" i="129"/>
  <c r="AZ89" i="129"/>
  <c r="BB29" i="129"/>
  <c r="BB67" i="129"/>
  <c r="BB89" i="129"/>
  <c r="AU17" i="132"/>
  <c r="AU43" i="132"/>
  <c r="AU65" i="132"/>
  <c r="AU84" i="132"/>
  <c r="AZ36" i="129"/>
  <c r="AZ74" i="129"/>
  <c r="AZ96" i="129"/>
  <c r="AZ61" i="129"/>
  <c r="AZ83" i="129"/>
  <c r="BB23" i="129"/>
  <c r="BB25" i="129"/>
  <c r="BB63" i="129"/>
  <c r="BB85" i="129"/>
  <c r="AZ63" i="129"/>
  <c r="AZ85" i="129"/>
  <c r="AW67" i="129"/>
  <c r="AW89" i="129"/>
  <c r="AY29" i="129"/>
  <c r="AY67" i="129"/>
  <c r="AY89" i="129"/>
  <c r="AY23" i="129"/>
  <c r="AW36" i="129"/>
  <c r="AW74" i="129"/>
  <c r="AW96" i="129"/>
  <c r="AW61" i="129"/>
  <c r="AW83" i="129"/>
  <c r="O36" i="129"/>
  <c r="O74" i="129"/>
  <c r="O96" i="129"/>
  <c r="O61" i="129"/>
  <c r="O83" i="129"/>
  <c r="AY25" i="129"/>
  <c r="AY63" i="129"/>
  <c r="AY85" i="129"/>
  <c r="AW63" i="129"/>
  <c r="AW85" i="129"/>
  <c r="AS36" i="132"/>
  <c r="AT52" i="132"/>
  <c r="AT74" i="132"/>
  <c r="AT93" i="132"/>
  <c r="AV14" i="132"/>
  <c r="AV52" i="132"/>
  <c r="AV74" i="132"/>
  <c r="AV93" i="132"/>
  <c r="AG61" i="129"/>
  <c r="AG83" i="129"/>
  <c r="AG36" i="129"/>
  <c r="AG74" i="129"/>
  <c r="AG96" i="129"/>
  <c r="AQ68" i="129"/>
  <c r="AQ90" i="129"/>
  <c r="AS30" i="129"/>
  <c r="AS68" i="129"/>
  <c r="AS90" i="129"/>
  <c r="AT71" i="129"/>
  <c r="AT93" i="129"/>
  <c r="AU24" i="129"/>
  <c r="AU62" i="129"/>
  <c r="AU84" i="129"/>
  <c r="AO62" i="129"/>
  <c r="AO84" i="129"/>
  <c r="AY42" i="132"/>
  <c r="AY64" i="132"/>
  <c r="AY83" i="132"/>
  <c r="AY36" i="132"/>
  <c r="AU49" i="132"/>
  <c r="AU71" i="132"/>
  <c r="AU90" i="132"/>
  <c r="AV11" i="132"/>
  <c r="AV49" i="132"/>
  <c r="AV71" i="132"/>
  <c r="AV90" i="132"/>
  <c r="AZ64" i="129"/>
  <c r="AZ86" i="129"/>
  <c r="BB26" i="129"/>
  <c r="BB64" i="129"/>
  <c r="BB86" i="129"/>
  <c r="AW68" i="129"/>
  <c r="AW90" i="129"/>
  <c r="AY30" i="129"/>
  <c r="AY68" i="129"/>
  <c r="AY90" i="129"/>
  <c r="AT34" i="129"/>
  <c r="AP34" i="129"/>
  <c r="AP72" i="129"/>
  <c r="AP94" i="129"/>
  <c r="AN72" i="129"/>
  <c r="AN94" i="129"/>
  <c r="AU25" i="129"/>
  <c r="AU63" i="129"/>
  <c r="AU85" i="129"/>
  <c r="AO63" i="129"/>
  <c r="AO85" i="129"/>
  <c r="AP35" i="129"/>
  <c r="AP73" i="129"/>
  <c r="AP95" i="129"/>
  <c r="AT35" i="129"/>
  <c r="AN73" i="129"/>
  <c r="AN95" i="129"/>
  <c r="U36" i="129"/>
  <c r="U74" i="129"/>
  <c r="U96" i="129"/>
  <c r="AP36" i="132"/>
  <c r="AT53" i="132"/>
  <c r="AT75" i="132"/>
  <c r="AT94" i="132"/>
  <c r="AV15" i="132"/>
  <c r="AV53" i="132"/>
  <c r="AV75" i="132"/>
  <c r="AV94" i="132"/>
  <c r="AS42" i="132"/>
  <c r="AS64" i="132"/>
  <c r="AS83" i="132"/>
  <c r="AW65" i="129"/>
  <c r="AW87" i="129"/>
  <c r="AY27" i="129"/>
  <c r="AY65" i="129"/>
  <c r="AY87" i="129"/>
  <c r="X36" i="129"/>
  <c r="X74" i="129"/>
  <c r="X96" i="129"/>
  <c r="X61" i="129"/>
  <c r="X83" i="129"/>
  <c r="AU23" i="129"/>
  <c r="AO61" i="129"/>
  <c r="AO83" i="129"/>
  <c r="AO36" i="129"/>
  <c r="AO74" i="129"/>
  <c r="AO96" i="129"/>
  <c r="F36" i="129"/>
  <c r="F74" i="129"/>
  <c r="F96" i="129"/>
  <c r="F61" i="129"/>
  <c r="F83" i="129"/>
  <c r="AM36" i="129"/>
  <c r="AM74" i="129"/>
  <c r="AM96" i="129"/>
  <c r="I62" i="129"/>
  <c r="I84" i="129"/>
  <c r="I36" i="129"/>
  <c r="I74" i="129"/>
  <c r="I96" i="129"/>
  <c r="AV7" i="132"/>
  <c r="AV45" i="132"/>
  <c r="AV67" i="132"/>
  <c r="AV86" i="132"/>
  <c r="AT45" i="132"/>
  <c r="AT67" i="132"/>
  <c r="AT86" i="132"/>
  <c r="AS73" i="129"/>
  <c r="AS95" i="129"/>
  <c r="AN67" i="129"/>
  <c r="AN89" i="129"/>
  <c r="AP29" i="129"/>
  <c r="AP67" i="129"/>
  <c r="AP89" i="129"/>
  <c r="AT29" i="129"/>
  <c r="L61" i="129"/>
  <c r="L83" i="129"/>
  <c r="L36" i="129"/>
  <c r="L74" i="129"/>
  <c r="L96" i="129"/>
  <c r="AN62" i="129"/>
  <c r="AN84" i="129"/>
  <c r="AP24" i="129"/>
  <c r="AP62" i="129"/>
  <c r="AP84" i="129"/>
  <c r="AT24" i="129"/>
  <c r="AZ66" i="129"/>
  <c r="AZ88" i="129"/>
  <c r="BB28" i="129"/>
  <c r="BB66" i="129"/>
  <c r="BB88" i="129"/>
  <c r="AW62" i="129"/>
  <c r="AW84" i="129"/>
  <c r="AY24" i="129"/>
  <c r="AY62" i="129"/>
  <c r="AY84" i="129"/>
  <c r="AO65" i="129"/>
  <c r="AO87" i="129"/>
  <c r="AU27" i="129"/>
  <c r="AU65" i="129"/>
  <c r="AU87" i="129"/>
  <c r="AP71" i="129"/>
  <c r="AP93" i="129"/>
  <c r="AY32" i="129"/>
  <c r="AY70" i="129"/>
  <c r="AY92" i="129"/>
  <c r="AT50" i="132"/>
  <c r="AT72" i="132"/>
  <c r="AT91" i="132"/>
  <c r="AV12" i="132"/>
  <c r="AV50" i="132"/>
  <c r="AV72" i="132"/>
  <c r="AV91" i="132"/>
  <c r="AS25" i="129"/>
  <c r="AS63" i="129"/>
  <c r="AS85" i="129"/>
  <c r="AQ63" i="129"/>
  <c r="AQ85" i="129"/>
  <c r="AP70" i="129"/>
  <c r="AP92" i="129"/>
  <c r="AP25" i="129"/>
  <c r="AP63" i="129"/>
  <c r="AP85" i="129"/>
  <c r="AU55" i="129"/>
  <c r="AS27" i="129"/>
  <c r="AS65" i="129"/>
  <c r="AS87" i="129"/>
  <c r="AT17" i="129"/>
  <c r="AT36" i="132"/>
  <c r="AV23" i="132"/>
  <c r="AV32" i="132"/>
  <c r="AV36" i="132"/>
  <c r="AS17" i="132"/>
  <c r="AN64" i="129"/>
  <c r="AN86" i="129"/>
  <c r="AT26" i="129"/>
  <c r="AP26" i="129"/>
  <c r="AP64" i="129"/>
  <c r="AP86" i="129"/>
  <c r="AY17" i="132"/>
  <c r="AY55" i="132"/>
  <c r="AY77" i="132"/>
  <c r="AY96" i="132"/>
  <c r="AT46" i="132"/>
  <c r="AT68" i="132"/>
  <c r="AT87" i="132"/>
  <c r="AD55" i="132"/>
  <c r="AD77" i="132"/>
  <c r="AD96" i="132"/>
  <c r="AO67" i="129"/>
  <c r="AO89" i="129"/>
  <c r="AU29" i="129"/>
  <c r="AU67" i="129"/>
  <c r="AU89" i="129"/>
  <c r="BB33" i="129"/>
  <c r="BB71" i="129"/>
  <c r="BB93" i="129"/>
  <c r="AZ71" i="129"/>
  <c r="AZ93" i="129"/>
  <c r="AP23" i="129"/>
  <c r="AN36" i="129"/>
  <c r="AN74" i="129"/>
  <c r="AN96" i="129"/>
  <c r="AN61" i="129"/>
  <c r="AN83" i="129"/>
  <c r="AT23" i="129"/>
  <c r="AT48" i="132"/>
  <c r="AT70" i="132"/>
  <c r="AT89" i="132"/>
  <c r="AV10" i="132"/>
  <c r="AV48" i="132"/>
  <c r="AV70" i="132"/>
  <c r="AV89" i="132"/>
  <c r="AP42" i="132"/>
  <c r="AP64" i="132"/>
  <c r="AP83" i="132"/>
  <c r="AW55" i="132"/>
  <c r="AW77" i="132"/>
  <c r="AW96" i="132"/>
  <c r="AD61" i="129"/>
  <c r="AD83" i="129"/>
  <c r="AD36" i="129"/>
  <c r="AD74" i="129"/>
  <c r="AD96" i="129"/>
  <c r="AV42" i="129"/>
  <c r="AV55" i="129"/>
  <c r="AT55" i="129"/>
  <c r="AV28" i="129"/>
  <c r="AV66" i="129"/>
  <c r="AV88" i="129"/>
  <c r="AT66" i="129"/>
  <c r="AT88" i="129"/>
  <c r="AS49" i="132"/>
  <c r="AS71" i="132"/>
  <c r="AS90" i="132"/>
  <c r="AV13" i="132"/>
  <c r="AV51" i="132"/>
  <c r="AV73" i="132"/>
  <c r="AV92" i="132"/>
  <c r="AT51" i="132"/>
  <c r="AT73" i="132"/>
  <c r="AT92" i="132"/>
  <c r="AT17" i="132"/>
  <c r="AV4" i="132"/>
  <c r="AT42" i="132"/>
  <c r="AT64" i="132"/>
  <c r="AT83" i="132"/>
  <c r="AZ72" i="129"/>
  <c r="AZ94" i="129"/>
  <c r="BB34" i="129"/>
  <c r="BB72" i="129"/>
  <c r="BB94" i="129"/>
  <c r="AU36" i="132"/>
  <c r="AY35" i="129"/>
  <c r="AY73" i="129"/>
  <c r="AY95" i="129"/>
  <c r="AW73" i="129"/>
  <c r="AW95" i="129"/>
  <c r="AO70" i="129"/>
  <c r="AO92" i="129"/>
  <c r="AU32" i="129"/>
  <c r="AU70" i="129"/>
  <c r="AU92" i="129"/>
  <c r="AU33" i="129"/>
  <c r="AU71" i="129"/>
  <c r="AU93" i="129"/>
  <c r="AO71" i="129"/>
  <c r="AO93" i="129"/>
  <c r="AS55" i="129"/>
  <c r="AP17" i="132"/>
  <c r="AP55" i="132"/>
  <c r="AP77" i="132"/>
  <c r="AP96" i="132"/>
  <c r="AZ73" i="129"/>
  <c r="AZ95" i="129"/>
  <c r="BB35" i="129"/>
  <c r="BB73" i="129"/>
  <c r="BB95" i="129"/>
  <c r="AQ64" i="129"/>
  <c r="AQ86" i="129"/>
  <c r="AS26" i="129"/>
  <c r="AS64" i="129"/>
  <c r="AS86" i="129"/>
  <c r="AO72" i="129"/>
  <c r="AO94" i="129"/>
  <c r="AU34" i="129"/>
  <c r="AU72" i="129"/>
  <c r="AU94" i="129"/>
  <c r="AS61" i="129"/>
  <c r="AS83" i="129"/>
  <c r="AS34" i="129"/>
  <c r="AS36" i="129"/>
  <c r="AS74" i="129"/>
  <c r="AS96" i="129"/>
  <c r="AY28" i="129"/>
  <c r="AY66" i="129"/>
  <c r="AY88" i="129"/>
  <c r="AN69" i="129"/>
  <c r="AN91" i="129"/>
  <c r="AP31" i="129"/>
  <c r="AP69" i="129"/>
  <c r="AP91" i="129"/>
  <c r="AT31" i="129"/>
  <c r="AV9" i="132"/>
  <c r="AV47" i="132"/>
  <c r="AV69" i="132"/>
  <c r="AV88" i="132"/>
  <c r="AT47" i="132"/>
  <c r="AT69" i="132"/>
  <c r="AT88" i="132"/>
  <c r="AZ65" i="129"/>
  <c r="AZ87" i="129"/>
  <c r="BB27" i="129"/>
  <c r="BB65" i="129"/>
  <c r="BB87" i="129"/>
  <c r="AA36" i="129"/>
  <c r="AA74" i="129"/>
  <c r="AA96" i="129"/>
  <c r="AA61" i="129"/>
  <c r="AA83" i="129"/>
  <c r="AY33" i="129"/>
  <c r="AY71" i="129"/>
  <c r="AY93" i="129"/>
  <c r="AW71" i="129"/>
  <c r="AW93" i="129"/>
  <c r="AS72" i="129"/>
  <c r="AS94" i="129"/>
  <c r="AR72" i="129"/>
  <c r="AR94" i="129"/>
  <c r="R36" i="129"/>
  <c r="R74" i="129"/>
  <c r="R96" i="129"/>
  <c r="AU35" i="129"/>
  <c r="AU73" i="129"/>
  <c r="AU95" i="129"/>
  <c r="AU17" i="129"/>
  <c r="AV4" i="129"/>
  <c r="AV17" i="129"/>
  <c r="R19" i="121"/>
  <c r="AS54" i="132"/>
  <c r="AS76" i="132"/>
  <c r="AS95" i="132"/>
  <c r="AU51" i="132"/>
  <c r="AU73" i="132"/>
  <c r="AU92" i="132"/>
  <c r="AO55" i="132"/>
  <c r="AO77" i="132"/>
  <c r="AO96" i="132"/>
  <c r="AT30" i="129"/>
  <c r="AN68" i="129"/>
  <c r="AN90" i="129"/>
  <c r="AP30" i="129"/>
  <c r="AP68" i="129"/>
  <c r="AP90" i="129"/>
  <c r="AS17" i="129"/>
  <c r="AS69" i="129"/>
  <c r="AS91" i="129"/>
  <c r="AX36" i="129"/>
  <c r="AX74" i="129"/>
  <c r="AX96" i="129"/>
  <c r="AX61" i="129"/>
  <c r="AX83" i="129"/>
  <c r="AN65" i="129"/>
  <c r="AN87" i="129"/>
  <c r="AP27" i="129"/>
  <c r="AP65" i="129"/>
  <c r="AP87" i="129"/>
  <c r="AT27" i="129"/>
  <c r="AJ36" i="129"/>
  <c r="AJ74" i="129"/>
  <c r="AJ96" i="129"/>
  <c r="BB30" i="129"/>
  <c r="BB68" i="129"/>
  <c r="BB90" i="129"/>
  <c r="AQ36" i="129"/>
  <c r="AQ74" i="129"/>
  <c r="AQ96" i="129"/>
  <c r="AV30" i="129"/>
  <c r="AV68" i="129"/>
  <c r="AV90" i="129"/>
  <c r="AT68" i="129"/>
  <c r="AT90" i="129"/>
  <c r="AT72" i="129"/>
  <c r="AT94" i="129"/>
  <c r="AV34" i="129"/>
  <c r="AV72" i="129"/>
  <c r="AV94" i="129"/>
  <c r="AU55" i="132"/>
  <c r="AU77" i="132"/>
  <c r="AU96" i="132"/>
  <c r="AV27" i="129"/>
  <c r="AV65" i="129"/>
  <c r="AV87" i="129"/>
  <c r="AT65" i="129"/>
  <c r="AT87" i="129"/>
  <c r="AS55" i="132"/>
  <c r="AS77" i="132"/>
  <c r="AV24" i="129"/>
  <c r="AV62" i="129"/>
  <c r="AV84" i="129"/>
  <c r="AT62" i="129"/>
  <c r="AT84" i="129"/>
  <c r="AT73" i="129"/>
  <c r="AT95" i="129"/>
  <c r="AV35" i="129"/>
  <c r="AV73" i="129"/>
  <c r="AV95" i="129"/>
  <c r="AV33" i="129"/>
  <c r="AV71" i="129"/>
  <c r="AV93" i="129"/>
  <c r="AY61" i="129"/>
  <c r="AY83" i="129"/>
  <c r="AY36" i="129"/>
  <c r="AY74" i="129"/>
  <c r="AY96" i="129"/>
  <c r="BB55" i="132"/>
  <c r="BB77" i="132"/>
  <c r="BB96" i="132"/>
  <c r="AT69" i="129"/>
  <c r="AT91" i="129"/>
  <c r="AV31" i="129"/>
  <c r="AV69" i="129"/>
  <c r="AV91" i="129"/>
  <c r="AV42" i="132"/>
  <c r="AV64" i="132"/>
  <c r="AV83" i="132"/>
  <c r="AV17" i="132"/>
  <c r="AV55" i="132"/>
  <c r="AV77" i="132"/>
  <c r="AV96" i="132"/>
  <c r="AT36" i="129"/>
  <c r="AT74" i="129"/>
  <c r="AT96" i="129"/>
  <c r="AV23" i="129"/>
  <c r="AT61" i="129"/>
  <c r="AT83" i="129"/>
  <c r="AT55" i="132"/>
  <c r="AT77" i="132"/>
  <c r="AT96" i="132"/>
  <c r="AT64" i="129"/>
  <c r="AT86" i="129"/>
  <c r="AV26" i="129"/>
  <c r="AV64" i="129"/>
  <c r="AV86" i="129"/>
  <c r="AP36" i="129"/>
  <c r="AP74" i="129"/>
  <c r="AP96" i="129"/>
  <c r="AP61" i="129"/>
  <c r="AP83" i="129"/>
  <c r="AT67" i="129"/>
  <c r="AT89" i="129"/>
  <c r="AV29" i="129"/>
  <c r="AV67" i="129"/>
  <c r="AV89" i="129"/>
  <c r="AU61" i="129"/>
  <c r="AU83" i="129"/>
  <c r="AU36" i="129"/>
  <c r="AU74" i="129"/>
  <c r="AU96" i="129"/>
  <c r="BB36" i="129"/>
  <c r="BB74" i="129"/>
  <c r="BB96" i="129"/>
  <c r="BB61" i="129"/>
  <c r="BB83" i="129"/>
  <c r="AV32" i="129"/>
  <c r="AV70" i="129"/>
  <c r="AV92" i="129"/>
  <c r="AV25" i="129"/>
  <c r="AV63" i="129"/>
  <c r="AV85" i="129"/>
  <c r="AV36" i="129"/>
  <c r="AV74" i="129"/>
  <c r="AV96" i="129"/>
  <c r="AV61" i="129"/>
  <c r="AV83" i="129"/>
</calcChain>
</file>

<file path=xl/sharedStrings.xml><?xml version="1.0" encoding="utf-8"?>
<sst xmlns="http://schemas.openxmlformats.org/spreadsheetml/2006/main" count="35865" uniqueCount="1751">
  <si>
    <t>District ID for SEMEO</t>
    <phoneticPr fontId="9"/>
  </si>
  <si>
    <t>District ID for ACCESS 9th Aug 2013</t>
    <phoneticPr fontId="9"/>
  </si>
  <si>
    <t>level_name</t>
  </si>
  <si>
    <t>Pre Secondary</t>
  </si>
  <si>
    <t>Secondary</t>
  </si>
  <si>
    <t>type_name_SEMEO</t>
  </si>
  <si>
    <t>Public</t>
  </si>
  <si>
    <t>Private</t>
  </si>
  <si>
    <t>Total</t>
    <phoneticPr fontId="9"/>
  </si>
  <si>
    <t>gender</t>
  </si>
  <si>
    <t>Male</t>
    <phoneticPr fontId="9"/>
  </si>
  <si>
    <t>Female</t>
    <phoneticPr fontId="9"/>
  </si>
  <si>
    <t>Aileu</t>
  </si>
  <si>
    <t>Ainaro</t>
  </si>
  <si>
    <t>Baucau</t>
  </si>
  <si>
    <t>Bobonaro</t>
  </si>
  <si>
    <t>Cova Lima</t>
  </si>
  <si>
    <t>Dili</t>
  </si>
  <si>
    <t>Ermera</t>
  </si>
  <si>
    <t>Lautem</t>
  </si>
  <si>
    <t>Liquica</t>
  </si>
  <si>
    <t>Manatuto</t>
  </si>
  <si>
    <t>Manufahi</t>
  </si>
  <si>
    <t>Oecusse</t>
  </si>
  <si>
    <t>Viqueque</t>
  </si>
  <si>
    <t>National</t>
    <phoneticPr fontId="9"/>
  </si>
  <si>
    <t>Male</t>
  </si>
  <si>
    <t>Female</t>
  </si>
  <si>
    <t>Total</t>
  </si>
  <si>
    <t>Primary</t>
  </si>
  <si>
    <t>Pre-Secondary</t>
  </si>
  <si>
    <t>Secondary General</t>
  </si>
  <si>
    <t>Secondary Technic</t>
  </si>
  <si>
    <t>Cycle 1</t>
  </si>
  <si>
    <t>Cycle 2</t>
  </si>
  <si>
    <t>Cycle 3</t>
  </si>
  <si>
    <t>G1</t>
  </si>
  <si>
    <t>G2</t>
  </si>
  <si>
    <t>G3</t>
  </si>
  <si>
    <t>G4</t>
  </si>
  <si>
    <t>G5</t>
  </si>
  <si>
    <t>G6</t>
  </si>
  <si>
    <t>G7</t>
  </si>
  <si>
    <t>G8</t>
  </si>
  <si>
    <t>G9</t>
  </si>
  <si>
    <t>G10</t>
  </si>
  <si>
    <t>G11</t>
  </si>
  <si>
    <t>G12</t>
  </si>
  <si>
    <t>Girls</t>
  </si>
  <si>
    <t>Boys</t>
  </si>
  <si>
    <t>National</t>
  </si>
  <si>
    <t>Secondary</t>
    <phoneticPr fontId="9"/>
  </si>
  <si>
    <t>M</t>
  </si>
  <si>
    <t>F</t>
  </si>
  <si>
    <t>Escola Basika</t>
  </si>
  <si>
    <t>0-5</t>
  </si>
  <si>
    <t>6-10</t>
  </si>
  <si>
    <t>11-15</t>
  </si>
  <si>
    <t>16-20</t>
  </si>
  <si>
    <t>District_name</t>
  </si>
  <si>
    <t>ID</t>
  </si>
  <si>
    <t>school_id</t>
  </si>
  <si>
    <t>school_name</t>
  </si>
  <si>
    <t>student_idのカウント</t>
  </si>
  <si>
    <t>level_id</t>
  </si>
  <si>
    <t>start_grade</t>
  </si>
  <si>
    <t>end_grade</t>
  </si>
  <si>
    <t>construction_year</t>
  </si>
  <si>
    <t>active</t>
  </si>
  <si>
    <t>ES P No I Laulara</t>
  </si>
  <si>
    <t>Y</t>
  </si>
  <si>
    <t>ES P Aileu Vila</t>
  </si>
  <si>
    <t>EB 1.2 Daisoli</t>
  </si>
  <si>
    <t>EP C Nº02 Besilau</t>
  </si>
  <si>
    <t>EP C Nº02 Seloi Kraik</t>
  </si>
  <si>
    <t>EB 1.2 Saburia</t>
  </si>
  <si>
    <t>EB 1.2 Rairema</t>
  </si>
  <si>
    <t>EB 1.2 Aileu Vila</t>
  </si>
  <si>
    <t>EB 1.2 Malere</t>
  </si>
  <si>
    <t>EB 1.2 Mantane</t>
  </si>
  <si>
    <t>EB 1.2 Hoholau</t>
  </si>
  <si>
    <t>EB 1.2 Hoholete</t>
  </si>
  <si>
    <t>EB 1.2 Sarlala</t>
  </si>
  <si>
    <t>EB 1.2 Maurussa</t>
  </si>
  <si>
    <t>EB 1.2 Lequitura</t>
  </si>
  <si>
    <t>EB 1.2 Madabeno</t>
  </si>
  <si>
    <t>EB 1.2 Fatuchun</t>
  </si>
  <si>
    <t>EB 1.2 Tohumeta</t>
  </si>
  <si>
    <t>EB 1.2 Bocolelo</t>
  </si>
  <si>
    <t>EB 1.2 Cotolau / Laulara</t>
  </si>
  <si>
    <t>EB 1.2 Fahisoi</t>
  </si>
  <si>
    <t>EB 1.2 Faturilau</t>
  </si>
  <si>
    <t>EB 1.2 Namuleso</t>
  </si>
  <si>
    <t>EPS C Sao Paulo (Catolica)</t>
  </si>
  <si>
    <t>EB 1.2 Biloco</t>
  </si>
  <si>
    <t>EB 1.2 Bereleu</t>
  </si>
  <si>
    <t>EB 1.2 Bereleu Leubuto</t>
  </si>
  <si>
    <t>EB 1 Betulau Lebutun</t>
  </si>
  <si>
    <t>EB 1.2 Betulau Naumata</t>
  </si>
  <si>
    <t>EB 1.2 Acumau</t>
  </si>
  <si>
    <t>EB 1.2 Aicuros</t>
  </si>
  <si>
    <t>EB 1.2 Faturassa</t>
  </si>
  <si>
    <t>EB 1.2 Hautoho</t>
  </si>
  <si>
    <t>EBC 1.2.3 MAUMETA</t>
  </si>
  <si>
    <t>EBC 1.2.3 ROLULI</t>
  </si>
  <si>
    <t>EB1.2 Tulataque</t>
  </si>
  <si>
    <t>EB 1.2 Slaurlala</t>
  </si>
  <si>
    <t>EB 1.2 Sucoliurai</t>
  </si>
  <si>
    <t>EP C Asu Mau Remexio</t>
  </si>
  <si>
    <t>EB 1 Fatubutik</t>
  </si>
  <si>
    <t>EB 1.2 Aicoarencoa</t>
  </si>
  <si>
    <t>EBC 3 REMEXIO</t>
  </si>
  <si>
    <t>EBC 3 LAULARA</t>
  </si>
  <si>
    <t>EBC 3 AILEU</t>
  </si>
  <si>
    <t>EP C Sao Paulo Aileu</t>
  </si>
  <si>
    <t>ES C Sao Paulo IV</t>
  </si>
  <si>
    <t>EB 1 Erbuti</t>
  </si>
  <si>
    <t>EB 1 Mambata</t>
  </si>
  <si>
    <t>EB 1 Fadabloco</t>
  </si>
  <si>
    <t>EB 1 Lerolissa</t>
  </si>
  <si>
    <t>EB 1.2 Cotobauro</t>
  </si>
  <si>
    <t>EB 1 Teblor</t>
  </si>
  <si>
    <t>EB 1 Fatumane</t>
  </si>
  <si>
    <t>EB 1 Casmantuto</t>
  </si>
  <si>
    <t>EB 1 Licimori</t>
  </si>
  <si>
    <t>EB 1 Raifusar</t>
  </si>
  <si>
    <t>EBC 1.2.3 D. BAUMETA SUCO LIURAI</t>
  </si>
  <si>
    <t>EBC 3 SELOI</t>
  </si>
  <si>
    <t>EBC 3 BESSILAU</t>
  </si>
  <si>
    <t>EBC 3 FAHISOI</t>
  </si>
  <si>
    <t>EBC 3 DAISOLI</t>
  </si>
  <si>
    <t>EBC 3 BERELEU</t>
  </si>
  <si>
    <t>ES C Sao Jose Operario</t>
  </si>
  <si>
    <t>Escola Comercio e Contabilidade - Aileu</t>
  </si>
  <si>
    <t>EB 1 Buburnaro</t>
  </si>
  <si>
    <t>EB 1 Darahe</t>
  </si>
  <si>
    <t>EB 1 Ramerhei</t>
  </si>
  <si>
    <t>EB 1 Mautoba</t>
  </si>
  <si>
    <t>EB 1 Ornai</t>
  </si>
  <si>
    <t>ESCF Lequidoe</t>
  </si>
  <si>
    <t>ESP Dom Tomas Lequidoe</t>
  </si>
  <si>
    <t>EB 1 Berelisu</t>
  </si>
  <si>
    <t>EB 1 Urbadan</t>
  </si>
  <si>
    <t>EB 1 Tablasi</t>
  </si>
  <si>
    <t>EB 1.2 Beremanuleu</t>
  </si>
  <si>
    <t>EB 1 Concin</t>
  </si>
  <si>
    <t>EB 1 Erheto</t>
  </si>
  <si>
    <t>EB 1 Fatubessi</t>
  </si>
  <si>
    <t>EB 1 Lacló</t>
  </si>
  <si>
    <t>EB 1.2 Quirilelo</t>
  </si>
  <si>
    <t>EB 1 Hatulai</t>
  </si>
  <si>
    <t>EB 1.2 Halalmeta</t>
  </si>
  <si>
    <t>EB 1.2 Manucassa</t>
  </si>
  <si>
    <t>EB 1 Coulau</t>
  </si>
  <si>
    <t>EB 1.2 Talito</t>
  </si>
  <si>
    <t>EB 1 Sicate</t>
  </si>
  <si>
    <t>EB 1.2 Betulala</t>
  </si>
  <si>
    <t>EB 1.2 Hautilo</t>
  </si>
  <si>
    <t>EB 1.2 Maununo</t>
  </si>
  <si>
    <t>EB 1.2 Soro-Lau</t>
  </si>
  <si>
    <t>EB 1.2 Suro-Craic</t>
  </si>
  <si>
    <t>EB. 1.2 Pader</t>
  </si>
  <si>
    <t>EBC 1.2.3 SORO</t>
  </si>
  <si>
    <t>EB 1.2 Queorema</t>
  </si>
  <si>
    <t>EB 1.2 Builico</t>
  </si>
  <si>
    <t>EB 1.2 Casa</t>
  </si>
  <si>
    <t>N</t>
  </si>
  <si>
    <t>EB 1.2 DARE /Boetua</t>
  </si>
  <si>
    <t>EB 1.2 Uma Forma</t>
  </si>
  <si>
    <t>EB 1.2.Hatobuilico</t>
  </si>
  <si>
    <t>EB 1.2 Manumera</t>
  </si>
  <si>
    <t>EB 1.2 Nunomogue</t>
  </si>
  <si>
    <t>EBC 1.2.3 AITUTO</t>
  </si>
  <si>
    <t>EB 1.2 Mauciga</t>
  </si>
  <si>
    <t>EB 1.2 Lebo Lau</t>
  </si>
  <si>
    <t>EB. 1.2 Manelobas</t>
  </si>
  <si>
    <t>EP C Maulau</t>
  </si>
  <si>
    <t>EB 1.2 Edi</t>
  </si>
  <si>
    <t>EB 1.2 Fatubessi</t>
  </si>
  <si>
    <t>EB 1.2 Horaiquic</t>
  </si>
  <si>
    <t>EB 1.2 Lequibau-Ulo</t>
  </si>
  <si>
    <t>EBC 1.2.3 MAUBISSE VILA</t>
  </si>
  <si>
    <t>EB 1.2 Hato-Udo</t>
  </si>
  <si>
    <t>EB 1.2 Beicala</t>
  </si>
  <si>
    <t>EB 1.2 Bismata</t>
  </si>
  <si>
    <t>EB 1.2 Hutseo</t>
  </si>
  <si>
    <t>EB 1.2 Luro</t>
  </si>
  <si>
    <t>EB 1.2 Lesso</t>
  </si>
  <si>
    <t>EB 1.2 Ailora</t>
  </si>
  <si>
    <t>EB 1 Sabago</t>
  </si>
  <si>
    <t>EB 1.2 Demitete</t>
  </si>
  <si>
    <t>EP C Nosa Senhora de Lurdes</t>
  </si>
  <si>
    <t>EP C S. Paulo Ainaro</t>
  </si>
  <si>
    <t>EB 1.2 Lumoluli</t>
  </si>
  <si>
    <t>EB 1.2 Caessero</t>
  </si>
  <si>
    <t>EB 1.2 Hatometa-Udo</t>
  </si>
  <si>
    <t>EB 1.2 Luan Cadoi</t>
  </si>
  <si>
    <t>EB 1 Hatumera</t>
  </si>
  <si>
    <t>EB 1.2 Russolau</t>
  </si>
  <si>
    <t>EB 1.2 Manutasi</t>
  </si>
  <si>
    <t>EB.1.2 Manetu</t>
  </si>
  <si>
    <t>EB 1.2 Faulata</t>
  </si>
  <si>
    <t>EBC 1.2.3 FLECHA</t>
  </si>
  <si>
    <t>EB 1.2 Leolima</t>
  </si>
  <si>
    <t>EBC 3 - 4 MONTANHAS BUILICO</t>
  </si>
  <si>
    <t>EB 1.2 Lait</t>
  </si>
  <si>
    <t>EB 1.2 Bobe</t>
  </si>
  <si>
    <t>EB 1.2 Samoro</t>
  </si>
  <si>
    <t>EB 1.2 Fatumeta</t>
  </si>
  <si>
    <t>EBC 3 Agapito da Costa Ailora</t>
  </si>
  <si>
    <t>EBC 1.2.3 - 13 de Nov 4 Unidade</t>
  </si>
  <si>
    <t>ES C St Inacio de Loila</t>
  </si>
  <si>
    <t>EB 1.2 Lias</t>
  </si>
  <si>
    <t>EBC. 3 V. FERAZ AINARO</t>
  </si>
  <si>
    <t>EPS C St M. Ainaro</t>
  </si>
  <si>
    <t>EBC 1.2.3 CENTRAL CASA</t>
  </si>
  <si>
    <t>EB 1.2 Ceulau</t>
  </si>
  <si>
    <t>EBC 3 HATO-UDO VILA</t>
  </si>
  <si>
    <t>EBC 3 HATUBUILICO</t>
  </si>
  <si>
    <t>EBC 3 20 de Agosto " 82 " DARE BOETUA</t>
  </si>
  <si>
    <t>EBC 3 BEI-UBO NUNOMOGE</t>
  </si>
  <si>
    <t>EPS C Sagrado Coracao de Jesus Aituto</t>
  </si>
  <si>
    <t>EBC 3 GROTO</t>
  </si>
  <si>
    <t>EPS C Sao Paulo Maubisse</t>
  </si>
  <si>
    <t>ES P Ainaro</t>
  </si>
  <si>
    <t>ES C St Maria Ainaro</t>
  </si>
  <si>
    <t>ES P Leolima</t>
  </si>
  <si>
    <t>EB 1.2 Liquitei</t>
  </si>
  <si>
    <t>EB 1.2 Maubisse Balibo</t>
  </si>
  <si>
    <t>EB 1.2 Tatiri</t>
  </si>
  <si>
    <t>EB 1  Talale</t>
  </si>
  <si>
    <t>EB 1 Teliga</t>
  </si>
  <si>
    <t>EB 1.2 Bui Fu</t>
  </si>
  <si>
    <t>EBC 1.2.3 - 7/12/ MAULAU</t>
  </si>
  <si>
    <t>EB 1.2 Taul - Rem</t>
  </si>
  <si>
    <t>EB 1.2 Ernaru/Boetua</t>
  </si>
  <si>
    <t>EB 1.2 Mau-Ulo</t>
  </si>
  <si>
    <t>EB 1.2 Goulau</t>
  </si>
  <si>
    <t>EB 1.2 Tukaro</t>
  </si>
  <si>
    <t>EB. 1.2 Telcom</t>
  </si>
  <si>
    <t>EB 1.2 Rileco</t>
  </si>
  <si>
    <t>EBC 1.2.3 RITA MAUBISSE</t>
  </si>
  <si>
    <t>EB 1.2 Bonuc</t>
  </si>
  <si>
    <t>EB 1.2 Leotelo</t>
  </si>
  <si>
    <t>EB.1.2 Goulora</t>
  </si>
  <si>
    <t>EB 1.2 Liurai</t>
  </si>
  <si>
    <t>EBC 1.2.3 RIMORI</t>
  </si>
  <si>
    <t>EB 3 Letemumo</t>
  </si>
  <si>
    <t>EB 1 Nauoli</t>
  </si>
  <si>
    <t>EB 3 Daitula Maucale</t>
  </si>
  <si>
    <t>EB 3 - 20 de Agust Ossalugo</t>
  </si>
  <si>
    <t>ES Filial Vemasse</t>
  </si>
  <si>
    <t>EP C Afaloicai</t>
  </si>
  <si>
    <t>EP C Defauasse</t>
  </si>
  <si>
    <t>EP C Sao Jose Baguia</t>
  </si>
  <si>
    <t>EP C Hae-Coni/Iarbau</t>
  </si>
  <si>
    <t>EP C Lavateri</t>
  </si>
  <si>
    <t>EP C Samalari</t>
  </si>
  <si>
    <t>EB 1.2 Haudere</t>
  </si>
  <si>
    <t>EBC 1.2.3 Osso-Huna Baguia</t>
  </si>
  <si>
    <t>EP C Fatumaka</t>
  </si>
  <si>
    <t>EP C Nobel Bau Oli</t>
  </si>
  <si>
    <t>EP C Bucoli</t>
  </si>
  <si>
    <t>EB 1.2 Caibada - Uaimua</t>
  </si>
  <si>
    <t>EP C Caisidu</t>
  </si>
  <si>
    <t>EP C Diuaque</t>
  </si>
  <si>
    <t>EBC 1.2 Gari - Uai Baucau</t>
  </si>
  <si>
    <t>EB 1.2 Samalari</t>
  </si>
  <si>
    <t>EB 1.2 Gulari</t>
  </si>
  <si>
    <t>EB 1.2 Daitula</t>
  </si>
  <si>
    <t>EP C F Desagua</t>
  </si>
  <si>
    <t>EP C Walili</t>
  </si>
  <si>
    <t>EB 1.2 Maucale</t>
  </si>
  <si>
    <t>EB 1.2 Buruma</t>
  </si>
  <si>
    <t>EP C Uato-Ua</t>
  </si>
  <si>
    <t>EB 1.2 Vila nova Baucau</t>
  </si>
  <si>
    <t>EP C Namanei</t>
  </si>
  <si>
    <t>EB 1.2 Teulale</t>
  </si>
  <si>
    <t>EB 1.2 Aubaca</t>
  </si>
  <si>
    <t>EB 1.2 Central</t>
  </si>
  <si>
    <t>EB 1.2 CaIbada Macasae</t>
  </si>
  <si>
    <t>EB 1.2 Bela Vista</t>
  </si>
  <si>
    <t>EB 1.2 Buibau</t>
  </si>
  <si>
    <t>EB 1.2.Seical</t>
  </si>
  <si>
    <t>EB 1.2 Uainau/Bucoli</t>
  </si>
  <si>
    <t>EP C Atelari</t>
  </si>
  <si>
    <t>EBC 3 Afaca/Quelicai</t>
  </si>
  <si>
    <t>EP C Saelari</t>
  </si>
  <si>
    <t>EP C Nunira</t>
  </si>
  <si>
    <t>EP C F Beliuali</t>
  </si>
  <si>
    <t>EB 1.2 Binagua</t>
  </si>
  <si>
    <t>EB 1.2 Boleha</t>
  </si>
  <si>
    <t>EP C F Lalabu'u</t>
  </si>
  <si>
    <t>EP C Abo-Uaimatale</t>
  </si>
  <si>
    <t>EB 1.2 Mulia</t>
  </si>
  <si>
    <t>EP C Sagadate</t>
  </si>
  <si>
    <t>EB 1.2 Samaguia</t>
  </si>
  <si>
    <t>EP C Tequnomata</t>
  </si>
  <si>
    <t>EP C de Afaça</t>
  </si>
  <si>
    <t>EP C Abafala</t>
  </si>
  <si>
    <t>EP C Bualale</t>
  </si>
  <si>
    <t>EP C Centro Queliquai</t>
  </si>
  <si>
    <t>EB 1.2 Abolir</t>
  </si>
  <si>
    <t>EB 1.2 Abo-Uaimatale</t>
  </si>
  <si>
    <t>EP C Culo Guia/Gurusa</t>
  </si>
  <si>
    <t>EP C Laisurulai</t>
  </si>
  <si>
    <t>EP C Lelalai</t>
  </si>
  <si>
    <t>EB 1.2 Samarogo</t>
  </si>
  <si>
    <t>EP C F Tabere</t>
  </si>
  <si>
    <t>EP C Filial Lau Mana</t>
  </si>
  <si>
    <t>EB 1.2 Uaitame</t>
  </si>
  <si>
    <t>EB 1.2 Lacoliu</t>
  </si>
  <si>
    <t>EB 1.2.Macalako</t>
  </si>
  <si>
    <t>EP C Loi Lubo</t>
  </si>
  <si>
    <t>EP C Vemasse</t>
  </si>
  <si>
    <t>EB 1.2 Tasi Vemasse/Vila</t>
  </si>
  <si>
    <t>EB 1.2 Ostico</t>
  </si>
  <si>
    <t>EB 1. 2 Caicua</t>
  </si>
  <si>
    <t>EB 1.2 Uaigae</t>
  </si>
  <si>
    <t>EB 1.2 Ossoala/Hoineuai</t>
  </si>
  <si>
    <t>EP C Ariana</t>
  </si>
  <si>
    <t>EP C Badomori</t>
  </si>
  <si>
    <t>EP C Bercoli</t>
  </si>
  <si>
    <t>EP C Dara Lata</t>
  </si>
  <si>
    <t>EP C Fatulia</t>
  </si>
  <si>
    <t>EP C Liaho</t>
  </si>
  <si>
    <t>EP C F Osso Hula</t>
  </si>
  <si>
    <t>EP C F Veni Doco</t>
  </si>
  <si>
    <t>EP C Uato-Haco</t>
  </si>
  <si>
    <t>ES P F Venilale</t>
  </si>
  <si>
    <t>EP C F Saelari</t>
  </si>
  <si>
    <t>EP C F Uai Cana</t>
  </si>
  <si>
    <t>EB 1.2 Uatuhaco</t>
  </si>
  <si>
    <t>EB 1.2 Uaioli</t>
  </si>
  <si>
    <t>ES P F Baguia</t>
  </si>
  <si>
    <t>EBC 3 Bercoli Venilale</t>
  </si>
  <si>
    <t>EBC 1,3 Buaua/ Lavateri Baguia</t>
  </si>
  <si>
    <t>EBC 3 Laisorulai Quelicai</t>
  </si>
  <si>
    <t>EB 1 Selegua</t>
  </si>
  <si>
    <t>Escola Hotelaria e Turismo Venilale</t>
  </si>
  <si>
    <t>Escola Tecnica Dom Bosco Fatumaca</t>
  </si>
  <si>
    <t>EB 1.2 Baguluro</t>
  </si>
  <si>
    <t>ES C St. António Baucau(ESSA)</t>
  </si>
  <si>
    <t>EB 3 Vemasse</t>
  </si>
  <si>
    <t>EBC 3 Borodua Atelari Laga</t>
  </si>
  <si>
    <t>EB 1 Cairabela</t>
  </si>
  <si>
    <t>EP C Waimanuboe</t>
  </si>
  <si>
    <t>EBC 3 Uailili Baucau</t>
  </si>
  <si>
    <t>EBC 1.3 AUBACA Baucau</t>
  </si>
  <si>
    <t>EB 1.2 Quelicai Antigo</t>
  </si>
  <si>
    <t>EB 1.2 Bercoli</t>
  </si>
  <si>
    <t>EB 1.2 Eubere</t>
  </si>
  <si>
    <t>EB 1.2 Golgota</t>
  </si>
  <si>
    <t>EBC 1.2 Letemumo Quelicai</t>
  </si>
  <si>
    <t>EB 3 Sagadate</t>
  </si>
  <si>
    <t>EBC 1.2 Soba Laga</t>
  </si>
  <si>
    <t>EB 3 Baguia</t>
  </si>
  <si>
    <t>EBC 1.2 Baguia</t>
  </si>
  <si>
    <t>EBC 3 VILA NOVA Baucau</t>
  </si>
  <si>
    <t>EBC 3 TIRILOLO Baucau</t>
  </si>
  <si>
    <t>ES P 01 Baucau</t>
  </si>
  <si>
    <t>EPS C Baguia</t>
  </si>
  <si>
    <t>ES P No 2 Baucau</t>
  </si>
  <si>
    <t>EBC 3 Seical Baucau</t>
  </si>
  <si>
    <t>EB 1. 2 Uatumissa</t>
  </si>
  <si>
    <t>EPS C St. Antonio Baucau ESSA Junior</t>
  </si>
  <si>
    <t>EPS C D. Bosco Fatumaca</t>
  </si>
  <si>
    <t>EPS Osso-Huna Baguia</t>
  </si>
  <si>
    <t>EBC 3 Uaibua Venilale</t>
  </si>
  <si>
    <t>EPS C St. Teresinha de Quelicai</t>
  </si>
  <si>
    <t>EPS C Ossoqueli</t>
  </si>
  <si>
    <t>EB 1.3 Samalari</t>
  </si>
  <si>
    <t>EB 1 Gamana</t>
  </si>
  <si>
    <t>EB 3 Uailaco</t>
  </si>
  <si>
    <t>ES P F Quelicai</t>
  </si>
  <si>
    <t>ES P F Laga</t>
  </si>
  <si>
    <t>ES P F Kilik Uaigae</t>
  </si>
  <si>
    <t>EBC 1.2 BINAGARI Vemasse</t>
  </si>
  <si>
    <t>EB 1.2 Laualio</t>
  </si>
  <si>
    <t>EB 1 Uadaboru</t>
  </si>
  <si>
    <t>EB 1.2 Darala</t>
  </si>
  <si>
    <t>EP C F Darenafa</t>
  </si>
  <si>
    <t>EB 1.2 Osso-Lia</t>
  </si>
  <si>
    <t>Escola Comercio e Contabilidade - Baucau</t>
  </si>
  <si>
    <t>EP C F Larifanu</t>
  </si>
  <si>
    <t>EB 1.2 Osso-Ufulari</t>
  </si>
  <si>
    <t>EB 1 Daralari/Atelari</t>
  </si>
  <si>
    <t>EB 1 Assanuno</t>
  </si>
  <si>
    <t>EP C F Queze / Auraba</t>
  </si>
  <si>
    <t>EP C F Haebubo</t>
  </si>
  <si>
    <t>EP C F Uaime</t>
  </si>
  <si>
    <t>EP C F Uaiharebo'o</t>
  </si>
  <si>
    <t>EP C F Cumulale</t>
  </si>
  <si>
    <t>EP C F Uaicnasa</t>
  </si>
  <si>
    <t>EB 1.2 Lutumutu</t>
  </si>
  <si>
    <t>EB 1 Aelita</t>
  </si>
  <si>
    <t>EPS 1,3 C D. Bosco Laga</t>
  </si>
  <si>
    <t>EPS C S. Cristovão Venilale</t>
  </si>
  <si>
    <t>EP C F Bui Bela</t>
  </si>
  <si>
    <t>EB 1.2 Uacala/Baguia</t>
  </si>
  <si>
    <t>EB 1.2 Lebenei</t>
  </si>
  <si>
    <t>EB 1. 2 Afalari</t>
  </si>
  <si>
    <t>EB 1.2 Afaguia</t>
  </si>
  <si>
    <t>EB 1.2 Bubuha</t>
  </si>
  <si>
    <t>EP F Al-Amal</t>
  </si>
  <si>
    <t>EB 1.2 Ague</t>
  </si>
  <si>
    <t>EB 1.2 Lequeracabu`u</t>
  </si>
  <si>
    <t>EP C F Daregata</t>
  </si>
  <si>
    <t>EP C F Uailacama</t>
  </si>
  <si>
    <t>EP C F Uaisa</t>
  </si>
  <si>
    <t>EB 1.2 Latua</t>
  </si>
  <si>
    <t>EP C F Lalulai</t>
  </si>
  <si>
    <t>EP C F Buiguira</t>
  </si>
  <si>
    <t>EB 1.2 - 20 de Agosto Atelari</t>
  </si>
  <si>
    <t>EB 1.2 Uaida</t>
  </si>
  <si>
    <t>EB 1 Uaiculo</t>
  </si>
  <si>
    <t>EB 1.2 Defadae</t>
  </si>
  <si>
    <t>EB 1.2 Saraida</t>
  </si>
  <si>
    <t>EP C F Osso-Uaque</t>
  </si>
  <si>
    <t>EB 1.2 Ossogori</t>
  </si>
  <si>
    <t>EP C F Cailoibere</t>
  </si>
  <si>
    <t>EB 1.2.3 Larisula</t>
  </si>
  <si>
    <t>EB 1. 2 Betumuto</t>
  </si>
  <si>
    <t>EB 1 Uaiboru</t>
  </si>
  <si>
    <t>EB 1.2 Sarabata</t>
  </si>
  <si>
    <t>EB 3 Soba Laga</t>
  </si>
  <si>
    <t>EB 1.2.Rufaguia</t>
  </si>
  <si>
    <t>EB 1 Bahasahe</t>
  </si>
  <si>
    <t>EP C St.D.Savio Baucau</t>
  </si>
  <si>
    <t>EB 1.2 Darasula</t>
  </si>
  <si>
    <t>EB 1.2 Aidabaslala</t>
  </si>
  <si>
    <t>EB 1.2 Biacou</t>
  </si>
  <si>
    <t>EB 1.2 Miguir</t>
  </si>
  <si>
    <t>EB 1.2 Tutubaba</t>
  </si>
  <si>
    <t>EP C St. Antonio</t>
  </si>
  <si>
    <t>EB 1 Derokben</t>
  </si>
  <si>
    <t>EB 1.2 Batugade</t>
  </si>
  <si>
    <t>EBC 1.2.3 PALACA BALIBO</t>
  </si>
  <si>
    <t>EBC 1.2.3 SIBUNI BOBONARO</t>
  </si>
  <si>
    <t>EB 1.2 Nazare Gumer</t>
  </si>
  <si>
    <t>EP C Santo Agostinho Bobonaro</t>
  </si>
  <si>
    <t>EBC 1.2.3 CRISTO LIURAI TAPO BOBONARO</t>
  </si>
  <si>
    <t>EB 1.2 D. Afonso Leber</t>
  </si>
  <si>
    <t>EBC 1.2.3 D. CAILETO BOBONARO</t>
  </si>
  <si>
    <t>EB 1.2 Beabanas IlatLaun</t>
  </si>
  <si>
    <t>EB 1.2 D. Armando Aiasa</t>
  </si>
  <si>
    <t>EB 1.2 Colimau</t>
  </si>
  <si>
    <t>EB 1.2 Tebabui</t>
  </si>
  <si>
    <t>EB 1.2 Aiaras</t>
  </si>
  <si>
    <t>EB 1.2 Oalgomo</t>
  </si>
  <si>
    <t>EB 1.2 Mazop</t>
  </si>
  <si>
    <t>EB 1.2 Odelgomo</t>
  </si>
  <si>
    <t>EB 1.2 Mapeop</t>
  </si>
  <si>
    <t>EB 1 Uduai</t>
  </si>
  <si>
    <t>EB 1.2 Hauba</t>
  </si>
  <si>
    <t>EB 1. 2  Taimea</t>
  </si>
  <si>
    <t>EB 1 Holsa Taz</t>
  </si>
  <si>
    <t>EBC 1.2.3 - 30 DE AGOSTO ATUABEN BOBONARO</t>
  </si>
  <si>
    <t>EB 1.2 Carabau/Asasuri</t>
  </si>
  <si>
    <t>EB 1.2 Lour</t>
  </si>
  <si>
    <t>EB 1.2 Maui</t>
  </si>
  <si>
    <t>EB 1.2 Guelocaer</t>
  </si>
  <si>
    <t>EB 1.2 - 12 de Abril/Marco</t>
  </si>
  <si>
    <t>EB 1 Turema</t>
  </si>
  <si>
    <t>EB 1.2 Assalau</t>
  </si>
  <si>
    <t>EB 1 Atudara</t>
  </si>
  <si>
    <t>EB 1 Guenolai</t>
  </si>
  <si>
    <t>EBC 1.2.3 SAMUTUABEM CAILACO</t>
  </si>
  <si>
    <t>EB 1.2 Raiheu</t>
  </si>
  <si>
    <t>EB 1 Goulolo</t>
  </si>
  <si>
    <t>EB 1.2 Bilimau/Maucruma</t>
  </si>
  <si>
    <t>EBC 1.2 PURUGOA/CAILACO</t>
  </si>
  <si>
    <t>EB 1 Daudo</t>
  </si>
  <si>
    <t>EB 1 Roetete</t>
  </si>
  <si>
    <t>EB 1.2 Opa Vila</t>
  </si>
  <si>
    <t>EB 1 Deudet</t>
  </si>
  <si>
    <t>EB 1.2 Mape</t>
  </si>
  <si>
    <t>EB 1 Zoilpo</t>
  </si>
  <si>
    <t>EB 1 Silagolo</t>
  </si>
  <si>
    <t>EB 1 Piron Lontas</t>
  </si>
  <si>
    <t>EB 1 Lebos</t>
  </si>
  <si>
    <t>EB 1.2 Atos</t>
  </si>
  <si>
    <t>EB 1 Tepa</t>
  </si>
  <si>
    <t>EBC 1.2 GUDA LOLOTOE</t>
  </si>
  <si>
    <t>EB 1.2 Dilai</t>
  </si>
  <si>
    <t>EBC 1.2 GILDAPIL LOLOTOE</t>
  </si>
  <si>
    <t>EB 1.2 Ames</t>
  </si>
  <si>
    <t>EB 1.2 Ozo</t>
  </si>
  <si>
    <t>EP C Pe. Manuel Luís</t>
  </si>
  <si>
    <t>EB 1 Babulo</t>
  </si>
  <si>
    <t>EBC 1.2 .3  NO.6 TUNUBIBI MALIANA</t>
  </si>
  <si>
    <t>EB 1.2 C. S. Miguel Holsa</t>
  </si>
  <si>
    <t>EBC 1.2.3 POETETE NUNUTANA MALIANA</t>
  </si>
  <si>
    <t>EB 1.2 - 25 Abril Saburai</t>
  </si>
  <si>
    <t>EBC 1.2.3 BERE MANO MEMO MALIANA</t>
  </si>
  <si>
    <t>EB 1.2 Ritabou</t>
  </si>
  <si>
    <t>EB 1.2 S. Jose Odamau</t>
  </si>
  <si>
    <t>EBC 1.2.3 RAIFUN MALIANA</t>
  </si>
  <si>
    <t>EB 1 Holmesel</t>
  </si>
  <si>
    <t>EB 1 Lalis</t>
  </si>
  <si>
    <t>EB 1 Ferik Katuas</t>
  </si>
  <si>
    <t>EB 1 Harema/Daulelo</t>
  </si>
  <si>
    <t>EB 1 Oho Ana</t>
  </si>
  <si>
    <t>EB 1 Cruz Aibuti Lori</t>
  </si>
  <si>
    <t>EB 1.2 Sulilaran</t>
  </si>
  <si>
    <t>EB 1 Madebau</t>
  </si>
  <si>
    <t>EB 1 Anom</t>
  </si>
  <si>
    <t>EB 1 Goubin</t>
  </si>
  <si>
    <t>EB 1 Manuaman</t>
  </si>
  <si>
    <t>EB 1.2 Mabiloa</t>
  </si>
  <si>
    <t>EB 1. 2 Oplegul</t>
  </si>
  <si>
    <t>EB 1 /30 de Agosto Anahun</t>
  </si>
  <si>
    <t>EB 1 Leber Taz</t>
  </si>
  <si>
    <t>EB 1 Tasibalu</t>
  </si>
  <si>
    <t>EB 1 Polo</t>
  </si>
  <si>
    <t>EB 1 Aibou</t>
  </si>
  <si>
    <t>EB 1. 2 Soilecu</t>
  </si>
  <si>
    <t>EB 1 Biamoas</t>
  </si>
  <si>
    <t>EB 1.2 Damlaran</t>
  </si>
  <si>
    <t>EB 1.2 Rairobo</t>
  </si>
  <si>
    <t>EB 1 Diruana</t>
  </si>
  <si>
    <t>EB 1.2 Lalebol</t>
  </si>
  <si>
    <t>EB 1.2 Poelaun</t>
  </si>
  <si>
    <t>EB 1.2 Maumela</t>
  </si>
  <si>
    <t>EB 1.2 Moleana</t>
  </si>
  <si>
    <t>EBC 1.2.3 Vitor Santa MALIANA</t>
  </si>
  <si>
    <t>EB 1 Caboque</t>
  </si>
  <si>
    <t>EB 1 Molop Tas</t>
  </si>
  <si>
    <t>EB 1 Railuli</t>
  </si>
  <si>
    <t>EB 1 Halirem</t>
  </si>
  <si>
    <t>EBC 1.2 - 4 DE JANEIRO/COILIMA ATABAE</t>
  </si>
  <si>
    <t>EB 1.2 - 7 de Setembro Balibo</t>
  </si>
  <si>
    <t>EBC 3 LOES-ATABAE</t>
  </si>
  <si>
    <t>EBC 3 BALIBO</t>
  </si>
  <si>
    <t>EBC 3 LUCINDA GUMER BOBONARO</t>
  </si>
  <si>
    <t>EPS C Bobonaro</t>
  </si>
  <si>
    <t>EBC 3 HAUBA BOBONARO</t>
  </si>
  <si>
    <t>EBC 3 JOSE MARIA CAILACO</t>
  </si>
  <si>
    <t>EBC 3 LOLOTOE</t>
  </si>
  <si>
    <t>EBC 1.3 MALIANA</t>
  </si>
  <si>
    <t>EPS C Colegio de Sagrees Maliana</t>
  </si>
  <si>
    <t>ES P Malibaca Yamato Maliana</t>
  </si>
  <si>
    <t>ES P Dom Martinho Maliana</t>
  </si>
  <si>
    <t>ES P Nº 3 Bobonaro</t>
  </si>
  <si>
    <t>ES C Colegio Infante Sagrees Maliana</t>
  </si>
  <si>
    <t>EB 1 Hauboten</t>
  </si>
  <si>
    <t>EB 1 Boloi</t>
  </si>
  <si>
    <t>EB 1 Holbese</t>
  </si>
  <si>
    <t>EB 1 Maleha'an</t>
  </si>
  <si>
    <t>EB 1 Raemantete</t>
  </si>
  <si>
    <t>EB 1 Faloai</t>
  </si>
  <si>
    <t>EB 1 Mabelis</t>
  </si>
  <si>
    <t>EB 1 Mologuen</t>
  </si>
  <si>
    <t>EB 1 Faturui</t>
  </si>
  <si>
    <t>EB 1 Letoresi</t>
  </si>
  <si>
    <t>ESC. St. Agostinho Bobonaro</t>
  </si>
  <si>
    <t>EB 1.2 Oe Tapo</t>
  </si>
  <si>
    <t>EB 1 Galitas</t>
  </si>
  <si>
    <t>EB 1 Raifun Foho</t>
  </si>
  <si>
    <t>EB 1. 2 Pipgalag</t>
  </si>
  <si>
    <t>EB 1 Poerema</t>
  </si>
  <si>
    <t>EB 1 Raiklaran Purogoa</t>
  </si>
  <si>
    <t>EB 1.2 Anapal</t>
  </si>
  <si>
    <t>EB 1 Omelai</t>
  </si>
  <si>
    <t>EB 1.2 Aidabaleten</t>
  </si>
  <si>
    <t>EB 1 Limanaro</t>
  </si>
  <si>
    <t>EB 1.2 Bimaraen</t>
  </si>
  <si>
    <t>EB 1. 2 Nunudoi</t>
  </si>
  <si>
    <t>EB 1 Ailok Laran</t>
  </si>
  <si>
    <t>EB 1 Coitapo</t>
  </si>
  <si>
    <t>EB 1.2 Builecun</t>
  </si>
  <si>
    <t>EB 1.2 Ai Assa</t>
  </si>
  <si>
    <t>EB 1.2 Weclesse</t>
  </si>
  <si>
    <t>EBC 1.2 Mohac /Leohito BALIBO</t>
  </si>
  <si>
    <t>EB 1.2.3 C. Arnoldus Jansen</t>
  </si>
  <si>
    <t>EB 1.2 Lahomea</t>
  </si>
  <si>
    <t>EB 1.2 Halecou</t>
  </si>
  <si>
    <t>EB 1.2 Sulilaco</t>
  </si>
  <si>
    <t>EB 1.2 Oeleo</t>
  </si>
  <si>
    <t>EB1 Budin/Lotan</t>
  </si>
  <si>
    <t>EB 1.2 Beidasi</t>
  </si>
  <si>
    <t>EB 1.2 Fatuloro</t>
  </si>
  <si>
    <t>EB 1.2 Macous</t>
  </si>
  <si>
    <t>EB 1.2 Taroman</t>
  </si>
  <si>
    <t>EB 1.2 Alas Tehen</t>
  </si>
  <si>
    <t>EB 1.2 Belulic Craic</t>
  </si>
  <si>
    <t>EB 1.2 Belulic Leten / B. Fehan</t>
  </si>
  <si>
    <t>EB 1.2 Dacolo</t>
  </si>
  <si>
    <t>EB 1.2 Haemano</t>
  </si>
  <si>
    <t>EBC 1.2.3 SUAI LORO</t>
  </si>
  <si>
    <t>EB 1.2 .Dato Rua</t>
  </si>
  <si>
    <t>EBC 1.2 DATO TOLU</t>
  </si>
  <si>
    <t>EBC 1.2.3 Lontale</t>
  </si>
  <si>
    <t>EB 1.2 Culuan</t>
  </si>
  <si>
    <t>EB 1.2 Harecain</t>
  </si>
  <si>
    <t>EB 1.2 Holpilat</t>
  </si>
  <si>
    <t>EB 1.2 Lepo</t>
  </si>
  <si>
    <t>EBC 1.2.3 OGUES</t>
  </si>
  <si>
    <t>EP C Maria de F. Zumalai</t>
  </si>
  <si>
    <t>EB 1.2 Matai</t>
  </si>
  <si>
    <t>EB 1.2 Maucatar</t>
  </si>
  <si>
    <t>EB 1.2 Naguidal</t>
  </si>
  <si>
    <t>EB 1.2 Pelet</t>
  </si>
  <si>
    <t>EP C Santa Madalena Quiar</t>
  </si>
  <si>
    <t>EB 1.2 Zulo Taz</t>
  </si>
  <si>
    <t>EP C Sta. Maria Debos</t>
  </si>
  <si>
    <t>EP C Ailoc Laran Camanassa</t>
  </si>
  <si>
    <t>EB 1.2 Camenasa</t>
  </si>
  <si>
    <t>EB 1.2 Bacun</t>
  </si>
  <si>
    <t>EP C São José Beco</t>
  </si>
  <si>
    <t>EB 1.2 Lacanac</t>
  </si>
  <si>
    <t>EB 1.2 Ladi</t>
  </si>
  <si>
    <t>EB 1.2 Holbelis</t>
  </si>
  <si>
    <t>EB 1.2 Labarai</t>
  </si>
  <si>
    <t>EB 1.2 Maucola</t>
  </si>
  <si>
    <t>EB1.2 Sanfuk</t>
  </si>
  <si>
    <t>EB 1. 2 Tobur</t>
  </si>
  <si>
    <t>EB 1.2 Wematan</t>
  </si>
  <si>
    <t>EP C Cassabauc</t>
  </si>
  <si>
    <t>EB 1.2 Coitau</t>
  </si>
  <si>
    <t>EB 1.2 Foholulic</t>
  </si>
  <si>
    <t>EB 1 Salele</t>
  </si>
  <si>
    <t>EP C Wala / Wetaba</t>
  </si>
  <si>
    <t>EB 1.2 Lactos</t>
  </si>
  <si>
    <t>EB 1.2 Goronto</t>
  </si>
  <si>
    <t>EP C Nossa Senhora do Rosário</t>
  </si>
  <si>
    <t>EP C Sucabi Laran</t>
  </si>
  <si>
    <t>EB 1.2 Oebaba</t>
  </si>
  <si>
    <t>EBC 1.2 BULO</t>
  </si>
  <si>
    <t>EB 1.2 Lawacou</t>
  </si>
  <si>
    <t>EB 1 Nalaop</t>
  </si>
  <si>
    <t>ES Filial Fohorem</t>
  </si>
  <si>
    <t>EB 1.2 Macocon</t>
  </si>
  <si>
    <t>EB 1.2 Bear</t>
  </si>
  <si>
    <t>EB 1.2 Lela</t>
  </si>
  <si>
    <t>EB 1.2 Has-ain</t>
  </si>
  <si>
    <t>EB 1.2 Nadac</t>
  </si>
  <si>
    <t>EB 1.2 Busadao</t>
  </si>
  <si>
    <t>EB 1.2 Aitos</t>
  </si>
  <si>
    <t>EB 1.2 Holbolu</t>
  </si>
  <si>
    <t>EB 1.2 Talioan</t>
  </si>
  <si>
    <t>EB 1.2 Aidantuic</t>
  </si>
  <si>
    <t>EB 1.2 Aioan</t>
  </si>
  <si>
    <t>EBC 1.2.3 TAZ HILIN</t>
  </si>
  <si>
    <t>EB 1.2 Salasa</t>
  </si>
  <si>
    <t>EP C Raimea</t>
  </si>
  <si>
    <t>EBC 1.2.3 GALA</t>
  </si>
  <si>
    <t>EB 1.2 Mausabi</t>
  </si>
  <si>
    <t>EB 1.2 Aitoun</t>
  </si>
  <si>
    <t>EB 1.2 Fatucmetan</t>
  </si>
  <si>
    <t>EB 1. 2 Laen-Tolu</t>
  </si>
  <si>
    <t>EB 1 Soiliga</t>
  </si>
  <si>
    <t>EBC 1.2 3 TILOMAR</t>
  </si>
  <si>
    <t>EBC 1.2.3 BEILACO</t>
  </si>
  <si>
    <t>EB 1 Mape</t>
  </si>
  <si>
    <t>EBC 1. 2 TRADUCAMA</t>
  </si>
  <si>
    <t>EBC 3 FATULULIC</t>
  </si>
  <si>
    <t>EBC 3 FATUMEA</t>
  </si>
  <si>
    <t>EBC 1.2.3 FOHOREM</t>
  </si>
  <si>
    <t>EBC 3 11 DE MARCO MAUCATAR</t>
  </si>
  <si>
    <t>EBC 3 ZUMALAI</t>
  </si>
  <si>
    <t>EBC 3 SANDALO</t>
  </si>
  <si>
    <t>EBC 3 LADI</t>
  </si>
  <si>
    <t>EPS C Sao Luis Gonzaga</t>
  </si>
  <si>
    <t>EBC 3 Beco</t>
  </si>
  <si>
    <t>EBC 2.3 SALELE</t>
  </si>
  <si>
    <t>EBC 1.2.3 DAIS</t>
  </si>
  <si>
    <t>ES C Ave Maria Suai</t>
  </si>
  <si>
    <t>Escola Comercio e Industria Akar - Laran Suai</t>
  </si>
  <si>
    <t>ES P Suai</t>
  </si>
  <si>
    <t>ES P F Zumalai</t>
  </si>
  <si>
    <t>EB 1 Dato Moris</t>
  </si>
  <si>
    <t>EB 1.2 Tudulpo</t>
  </si>
  <si>
    <t>EB 1.2 Halic</t>
  </si>
  <si>
    <t>EB 1 Mota Ulun</t>
  </si>
  <si>
    <t>EB 1.2 Loroquida</t>
  </si>
  <si>
    <t>EB 1.2 Ila</t>
  </si>
  <si>
    <t>EB 1 Fatuleto</t>
  </si>
  <si>
    <t>EB 1.2 Uce-Cain</t>
  </si>
  <si>
    <t>EB 1.2 Zumalai</t>
  </si>
  <si>
    <t>EBC 3 ESPERANCA DA PATRIA</t>
  </si>
  <si>
    <t>EB 1.2 BELOI</t>
  </si>
  <si>
    <t>EBC 1.2.3 BIQUELI</t>
  </si>
  <si>
    <t>EB 1.2 MACADADE</t>
  </si>
  <si>
    <t>EB 1.2 MAQUILI</t>
  </si>
  <si>
    <t>EBC 1.2.3 MAUMETA VILA</t>
  </si>
  <si>
    <t>EPC St. M.Auxiladora</t>
  </si>
  <si>
    <t>EP C S. F. X. Dare</t>
  </si>
  <si>
    <t>EP C Ailok Laran/Maloa</t>
  </si>
  <si>
    <t>EP C Cristal</t>
  </si>
  <si>
    <t>EP An’nur</t>
  </si>
  <si>
    <t>EB 1.2 Lelaus</t>
  </si>
  <si>
    <t>EB 1.2 /12 DE OUTUBRO</t>
  </si>
  <si>
    <t>EBC 1.2.3 FAROL</t>
  </si>
  <si>
    <t>EB 1.2 BEBONUK</t>
  </si>
  <si>
    <t>EB 1.2 BAIRO PITE</t>
  </si>
  <si>
    <t>EBC 1.2.3 MANLEUANA</t>
  </si>
  <si>
    <t>EB 1.2 FATUHADA</t>
  </si>
  <si>
    <t>EB1.2 COMORO</t>
  </si>
  <si>
    <t>EB 1.2 MARINIR</t>
  </si>
  <si>
    <t>EB 1.2 VILA VERDE</t>
  </si>
  <si>
    <t>EB1.2 NAROMAN</t>
  </si>
  <si>
    <t>EB 1.2 Payol</t>
  </si>
  <si>
    <t>EB 1.2 HUDI LARAN</t>
  </si>
  <si>
    <t>EB1.2 FATU META</t>
  </si>
  <si>
    <t>EB 1.2 AIMUTIN</t>
  </si>
  <si>
    <t>EB 1.2 TUANA LARAN</t>
  </si>
  <si>
    <t>EB 1.2 BEDUKU</t>
  </si>
  <si>
    <t>EB 1.2 RUMBIA</t>
  </si>
  <si>
    <t>EP C São Luís Gonzaga</t>
  </si>
  <si>
    <t>EB 1.2 NULARAN</t>
  </si>
  <si>
    <t>EB 1.2 Ailok</t>
  </si>
  <si>
    <t>EB 1.2 Aiturilaran</t>
  </si>
  <si>
    <t>EB 1.2 AILELE HUN</t>
  </si>
  <si>
    <t>EB 1.2 CULUHUN</t>
  </si>
  <si>
    <t>EP C Nº7 Sabraka-Laran</t>
  </si>
  <si>
    <t>EP C Sagrada C.de Jesus</t>
  </si>
  <si>
    <t>EB 1.2 Especial Taibesi</t>
  </si>
  <si>
    <t>EBC 1.2.3 BIDAU AIKADIRUHUN</t>
  </si>
  <si>
    <t>EB 1.2 DUQUE DE CAXIAS</t>
  </si>
  <si>
    <t>EB 1.2 Camea</t>
  </si>
  <si>
    <t>EB 1.2 MASSAU</t>
  </si>
  <si>
    <t>EB 1.2 Camea Raihun</t>
  </si>
  <si>
    <t>EB 1.2 BALIBAR</t>
  </si>
  <si>
    <t>EBC 1.2.3  DARLAU</t>
  </si>
  <si>
    <t>EB 1.2 Mota Ulun</t>
  </si>
  <si>
    <t>EB 1.2 Metinaro</t>
  </si>
  <si>
    <t>EB 1.2 BESAHE</t>
  </si>
  <si>
    <t>EB 1.2 MANULEU</t>
  </si>
  <si>
    <t>EB 1.2 BENUNUK</t>
  </si>
  <si>
    <t>EBC 3 - 10 DE DEZEMBRO</t>
  </si>
  <si>
    <t>EBC 3 - 30 DE AGUSTO COMORO</t>
  </si>
  <si>
    <t>ES C St M de Canossa</t>
  </si>
  <si>
    <t>ES C São Pedro - Comoro</t>
  </si>
  <si>
    <t>EPS Nicolau Lobato</t>
  </si>
  <si>
    <t>ES Nicolau Lobato</t>
  </si>
  <si>
    <t>EBC 3 SERGIO V. MELLO</t>
  </si>
  <si>
    <t>ES P 10 de Dezembro</t>
  </si>
  <si>
    <t>ES P 5 de Maio Becora</t>
  </si>
  <si>
    <t>EPS Herois De Patria</t>
  </si>
  <si>
    <t>ES Herois De Patria</t>
  </si>
  <si>
    <t>ES Annur</t>
  </si>
  <si>
    <t>ES P 28 de Novembro</t>
  </si>
  <si>
    <t>EP do Centro de Ensino Alpha</t>
  </si>
  <si>
    <t>EB 1.2 Alto Hospital</t>
  </si>
  <si>
    <t>ES P Finantil</t>
  </si>
  <si>
    <t>EPS C Sao Jose Operario</t>
  </si>
  <si>
    <t>ES P 12 de Novembro / Becora</t>
  </si>
  <si>
    <t>EPS C São Pedro - Comoro</t>
  </si>
  <si>
    <t>EBC 3 PEROLA DE ATAURO</t>
  </si>
  <si>
    <t>EPS Centro Shallom</t>
  </si>
  <si>
    <t>EBC 3 FATU META</t>
  </si>
  <si>
    <t>EB 1.2 ACANUNO</t>
  </si>
  <si>
    <t>ES P 4 de Setembro</t>
  </si>
  <si>
    <t>EPS C Cristal</t>
  </si>
  <si>
    <t>ES C Cristal</t>
  </si>
  <si>
    <t>EPS C Sao F. X. Dare</t>
  </si>
  <si>
    <t>EPS C Paulo VI</t>
  </si>
  <si>
    <t>ES C Paulo VI</t>
  </si>
  <si>
    <t>ES P Metinaro</t>
  </si>
  <si>
    <t>EPS Annur</t>
  </si>
  <si>
    <t>EPS C St M de Canossa</t>
  </si>
  <si>
    <t>EPS C Ext São José</t>
  </si>
  <si>
    <t>ES C Ext São José</t>
  </si>
  <si>
    <t>EPS Fundação Rainha Da Paz</t>
  </si>
  <si>
    <t>ES Fundação Rainha da Paz</t>
  </si>
  <si>
    <t>EPS C São Miguel</t>
  </si>
  <si>
    <t>ES C Colegio de São Jose</t>
  </si>
  <si>
    <t>EP C Ext São José</t>
  </si>
  <si>
    <t>EP Centro de Ensino e Treinamento Lorosae</t>
  </si>
  <si>
    <t>EB 1.2 Memorial Fatunaba</t>
  </si>
  <si>
    <t>EB 1.2 MOTA KIIK</t>
  </si>
  <si>
    <t>EB 1.2 AIDAK BIHARE</t>
  </si>
  <si>
    <t>EB. 1.2 Metiaut</t>
  </si>
  <si>
    <t>EB 1.2 LEBUTUN</t>
  </si>
  <si>
    <t>EB 1.2 BERAU</t>
  </si>
  <si>
    <t>EB 1.2 BARUANA</t>
  </si>
  <si>
    <t>EB 1.2 MAQUER</t>
  </si>
  <si>
    <t>EB 1.2 ATECRO</t>
  </si>
  <si>
    <t>EB 1.2 FATU'U</t>
  </si>
  <si>
    <t>EB 1.2 FOMENTO</t>
  </si>
  <si>
    <t>Escola Comercio Sao Miguel Comoro</t>
  </si>
  <si>
    <t>Escola Tecnica Becora</t>
  </si>
  <si>
    <t>Escola Hotelaria e Turismo Becora</t>
  </si>
  <si>
    <t>EPC Marcelo 02 Comoro</t>
  </si>
  <si>
    <t>EB 1 CADABUNAK</t>
  </si>
  <si>
    <t>ES C. Seminario Menor Nossa Senhora de Fatima</t>
  </si>
  <si>
    <t>ES C Sao Jose Operario Balide</t>
  </si>
  <si>
    <t>EP C Santa Madalena de Canossa</t>
  </si>
  <si>
    <t>EBC 3 METINARO</t>
  </si>
  <si>
    <t>Escola Comercio Becora</t>
  </si>
  <si>
    <t>EB 1.2 HERA</t>
  </si>
  <si>
    <t>EBC 3 HERA</t>
  </si>
  <si>
    <t>EP C Amigos de Jesus</t>
  </si>
  <si>
    <t>EPS C Sagrada C.de Jesus</t>
  </si>
  <si>
    <t>ES C Sagrada C. de Jesus</t>
  </si>
  <si>
    <t>EB 1.2 CASNAFAR</t>
  </si>
  <si>
    <t>EP C. Pe.Monteiro Bedois</t>
  </si>
  <si>
    <t>ES P 99 Atauro</t>
  </si>
  <si>
    <t>EP C São Miguel</t>
  </si>
  <si>
    <t>EP C Sao Domingos Savio</t>
  </si>
  <si>
    <t>EB 1.2 Atara</t>
  </si>
  <si>
    <t>EB 1.2 Atsabe Vila</t>
  </si>
  <si>
    <t>EB 1.2 Baboe Craik</t>
  </si>
  <si>
    <t>EB 1.2 Baboe Leten</t>
  </si>
  <si>
    <t>EBC 1.2.3 BATUMANU</t>
  </si>
  <si>
    <t>EB 1.2 Lacao</t>
  </si>
  <si>
    <t>EB 1.2 Laclo</t>
  </si>
  <si>
    <t>EB 1.2 Laubono Biabote</t>
  </si>
  <si>
    <t>EB 1.2 Daralau Leimea Leten</t>
  </si>
  <si>
    <t>EB 1.2 Malabe</t>
  </si>
  <si>
    <t>EB 1.2 Obulo</t>
  </si>
  <si>
    <t>EB 1.2 Aitura</t>
  </si>
  <si>
    <t>EB 1.2 Biluli</t>
  </si>
  <si>
    <t>EBC 1.2.3 PONILALA</t>
  </si>
  <si>
    <t>EBC 1.2.3 CATRAI LETEN</t>
  </si>
  <si>
    <t>EB 1.2 Estado</t>
  </si>
  <si>
    <t>EB 1.2 Ana Lemos</t>
  </si>
  <si>
    <t>EB 1.2 Hatuleta</t>
  </si>
  <si>
    <t>EB 1.2 Hulorema</t>
  </si>
  <si>
    <t>EB 1.2 Humboe</t>
  </si>
  <si>
    <t>EB 1.2 Lauala</t>
  </si>
  <si>
    <t>EB 1.2 Leguimea</t>
  </si>
  <si>
    <t>EB 1.2 Lequici</t>
  </si>
  <si>
    <t>EB 1.2 Lodudo</t>
  </si>
  <si>
    <t>EBC 1.2.3 MIRTUTO</t>
  </si>
  <si>
    <t>EP C Nossa Senhora de Lourdes</t>
  </si>
  <si>
    <t>EB 1.2 Raimerhei</t>
  </si>
  <si>
    <t>EB 1.2 Nunutali</t>
  </si>
  <si>
    <t>EB 1.2 Sacoco</t>
  </si>
  <si>
    <t>EB 1.2 Talimoro</t>
  </si>
  <si>
    <t>EB 1.2 Cucara</t>
  </si>
  <si>
    <t>EBC 1.2. 3 FATUBESSI</t>
  </si>
  <si>
    <t>EB 1.2 Laurahou</t>
  </si>
  <si>
    <t>EB 1.2 Hatolia Vila</t>
  </si>
  <si>
    <t>EBC 1.2.3 LEBUTO</t>
  </si>
  <si>
    <t>EB 1.2 Leimea Craik</t>
  </si>
  <si>
    <t>EB 1.2 Leimea Sorin Balu</t>
  </si>
  <si>
    <t>EB 1.2 Leirema</t>
  </si>
  <si>
    <t>EB 1.2 Licapat</t>
  </si>
  <si>
    <t>EB 1.2 Manulete</t>
  </si>
  <si>
    <t>EB 1.2 Mau - Ubo</t>
  </si>
  <si>
    <t>EB 1.2 Porema</t>
  </si>
  <si>
    <t>EB1.2 Raeraga</t>
  </si>
  <si>
    <t>EB 1.2 Samara</t>
  </si>
  <si>
    <t>EBC 1.2. 3 TATA</t>
  </si>
  <si>
    <t>EB 1.2 Urahou 1</t>
  </si>
  <si>
    <t>EB 1.2 Aimeta</t>
  </si>
  <si>
    <t>EB 1.2 Assi</t>
  </si>
  <si>
    <t>EB 1.2 Assui Lacao</t>
  </si>
  <si>
    <t>EB 1.2 Catrai Craic</t>
  </si>
  <si>
    <t>EBC 1.2.3 DUCURAI</t>
  </si>
  <si>
    <t>EB 1.2 Eraulo</t>
  </si>
  <si>
    <t>EBC 1.2.3 GOULOLO</t>
  </si>
  <si>
    <t>EB 1.2 Hatugau</t>
  </si>
  <si>
    <t>EBC 1.2.3 HATUHEI</t>
  </si>
  <si>
    <t>EB 1.2 Lauana</t>
  </si>
  <si>
    <t>EB 1.2 Railaco Leten</t>
  </si>
  <si>
    <t>EB 1.2 Railaco Vila</t>
  </si>
  <si>
    <t>EB 1.2 Samalete 1</t>
  </si>
  <si>
    <t>EB 1.2 Taraco</t>
  </si>
  <si>
    <t>EB 1.2 Tocoluli</t>
  </si>
  <si>
    <t>EB 1.2 Lebululi</t>
  </si>
  <si>
    <t>EB 1. 2 Liquicala</t>
  </si>
  <si>
    <t>EB 1.2 Letefoho Vila</t>
  </si>
  <si>
    <t>EB1.2 Leubasa</t>
  </si>
  <si>
    <t>EB 1 Mancoliria</t>
  </si>
  <si>
    <t>EB 1.2 Olopana</t>
  </si>
  <si>
    <t>EB 1.2 Riamori</t>
  </si>
  <si>
    <t>EBC 1.2.3 FATUQUERO</t>
  </si>
  <si>
    <t>EB 1.2 Matata</t>
  </si>
  <si>
    <t>EB 1.2 Railaco Craic</t>
  </si>
  <si>
    <t>EB 1.2 Municipal Ermera</t>
  </si>
  <si>
    <t>EB 1,2 Sare</t>
  </si>
  <si>
    <t>EB 1.2 Kusbouk</t>
  </si>
  <si>
    <t>EB 1. 2 Sinlelo</t>
  </si>
  <si>
    <t>EB 1 Cailiti</t>
  </si>
  <si>
    <t>EB 1.2 Otete</t>
  </si>
  <si>
    <t>EBC 3 RAILACO LETEN</t>
  </si>
  <si>
    <t>EB 1.2 Urahou 2</t>
  </si>
  <si>
    <t>EB 1 C. S. Bubria</t>
  </si>
  <si>
    <t>EB 1.2 Tiarlelo</t>
  </si>
  <si>
    <t>EBC 3 LETEFOHO VILA</t>
  </si>
  <si>
    <t>EBC 3 RAILACO VILA</t>
  </si>
  <si>
    <t>EBC 3 HATOLIA</t>
  </si>
  <si>
    <t>EBC 3 Dr.Jose Ramos Horta</t>
  </si>
  <si>
    <t>EB 1.2 Malimea</t>
  </si>
  <si>
    <t>EPS C Imaculada Conceicao Ermera</t>
  </si>
  <si>
    <t>EBC 3 10 ABRIL GLENO</t>
  </si>
  <si>
    <t>ES C Imaculada Conceicao Ermera</t>
  </si>
  <si>
    <t>EB 1.2 Nunu-Rema</t>
  </si>
  <si>
    <t>EB 1.2 Coilequi</t>
  </si>
  <si>
    <t>EB 1.2 Paramin</t>
  </si>
  <si>
    <t>EB 1.2 Sauria</t>
  </si>
  <si>
    <t>EB 1.2 A. S. Tidir</t>
  </si>
  <si>
    <t>EB 1.2 Pedro Lemos Tugarema</t>
  </si>
  <si>
    <t>EBC 3 - 20 AGOSTO ERMERA</t>
  </si>
  <si>
    <t>EBC 3 LACAO</t>
  </si>
  <si>
    <t>EB 1.2 Orema</t>
  </si>
  <si>
    <t>EB 1 Tidin Besi</t>
  </si>
  <si>
    <t>EB 1 Hatete</t>
  </si>
  <si>
    <t>EPC Nossa Senhora dos Remédios Hatolia</t>
  </si>
  <si>
    <t>EB 1 Dato Rua L.Craik</t>
  </si>
  <si>
    <t>EB 1 Berbuit Udu</t>
  </si>
  <si>
    <t>EB 1 Raebohat/Huhurlelo</t>
  </si>
  <si>
    <t>ES P Nino Konis Santana</t>
  </si>
  <si>
    <t>ES P F Cesar Maulaka</t>
  </si>
  <si>
    <t>ES C F Nossa Senhora de Fatima Railaco</t>
  </si>
  <si>
    <t>EBC 3 LICAPAT</t>
  </si>
  <si>
    <t>Escola Comercio e Gestao Hatolia</t>
  </si>
  <si>
    <t>Escola Restaurante e Turismo Gleno</t>
  </si>
  <si>
    <t>EBC 3 BABOE LETEN</t>
  </si>
  <si>
    <t>EB 1 Nunusakari</t>
  </si>
  <si>
    <t>EB 1 Madede</t>
  </si>
  <si>
    <t>EPS C Pe. Hilario Madeira Ponilala</t>
  </si>
  <si>
    <t>EB 1 Samalete 2</t>
  </si>
  <si>
    <t>EB 1 Hatumdei</t>
  </si>
  <si>
    <t>EB 1 Hatulete</t>
  </si>
  <si>
    <t>EB 1.2 Cacaegoa</t>
  </si>
  <si>
    <t>EB 1.2 Hatlii /Hituria</t>
  </si>
  <si>
    <t>EB 1 Domingos Martins Bassar</t>
  </si>
  <si>
    <t>EB 1 Luis Martins Lou - mo</t>
  </si>
  <si>
    <t>EB 1 Pasa - Hei</t>
  </si>
  <si>
    <t>EB 1 Quirilelo</t>
  </si>
  <si>
    <t>EBC 3 RAICALA</t>
  </si>
  <si>
    <t>EB 1 Lebumeo</t>
  </si>
  <si>
    <t>EB 1.2 Sirui Lesumau</t>
  </si>
  <si>
    <t>EB 1.2 Talo</t>
  </si>
  <si>
    <t>EB 1 Assulau</t>
  </si>
  <si>
    <t>EB 1.2 Leubudo</t>
  </si>
  <si>
    <t>EB 1.2 Lumutou</t>
  </si>
  <si>
    <t>EB 1.2 Caitarahei</t>
  </si>
  <si>
    <t>EB 1.2 Cacoa</t>
  </si>
  <si>
    <t>EB 1.2 Deleco</t>
  </si>
  <si>
    <t>EP C Fatu Besi</t>
  </si>
  <si>
    <t>EB 1.2 Urema</t>
  </si>
  <si>
    <t>EB 1.2 Lafaek Mutin Norema</t>
  </si>
  <si>
    <t>EB 1 BOBOIRA</t>
  </si>
  <si>
    <t>EB 1 LEQUIDIGA</t>
  </si>
  <si>
    <t>EB 1 NARUNTEINU</t>
  </si>
  <si>
    <t>ES P No 1 Lautem</t>
  </si>
  <si>
    <t>EB 1 BORUGUAI</t>
  </si>
  <si>
    <t>EBC. 3 LAIKU LOSPALOS</t>
  </si>
  <si>
    <t>EB 1 HURLEU</t>
  </si>
  <si>
    <t>EBC 1.2.3 CAINLEU ILOMAR</t>
  </si>
  <si>
    <t>EB 1.2 IRADARAT</t>
  </si>
  <si>
    <t>EP C Caidabo</t>
  </si>
  <si>
    <t>EB 1.2 LARIMI</t>
  </si>
  <si>
    <t>EBC 1.2.3 ILIOMAR</t>
  </si>
  <si>
    <t>EB 1.2 DAUDERE</t>
  </si>
  <si>
    <t>EB. 1.2 Puno</t>
  </si>
  <si>
    <t>EB 1.2 IRA ARA</t>
  </si>
  <si>
    <t>EB 1.2 BADURO</t>
  </si>
  <si>
    <t>EB 1.2 LAIKARA</t>
  </si>
  <si>
    <t>EB 1.2 MAINA I</t>
  </si>
  <si>
    <t>EB 1.2 SOIKILI</t>
  </si>
  <si>
    <t>EP C St. Yosep Pitileti</t>
  </si>
  <si>
    <t>EB 1.2 MORO</t>
  </si>
  <si>
    <t>EB 1.2 TASI IBUN</t>
  </si>
  <si>
    <t>EB 1.2 SERELAU</t>
  </si>
  <si>
    <t>EBC 1.2.3 COM LAUTEM</t>
  </si>
  <si>
    <t>EB 1.2 EUQUISE</t>
  </si>
  <si>
    <t>EB 1.2 ILILAI</t>
  </si>
  <si>
    <t>EB 1.2 MAINA II</t>
  </si>
  <si>
    <t>EB 1.2 PAIRARA</t>
  </si>
  <si>
    <t>EP C Fuiluro</t>
  </si>
  <si>
    <t>EB 1.2 Maluro</t>
  </si>
  <si>
    <t>EB 1.2 ILILAPA</t>
  </si>
  <si>
    <t>EB 1.2 TITILARI</t>
  </si>
  <si>
    <t>EB. 1.2 Iralafai</t>
  </si>
  <si>
    <t>EB 1.2 CACAVEM</t>
  </si>
  <si>
    <t>EBC 1.2.3 RACA LOSPALOS</t>
  </si>
  <si>
    <t>EBC 1.2.3 SOURO LOSPALOS</t>
  </si>
  <si>
    <t>EB 1.2 LEURO</t>
  </si>
  <si>
    <t>EB 1.2 No. 1 LOSPALOS</t>
  </si>
  <si>
    <t>EB 1.2 No. 2 LOSPALOS</t>
  </si>
  <si>
    <t>EB 1.2 No. 3 LOSPALOS</t>
  </si>
  <si>
    <t>EB 1.2 HOME</t>
  </si>
  <si>
    <t>EB 1.2 MALAHARA</t>
  </si>
  <si>
    <t>EB 1.2 LORI</t>
  </si>
  <si>
    <t>EB 1.2 MUAPITINE</t>
  </si>
  <si>
    <t>EB. 1 Somocho</t>
  </si>
  <si>
    <t>EB 1.2 DOM NORICO</t>
  </si>
  <si>
    <t>EB 1.2 Buanomar</t>
  </si>
  <si>
    <t>EBC. 1.2 3 ODOFURO LURO</t>
  </si>
  <si>
    <t>EB 1.2 BARIKAFA</t>
  </si>
  <si>
    <t>EB 1.2 MEHARA</t>
  </si>
  <si>
    <t>EB 1.2 POROS</t>
  </si>
  <si>
    <t>EBC. 1.2 3 LURO</t>
  </si>
  <si>
    <t>EB 1 ALAIRA</t>
  </si>
  <si>
    <t>EB 1.2 BUSIRA</t>
  </si>
  <si>
    <t>EB 1 AELAFA</t>
  </si>
  <si>
    <t>EB 1.2 LAKAVA</t>
  </si>
  <si>
    <t>EB 1.2 TENO</t>
  </si>
  <si>
    <t>EB 1 MACALODO</t>
  </si>
  <si>
    <t>EB 1.2 VANIRIA</t>
  </si>
  <si>
    <t>EB 1.2 BUBUTAU</t>
  </si>
  <si>
    <t>EB 1.2 CHAI</t>
  </si>
  <si>
    <t>EB 1.2 30 DE AGUSTO</t>
  </si>
  <si>
    <t>EB 1.2 FOEMA'A</t>
  </si>
  <si>
    <t>EB. 1.2 Assalaino</t>
  </si>
  <si>
    <t>EB 1.2 Vairoque</t>
  </si>
  <si>
    <t>EB 1 RAUMOCO</t>
  </si>
  <si>
    <t>EB 1 LEREADO</t>
  </si>
  <si>
    <t>EB 1 USSUVASU</t>
  </si>
  <si>
    <t>EB 1 NAUTETU</t>
  </si>
  <si>
    <t>EB 1 SIKA</t>
  </si>
  <si>
    <t>EB 1 ABERE</t>
  </si>
  <si>
    <t>EB. 1 Nanafoe</t>
  </si>
  <si>
    <t>EPS C Joao Paulo II Iliomar</t>
  </si>
  <si>
    <t>EBC 3 LAUTEM</t>
  </si>
  <si>
    <t>EBC 1.2.3 LEUSARI LAUTEM</t>
  </si>
  <si>
    <t>EBC 3 CULUHUN LOSPALOS</t>
  </si>
  <si>
    <t>EBC 3 LULIRA LOSPALOS</t>
  </si>
  <si>
    <t>EPS C Dom Bosco Fuiloro</t>
  </si>
  <si>
    <t>EBC 3 MEHARA TUTUALA</t>
  </si>
  <si>
    <t>ES P Nino C. Santana Lospalos</t>
  </si>
  <si>
    <t>Escola Tecnica Lospalos</t>
  </si>
  <si>
    <t>EBC 3 MALURO LOSPALOS</t>
  </si>
  <si>
    <t>EBC. 3 LOSPALOS</t>
  </si>
  <si>
    <t>EB 1.2 LIARAFA</t>
  </si>
  <si>
    <t>EB 1.2 TIRILOLO</t>
  </si>
  <si>
    <t>EB 1.2 TUTUALA</t>
  </si>
  <si>
    <t>EP C São João de Brito - Epelo</t>
  </si>
  <si>
    <t>EP C Nº02 Bazartete</t>
  </si>
  <si>
    <t>EB. 1.2 Tibar</t>
  </si>
  <si>
    <t>EB. 1.2 Fahite</t>
  </si>
  <si>
    <t>EB. 1.2 Metagou</t>
  </si>
  <si>
    <t>EB.1.2 Fahilebo</t>
  </si>
  <si>
    <t>EB. 1.2 Bazartete</t>
  </si>
  <si>
    <t>EB. 1.2 Lauhata</t>
  </si>
  <si>
    <t>EB. 1.2 Leborema</t>
  </si>
  <si>
    <t>EB. 1.2 Lebuloa</t>
  </si>
  <si>
    <t>EBC 1.2.3 CASSAIT</t>
  </si>
  <si>
    <t>EB. 1.2 Maumeta</t>
  </si>
  <si>
    <t>EB. 1.2 Lebotatalelo</t>
  </si>
  <si>
    <t>EB. 1.2 Liquica</t>
  </si>
  <si>
    <t>EB. 1.2 Laclolema</t>
  </si>
  <si>
    <t>EB. 1.2 Faulara</t>
  </si>
  <si>
    <t>EB 1.2 Hatukesilete</t>
  </si>
  <si>
    <t>EB. 1.2 Loidahar</t>
  </si>
  <si>
    <t>EB. 1.2 Luculai</t>
  </si>
  <si>
    <t>EBC 1.2.3 DARULETE</t>
  </si>
  <si>
    <t>EB. 1.2 Assumano</t>
  </si>
  <si>
    <t>EB. 1.2 Fazenda</t>
  </si>
  <si>
    <t>EB. 1.2 Cabulimo</t>
  </si>
  <si>
    <t>EB. 1.2 Mauboque</t>
  </si>
  <si>
    <t>EP C São João de Brito - Maubara</t>
  </si>
  <si>
    <t>EB 1 Gariana</t>
  </si>
  <si>
    <t>EB.1.2 MAUBARA</t>
  </si>
  <si>
    <t>EB.1.2 Vatuvou</t>
  </si>
  <si>
    <t>EB. 1.2 Caicasa</t>
  </si>
  <si>
    <t>EB. 1.2 Vatuboro</t>
  </si>
  <si>
    <t>EB. 1.2 Siamodo</t>
  </si>
  <si>
    <t>EB 1.2 Turleu</t>
  </si>
  <si>
    <t>EBC 1.2.3 BOGORO BAZARTETE</t>
  </si>
  <si>
    <t>EBC 3 Maubara</t>
  </si>
  <si>
    <t>EB. 1 Vaupu</t>
  </si>
  <si>
    <t>EB. 1 .2 Ediri</t>
  </si>
  <si>
    <t>EB 1,2 Dair</t>
  </si>
  <si>
    <t>EB. 1.2 Lebotelo</t>
  </si>
  <si>
    <t>EB.1.2 Tapomanulu</t>
  </si>
  <si>
    <t>EBC 3 Liquica</t>
  </si>
  <si>
    <t>EP C São João de Brito - Liquiçá</t>
  </si>
  <si>
    <t>EPS C Immalate Heart Mary Eschool Tibar</t>
  </si>
  <si>
    <t>EBC 1.2.3 LEOREMA</t>
  </si>
  <si>
    <t>EPS C Sao Joao de Brito Liquica</t>
  </si>
  <si>
    <t>EB. 3 Fatumasse/BAZARTETE</t>
  </si>
  <si>
    <t>EBC 3 LOES</t>
  </si>
  <si>
    <t>EB. 1 Banitur</t>
  </si>
  <si>
    <t>EB. 1 Baura</t>
  </si>
  <si>
    <t>EB 1,2  Ermeta</t>
  </si>
  <si>
    <t>EB. 1 Eluli</t>
  </si>
  <si>
    <t>EPS Fila - Delfia</t>
  </si>
  <si>
    <t>EB. 1 Tolema</t>
  </si>
  <si>
    <t>EB. 1 Uloana</t>
  </si>
  <si>
    <t>EB. 1 Maumetalau</t>
  </si>
  <si>
    <t>EB. 1 Hatugara</t>
  </si>
  <si>
    <t>ES C Immaculate heart of Marry School,Tibar</t>
  </si>
  <si>
    <t>ES P I Liquiçá</t>
  </si>
  <si>
    <t>Escola Comercio Liquica</t>
  </si>
  <si>
    <t>EB. 1 Pilaparia</t>
  </si>
  <si>
    <t>EB 1 Humbuti</t>
  </si>
  <si>
    <t>EB 1 Gamanuhati</t>
  </si>
  <si>
    <t>EB. 1. 2 Lisaico</t>
  </si>
  <si>
    <t>EB. 1.2 Vatunau</t>
  </si>
  <si>
    <t>EB. 1 Caicavae</t>
  </si>
  <si>
    <t>ES C Sao J. Brito Liquica</t>
  </si>
  <si>
    <t>EB. 1. 2 Caitehu</t>
  </si>
  <si>
    <t>EB. 1.2 Guico</t>
  </si>
  <si>
    <t>ES F Primeira Dama Kristy Sword Gusmao / Laleia</t>
  </si>
  <si>
    <t>EBC 3 S. Bento Salau</t>
  </si>
  <si>
    <t>EB 1.2 Fahe Lakor</t>
  </si>
  <si>
    <t>EBC 1.2.3 Labatin</t>
  </si>
  <si>
    <t>EBC 1.2.3 Abat Oan</t>
  </si>
  <si>
    <t>EB 1.2 Aimeta Laran</t>
  </si>
  <si>
    <t>EB 1.2 Cacae Uman</t>
  </si>
  <si>
    <t>EB 1.2 Barique</t>
  </si>
  <si>
    <t>EB 1.2 Uma Boco</t>
  </si>
  <si>
    <t>EB 1.2 Manehat</t>
  </si>
  <si>
    <t>EP C St. Francisco 12</t>
  </si>
  <si>
    <t>EB 1.2 Rentau</t>
  </si>
  <si>
    <t>EBC 1.2.3 HATU METAK</t>
  </si>
  <si>
    <t>EB 1.2 Hatu-Emera</t>
  </si>
  <si>
    <t>EB 1.2 Labubo</t>
  </si>
  <si>
    <t>EB 1.2 Orlalan</t>
  </si>
  <si>
    <t>EB 1.2 Sananain</t>
  </si>
  <si>
    <t>EB 1.2 Bora</t>
  </si>
  <si>
    <t>EB 1.2 Rulalan</t>
  </si>
  <si>
    <t>EB 1.2 Batara</t>
  </si>
  <si>
    <t>EB 1.2 Funar</t>
  </si>
  <si>
    <t>EB 1.2 Cairui</t>
  </si>
  <si>
    <t>EB 1.2 Samalai</t>
  </si>
  <si>
    <t>EB 1.2 Beboro</t>
  </si>
  <si>
    <t>EP C Iliheu 18</t>
  </si>
  <si>
    <t>EB 1.2 Aiteas</t>
  </si>
  <si>
    <t>EB 1.2 Obrato</t>
  </si>
  <si>
    <t>EBC 1.2.3 Cribas</t>
  </si>
  <si>
    <t>EBC 1.2.3 Beadi</t>
  </si>
  <si>
    <t>EB 1.2 Rembor</t>
  </si>
  <si>
    <t>EB 1.2 Bahadik</t>
  </si>
  <si>
    <t>EB 1.2 Maun Fahe</t>
  </si>
  <si>
    <t>EB 1.2 Salau</t>
  </si>
  <si>
    <t>EP C St. Antonio Manatuto</t>
  </si>
  <si>
    <t>EB 1.2 Fatuk Aibalun</t>
  </si>
  <si>
    <t>EB 1.2 Dirik-Hun</t>
  </si>
  <si>
    <t>EB 1.2 Pualaca</t>
  </si>
  <si>
    <t>EB 1.2 Fatu Makerek</t>
  </si>
  <si>
    <t>EBC 3 Natarbora</t>
  </si>
  <si>
    <t>EBC 3 - 5 de Maio</t>
  </si>
  <si>
    <t>EBC 3 Laclubar</t>
  </si>
  <si>
    <t>EBC 3 Lay Doe</t>
  </si>
  <si>
    <t>EBC 3 Horta Cairui</t>
  </si>
  <si>
    <t>EBC 3 Vasco da Gama</t>
  </si>
  <si>
    <t>EPS C Santo Antonio</t>
  </si>
  <si>
    <t>EPS C Nossa Senhora de Aitara</t>
  </si>
  <si>
    <t>ES P Kay Rala</t>
  </si>
  <si>
    <t>ES C Santo Antonio</t>
  </si>
  <si>
    <t>ES C Dom Basilio</t>
  </si>
  <si>
    <t>EB 1 Seurtulan</t>
  </si>
  <si>
    <t>EB 1 Caunua</t>
  </si>
  <si>
    <t>EBC 3 Tidin botir</t>
  </si>
  <si>
    <t>EB 1.2 Aisiu-Un</t>
  </si>
  <si>
    <t>EB 1.2 Rehatu</t>
  </si>
  <si>
    <t>EBC 3 We- Ai- Huduik</t>
  </si>
  <si>
    <t>EBC 3 Debur Butin</t>
  </si>
  <si>
    <t>EB 1. 2 Bua</t>
  </si>
  <si>
    <t>EB 1.2 Fatu Laun</t>
  </si>
  <si>
    <t>EB 1  Marmore</t>
  </si>
  <si>
    <t>EB 1.2 Nur-Um</t>
  </si>
  <si>
    <t>EB 1 Manu kukurian</t>
  </si>
  <si>
    <t>EB 1.2 Lehu - Tula</t>
  </si>
  <si>
    <t>EB 1.2 Bahareduk</t>
  </si>
  <si>
    <t>EB 1.2 Cara</t>
  </si>
  <si>
    <t>EB 1.2 Tasi Fatin</t>
  </si>
  <si>
    <t>EB 1.2 Sasahe</t>
  </si>
  <si>
    <t>EB 1.2 Condar</t>
  </si>
  <si>
    <t>EB 1.2 Manelima</t>
  </si>
  <si>
    <t>EB 1.2 Rebutikeon</t>
  </si>
  <si>
    <t>EP C Hatuconam</t>
  </si>
  <si>
    <t>EB 1.2 Lifau</t>
  </si>
  <si>
    <t>EB 1.2  Be'edan</t>
  </si>
  <si>
    <t>EB 1.2 Rubae</t>
  </si>
  <si>
    <t>EB 1.2 Hatsana - Udo / Daisualama</t>
  </si>
  <si>
    <t>EB 1.2.3 AITEMUA</t>
  </si>
  <si>
    <t>EB 1.2 Beremana</t>
  </si>
  <si>
    <t>EBC 1.2.3 TARABULA</t>
  </si>
  <si>
    <t>EB 1.2 MANUS</t>
  </si>
  <si>
    <t>EB 1.2 MATOREC</t>
  </si>
  <si>
    <t>EB 1.2 Mendelo</t>
  </si>
  <si>
    <t>EB 1.2.3 WEDAUBEREC</t>
  </si>
  <si>
    <t>EB1.2 AITUHA</t>
  </si>
  <si>
    <t>EB 1.2 WESUSU</t>
  </si>
  <si>
    <t>EBC 1.2.3 DOTIC</t>
  </si>
  <si>
    <t>EB 1.2 FERICSARE</t>
  </si>
  <si>
    <t>EB 1.2 COLOCAU</t>
  </si>
  <si>
    <t>EB 1.2 FATUCAHI</t>
  </si>
  <si>
    <t>EB 1.2 WEULUN</t>
  </si>
  <si>
    <t>EB 1.2 BITIRAI</t>
  </si>
  <si>
    <t>EB 1.2 WELETI</t>
  </si>
  <si>
    <t>EB 1.2 AITUHA</t>
  </si>
  <si>
    <t>EB 1.2 BUBUSSUCO</t>
  </si>
  <si>
    <t>EB 1.2 AILALEC 1</t>
  </si>
  <si>
    <t>EB 1.2 DARAMATA</t>
  </si>
  <si>
    <t>EP C Nº1 Datina</t>
  </si>
  <si>
    <t>EP C S.M. Arcanjo Letefoho</t>
  </si>
  <si>
    <t>EP C Tutuluru</t>
  </si>
  <si>
    <t>EB 1.2.3 Ailuli</t>
  </si>
  <si>
    <t>EBC 1.2.3 Daisua Simpang tiga</t>
  </si>
  <si>
    <t>EB 1.2 Orluli</t>
  </si>
  <si>
    <t>EP C Umatutun</t>
  </si>
  <si>
    <t>EB 1.2 RIATU</t>
  </si>
  <si>
    <t>EB 1.2 Rialau</t>
  </si>
  <si>
    <t>EB 1.2 ROTUTO</t>
  </si>
  <si>
    <t>EB 1.2 MANIKU</t>
  </si>
  <si>
    <t>EB 1.2 Cotolala</t>
  </si>
  <si>
    <t>EB 1 Blaro</t>
  </si>
  <si>
    <t>EB 1 Sesurai</t>
  </si>
  <si>
    <t>EB 1Turon</t>
  </si>
  <si>
    <t>EB 1 BEMETAN</t>
  </si>
  <si>
    <t>EB 1.2 Cablaque</t>
  </si>
  <si>
    <t>EBC 1.2.3 RAIFUSA</t>
  </si>
  <si>
    <t>EB 1.2 SILIHASAN</t>
  </si>
  <si>
    <t>EB 1.2 GROTU</t>
  </si>
  <si>
    <t>EB 1.2 BORAULO</t>
  </si>
  <si>
    <t>EB 1.2 QUIRAMTETUC</t>
  </si>
  <si>
    <t>EB 1 CLEDIC</t>
  </si>
  <si>
    <t>EB 1.2 Seamrema</t>
  </si>
  <si>
    <t>EBC 1.2.3 BABULO</t>
  </si>
  <si>
    <t>EBC 1.2.3 MAHAQUIDAN</t>
  </si>
  <si>
    <t>EB 1. 2 Furaclau</t>
  </si>
  <si>
    <t>ES C St Fransiskus Assisi</t>
  </si>
  <si>
    <t>EB 1.2 TUALARAN</t>
  </si>
  <si>
    <t>EB 1 BERCOBAN</t>
  </si>
  <si>
    <t>EBC 1.2.3 Fatuco</t>
  </si>
  <si>
    <t>EB 1.2 AUBERLICO</t>
  </si>
  <si>
    <t>EB 1.2 Carbulau</t>
  </si>
  <si>
    <t>EB 1.2 MOTAKELAN</t>
  </si>
  <si>
    <t>EPS C St Fransiskus Asis</t>
  </si>
  <si>
    <t>EBC 1.2.3 Clacuc</t>
  </si>
  <si>
    <t>EBC 1.2.3 FAHINEHAN</t>
  </si>
  <si>
    <t>EP C Rainha da Paz Weberek</t>
  </si>
  <si>
    <t>EBC 3 DELIGENCIA LETEFOHO</t>
  </si>
  <si>
    <t>EP C São Francisco de Assis</t>
  </si>
  <si>
    <t>EB 1.2 Tefo</t>
  </si>
  <si>
    <t>EB 1.2 MAUREN</t>
  </si>
  <si>
    <t>EPS C Rainha da Paz Weberek</t>
  </si>
  <si>
    <t>EPS C Sao Miguel Arcanjo</t>
  </si>
  <si>
    <t>EBC 3 TURISCAI</t>
  </si>
  <si>
    <t>ES P Halibur Betano</t>
  </si>
  <si>
    <t>ES P Francisco B da C.Fatuberliu</t>
  </si>
  <si>
    <t>ES P 1912 Same</t>
  </si>
  <si>
    <t>ES C Nossa Senhora De Fatima</t>
  </si>
  <si>
    <t>Escola Comercio Filial Dotic</t>
  </si>
  <si>
    <t>EB.1 HABURAS HATUHEI</t>
  </si>
  <si>
    <t>ES C.Sao Miguel Arcanjo Same</t>
  </si>
  <si>
    <t>EB 1.2 Daur</t>
  </si>
  <si>
    <t>EBC 3 BISAKREM</t>
  </si>
  <si>
    <t>EBC 3 SURI REMA</t>
  </si>
  <si>
    <t>EB 1 Grutu Lau</t>
  </si>
  <si>
    <t>Escola Comercio Same</t>
  </si>
  <si>
    <t>EB 1.2 FOHOTU</t>
  </si>
  <si>
    <t>EB 1.2 ORANA</t>
  </si>
  <si>
    <t>EB 1,2 Fatucalo</t>
  </si>
  <si>
    <t>EB1.2 SARIN</t>
  </si>
  <si>
    <t>EB 1.2 CAIMAUC</t>
  </si>
  <si>
    <t>EB 1.2 LIURAI</t>
  </si>
  <si>
    <t>EB 1.2 Lessuata</t>
  </si>
  <si>
    <t>EB 1 Eunae</t>
  </si>
  <si>
    <t>EP C Oe-Lulan</t>
  </si>
  <si>
    <t>EBC 1.2.3 MECO-SICALOTI</t>
  </si>
  <si>
    <t>EB 1.2 Baquitba Elcona</t>
  </si>
  <si>
    <t>EB 1.2 Quiupanaf</t>
  </si>
  <si>
    <t>EB 1.2 Quinat</t>
  </si>
  <si>
    <t>EB 1.2 Lalehan</t>
  </si>
  <si>
    <t>EB 1.2 Afoneno</t>
  </si>
  <si>
    <t>EB 1.2 Mahata</t>
  </si>
  <si>
    <t>EB 1.2 Maquelab</t>
  </si>
  <si>
    <t>EB 1.2 30 de Agosto</t>
  </si>
  <si>
    <t>EB 1.2 Maunaebeno</t>
  </si>
  <si>
    <t>EB 1.2 Neonpene</t>
  </si>
  <si>
    <t>EB 1.2 Bibesi</t>
  </si>
  <si>
    <t>EB 1.2 Noapai</t>
  </si>
  <si>
    <t>EB 1.2 Niquinaheten</t>
  </si>
  <si>
    <t>EB 1.2 - 31 Agosto Binila</t>
  </si>
  <si>
    <t>EB 1.2 Oelcaem</t>
  </si>
  <si>
    <t>EB 1.2 Oesilo</t>
  </si>
  <si>
    <t>EP C Padiae</t>
  </si>
  <si>
    <t>EB 1.2 - 1 de Maio</t>
  </si>
  <si>
    <t>EB 1.2 Roti</t>
  </si>
  <si>
    <t>EB 1.2 Sakato</t>
  </si>
  <si>
    <t>EB 1.2 Sonamnasi</t>
  </si>
  <si>
    <t>EB 1.2 Bobmanat</t>
  </si>
  <si>
    <t>EBC 1.2.3 TULAICA ANMAT</t>
  </si>
  <si>
    <t>EB 1.2 Ulas</t>
  </si>
  <si>
    <t>EP C Oecusse</t>
  </si>
  <si>
    <t>EP C Haemnanu</t>
  </si>
  <si>
    <t>EB 1 Bona</t>
  </si>
  <si>
    <t>EB 1 Cussi</t>
  </si>
  <si>
    <t>EBC 1.2.3 HAOBENO QUIUBUQUIF BIMANAT</t>
  </si>
  <si>
    <t>EB 1.2 Fatubena</t>
  </si>
  <si>
    <t>EB 1.2 Baocnana</t>
  </si>
  <si>
    <t>EB 1.2 Reliquio Citrana</t>
  </si>
  <si>
    <t>EB 1.2 Banaefmanat</t>
  </si>
  <si>
    <t>EP C Nefomtasa</t>
  </si>
  <si>
    <t>EB 1.2 Neten-Bitimo</t>
  </si>
  <si>
    <t>EB 1.2 Oenuno</t>
  </si>
  <si>
    <t>EB 1.2 BINIBU PUNE</t>
  </si>
  <si>
    <t>EB 1.2 - 28 de Agosto</t>
  </si>
  <si>
    <t>EB 1.2 Passabe Maesmat</t>
  </si>
  <si>
    <t>EB 1.2 Sei Taneis</t>
  </si>
  <si>
    <t>EB 1 Bimanu</t>
  </si>
  <si>
    <t>EB 1 Hauboni</t>
  </si>
  <si>
    <t>EB 1 Bise'o</t>
  </si>
  <si>
    <t>EBC 1.2.3 BOBOLOA</t>
  </si>
  <si>
    <t>EB 1 Oelnites</t>
  </si>
  <si>
    <t>EB 1 Naetuna</t>
  </si>
  <si>
    <t>EB 1.2 Faefnome</t>
  </si>
  <si>
    <t>EBC 3 BAOCNANA</t>
  </si>
  <si>
    <t>EBC 3 OESILO</t>
  </si>
  <si>
    <t>EBC 3 PANTE MAKASAR PALABAN</t>
  </si>
  <si>
    <t>EPS C F St Antonio Padiae</t>
  </si>
  <si>
    <t>EPS C St.Antonio</t>
  </si>
  <si>
    <t xml:space="preserve">EBC 3 PASSABE </t>
  </si>
  <si>
    <t>ES C St. Antonio</t>
  </si>
  <si>
    <t>ES P Palaban</t>
  </si>
  <si>
    <t>ES P Baqui</t>
  </si>
  <si>
    <t>Escola Comercio Palaban</t>
  </si>
  <si>
    <t>EB 1 Hauebanais</t>
  </si>
  <si>
    <t>EB 1 Oenoah</t>
  </si>
  <si>
    <t>EB 1 Bemeni Quaeb</t>
  </si>
  <si>
    <t>EB 1 Nunu Ana</t>
  </si>
  <si>
    <t>EB 1 Fatuquenfua</t>
  </si>
  <si>
    <t>EB 1 Lamasi</t>
  </si>
  <si>
    <t>EB 1 Bitila</t>
  </si>
  <si>
    <t>EBC 1. 3 TASAEBENO PUNE</t>
  </si>
  <si>
    <t>EB 1 Cabana</t>
  </si>
  <si>
    <t>EB 1 Poas Bo'ot</t>
  </si>
  <si>
    <t>EB 1 Aijaofukan</t>
  </si>
  <si>
    <t>EB 1.2 Binino  Lelaufe</t>
  </si>
  <si>
    <t>EP C Ahik</t>
  </si>
  <si>
    <t>EB 1.2 Uma Tolu</t>
  </si>
  <si>
    <t>EB 1.2 Dilor</t>
  </si>
  <si>
    <t>EB 1.2 Laline</t>
  </si>
  <si>
    <t>EP C Santa Teresinha</t>
  </si>
  <si>
    <t>EB 1.2 Bahaneo</t>
  </si>
  <si>
    <t>EB 1.2 Loihunu</t>
  </si>
  <si>
    <t>EB 1.2 Buanurac</t>
  </si>
  <si>
    <t>EB 1.2 Builale</t>
  </si>
  <si>
    <t>EB 1.2 Liaruca</t>
  </si>
  <si>
    <t>EB 1.2 Uaguia</t>
  </si>
  <si>
    <t>EB 1.2 We-Eu-Laek</t>
  </si>
  <si>
    <t>EB 1.2 Uabubo</t>
  </si>
  <si>
    <t>EBC 1.2.3 NAHAREKA</t>
  </si>
  <si>
    <t>EB 1.2 Osso Lari</t>
  </si>
  <si>
    <t>EB 1.2 Uaibobo</t>
  </si>
  <si>
    <t>EB 1.2 Bahatata</t>
  </si>
  <si>
    <t>EB 1.2 Irabere</t>
  </si>
  <si>
    <t>EB 1.2 Irabin de Baixo</t>
  </si>
  <si>
    <t>EB 1.2 Loi Ulo</t>
  </si>
  <si>
    <t>EBC 1.2 UANI UMA</t>
  </si>
  <si>
    <t>EB 1.2 Belia</t>
  </si>
  <si>
    <t>EB 1.2  Nunululi</t>
  </si>
  <si>
    <t>EP C 9 Sana</t>
  </si>
  <si>
    <t>EBC 1.2.3 IRALER</t>
  </si>
  <si>
    <t>EP C Nº8 Macadiqui</t>
  </si>
  <si>
    <t>EBC 1.2.3 NAEDALA</t>
  </si>
  <si>
    <t>EB 1.2.3 Hau-oli</t>
  </si>
  <si>
    <t>EB 1.2 Maluro Cumo</t>
  </si>
  <si>
    <t>EB 1.2 Iratokor</t>
  </si>
  <si>
    <t>EP C Nº02 Luka</t>
  </si>
  <si>
    <t>EP C Sta. Maria Gorete</t>
  </si>
  <si>
    <t>EB 1.2 Bibileo</t>
  </si>
  <si>
    <t>EBC 1.2.3 CABIRA OAN</t>
  </si>
  <si>
    <t>EB 1.2 Fatudere</t>
  </si>
  <si>
    <t>EB 1.2 Mamulac</t>
  </si>
  <si>
    <t>EB 1.2 Luga- Assa</t>
  </si>
  <si>
    <t>EB 1.2 We - Sa</t>
  </si>
  <si>
    <t>EBC 1.2.3 WELOLO</t>
  </si>
  <si>
    <t>EB 1.2 Uma qui'ic</t>
  </si>
  <si>
    <t>EB 1.2 Aimanas Rai</t>
  </si>
  <si>
    <t>EB 1.2 Raitahu</t>
  </si>
  <si>
    <t>EB 1.2 Uaimori Tula</t>
  </si>
  <si>
    <t>EBC 1.2.3 ROSITO BEACO</t>
  </si>
  <si>
    <t>EB 1 Dotilita</t>
  </si>
  <si>
    <t>EB 1.2 Maimi</t>
  </si>
  <si>
    <t>EB 1.2 Tiha Ai Tahan</t>
  </si>
  <si>
    <t>EB 1.2 Cailake Babo</t>
  </si>
  <si>
    <t>EB 1.2 Uatukila</t>
  </si>
  <si>
    <t>EBC 1.2.3 HENAUDERE</t>
  </si>
  <si>
    <t>EB 1 Kaistura</t>
  </si>
  <si>
    <t>EB 1.2 Calo</t>
  </si>
  <si>
    <t>EB 1.2 Edemumo</t>
  </si>
  <si>
    <t>EB 1.2 Loco-loco</t>
  </si>
  <si>
    <t>EB 1. 2 Uatumaluli</t>
  </si>
  <si>
    <t>EB 1 Fatuai</t>
  </si>
  <si>
    <t>EB 1Talibelanda</t>
  </si>
  <si>
    <t>EB 1.2 Comu-oli</t>
  </si>
  <si>
    <t>EB 1.2 Uaitono</t>
  </si>
  <si>
    <t>EB 1 Nuntetuk</t>
  </si>
  <si>
    <t>EB 1.2 Waibira</t>
  </si>
  <si>
    <t>EB 1.2 Osso Caiua</t>
  </si>
  <si>
    <t>EB 1.2 Ualake</t>
  </si>
  <si>
    <t>EB 1.2 Dalirisi</t>
  </si>
  <si>
    <t>EBC 1.2.3 - 8 DE AGOSTO CAIJULARAN</t>
  </si>
  <si>
    <t>EPS C Sta Maria Gorete</t>
  </si>
  <si>
    <t>EBC 1.2.3 30 DE AGOSTO OSSOLEQUIMETA</t>
  </si>
  <si>
    <t>EBC 1.2.3 MUNDO PERDIDO</t>
  </si>
  <si>
    <t>EPS C Sta Maria de Fatima Macadique</t>
  </si>
  <si>
    <t>EB 1 Buta'o</t>
  </si>
  <si>
    <t>EBC 1.2.3 AFALOICAI UATULARI</t>
  </si>
  <si>
    <t>EB 1 Samanu</t>
  </si>
  <si>
    <t>EB 1 Defalasi</t>
  </si>
  <si>
    <t>EB 1.2 Nahae</t>
  </si>
  <si>
    <t>ES C St. Antonio Lacluta</t>
  </si>
  <si>
    <t>EB 1 Digamasi</t>
  </si>
  <si>
    <t>EBC 1.2.3 - 28 DE NOVEMBRO AFALOICAI</t>
  </si>
  <si>
    <t>EBC 3 VIQUEQUE</t>
  </si>
  <si>
    <t>ES C St. Estevão</t>
  </si>
  <si>
    <t>ES P Olocassa</t>
  </si>
  <si>
    <t>ES P Uato Lari</t>
  </si>
  <si>
    <t>ES P Uato Carbau</t>
  </si>
  <si>
    <t>Escola Comercio Industria Kalo - Heda Uatulari</t>
  </si>
  <si>
    <t>EB 1 Tahagaba</t>
  </si>
  <si>
    <t>EB 1 Raiuatu</t>
  </si>
  <si>
    <t>EB 1 Wekfia</t>
  </si>
  <si>
    <t>EB 1 Kaiwalita</t>
  </si>
  <si>
    <t>EB 1.2 Nedere</t>
  </si>
  <si>
    <t>EB 1 Tula - Oli</t>
  </si>
  <si>
    <t>EB 1 Lequigari</t>
  </si>
  <si>
    <t>EB 1 Uailalika</t>
  </si>
  <si>
    <t>EBC 2.3 LACLUTA</t>
  </si>
  <si>
    <t>ES C St. Madalena Canossa / Ossu</t>
  </si>
  <si>
    <t>EB 1.2 Kaikasa Bu'u</t>
  </si>
  <si>
    <t>EBC 1.2.3 BIMALI</t>
  </si>
  <si>
    <t>EB 1.2 Debuisi</t>
  </si>
  <si>
    <t>EB 1.2 Bubulita</t>
  </si>
  <si>
    <t>ES P Calixa</t>
  </si>
  <si>
    <t>EB 1.2 Craras</t>
  </si>
  <si>
    <t>EBC 3 UATUCARBAU</t>
  </si>
  <si>
    <t>EBC 1.2.3 UATULARI</t>
  </si>
  <si>
    <t>EPS C Sta Teresinha de Ossu</t>
  </si>
  <si>
    <t>EB 1.2 Assalaitula</t>
  </si>
  <si>
    <t>EB 1 Bubuha</t>
  </si>
  <si>
    <t>EB 1.2. Ulusu</t>
  </si>
  <si>
    <t>EB 1.2 Uetali</t>
  </si>
  <si>
    <t>EB 1.2 Baulale</t>
  </si>
  <si>
    <t>EB 1.2 Waimori</t>
  </si>
  <si>
    <t>EB 1.2 Ramahana</t>
  </si>
  <si>
    <t>type_name</t>
  </si>
  <si>
    <t>School2.type_id</t>
  </si>
  <si>
    <t>Catholic</t>
  </si>
  <si>
    <t>Technical</t>
  </si>
  <si>
    <t>データの個数 / school_id</t>
  </si>
  <si>
    <t>EB 1.2 Leorema</t>
  </si>
  <si>
    <t>EB 1.2 Bogoro</t>
  </si>
  <si>
    <t>EB 1.2 Fohorem Loroquida</t>
  </si>
  <si>
    <t>EB 1.2 Dais</t>
  </si>
  <si>
    <t>EB 1.2 Tilomar</t>
  </si>
  <si>
    <t>EP C Larisula</t>
  </si>
  <si>
    <t>EB 1 TAULAKALARI</t>
  </si>
  <si>
    <t>EB 1.2 Beilaco B.</t>
  </si>
  <si>
    <t>EPS C Maria Auxiliadora Odofuro</t>
  </si>
  <si>
    <t>EB 1 Besatoco</t>
  </si>
  <si>
    <t>EB 3 Larisula</t>
  </si>
  <si>
    <t>EB 1 AILARINO</t>
  </si>
  <si>
    <t>NA</t>
  </si>
  <si>
    <t>type_name2</t>
  </si>
  <si>
    <t>21-25</t>
  </si>
  <si>
    <t>26-30</t>
  </si>
  <si>
    <t>31-35</t>
  </si>
  <si>
    <t>36-40</t>
  </si>
  <si>
    <t>Over 40</t>
  </si>
  <si>
    <t>All Level School (Total)</t>
    <phoneticPr fontId="9"/>
  </si>
  <si>
    <t>Length from construction</t>
    <phoneticPr fontId="9"/>
  </si>
  <si>
    <t>ｸﾞﾙｰﾌﾟ1</t>
  </si>
  <si>
    <t>ｸﾞﾙｰﾌﾟ2</t>
  </si>
  <si>
    <t>ｸﾞﾙｰﾌﾟ3</t>
  </si>
  <si>
    <t>ｸﾞﾙｰﾌﾟ4</t>
  </si>
  <si>
    <t>ｸﾞﾙｰﾌﾟ5</t>
  </si>
  <si>
    <t>ｸﾞﾙｰﾌﾟ6</t>
  </si>
  <si>
    <t>ｸﾞﾙｰﾌﾟ7</t>
  </si>
  <si>
    <t>ｸﾞﾙｰﾌﾟ8</t>
  </si>
  <si>
    <t>ｸﾞﾙｰﾌﾟ9</t>
  </si>
  <si>
    <t>filial</t>
  </si>
  <si>
    <t>main_school</t>
  </si>
  <si>
    <t>district_id</t>
  </si>
  <si>
    <t>subdistrict_id</t>
  </si>
  <si>
    <t>n</t>
  </si>
  <si>
    <t>NULL</t>
  </si>
  <si>
    <t>y</t>
  </si>
  <si>
    <t>1004</t>
  </si>
  <si>
    <t>809</t>
  </si>
  <si>
    <t>978</t>
  </si>
  <si>
    <t>1000</t>
  </si>
  <si>
    <t>1002</t>
  </si>
  <si>
    <t>807</t>
  </si>
  <si>
    <t>1003</t>
  </si>
  <si>
    <t>1005</t>
  </si>
  <si>
    <t>805</t>
  </si>
  <si>
    <t>509</t>
  </si>
  <si>
    <t>508</t>
  </si>
  <si>
    <t>829</t>
  </si>
  <si>
    <t>1261</t>
  </si>
  <si>
    <t>931</t>
  </si>
  <si>
    <t>46</t>
  </si>
  <si>
    <t>1008</t>
  </si>
  <si>
    <t>1013</t>
  </si>
  <si>
    <t>1010</t>
  </si>
  <si>
    <t>1014</t>
  </si>
  <si>
    <t>1015</t>
  </si>
  <si>
    <t>55</t>
  </si>
  <si>
    <t>5117</t>
  </si>
  <si>
    <t>65</t>
  </si>
  <si>
    <t>1021</t>
  </si>
  <si>
    <t>1012</t>
  </si>
  <si>
    <t>951</t>
  </si>
  <si>
    <t>954</t>
  </si>
  <si>
    <t>5316</t>
  </si>
  <si>
    <t>1017</t>
  </si>
  <si>
    <t>757</t>
  </si>
  <si>
    <t>760</t>
  </si>
  <si>
    <t>744</t>
  </si>
  <si>
    <t>474</t>
  </si>
  <si>
    <t>351</t>
  </si>
  <si>
    <t>759</t>
  </si>
  <si>
    <t>745</t>
  </si>
  <si>
    <t>764</t>
  </si>
  <si>
    <t>755</t>
  </si>
  <si>
    <t>731</t>
  </si>
  <si>
    <t>371</t>
  </si>
  <si>
    <t>480</t>
  </si>
  <si>
    <t>752</t>
  </si>
  <si>
    <t>945</t>
  </si>
  <si>
    <t>445</t>
  </si>
  <si>
    <t>343</t>
  </si>
  <si>
    <t>1022</t>
  </si>
  <si>
    <t>523</t>
  </si>
  <si>
    <t>1028</t>
  </si>
  <si>
    <t>5280</t>
  </si>
  <si>
    <t>1031</t>
  </si>
  <si>
    <t>527</t>
  </si>
  <si>
    <t>543</t>
  </si>
  <si>
    <t>529</t>
  </si>
  <si>
    <t>1033</t>
  </si>
  <si>
    <t>524</t>
  </si>
  <si>
    <t>588</t>
  </si>
  <si>
    <t>1034</t>
  </si>
  <si>
    <t>559</t>
  </si>
  <si>
    <t>555</t>
  </si>
  <si>
    <t>583</t>
  </si>
  <si>
    <t>1035</t>
  </si>
  <si>
    <t>573</t>
  </si>
  <si>
    <t>575</t>
  </si>
  <si>
    <t>585</t>
  </si>
  <si>
    <t>1036</t>
  </si>
  <si>
    <t>1029</t>
  </si>
  <si>
    <t>581</t>
  </si>
  <si>
    <t>903</t>
  </si>
  <si>
    <t>1042</t>
  </si>
  <si>
    <t>1043</t>
  </si>
  <si>
    <t>965</t>
  </si>
  <si>
    <t>1051</t>
  </si>
  <si>
    <t>1044</t>
  </si>
  <si>
    <t>843</t>
  </si>
  <si>
    <t>1053</t>
  </si>
  <si>
    <t>958</t>
  </si>
  <si>
    <t>1045</t>
  </si>
  <si>
    <t>729</t>
  </si>
  <si>
    <t>146</t>
  </si>
  <si>
    <t>1046</t>
  </si>
  <si>
    <t>135</t>
  </si>
  <si>
    <t>140</t>
  </si>
  <si>
    <t>1048</t>
  </si>
  <si>
    <t>848</t>
  </si>
  <si>
    <t>1047</t>
  </si>
  <si>
    <t>1052</t>
  </si>
  <si>
    <t>957</t>
  </si>
  <si>
    <t>139</t>
  </si>
  <si>
    <t>622</t>
  </si>
  <si>
    <t>792</t>
  </si>
  <si>
    <t>625</t>
  </si>
  <si>
    <t>672</t>
  </si>
  <si>
    <t>688</t>
  </si>
  <si>
    <t>687</t>
  </si>
  <si>
    <t>839</t>
  </si>
  <si>
    <t>638</t>
  </si>
  <si>
    <t>724</t>
  </si>
  <si>
    <t>641</t>
  </si>
  <si>
    <t>666</t>
  </si>
  <si>
    <t>2237</t>
  </si>
  <si>
    <t>138</t>
  </si>
  <si>
    <t>2092</t>
  </si>
  <si>
    <t>953</t>
  </si>
  <si>
    <t>708</t>
  </si>
  <si>
    <t>1182</t>
  </si>
  <si>
    <t>177</t>
  </si>
  <si>
    <t>199</t>
  </si>
  <si>
    <t>747</t>
  </si>
  <si>
    <t>2084</t>
  </si>
  <si>
    <t>188</t>
  </si>
  <si>
    <t>952</t>
  </si>
  <si>
    <t>707</t>
  </si>
  <si>
    <t>1119</t>
  </si>
  <si>
    <t>705</t>
  </si>
  <si>
    <t>220</t>
  </si>
  <si>
    <t>209</t>
  </si>
  <si>
    <t>233</t>
  </si>
  <si>
    <t>189</t>
  </si>
  <si>
    <t>231</t>
  </si>
  <si>
    <t>547</t>
  </si>
  <si>
    <t>706</t>
  </si>
  <si>
    <t>243</t>
  </si>
  <si>
    <t>229</t>
  </si>
  <si>
    <t>206</t>
  </si>
  <si>
    <t>779</t>
  </si>
  <si>
    <t>1066</t>
  </si>
  <si>
    <t>467</t>
  </si>
  <si>
    <t>427</t>
  </si>
  <si>
    <t>423</t>
  </si>
  <si>
    <t>451</t>
  </si>
  <si>
    <t>439</t>
  </si>
  <si>
    <t>1065</t>
  </si>
  <si>
    <t>1191</t>
  </si>
  <si>
    <t>1067</t>
  </si>
  <si>
    <t>309</t>
  </si>
  <si>
    <t>452</t>
  </si>
  <si>
    <t>1267</t>
  </si>
  <si>
    <t>1068</t>
  </si>
  <si>
    <t>1072</t>
  </si>
  <si>
    <t>17</t>
  </si>
  <si>
    <t>27</t>
  </si>
  <si>
    <t>1077</t>
  </si>
  <si>
    <t>710</t>
  </si>
  <si>
    <t>915</t>
  </si>
  <si>
    <t>1082</t>
  </si>
  <si>
    <t>711</t>
  </si>
  <si>
    <t>1223</t>
  </si>
  <si>
    <t>1083</t>
  </si>
  <si>
    <t>493</t>
  </si>
  <si>
    <t>589</t>
  </si>
  <si>
    <t>1092</t>
  </si>
  <si>
    <t>579</t>
  </si>
  <si>
    <t>1089</t>
  </si>
  <si>
    <t>614</t>
  </si>
  <si>
    <t>1192</t>
  </si>
  <si>
    <t>1206</t>
  </si>
  <si>
    <t>1091</t>
  </si>
  <si>
    <t>1090</t>
  </si>
  <si>
    <t>615</t>
  </si>
  <si>
    <t>1205</t>
  </si>
  <si>
    <t>1084</t>
  </si>
  <si>
    <t>598</t>
  </si>
  <si>
    <t>283</t>
  </si>
  <si>
    <t>1109</t>
  </si>
  <si>
    <t>702</t>
  </si>
  <si>
    <t>69</t>
  </si>
  <si>
    <t>264</t>
  </si>
  <si>
    <t>922</t>
  </si>
  <si>
    <t>923</t>
  </si>
  <si>
    <t>830</t>
  </si>
  <si>
    <t>1269</t>
  </si>
  <si>
    <t>1236</t>
  </si>
  <si>
    <t>946</t>
  </si>
  <si>
    <t>701</t>
  </si>
  <si>
    <t>301</t>
  </si>
  <si>
    <t>1057</t>
  </si>
  <si>
    <t>1135</t>
  </si>
  <si>
    <t>307</t>
  </si>
  <si>
    <t>1136</t>
  </si>
  <si>
    <t>333</t>
  </si>
  <si>
    <t>1272</t>
  </si>
  <si>
    <t>1134</t>
  </si>
  <si>
    <t>857</t>
  </si>
  <si>
    <t>1140</t>
  </si>
  <si>
    <t>2096</t>
  </si>
  <si>
    <t>928</t>
  </si>
  <si>
    <t>1148</t>
  </si>
  <si>
    <t>2311</t>
  </si>
  <si>
    <t>927</t>
  </si>
  <si>
    <t>89</t>
  </si>
  <si>
    <t>1147</t>
  </si>
  <si>
    <t>5319</t>
  </si>
  <si>
    <t>5321</t>
  </si>
  <si>
    <t>685</t>
  </si>
  <si>
    <t>97</t>
  </si>
  <si>
    <t>105</t>
  </si>
  <si>
    <t>925</t>
  </si>
  <si>
    <t>219</t>
  </si>
  <si>
    <t>114</t>
  </si>
  <si>
    <t>119</t>
  </si>
  <si>
    <t>103</t>
  </si>
  <si>
    <t>934</t>
  </si>
  <si>
    <t>937</t>
  </si>
  <si>
    <t>Basic Education</t>
    <phoneticPr fontId="9"/>
  </si>
  <si>
    <t>Note: Basic Education is consist of Grade 1 to Grade 9</t>
    <phoneticPr fontId="9"/>
  </si>
  <si>
    <t>5.9. No. of primary, pre-secondary (together as Basic Education) and secondary school with access to toilet facility with water supplied in each district, region and national in 2012 (taken from EMIS at 9th Aug and 23rd Oct 2013)</t>
    <phoneticPr fontId="9"/>
  </si>
  <si>
    <t>Type2</t>
  </si>
  <si>
    <t>Level2</t>
  </si>
  <si>
    <t>Basic Education</t>
  </si>
  <si>
    <t>Toilet in Good Condition</t>
    <phoneticPr fontId="9"/>
  </si>
  <si>
    <t>Toilet in Bad Condition</t>
    <phoneticPr fontId="9"/>
  </si>
  <si>
    <t>Age 6</t>
    <phoneticPr fontId="9"/>
  </si>
  <si>
    <t>Age 7</t>
  </si>
  <si>
    <t>Age 8</t>
  </si>
  <si>
    <t>Age 9</t>
  </si>
  <si>
    <t>Age 10</t>
  </si>
  <si>
    <t>Age 11</t>
  </si>
  <si>
    <t>Age 12</t>
  </si>
  <si>
    <t>Age 13</t>
  </si>
  <si>
    <t>Age 14</t>
  </si>
  <si>
    <t>Age 15</t>
  </si>
  <si>
    <t>Age 16</t>
  </si>
  <si>
    <t>Age 17</t>
  </si>
  <si>
    <t>Cycle 1</t>
    <phoneticPr fontId="9"/>
  </si>
  <si>
    <t>Cycle 2</t>
    <phoneticPr fontId="9"/>
  </si>
  <si>
    <t>Cycle 3</t>
    <phoneticPr fontId="9"/>
  </si>
  <si>
    <t>Number of Student enrolled in either Primary or Secondary for 2011 (taken from EMIS at 9th Aug 2013)</t>
    <phoneticPr fontId="9"/>
  </si>
  <si>
    <t>Age</t>
  </si>
  <si>
    <t>Population by Age for 2011 (taken from EMIS at 9th Aug 2013)</t>
    <phoneticPr fontId="9"/>
  </si>
  <si>
    <t>Gender</t>
  </si>
  <si>
    <t>Dropped Out by Age for 2011 (taken from EMIS at 9th Aug 2013)</t>
    <phoneticPr fontId="9"/>
  </si>
  <si>
    <t>Adjusted Net enrolled by age</t>
    <phoneticPr fontId="9"/>
  </si>
  <si>
    <t>Cycle 1&amp;2</t>
    <phoneticPr fontId="9"/>
  </si>
  <si>
    <t>OOSC</t>
    <phoneticPr fontId="9"/>
  </si>
  <si>
    <t>Enrolled</t>
    <phoneticPr fontId="9"/>
  </si>
  <si>
    <t>Primary</t>
    <phoneticPr fontId="9"/>
  </si>
  <si>
    <t>Adjusted Net Enrolled Rate</t>
    <phoneticPr fontId="9"/>
  </si>
  <si>
    <t>OOSC (Rate)</t>
    <phoneticPr fontId="9"/>
  </si>
  <si>
    <t>Pre-Secondary</t>
    <phoneticPr fontId="9"/>
  </si>
  <si>
    <t>District</t>
    <phoneticPr fontId="9"/>
  </si>
  <si>
    <t>Secondary</t>
    <phoneticPr fontId="9"/>
  </si>
  <si>
    <t>AL</t>
    <phoneticPr fontId="9"/>
  </si>
  <si>
    <t>AN</t>
    <phoneticPr fontId="9"/>
  </si>
  <si>
    <t>BC</t>
    <phoneticPr fontId="9"/>
  </si>
  <si>
    <t>BO</t>
    <phoneticPr fontId="9"/>
  </si>
  <si>
    <t>CL</t>
    <phoneticPr fontId="9"/>
  </si>
  <si>
    <t>DL</t>
    <phoneticPr fontId="9"/>
  </si>
  <si>
    <t>EM</t>
    <phoneticPr fontId="9"/>
  </si>
  <si>
    <t>LT</t>
    <phoneticPr fontId="9"/>
  </si>
  <si>
    <t>LQ</t>
    <phoneticPr fontId="9"/>
  </si>
  <si>
    <t>MT</t>
    <phoneticPr fontId="9"/>
  </si>
  <si>
    <t>MF</t>
    <phoneticPr fontId="9"/>
  </si>
  <si>
    <t>OE</t>
    <phoneticPr fontId="9"/>
  </si>
  <si>
    <t>VQ</t>
    <phoneticPr fontId="9"/>
  </si>
  <si>
    <t>TL</t>
    <phoneticPr fontId="9"/>
  </si>
  <si>
    <t>Out of School Children (Rate)</t>
    <phoneticPr fontId="9"/>
  </si>
  <si>
    <t>Adjusted (for more than 100%) Number of Student enrolled in either Primary or Secondary for 2011 (taken from EMIS at 9th Aug 2013)</t>
    <phoneticPr fontId="9"/>
  </si>
  <si>
    <t>OOSC by Age for 2011 (taken from EMIS at 9th Aug 2013)</t>
    <phoneticPr fontId="9"/>
  </si>
  <si>
    <t>Adjusted OOSC by Age for 2011 (taken from EMIS at 9th Aug 2013)</t>
    <phoneticPr fontId="9"/>
  </si>
  <si>
    <t>Age 6</t>
    <phoneticPr fontId="9"/>
  </si>
  <si>
    <t>Cycle 2</t>
    <phoneticPr fontId="9"/>
  </si>
  <si>
    <t>Cycle 3</t>
    <phoneticPr fontId="9"/>
  </si>
  <si>
    <t>Female</t>
    <phoneticPr fontId="9"/>
  </si>
  <si>
    <t>Total</t>
    <phoneticPr fontId="9"/>
  </si>
  <si>
    <t>Male</t>
    <phoneticPr fontId="9"/>
  </si>
  <si>
    <t>Cycle 2</t>
    <phoneticPr fontId="9"/>
  </si>
  <si>
    <t>Secondary</t>
    <phoneticPr fontId="9"/>
  </si>
  <si>
    <t>Total</t>
    <phoneticPr fontId="9"/>
  </si>
  <si>
    <t>Cycle 3</t>
    <phoneticPr fontId="9"/>
  </si>
  <si>
    <t>Female</t>
    <phoneticPr fontId="9"/>
  </si>
  <si>
    <t>National</t>
    <phoneticPr fontId="9"/>
  </si>
  <si>
    <t>Cycle 1</t>
    <phoneticPr fontId="9"/>
  </si>
  <si>
    <t>Male</t>
    <phoneticPr fontId="9"/>
  </si>
  <si>
    <t>Column Labels</t>
  </si>
  <si>
    <t>Row Labels</t>
  </si>
  <si>
    <t>Grand Total</t>
  </si>
  <si>
    <t>Pre schools</t>
  </si>
  <si>
    <t>A</t>
  </si>
  <si>
    <t>B</t>
  </si>
  <si>
    <t>Number of Students by Grade, Public/Private and Gender for 2016 (taken from EMIS at 17th June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</si>
</sst>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_ "/>
    <numFmt numFmtId="165" formatCode="#,##0_ "/>
  </numFmts>
  <fonts count="26">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Arial"/>
      <family val="2"/>
    </font>
    <font>
      <sz val="6"/>
      <name val="Calibri"/>
      <family val="2"/>
      <charset val="128"/>
      <scheme val="minor"/>
    </font>
    <font>
      <sz val="9"/>
      <color theme="1"/>
      <name val="Ainaro"/>
    </font>
    <font>
      <sz val="11"/>
      <color indexed="8"/>
      <name val="ＭＳ Ｐゴシック"/>
      <family val="3"/>
      <charset val="128"/>
    </font>
    <font>
      <sz val="9"/>
      <color indexed="8"/>
      <name val="Ainaro"/>
      <family val="2"/>
    </font>
    <font>
      <sz val="9"/>
      <color theme="1"/>
      <name val="Ainaro"/>
      <family val="2"/>
    </font>
    <font>
      <sz val="9"/>
      <color theme="1"/>
      <name val="Arial"/>
      <family val="2"/>
    </font>
    <font>
      <sz val="9"/>
      <color indexed="8"/>
      <name val="Arial"/>
      <family val="2"/>
    </font>
    <font>
      <b/>
      <sz val="9"/>
      <color theme="0"/>
      <name val="Arial"/>
      <family val="2"/>
    </font>
    <font>
      <sz val="11"/>
      <color theme="1"/>
      <name val="Calibri"/>
      <family val="2"/>
      <scheme val="minor"/>
    </font>
    <font>
      <sz val="10"/>
      <color theme="1"/>
      <name val="Arial"/>
      <family val="2"/>
    </font>
    <font>
      <sz val="11"/>
      <color theme="1"/>
      <name val="Arial"/>
      <family val="2"/>
    </font>
    <font>
      <b/>
      <sz val="11"/>
      <color theme="1"/>
      <name val="Arial"/>
      <family val="2"/>
    </font>
    <font>
      <sz val="11"/>
      <color indexed="8"/>
      <name val="Ainaro"/>
      <family val="2"/>
    </font>
    <font>
      <sz val="11"/>
      <color indexed="8"/>
      <name val="ＭＳ Ｐゴシック"/>
      <family val="3"/>
      <charset val="128"/>
    </font>
    <font>
      <sz val="9"/>
      <color indexed="8"/>
      <name val="Ainaro"/>
    </font>
    <font>
      <sz val="11"/>
      <color theme="1"/>
      <name val="Calibri"/>
      <family val="2"/>
      <charset val="128"/>
      <scheme val="minor"/>
    </font>
    <font>
      <b/>
      <sz val="1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indexed="22"/>
        <bgColor indexed="0"/>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14999847407452621"/>
        <bgColor theme="4"/>
      </patternFill>
    </fill>
  </fills>
  <borders count="48">
    <border>
      <left/>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30">
    <xf numFmtId="0" fontId="0" fillId="0" borderId="0">
      <alignment vertical="center"/>
    </xf>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1" fillId="0" borderId="0"/>
    <xf numFmtId="0"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4" fillId="0" borderId="0" applyFont="0" applyFill="0" applyBorder="0" applyAlignment="0" applyProtection="0"/>
    <xf numFmtId="0" fontId="17" fillId="0" borderId="0"/>
    <xf numFmtId="0" fontId="7" fillId="0" borderId="0"/>
    <xf numFmtId="43" fontId="18" fillId="0" borderId="0" applyFont="0" applyFill="0" applyBorder="0" applyAlignment="0" applyProtection="0"/>
    <xf numFmtId="0" fontId="6" fillId="0" borderId="0"/>
    <xf numFmtId="0" fontId="6"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98">
    <xf numFmtId="0" fontId="0" fillId="0" borderId="0" xfId="0">
      <alignment vertical="center"/>
    </xf>
    <xf numFmtId="0" fontId="12" fillId="4" borderId="4" xfId="1" applyFont="1" applyFill="1" applyBorder="1" applyAlignment="1">
      <alignment horizontal="center" vertical="center"/>
    </xf>
    <xf numFmtId="0" fontId="12" fillId="4" borderId="10" xfId="1" applyFont="1" applyFill="1" applyBorder="1" applyAlignment="1">
      <alignment horizontal="center" wrapText="1"/>
    </xf>
    <xf numFmtId="0" fontId="13" fillId="3" borderId="15" xfId="0" applyFont="1" applyFill="1" applyBorder="1">
      <alignment vertical="center"/>
    </xf>
    <xf numFmtId="0" fontId="13" fillId="3" borderId="16" xfId="0" applyFont="1" applyFill="1" applyBorder="1">
      <alignment vertical="center"/>
    </xf>
    <xf numFmtId="0" fontId="12" fillId="4" borderId="10" xfId="1" applyFont="1" applyFill="1" applyBorder="1" applyAlignment="1">
      <alignment horizontal="center"/>
    </xf>
    <xf numFmtId="0" fontId="12" fillId="3" borderId="17" xfId="1" applyFont="1" applyFill="1" applyBorder="1" applyAlignment="1">
      <alignment horizontal="center" wrapText="1"/>
    </xf>
    <xf numFmtId="0" fontId="12" fillId="3" borderId="18" xfId="1" applyFont="1" applyFill="1" applyBorder="1" applyAlignment="1">
      <alignment horizontal="center" wrapText="1"/>
    </xf>
    <xf numFmtId="0" fontId="12" fillId="3" borderId="19" xfId="1" applyFont="1" applyFill="1" applyBorder="1" applyAlignment="1">
      <alignment horizontal="center" wrapText="1"/>
    </xf>
    <xf numFmtId="0" fontId="12" fillId="3" borderId="20" xfId="1" applyFont="1" applyFill="1" applyBorder="1" applyAlignment="1">
      <alignment horizontal="center" wrapText="1"/>
    </xf>
    <xf numFmtId="0" fontId="12" fillId="3" borderId="21" xfId="1" applyFont="1" applyFill="1" applyBorder="1" applyAlignment="1">
      <alignment horizontal="center" wrapText="1"/>
    </xf>
    <xf numFmtId="0" fontId="14" fillId="3" borderId="16" xfId="0" applyFont="1" applyFill="1" applyBorder="1">
      <alignment vertical="center"/>
    </xf>
    <xf numFmtId="0" fontId="15" fillId="4" borderId="10" xfId="2" applyFont="1" applyFill="1" applyBorder="1" applyAlignment="1">
      <alignment horizontal="center"/>
    </xf>
    <xf numFmtId="38" fontId="12" fillId="0" borderId="15" xfId="1" applyNumberFormat="1" applyFont="1" applyFill="1" applyBorder="1" applyAlignment="1">
      <alignment horizontal="right" wrapText="1"/>
    </xf>
    <xf numFmtId="38" fontId="12" fillId="0" borderId="16" xfId="1" applyNumberFormat="1" applyFont="1" applyFill="1" applyBorder="1" applyAlignment="1">
      <alignment horizontal="right" wrapText="1"/>
    </xf>
    <xf numFmtId="38" fontId="12" fillId="0" borderId="10" xfId="1" applyNumberFormat="1" applyFont="1" applyFill="1" applyBorder="1" applyAlignment="1">
      <alignment horizontal="right" wrapText="1"/>
    </xf>
    <xf numFmtId="38" fontId="12" fillId="0" borderId="23" xfId="1" applyNumberFormat="1" applyFont="1" applyFill="1" applyBorder="1" applyAlignment="1">
      <alignment horizontal="right" wrapText="1"/>
    </xf>
    <xf numFmtId="38" fontId="14" fillId="0" borderId="27" xfId="0" applyNumberFormat="1" applyFont="1" applyBorder="1">
      <alignment vertical="center"/>
    </xf>
    <xf numFmtId="10" fontId="15" fillId="0" borderId="15" xfId="2" applyNumberFormat="1" applyFont="1" applyFill="1" applyBorder="1" applyAlignment="1">
      <alignment horizontal="right" wrapText="1"/>
    </xf>
    <xf numFmtId="10" fontId="15" fillId="0" borderId="16" xfId="2" applyNumberFormat="1" applyFont="1" applyFill="1" applyBorder="1" applyAlignment="1">
      <alignment horizontal="right" wrapText="1"/>
    </xf>
    <xf numFmtId="10" fontId="15" fillId="0" borderId="10" xfId="2" applyNumberFormat="1" applyFont="1" applyFill="1" applyBorder="1" applyAlignment="1">
      <alignment horizontal="right" wrapText="1"/>
    </xf>
    <xf numFmtId="10" fontId="15" fillId="0" borderId="23" xfId="2" applyNumberFormat="1" applyFont="1" applyFill="1" applyBorder="1" applyAlignment="1">
      <alignment horizontal="right" wrapText="1"/>
    </xf>
    <xf numFmtId="10" fontId="15" fillId="0" borderId="24" xfId="2" applyNumberFormat="1" applyFont="1" applyFill="1" applyBorder="1" applyAlignment="1">
      <alignment horizontal="right" wrapText="1"/>
    </xf>
    <xf numFmtId="10" fontId="15" fillId="0" borderId="25" xfId="2" applyNumberFormat="1" applyFont="1" applyFill="1" applyBorder="1" applyAlignment="1">
      <alignment horizontal="right" wrapText="1"/>
    </xf>
    <xf numFmtId="10" fontId="15" fillId="0" borderId="26" xfId="2" applyNumberFormat="1" applyFont="1" applyFill="1" applyBorder="1" applyAlignment="1">
      <alignment horizontal="right" wrapText="1"/>
    </xf>
    <xf numFmtId="10" fontId="15" fillId="0" borderId="27" xfId="2" applyNumberFormat="1" applyFont="1" applyFill="1" applyBorder="1" applyAlignment="1">
      <alignment horizontal="right" wrapText="1"/>
    </xf>
    <xf numFmtId="38" fontId="14" fillId="0" borderId="34" xfId="0" applyNumberFormat="1" applyFont="1" applyBorder="1">
      <alignment vertical="center"/>
    </xf>
    <xf numFmtId="10" fontId="15" fillId="0" borderId="13" xfId="2" applyNumberFormat="1" applyFont="1" applyFill="1" applyBorder="1" applyAlignment="1">
      <alignment horizontal="right" wrapText="1"/>
    </xf>
    <xf numFmtId="10" fontId="15" fillId="0" borderId="34" xfId="2" applyNumberFormat="1" applyFont="1" applyFill="1" applyBorder="1" applyAlignment="1">
      <alignment horizontal="right" wrapText="1"/>
    </xf>
    <xf numFmtId="0" fontId="12" fillId="3" borderId="36" xfId="1" applyFont="1" applyFill="1" applyBorder="1" applyAlignment="1">
      <alignment horizontal="center" wrapText="1"/>
    </xf>
    <xf numFmtId="0" fontId="17" fillId="0" borderId="0" xfId="3"/>
    <xf numFmtId="10" fontId="0" fillId="0" borderId="0" xfId="0" applyNumberFormat="1">
      <alignment vertical="center"/>
    </xf>
    <xf numFmtId="38" fontId="14" fillId="0" borderId="24" xfId="0" applyNumberFormat="1" applyFont="1" applyBorder="1">
      <alignment vertical="center"/>
    </xf>
    <xf numFmtId="38" fontId="14" fillId="0" borderId="25" xfId="0" applyNumberFormat="1" applyFont="1" applyBorder="1">
      <alignment vertical="center"/>
    </xf>
    <xf numFmtId="38" fontId="14" fillId="0" borderId="26" xfId="0" applyNumberFormat="1" applyFont="1" applyBorder="1">
      <alignment vertical="center"/>
    </xf>
    <xf numFmtId="0" fontId="0" fillId="0" borderId="0" xfId="0" applyFill="1">
      <alignment vertical="center"/>
    </xf>
    <xf numFmtId="0" fontId="11" fillId="0" borderId="45" xfId="1" applyFont="1" applyFill="1" applyBorder="1" applyAlignment="1">
      <alignment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164" fontId="15" fillId="0" borderId="15" xfId="6" applyNumberFormat="1" applyFont="1" applyFill="1" applyBorder="1" applyAlignment="1">
      <alignment horizontal="right" wrapText="1"/>
    </xf>
    <xf numFmtId="164" fontId="15" fillId="0" borderId="16" xfId="6" applyNumberFormat="1" applyFont="1" applyFill="1" applyBorder="1" applyAlignment="1">
      <alignment horizontal="right" wrapText="1"/>
    </xf>
    <xf numFmtId="164" fontId="15" fillId="0" borderId="23" xfId="6" applyNumberFormat="1" applyFont="1" applyFill="1" applyBorder="1" applyAlignment="1">
      <alignment horizontal="right" wrapText="1"/>
    </xf>
    <xf numFmtId="164" fontId="15" fillId="0" borderId="10" xfId="6" applyNumberFormat="1" applyFont="1" applyFill="1" applyBorder="1" applyAlignment="1">
      <alignment horizontal="right" wrapText="1"/>
    </xf>
    <xf numFmtId="0" fontId="11" fillId="4" borderId="44" xfId="7" applyFont="1" applyFill="1" applyBorder="1" applyAlignment="1">
      <alignment horizontal="center"/>
    </xf>
    <xf numFmtId="0" fontId="11" fillId="0" borderId="45" xfId="7" applyFont="1" applyFill="1" applyBorder="1" applyAlignment="1">
      <alignment horizontal="right" wrapText="1"/>
    </xf>
    <xf numFmtId="0" fontId="11" fillId="0" borderId="45" xfId="7" applyFont="1" applyFill="1" applyBorder="1" applyAlignment="1">
      <alignment wrapText="1"/>
    </xf>
    <xf numFmtId="0" fontId="11" fillId="0" borderId="0" xfId="7"/>
    <xf numFmtId="0" fontId="11" fillId="4" borderId="44" xfId="8" applyFont="1" applyFill="1" applyBorder="1" applyAlignment="1">
      <alignment horizontal="center"/>
    </xf>
    <xf numFmtId="0" fontId="11" fillId="0" borderId="45" xfId="8" applyFont="1" applyFill="1" applyBorder="1" applyAlignment="1">
      <alignment horizontal="right" wrapText="1"/>
    </xf>
    <xf numFmtId="0" fontId="11" fillId="0" borderId="45" xfId="8" applyFont="1" applyFill="1" applyBorder="1" applyAlignment="1">
      <alignment wrapText="1"/>
    </xf>
    <xf numFmtId="0" fontId="11" fillId="0" borderId="0" xfId="8"/>
    <xf numFmtId="164" fontId="15" fillId="3" borderId="11" xfId="6" applyNumberFormat="1" applyFont="1" applyFill="1" applyBorder="1" applyAlignment="1">
      <alignment horizontal="right" wrapText="1"/>
    </xf>
    <xf numFmtId="164" fontId="15" fillId="3" borderId="16" xfId="6" applyNumberFormat="1" applyFont="1" applyFill="1" applyBorder="1" applyAlignment="1">
      <alignment horizontal="right" wrapText="1"/>
    </xf>
    <xf numFmtId="164" fontId="15" fillId="3" borderId="23" xfId="6" applyNumberFormat="1" applyFont="1" applyFill="1" applyBorder="1" applyAlignment="1">
      <alignment horizontal="right" wrapText="1"/>
    </xf>
    <xf numFmtId="164" fontId="15" fillId="3" borderId="24" xfId="6" applyNumberFormat="1" applyFont="1" applyFill="1" applyBorder="1" applyAlignment="1">
      <alignment horizontal="right" wrapText="1"/>
    </xf>
    <xf numFmtId="164" fontId="15" fillId="3" borderId="25" xfId="6" applyNumberFormat="1" applyFont="1" applyFill="1" applyBorder="1" applyAlignment="1">
      <alignment horizontal="right" wrapText="1"/>
    </xf>
    <xf numFmtId="164" fontId="15" fillId="3" borderId="27" xfId="6" applyNumberFormat="1" applyFont="1" applyFill="1" applyBorder="1" applyAlignment="1">
      <alignment horizontal="right" wrapText="1"/>
    </xf>
    <xf numFmtId="0" fontId="22" fillId="4" borderId="44" xfId="9" applyFont="1" applyFill="1" applyBorder="1" applyAlignment="1">
      <alignment horizontal="center"/>
    </xf>
    <xf numFmtId="0" fontId="22" fillId="0" borderId="45" xfId="9" applyFont="1" applyFill="1" applyBorder="1" applyAlignment="1">
      <alignment wrapText="1"/>
    </xf>
    <xf numFmtId="0" fontId="22" fillId="0" borderId="45" xfId="9" applyFont="1" applyFill="1" applyBorder="1" applyAlignment="1">
      <alignment horizontal="right" wrapText="1"/>
    </xf>
    <xf numFmtId="0" fontId="22" fillId="0" borderId="0" xfId="9"/>
    <xf numFmtId="0" fontId="11" fillId="4" borderId="44" xfId="10" applyFont="1" applyFill="1" applyBorder="1" applyAlignment="1">
      <alignment horizontal="center"/>
    </xf>
    <xf numFmtId="0" fontId="11" fillId="0" borderId="45" xfId="10" applyFont="1" applyFill="1" applyBorder="1" applyAlignment="1">
      <alignment wrapText="1"/>
    </xf>
    <xf numFmtId="0" fontId="11" fillId="0" borderId="45" xfId="10" applyFont="1" applyFill="1" applyBorder="1" applyAlignment="1">
      <alignment horizontal="right" wrapText="1"/>
    </xf>
    <xf numFmtId="0" fontId="11" fillId="0" borderId="0" xfId="10"/>
    <xf numFmtId="0" fontId="11" fillId="4" borderId="44" xfId="11" applyFont="1" applyFill="1" applyBorder="1" applyAlignment="1">
      <alignment horizontal="center"/>
    </xf>
    <xf numFmtId="0" fontId="11" fillId="0" borderId="45" xfId="11" applyFont="1" applyFill="1" applyBorder="1" applyAlignment="1">
      <alignment wrapText="1"/>
    </xf>
    <xf numFmtId="0" fontId="11" fillId="0" borderId="45" xfId="11" applyFont="1" applyFill="1" applyBorder="1" applyAlignment="1">
      <alignment horizontal="right" wrapText="1"/>
    </xf>
    <xf numFmtId="0" fontId="11" fillId="0" borderId="0" xfId="11"/>
    <xf numFmtId="0" fontId="11" fillId="4" borderId="44" xfId="12" applyFont="1" applyFill="1" applyBorder="1" applyAlignment="1">
      <alignment horizontal="center"/>
    </xf>
    <xf numFmtId="0" fontId="11" fillId="0" borderId="45" xfId="12" applyFont="1" applyFill="1" applyBorder="1" applyAlignment="1">
      <alignment wrapText="1"/>
    </xf>
    <xf numFmtId="0" fontId="11" fillId="0" borderId="45" xfId="12" applyFont="1" applyFill="1" applyBorder="1" applyAlignment="1">
      <alignment horizontal="right" wrapText="1"/>
    </xf>
    <xf numFmtId="0" fontId="11" fillId="0" borderId="0" xfId="12"/>
    <xf numFmtId="0" fontId="11" fillId="4" borderId="44" xfId="13" applyFont="1" applyFill="1" applyBorder="1" applyAlignment="1">
      <alignment horizontal="center"/>
    </xf>
    <xf numFmtId="0" fontId="11" fillId="0" borderId="45" xfId="13" applyFont="1" applyFill="1" applyBorder="1" applyAlignment="1">
      <alignment wrapText="1"/>
    </xf>
    <xf numFmtId="0" fontId="11" fillId="0" borderId="45" xfId="13" applyFont="1" applyFill="1" applyBorder="1" applyAlignment="1">
      <alignment horizontal="right" wrapText="1"/>
    </xf>
    <xf numFmtId="0" fontId="11" fillId="0" borderId="0" xfId="13"/>
    <xf numFmtId="0" fontId="11" fillId="4" borderId="44" xfId="14" applyFont="1" applyFill="1" applyBorder="1" applyAlignment="1">
      <alignment horizontal="center"/>
    </xf>
    <xf numFmtId="0" fontId="11" fillId="0" borderId="45" xfId="14" applyFont="1" applyFill="1" applyBorder="1" applyAlignment="1">
      <alignment wrapText="1"/>
    </xf>
    <xf numFmtId="0" fontId="11" fillId="0" borderId="45" xfId="14" applyFont="1" applyFill="1" applyBorder="1" applyAlignment="1">
      <alignment horizontal="right" wrapText="1"/>
    </xf>
    <xf numFmtId="0" fontId="11" fillId="0" borderId="0" xfId="14"/>
    <xf numFmtId="0" fontId="11" fillId="4" borderId="44" xfId="15" applyFont="1" applyFill="1" applyBorder="1" applyAlignment="1">
      <alignment horizontal="center"/>
    </xf>
    <xf numFmtId="0" fontId="11" fillId="0" borderId="45" xfId="15" applyFont="1" applyFill="1" applyBorder="1" applyAlignment="1">
      <alignment wrapText="1"/>
    </xf>
    <xf numFmtId="0" fontId="11" fillId="0" borderId="45" xfId="15" applyFont="1" applyFill="1" applyBorder="1" applyAlignment="1">
      <alignment horizontal="right" wrapText="1"/>
    </xf>
    <xf numFmtId="0" fontId="11" fillId="0" borderId="0" xfId="15"/>
    <xf numFmtId="0" fontId="11" fillId="4" borderId="44" xfId="16" applyFont="1" applyFill="1" applyBorder="1" applyAlignment="1">
      <alignment horizontal="center"/>
    </xf>
    <xf numFmtId="0" fontId="11" fillId="0" borderId="45" xfId="16" applyFont="1" applyFill="1" applyBorder="1" applyAlignment="1">
      <alignment wrapText="1"/>
    </xf>
    <xf numFmtId="0" fontId="11" fillId="0" borderId="45" xfId="16" applyFont="1" applyFill="1" applyBorder="1" applyAlignment="1">
      <alignment horizontal="right" wrapText="1"/>
    </xf>
    <xf numFmtId="0" fontId="11" fillId="0" borderId="0" xfId="16"/>
    <xf numFmtId="0" fontId="12" fillId="3" borderId="10" xfId="1" applyFont="1" applyFill="1" applyBorder="1" applyAlignment="1">
      <alignment horizontal="center" wrapText="1"/>
    </xf>
    <xf numFmtId="0" fontId="12" fillId="3" borderId="16" xfId="1" applyFont="1" applyFill="1" applyBorder="1" applyAlignment="1">
      <alignment horizontal="center" wrapText="1"/>
    </xf>
    <xf numFmtId="0" fontId="12" fillId="3" borderId="15" xfId="1" applyFont="1" applyFill="1" applyBorder="1" applyAlignment="1">
      <alignment horizontal="center" wrapText="1"/>
    </xf>
    <xf numFmtId="0" fontId="12" fillId="3" borderId="23" xfId="1" applyFont="1" applyFill="1" applyBorder="1" applyAlignment="1">
      <alignment horizontal="center" wrapText="1"/>
    </xf>
    <xf numFmtId="0" fontId="21" fillId="3" borderId="6" xfId="1" applyFont="1" applyFill="1" applyBorder="1" applyAlignment="1">
      <alignment horizontal="center" vertical="center"/>
    </xf>
    <xf numFmtId="0" fontId="14" fillId="0" borderId="0" xfId="3" applyFont="1"/>
    <xf numFmtId="0" fontId="12" fillId="4" borderId="37" xfId="1" applyFont="1" applyFill="1" applyBorder="1" applyAlignment="1">
      <alignment horizontal="center" vertical="center"/>
    </xf>
    <xf numFmtId="0" fontId="21" fillId="3" borderId="8" xfId="1" applyFont="1" applyFill="1" applyBorder="1" applyAlignment="1">
      <alignment horizontal="center" vertical="center"/>
    </xf>
    <xf numFmtId="0" fontId="21" fillId="3" borderId="9" xfId="1" applyFont="1" applyFill="1" applyBorder="1" applyAlignment="1">
      <alignment horizontal="center" vertical="center"/>
    </xf>
    <xf numFmtId="0" fontId="21" fillId="3" borderId="40" xfId="1" applyFont="1" applyFill="1" applyBorder="1" applyAlignment="1">
      <alignment horizontal="center" vertical="center"/>
    </xf>
    <xf numFmtId="164" fontId="15" fillId="3" borderId="26" xfId="6" applyNumberFormat="1" applyFont="1" applyFill="1" applyBorder="1" applyAlignment="1">
      <alignment horizontal="right"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2" fillId="3" borderId="38" xfId="1" applyFont="1" applyFill="1" applyBorder="1" applyAlignment="1">
      <alignment horizontal="center" wrapText="1"/>
    </xf>
    <xf numFmtId="38" fontId="12" fillId="0" borderId="13" xfId="1" applyNumberFormat="1" applyFont="1" applyFill="1" applyBorder="1" applyAlignment="1">
      <alignment horizontal="right" wrapText="1"/>
    </xf>
    <xf numFmtId="0" fontId="11" fillId="4" borderId="44" xfId="17" applyFont="1" applyFill="1" applyBorder="1" applyAlignment="1">
      <alignment horizontal="center"/>
    </xf>
    <xf numFmtId="0" fontId="11" fillId="0" borderId="45" xfId="17" applyFont="1" applyFill="1" applyBorder="1" applyAlignment="1">
      <alignment horizontal="right" wrapText="1"/>
    </xf>
    <xf numFmtId="0" fontId="11" fillId="0" borderId="45" xfId="17" applyFont="1" applyFill="1" applyBorder="1" applyAlignment="1">
      <alignment wrapText="1"/>
    </xf>
    <xf numFmtId="38" fontId="12" fillId="0" borderId="11" xfId="1" applyNumberFormat="1" applyFont="1" applyFill="1" applyBorder="1" applyAlignment="1">
      <alignment horizontal="right" wrapText="1"/>
    </xf>
    <xf numFmtId="38" fontId="14" fillId="0" borderId="43" xfId="0" applyNumberFormat="1" applyFont="1" applyBorder="1">
      <alignment vertical="center"/>
    </xf>
    <xf numFmtId="10" fontId="12" fillId="0" borderId="15" xfId="1" applyNumberFormat="1" applyFont="1" applyFill="1" applyBorder="1" applyAlignment="1">
      <alignment horizontal="right" wrapText="1"/>
    </xf>
    <xf numFmtId="10" fontId="12" fillId="0" borderId="16" xfId="1" applyNumberFormat="1" applyFont="1" applyFill="1" applyBorder="1" applyAlignment="1">
      <alignment horizontal="right" wrapText="1"/>
    </xf>
    <xf numFmtId="10" fontId="12" fillId="0" borderId="10" xfId="1" applyNumberFormat="1" applyFont="1" applyFill="1" applyBorder="1" applyAlignment="1">
      <alignment horizontal="right" wrapText="1"/>
    </xf>
    <xf numFmtId="10" fontId="12" fillId="0" borderId="13" xfId="1" applyNumberFormat="1" applyFont="1" applyFill="1" applyBorder="1" applyAlignment="1">
      <alignment horizontal="right" wrapText="1"/>
    </xf>
    <xf numFmtId="10" fontId="12" fillId="0" borderId="23" xfId="1" applyNumberFormat="1" applyFont="1" applyFill="1" applyBorder="1" applyAlignment="1">
      <alignment horizontal="right" wrapText="1"/>
    </xf>
    <xf numFmtId="10" fontId="12" fillId="0" borderId="11" xfId="1" applyNumberFormat="1" applyFont="1" applyFill="1" applyBorder="1" applyAlignment="1">
      <alignment horizontal="right" wrapText="1"/>
    </xf>
    <xf numFmtId="10" fontId="12" fillId="0" borderId="12" xfId="1" applyNumberFormat="1" applyFont="1" applyFill="1" applyBorder="1" applyAlignment="1">
      <alignment horizontal="right" wrapText="1"/>
    </xf>
    <xf numFmtId="10" fontId="12" fillId="0" borderId="14" xfId="1" applyNumberFormat="1" applyFont="1" applyFill="1" applyBorder="1" applyAlignment="1">
      <alignment horizontal="right" wrapText="1"/>
    </xf>
    <xf numFmtId="10" fontId="12" fillId="0" borderId="43" xfId="1" applyNumberFormat="1" applyFont="1" applyFill="1" applyBorder="1" applyAlignment="1">
      <alignment horizontal="right" wrapText="1"/>
    </xf>
    <xf numFmtId="10" fontId="12" fillId="0" borderId="25" xfId="1" applyNumberFormat="1" applyFont="1" applyFill="1" applyBorder="1" applyAlignment="1">
      <alignment horizontal="right" wrapText="1"/>
    </xf>
    <xf numFmtId="10" fontId="12" fillId="0" borderId="42" xfId="1" applyNumberFormat="1" applyFont="1" applyFill="1" applyBorder="1" applyAlignment="1">
      <alignment horizontal="right" wrapText="1"/>
    </xf>
    <xf numFmtId="10" fontId="12" fillId="0" borderId="34" xfId="1" applyNumberFormat="1" applyFont="1" applyFill="1" applyBorder="1" applyAlignment="1">
      <alignment horizontal="right" wrapText="1"/>
    </xf>
    <xf numFmtId="10" fontId="12" fillId="0" borderId="46" xfId="1" applyNumberFormat="1" applyFont="1" applyFill="1" applyBorder="1" applyAlignment="1">
      <alignment horizontal="right" wrapText="1"/>
    </xf>
    <xf numFmtId="10" fontId="12" fillId="0" borderId="24" xfId="1" applyNumberFormat="1" applyFont="1" applyFill="1" applyBorder="1" applyAlignment="1">
      <alignment horizontal="right" wrapText="1"/>
    </xf>
    <xf numFmtId="10" fontId="12" fillId="0" borderId="27" xfId="1" applyNumberFormat="1" applyFont="1" applyFill="1" applyBorder="1" applyAlignment="1">
      <alignment horizontal="right" wrapText="1"/>
    </xf>
    <xf numFmtId="10" fontId="12" fillId="0" borderId="26" xfId="1" applyNumberFormat="1" applyFont="1" applyFill="1" applyBorder="1" applyAlignment="1">
      <alignment horizontal="right" wrapText="1"/>
    </xf>
    <xf numFmtId="0" fontId="8" fillId="2" borderId="1" xfId="0" applyFont="1" applyFill="1" applyBorder="1" applyAlignment="1">
      <alignment vertical="center"/>
    </xf>
    <xf numFmtId="0" fontId="8" fillId="2" borderId="0" xfId="0" applyFont="1" applyFill="1" applyBorder="1" applyAlignment="1">
      <alignment vertical="center"/>
    </xf>
    <xf numFmtId="0" fontId="12" fillId="3" borderId="16" xfId="1" applyFont="1" applyFill="1" applyBorder="1" applyAlignment="1">
      <alignment vertical="center" wrapText="1"/>
    </xf>
    <xf numFmtId="10" fontId="23" fillId="0" borderId="16" xfId="1" applyNumberFormat="1" applyFont="1" applyFill="1" applyBorder="1" applyAlignment="1">
      <alignment horizontal="right" wrapText="1"/>
    </xf>
    <xf numFmtId="10" fontId="10" fillId="0" borderId="0" xfId="0" applyNumberFormat="1" applyFont="1">
      <alignment vertical="center"/>
    </xf>
    <xf numFmtId="0" fontId="12" fillId="3" borderId="4" xfId="1" applyFont="1" applyFill="1" applyBorder="1" applyAlignment="1">
      <alignment vertical="center" wrapText="1"/>
    </xf>
    <xf numFmtId="0" fontId="15" fillId="4" borderId="28" xfId="2" applyFont="1" applyFill="1" applyBorder="1" applyAlignment="1">
      <alignment horizontal="center"/>
    </xf>
    <xf numFmtId="10" fontId="12" fillId="0" borderId="19" xfId="1" applyNumberFormat="1" applyFont="1" applyFill="1" applyBorder="1" applyAlignment="1">
      <alignment horizontal="right" wrapText="1"/>
    </xf>
    <xf numFmtId="10" fontId="15" fillId="0" borderId="11" xfId="2" applyNumberFormat="1" applyFont="1" applyFill="1" applyBorder="1" applyAlignment="1">
      <alignment horizontal="right" wrapText="1"/>
    </xf>
    <xf numFmtId="10" fontId="15" fillId="0" borderId="12" xfId="2" applyNumberFormat="1" applyFont="1" applyFill="1" applyBorder="1" applyAlignment="1">
      <alignment horizontal="right" wrapText="1"/>
    </xf>
    <xf numFmtId="10" fontId="15" fillId="0" borderId="14" xfId="2" applyNumberFormat="1" applyFont="1" applyFill="1" applyBorder="1" applyAlignment="1">
      <alignment horizontal="right" wrapText="1"/>
    </xf>
    <xf numFmtId="10" fontId="15" fillId="0" borderId="43" xfId="2" applyNumberFormat="1" applyFont="1" applyFill="1" applyBorder="1" applyAlignment="1">
      <alignment horizontal="right" wrapText="1"/>
    </xf>
    <xf numFmtId="10" fontId="15" fillId="0" borderId="42" xfId="2" applyNumberFormat="1" applyFont="1" applyFill="1" applyBorder="1" applyAlignment="1">
      <alignment horizontal="right" wrapText="1"/>
    </xf>
    <xf numFmtId="10" fontId="15" fillId="0" borderId="46" xfId="2" applyNumberFormat="1" applyFont="1" applyFill="1" applyBorder="1" applyAlignment="1">
      <alignment horizontal="right"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9" fillId="0" borderId="0" xfId="29" applyFont="1" applyAlignment="1">
      <alignment vertical="center"/>
    </xf>
    <xf numFmtId="0" fontId="20" fillId="0" borderId="0" xfId="29" applyFont="1" applyAlignment="1">
      <alignment vertical="center"/>
    </xf>
    <xf numFmtId="0" fontId="20" fillId="0" borderId="0" xfId="29" applyFont="1" applyAlignment="1">
      <alignment horizontal="center" vertical="center"/>
    </xf>
    <xf numFmtId="0" fontId="25" fillId="7" borderId="16" xfId="0" applyFont="1" applyFill="1" applyBorder="1" applyAlignment="1">
      <alignment horizontal="center" vertical="center"/>
    </xf>
    <xf numFmtId="0" fontId="25" fillId="7" borderId="16" xfId="0" applyFont="1" applyFill="1" applyBorder="1" applyAlignment="1">
      <alignment vertical="center"/>
    </xf>
    <xf numFmtId="0" fontId="25" fillId="6" borderId="16" xfId="0" applyFont="1" applyFill="1" applyBorder="1" applyAlignment="1">
      <alignment horizontal="center" vertical="center"/>
    </xf>
    <xf numFmtId="0" fontId="19" fillId="5" borderId="16" xfId="29" applyFont="1" applyFill="1" applyBorder="1" applyAlignment="1">
      <alignment horizontal="center" vertical="center"/>
    </xf>
    <xf numFmtId="0" fontId="19" fillId="0" borderId="16" xfId="0" applyNumberFormat="1" applyFont="1" applyBorder="1" applyAlignment="1">
      <alignment vertical="center"/>
    </xf>
    <xf numFmtId="38" fontId="19" fillId="0" borderId="16" xfId="0" applyNumberFormat="1" applyFont="1" applyBorder="1" applyAlignment="1">
      <alignment vertical="center"/>
    </xf>
    <xf numFmtId="165" fontId="19" fillId="0" borderId="16" xfId="29" applyNumberFormat="1" applyFont="1" applyBorder="1" applyAlignment="1">
      <alignment vertical="center"/>
    </xf>
    <xf numFmtId="0" fontId="20" fillId="5" borderId="16" xfId="29" applyFont="1" applyFill="1" applyBorder="1" applyAlignment="1">
      <alignment horizontal="center" vertical="center"/>
    </xf>
    <xf numFmtId="0" fontId="20" fillId="0" borderId="16" xfId="0" applyNumberFormat="1" applyFont="1" applyBorder="1" applyAlignment="1">
      <alignment vertical="center"/>
    </xf>
    <xf numFmtId="0" fontId="25" fillId="7" borderId="10" xfId="0" applyFont="1" applyFill="1" applyBorder="1" applyAlignment="1">
      <alignment horizontal="center" vertical="center"/>
    </xf>
    <xf numFmtId="0" fontId="25" fillId="7" borderId="13" xfId="0" applyFont="1" applyFill="1" applyBorder="1" applyAlignment="1">
      <alignment horizontal="center" vertical="center"/>
    </xf>
    <xf numFmtId="0" fontId="25" fillId="6" borderId="19" xfId="0" applyFont="1" applyFill="1" applyBorder="1" applyAlignment="1">
      <alignment horizontal="center" vertical="center"/>
    </xf>
    <xf numFmtId="0" fontId="25" fillId="6" borderId="9" xfId="0" applyFont="1" applyFill="1" applyBorder="1" applyAlignment="1">
      <alignment horizontal="center" vertical="center"/>
    </xf>
    <xf numFmtId="0" fontId="20" fillId="3" borderId="16" xfId="29" applyFont="1" applyFill="1" applyBorder="1" applyAlignment="1">
      <alignment horizontal="center" vertical="center"/>
    </xf>
    <xf numFmtId="0" fontId="8" fillId="2" borderId="39" xfId="29" applyFont="1" applyFill="1" applyBorder="1" applyAlignment="1">
      <alignment horizontal="left" vertical="center"/>
    </xf>
    <xf numFmtId="0" fontId="20" fillId="5" borderId="19" xfId="29" applyFont="1" applyFill="1" applyBorder="1" applyAlignment="1">
      <alignment horizontal="center" vertical="center"/>
    </xf>
    <xf numFmtId="0" fontId="20" fillId="5" borderId="22" xfId="29" applyFont="1" applyFill="1" applyBorder="1" applyAlignment="1">
      <alignment horizontal="center" vertical="center"/>
    </xf>
    <xf numFmtId="0" fontId="20" fillId="5" borderId="9" xfId="29" applyFont="1" applyFill="1" applyBorder="1" applyAlignment="1">
      <alignment horizontal="center" vertical="center"/>
    </xf>
    <xf numFmtId="0" fontId="20" fillId="3" borderId="18" xfId="29" applyFont="1" applyFill="1" applyBorder="1" applyAlignment="1">
      <alignment horizontal="center" vertical="center"/>
    </xf>
    <xf numFmtId="0" fontId="20" fillId="3" borderId="20" xfId="29" applyFont="1" applyFill="1" applyBorder="1" applyAlignment="1">
      <alignment horizontal="center" vertical="center"/>
    </xf>
    <xf numFmtId="0" fontId="20" fillId="3" borderId="38" xfId="29" applyFont="1" applyFill="1" applyBorder="1" applyAlignment="1">
      <alignment horizontal="center" vertical="center"/>
    </xf>
    <xf numFmtId="0" fontId="20" fillId="3" borderId="37" xfId="29" applyFont="1" applyFill="1" applyBorder="1" applyAlignment="1">
      <alignment horizontal="center" vertical="center"/>
    </xf>
    <xf numFmtId="0" fontId="20" fillId="3" borderId="39" xfId="29" applyFont="1" applyFill="1" applyBorder="1" applyAlignment="1">
      <alignment horizontal="center" vertical="center"/>
    </xf>
    <xf numFmtId="0" fontId="20" fillId="3" borderId="47" xfId="29" applyFont="1" applyFill="1" applyBorder="1" applyAlignment="1">
      <alignment horizontal="center" vertical="center"/>
    </xf>
    <xf numFmtId="0" fontId="12" fillId="3" borderId="4"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33" xfId="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0" xfId="0" applyFont="1" applyFill="1" applyBorder="1" applyAlignment="1">
      <alignment horizontal="center" vertical="center"/>
    </xf>
    <xf numFmtId="0" fontId="12" fillId="3" borderId="5" xfId="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6" fillId="2" borderId="28" xfId="0" applyFont="1" applyFill="1" applyBorder="1" applyAlignment="1">
      <alignment horizontal="center" vertical="center"/>
    </xf>
    <xf numFmtId="0" fontId="16" fillId="2" borderId="0" xfId="0" applyFont="1" applyFill="1" applyBorder="1" applyAlignment="1">
      <alignment horizontal="center" vertical="center"/>
    </xf>
    <xf numFmtId="0" fontId="12" fillId="3" borderId="28" xfId="1" applyFont="1" applyFill="1" applyBorder="1" applyAlignment="1">
      <alignment horizontal="center" vertical="center" wrapText="1"/>
    </xf>
    <xf numFmtId="0" fontId="12" fillId="3" borderId="0" xfId="1"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7" xfId="1" applyFont="1" applyFill="1" applyBorder="1" applyAlignment="1">
      <alignment horizontal="center" vertical="center"/>
    </xf>
    <xf numFmtId="0" fontId="21" fillId="3" borderId="30" xfId="1" applyFont="1" applyFill="1" applyBorder="1" applyAlignment="1">
      <alignment horizontal="center" vertical="center"/>
    </xf>
    <xf numFmtId="0" fontId="21" fillId="3" borderId="31" xfId="1" applyFont="1" applyFill="1" applyBorder="1" applyAlignment="1">
      <alignment horizontal="center" vertical="center"/>
    </xf>
    <xf numFmtId="0" fontId="21" fillId="3" borderId="32" xfId="1" applyFont="1" applyFill="1" applyBorder="1" applyAlignment="1">
      <alignment horizontal="center" vertical="center"/>
    </xf>
    <xf numFmtId="0" fontId="21" fillId="3" borderId="11" xfId="1" applyFont="1" applyFill="1" applyBorder="1" applyAlignment="1">
      <alignment horizontal="center" vertical="center"/>
    </xf>
    <xf numFmtId="0" fontId="21" fillId="3" borderId="12" xfId="1" applyFont="1" applyFill="1" applyBorder="1" applyAlignment="1">
      <alignment horizontal="center" vertical="center"/>
    </xf>
    <xf numFmtId="0" fontId="21" fillId="3" borderId="10" xfId="1" applyFont="1" applyFill="1" applyBorder="1" applyAlignment="1">
      <alignment horizontal="center" vertical="center"/>
    </xf>
    <xf numFmtId="0" fontId="21" fillId="3" borderId="14" xfId="1" applyFont="1" applyFill="1" applyBorder="1" applyAlignment="1">
      <alignment horizontal="center" vertical="center"/>
    </xf>
  </cellXfs>
  <cellStyles count="30">
    <cellStyle name="Millares 2" xfId="21"/>
    <cellStyle name="Normal" xfId="0" builtinId="0"/>
    <cellStyle name="Normal 2" xfId="22"/>
    <cellStyle name="Normal 2 2 2" xfId="5"/>
    <cellStyle name="Normal 2 2 2 2" xfId="23"/>
    <cellStyle name="Normal 2 3" xfId="4"/>
    <cellStyle name="Normal 2 3 2" xfId="24"/>
    <cellStyle name="パーセント 2" xfId="18"/>
    <cellStyle name="標準 2" xfId="3"/>
    <cellStyle name="標準 2 2" xfId="19"/>
    <cellStyle name="標準 2 2 2" xfId="26"/>
    <cellStyle name="標準 2 2 3" xfId="27"/>
    <cellStyle name="標準 2 3" xfId="20"/>
    <cellStyle name="標準 2 3 2" xfId="28"/>
    <cellStyle name="標準 2 3 2 2" xfId="29"/>
    <cellStyle name="標準 2 4" xfId="25"/>
    <cellStyle name="標準_Actual Pri PrePri raw 12" xfId="12"/>
    <cellStyle name="標準_Actual Sec raw 12" xfId="13"/>
    <cellStyle name="標準_Relative num Pre Pri raw" xfId="10"/>
    <cellStyle name="標準_Relative num Pre Pri raw 12" xfId="15"/>
    <cellStyle name="標準_Relative num Pri raw 12" xfId="14"/>
    <cellStyle name="標準_Relative num sec raw" xfId="11"/>
    <cellStyle name="標準_Relative num Sec raw 12" xfId="16"/>
    <cellStyle name="標準_Sheet1" xfId="1"/>
    <cellStyle name="標準_Sheet2" xfId="7"/>
    <cellStyle name="標準_Sheet4" xfId="17"/>
    <cellStyle name="標準_Sheet5" xfId="8"/>
    <cellStyle name="標準_Sheet6" xfId="2"/>
    <cellStyle name="標準_Sheet7" xfId="6"/>
    <cellStyle name="標準_Sheet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7.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pivotCacheDefinition" Target="pivotCache/pivotCacheDefinition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pivotCacheDefinition" Target="pivotCache/pivotCacheDefinition4.xml"/><Relationship Id="rId35" Type="http://schemas.openxmlformats.org/officeDocument/2006/relationships/pivotCacheDefinition" Target="pivotCache/pivotCacheDefinition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'15&amp;25_OOSC 2011 (2)_NOT USED'!$AQ$134</c:f>
              <c:strCache>
                <c:ptCount val="1"/>
                <c:pt idx="0">
                  <c:v>OOSC</c:v>
                </c:pt>
              </c:strCache>
            </c:strRef>
          </c:tx>
          <c:spPr>
            <a:solidFill>
              <a:schemeClr val="accent1"/>
            </a:solidFill>
            <a:ln>
              <a:noFill/>
            </a:ln>
            <a:effectLst/>
          </c:spPr>
          <c:invertIfNegative val="0"/>
          <c:cat>
            <c:strRef>
              <c:f>'15&amp;25_OOSC 2011 (2)_NOT USED'!$AR$119:$AT$119</c:f>
              <c:strCache>
                <c:ptCount val="3"/>
                <c:pt idx="0">
                  <c:v>Cycle 1&amp;2</c:v>
                </c:pt>
                <c:pt idx="1">
                  <c:v>Cycle 3</c:v>
                </c:pt>
                <c:pt idx="2">
                  <c:v>Secondary</c:v>
                </c:pt>
              </c:strCache>
            </c:strRef>
          </c:cat>
          <c:val>
            <c:numRef>
              <c:f>'15&amp;25_OOSC 2011 (2)_NOT USED'!$AR$134:$AT$134</c:f>
              <c:numCache>
                <c:formatCode>0.00%</c:formatCode>
                <c:ptCount val="3"/>
                <c:pt idx="0">
                  <c:v>2.188618961053268E-2</c:v>
                </c:pt>
                <c:pt idx="1">
                  <c:v>0.16693809065561227</c:v>
                </c:pt>
                <c:pt idx="2">
                  <c:v>0.30776341046009148</c:v>
                </c:pt>
              </c:numCache>
            </c:numRef>
          </c:val>
        </c:ser>
        <c:ser>
          <c:idx val="1"/>
          <c:order val="1"/>
          <c:tx>
            <c:strRef>
              <c:f>'15&amp;25_OOSC 2011 (2)_NOT USED'!$AQ$135</c:f>
              <c:strCache>
                <c:ptCount val="1"/>
                <c:pt idx="0">
                  <c:v>Enrolled</c:v>
                </c:pt>
              </c:strCache>
            </c:strRef>
          </c:tx>
          <c:spPr>
            <a:solidFill>
              <a:schemeClr val="accent2"/>
            </a:solidFill>
            <a:ln>
              <a:noFill/>
            </a:ln>
            <a:effectLst/>
          </c:spPr>
          <c:invertIfNegative val="0"/>
          <c:cat>
            <c:strRef>
              <c:f>'15&amp;25_OOSC 2011 (2)_NOT USED'!$AR$119:$AT$119</c:f>
              <c:strCache>
                <c:ptCount val="3"/>
                <c:pt idx="0">
                  <c:v>Cycle 1&amp;2</c:v>
                </c:pt>
                <c:pt idx="1">
                  <c:v>Cycle 3</c:v>
                </c:pt>
                <c:pt idx="2">
                  <c:v>Secondary</c:v>
                </c:pt>
              </c:strCache>
            </c:strRef>
          </c:cat>
          <c:val>
            <c:numRef>
              <c:f>'15&amp;25_OOSC 2011 (2)_NOT USED'!$AR$135:$AT$135</c:f>
              <c:numCache>
                <c:formatCode>0.00%</c:formatCode>
                <c:ptCount val="3"/>
                <c:pt idx="0">
                  <c:v>0.97811381038946732</c:v>
                </c:pt>
                <c:pt idx="1">
                  <c:v>0.83306190934438773</c:v>
                </c:pt>
                <c:pt idx="2">
                  <c:v>0.69223658953990852</c:v>
                </c:pt>
              </c:numCache>
            </c:numRef>
          </c:val>
        </c:ser>
        <c:dLbls>
          <c:showLegendKey val="0"/>
          <c:showVal val="0"/>
          <c:showCatName val="0"/>
          <c:showSerName val="0"/>
          <c:showPercent val="0"/>
          <c:showBubbleSize val="0"/>
        </c:dLbls>
        <c:gapWidth val="150"/>
        <c:overlap val="100"/>
        <c:axId val="326804960"/>
        <c:axId val="335500696"/>
      </c:barChart>
      <c:catAx>
        <c:axId val="32680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335500696"/>
        <c:crosses val="autoZero"/>
        <c:auto val="1"/>
        <c:lblAlgn val="ctr"/>
        <c:lblOffset val="100"/>
        <c:noMultiLvlLbl val="0"/>
      </c:catAx>
      <c:valAx>
        <c:axId val="335500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326804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NERA and OOSC</a:t>
            </a:r>
            <a:r>
              <a:rPr lang="en-US" altLang="ja-JP" baseline="0"/>
              <a:t> (Rate), </a:t>
            </a:r>
            <a:r>
              <a:rPr lang="en-US" altLang="ja-JP"/>
              <a:t>Cycle 1&amp;2 (</a:t>
            </a:r>
            <a:r>
              <a:rPr lang="en-US" altLang="ja-JP" sz="1400" b="0" i="0" u="none" strike="noStrike" baseline="0">
                <a:effectLst/>
              </a:rPr>
              <a:t>Primary Level, </a:t>
            </a:r>
            <a:r>
              <a:rPr lang="en-US" altLang="ja-JP"/>
              <a:t>Age 6-11)</a:t>
            </a:r>
            <a:endParaRPr lang="ja-JP" altLang="en-US"/>
          </a:p>
        </c:rich>
      </c:tx>
      <c:overlay val="0"/>
      <c:spPr>
        <a:noFill/>
        <a:ln>
          <a:noFill/>
        </a:ln>
        <a:effectLst/>
      </c:spPr>
    </c:title>
    <c:autoTitleDeleted val="0"/>
    <c:plotArea>
      <c:layout/>
      <c:barChart>
        <c:barDir val="col"/>
        <c:grouping val="percentStacked"/>
        <c:varyColors val="0"/>
        <c:ser>
          <c:idx val="1"/>
          <c:order val="0"/>
          <c:tx>
            <c:strRef>
              <c:f>'15&amp;25_OOSC 2011 (2)_NOT USED'!$AY$120</c:f>
              <c:strCache>
                <c:ptCount val="1"/>
                <c:pt idx="0">
                  <c:v>Adjusted Net Enrolled Rate</c:v>
                </c:pt>
              </c:strCache>
            </c:strRef>
          </c:tx>
          <c:spPr>
            <a:solidFill>
              <a:schemeClr val="accent2"/>
            </a:solidFill>
            <a:ln>
              <a:noFill/>
            </a:ln>
            <a:effectLst/>
          </c:spPr>
          <c:invertIfNegative val="0"/>
          <c:cat>
            <c:strRef>
              <c:f>'15&amp;25_OOSC 2011 (2)_NOT USED'!$AW$121:$AW$134</c:f>
              <c:strCache>
                <c:ptCount val="14"/>
                <c:pt idx="0">
                  <c:v>AL</c:v>
                </c:pt>
                <c:pt idx="1">
                  <c:v>AN</c:v>
                </c:pt>
                <c:pt idx="2">
                  <c:v>BC</c:v>
                </c:pt>
                <c:pt idx="3">
                  <c:v>BO</c:v>
                </c:pt>
                <c:pt idx="4">
                  <c:v>CL</c:v>
                </c:pt>
                <c:pt idx="5">
                  <c:v>DL</c:v>
                </c:pt>
                <c:pt idx="6">
                  <c:v>EM</c:v>
                </c:pt>
                <c:pt idx="7">
                  <c:v>LT</c:v>
                </c:pt>
                <c:pt idx="8">
                  <c:v>LQ</c:v>
                </c:pt>
                <c:pt idx="9">
                  <c:v>MT</c:v>
                </c:pt>
                <c:pt idx="10">
                  <c:v>MF</c:v>
                </c:pt>
                <c:pt idx="11">
                  <c:v>OE</c:v>
                </c:pt>
                <c:pt idx="12">
                  <c:v>VQ</c:v>
                </c:pt>
                <c:pt idx="13">
                  <c:v>TL</c:v>
                </c:pt>
              </c:strCache>
            </c:strRef>
          </c:cat>
          <c:val>
            <c:numRef>
              <c:f>'15&amp;25_OOSC 2011 (2)_NOT USED'!$AY$121:$AY$134</c:f>
              <c:numCache>
                <c:formatCode>0.00%</c:formatCode>
                <c:ptCount val="14"/>
                <c:pt idx="0">
                  <c:v>0.91017890191239981</c:v>
                </c:pt>
                <c:pt idx="1">
                  <c:v>0.972400857449089</c:v>
                </c:pt>
                <c:pt idx="2">
                  <c:v>0.97801112439569582</c:v>
                </c:pt>
                <c:pt idx="3">
                  <c:v>0.93557704382770313</c:v>
                </c:pt>
                <c:pt idx="4">
                  <c:v>0.96532710280373835</c:v>
                </c:pt>
                <c:pt idx="5">
                  <c:v>0.94101941747572815</c:v>
                </c:pt>
                <c:pt idx="6">
                  <c:v>0.956711808030411</c:v>
                </c:pt>
                <c:pt idx="7">
                  <c:v>0.95697456035513062</c:v>
                </c:pt>
                <c:pt idx="8">
                  <c:v>0.89109004739336495</c:v>
                </c:pt>
                <c:pt idx="9">
                  <c:v>0.97385103011093499</c:v>
                </c:pt>
                <c:pt idx="10">
                  <c:v>0.93149733857903261</c:v>
                </c:pt>
                <c:pt idx="11">
                  <c:v>0.92567872282853791</c:v>
                </c:pt>
                <c:pt idx="12">
                  <c:v>0.95865895592372619</c:v>
                </c:pt>
                <c:pt idx="13">
                  <c:v>0.94762298242714704</c:v>
                </c:pt>
              </c:numCache>
            </c:numRef>
          </c:val>
        </c:ser>
        <c:ser>
          <c:idx val="0"/>
          <c:order val="1"/>
          <c:tx>
            <c:strRef>
              <c:f>'15&amp;25_OOSC 2011 (2)_NOT USED'!$AX$120</c:f>
              <c:strCache>
                <c:ptCount val="1"/>
                <c:pt idx="0">
                  <c:v>Out of School Children (Rate)</c:v>
                </c:pt>
              </c:strCache>
            </c:strRef>
          </c:tx>
          <c:spPr>
            <a:solidFill>
              <a:schemeClr val="accent1"/>
            </a:solidFill>
            <a:ln>
              <a:noFill/>
            </a:ln>
            <a:effectLst/>
          </c:spPr>
          <c:invertIfNegative val="0"/>
          <c:cat>
            <c:strRef>
              <c:f>'15&amp;25_OOSC 2011 (2)_NOT USED'!$AW$121:$AW$134</c:f>
              <c:strCache>
                <c:ptCount val="14"/>
                <c:pt idx="0">
                  <c:v>AL</c:v>
                </c:pt>
                <c:pt idx="1">
                  <c:v>AN</c:v>
                </c:pt>
                <c:pt idx="2">
                  <c:v>BC</c:v>
                </c:pt>
                <c:pt idx="3">
                  <c:v>BO</c:v>
                </c:pt>
                <c:pt idx="4">
                  <c:v>CL</c:v>
                </c:pt>
                <c:pt idx="5">
                  <c:v>DL</c:v>
                </c:pt>
                <c:pt idx="6">
                  <c:v>EM</c:v>
                </c:pt>
                <c:pt idx="7">
                  <c:v>LT</c:v>
                </c:pt>
                <c:pt idx="8">
                  <c:v>LQ</c:v>
                </c:pt>
                <c:pt idx="9">
                  <c:v>MT</c:v>
                </c:pt>
                <c:pt idx="10">
                  <c:v>MF</c:v>
                </c:pt>
                <c:pt idx="11">
                  <c:v>OE</c:v>
                </c:pt>
                <c:pt idx="12">
                  <c:v>VQ</c:v>
                </c:pt>
                <c:pt idx="13">
                  <c:v>TL</c:v>
                </c:pt>
              </c:strCache>
            </c:strRef>
          </c:cat>
          <c:val>
            <c:numRef>
              <c:f>'15&amp;25_OOSC 2011 (2)_NOT USED'!$AX$121:$AX$134</c:f>
              <c:numCache>
                <c:formatCode>0.00%</c:formatCode>
                <c:ptCount val="14"/>
                <c:pt idx="0">
                  <c:v>8.9821098087600193E-2</c:v>
                </c:pt>
                <c:pt idx="1">
                  <c:v>2.7599142550911004E-2</c:v>
                </c:pt>
                <c:pt idx="2">
                  <c:v>2.1988875604304181E-2</c:v>
                </c:pt>
                <c:pt idx="3">
                  <c:v>6.4422956172296875E-2</c:v>
                </c:pt>
                <c:pt idx="4">
                  <c:v>3.4672897196261654E-2</c:v>
                </c:pt>
                <c:pt idx="5">
                  <c:v>5.8980582524271852E-2</c:v>
                </c:pt>
                <c:pt idx="6">
                  <c:v>4.3288191969588996E-2</c:v>
                </c:pt>
                <c:pt idx="7">
                  <c:v>4.3025439644869379E-2</c:v>
                </c:pt>
                <c:pt idx="8">
                  <c:v>0.10890995260663505</c:v>
                </c:pt>
                <c:pt idx="9">
                  <c:v>2.614896988906501E-2</c:v>
                </c:pt>
                <c:pt idx="10">
                  <c:v>6.8502661420967392E-2</c:v>
                </c:pt>
                <c:pt idx="11">
                  <c:v>7.4321277171462086E-2</c:v>
                </c:pt>
                <c:pt idx="12">
                  <c:v>4.1341044076273814E-2</c:v>
                </c:pt>
                <c:pt idx="13">
                  <c:v>5.2377017572852957E-2</c:v>
                </c:pt>
              </c:numCache>
            </c:numRef>
          </c:val>
        </c:ser>
        <c:dLbls>
          <c:showLegendKey val="0"/>
          <c:showVal val="0"/>
          <c:showCatName val="0"/>
          <c:showSerName val="0"/>
          <c:showPercent val="0"/>
          <c:showBubbleSize val="0"/>
        </c:dLbls>
        <c:gapWidth val="150"/>
        <c:overlap val="100"/>
        <c:axId val="335499912"/>
        <c:axId val="335506184"/>
      </c:barChart>
      <c:catAx>
        <c:axId val="335499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335506184"/>
        <c:crosses val="autoZero"/>
        <c:auto val="1"/>
        <c:lblAlgn val="ctr"/>
        <c:lblOffset val="100"/>
        <c:noMultiLvlLbl val="0"/>
      </c:catAx>
      <c:valAx>
        <c:axId val="335506184"/>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335499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NERA and OOSC (Rate), Cycle 3 (Pre-Secondary Level, Age 12-14)</a:t>
            </a:r>
            <a:endParaRPr lang="ja-JP" altLang="en-US"/>
          </a:p>
        </c:rich>
      </c:tx>
      <c:overlay val="0"/>
      <c:spPr>
        <a:noFill/>
        <a:ln>
          <a:noFill/>
        </a:ln>
        <a:effectLst/>
      </c:spPr>
    </c:title>
    <c:autoTitleDeleted val="0"/>
    <c:plotArea>
      <c:layout/>
      <c:barChart>
        <c:barDir val="col"/>
        <c:grouping val="percentStacked"/>
        <c:varyColors val="0"/>
        <c:ser>
          <c:idx val="1"/>
          <c:order val="0"/>
          <c:tx>
            <c:strRef>
              <c:f>'15&amp;25_OOSC 2011 (2)_NOT USED'!$BE$120</c:f>
              <c:strCache>
                <c:ptCount val="1"/>
                <c:pt idx="0">
                  <c:v>Adjusted Net Enrolled Rate</c:v>
                </c:pt>
              </c:strCache>
            </c:strRef>
          </c:tx>
          <c:spPr>
            <a:solidFill>
              <a:schemeClr val="accent2"/>
            </a:solidFill>
            <a:ln>
              <a:noFill/>
            </a:ln>
            <a:effectLst/>
          </c:spPr>
          <c:invertIfNegative val="0"/>
          <c:cat>
            <c:strRef>
              <c:f>'15&amp;25_OOSC 2011 (2)_NOT USED'!$BC$121:$BC$134</c:f>
              <c:strCache>
                <c:ptCount val="14"/>
                <c:pt idx="0">
                  <c:v>AL</c:v>
                </c:pt>
                <c:pt idx="1">
                  <c:v>AN</c:v>
                </c:pt>
                <c:pt idx="2">
                  <c:v>BC</c:v>
                </c:pt>
                <c:pt idx="3">
                  <c:v>BO</c:v>
                </c:pt>
                <c:pt idx="4">
                  <c:v>CL</c:v>
                </c:pt>
                <c:pt idx="5">
                  <c:v>DL</c:v>
                </c:pt>
                <c:pt idx="6">
                  <c:v>EM</c:v>
                </c:pt>
                <c:pt idx="7">
                  <c:v>LT</c:v>
                </c:pt>
                <c:pt idx="8">
                  <c:v>LQ</c:v>
                </c:pt>
                <c:pt idx="9">
                  <c:v>MT</c:v>
                </c:pt>
                <c:pt idx="10">
                  <c:v>MF</c:v>
                </c:pt>
                <c:pt idx="11">
                  <c:v>OE</c:v>
                </c:pt>
                <c:pt idx="12">
                  <c:v>VQ</c:v>
                </c:pt>
                <c:pt idx="13">
                  <c:v>TL</c:v>
                </c:pt>
              </c:strCache>
            </c:strRef>
          </c:cat>
          <c:val>
            <c:numRef>
              <c:f>'15&amp;25_OOSC 2011 (2)_NOT USED'!$BE$121:$BE$134</c:f>
              <c:numCache>
                <c:formatCode>0.00%</c:formatCode>
                <c:ptCount val="14"/>
                <c:pt idx="0">
                  <c:v>0.82468220338983056</c:v>
                </c:pt>
                <c:pt idx="1">
                  <c:v>0.75632911392405067</c:v>
                </c:pt>
                <c:pt idx="2">
                  <c:v>0.89857612267250819</c:v>
                </c:pt>
                <c:pt idx="3">
                  <c:v>0.78057608203890816</c:v>
                </c:pt>
                <c:pt idx="4">
                  <c:v>0.92662389735364881</c:v>
                </c:pt>
                <c:pt idx="5">
                  <c:v>0.917010346574054</c:v>
                </c:pt>
                <c:pt idx="6">
                  <c:v>0.6848858850034284</c:v>
                </c:pt>
                <c:pt idx="7">
                  <c:v>0.94528228924980662</c:v>
                </c:pt>
                <c:pt idx="8">
                  <c:v>0.75974817221770918</c:v>
                </c:pt>
                <c:pt idx="9">
                  <c:v>0.85090361445783136</c:v>
                </c:pt>
                <c:pt idx="10">
                  <c:v>0.82870599900842834</c:v>
                </c:pt>
                <c:pt idx="11">
                  <c:v>0.68245810055865919</c:v>
                </c:pt>
                <c:pt idx="12">
                  <c:v>0.91464298658934395</c:v>
                </c:pt>
                <c:pt idx="13">
                  <c:v>0.83283983517161397</c:v>
                </c:pt>
              </c:numCache>
            </c:numRef>
          </c:val>
        </c:ser>
        <c:ser>
          <c:idx val="0"/>
          <c:order val="1"/>
          <c:tx>
            <c:strRef>
              <c:f>'15&amp;25_OOSC 2011 (2)_NOT USED'!$BD$120</c:f>
              <c:strCache>
                <c:ptCount val="1"/>
                <c:pt idx="0">
                  <c:v>Out of School Children (Rate)</c:v>
                </c:pt>
              </c:strCache>
            </c:strRef>
          </c:tx>
          <c:spPr>
            <a:solidFill>
              <a:schemeClr val="accent1"/>
            </a:solidFill>
            <a:ln>
              <a:noFill/>
            </a:ln>
            <a:effectLst/>
          </c:spPr>
          <c:invertIfNegative val="0"/>
          <c:cat>
            <c:strRef>
              <c:f>'15&amp;25_OOSC 2011 (2)_NOT USED'!$BC$121:$BC$134</c:f>
              <c:strCache>
                <c:ptCount val="14"/>
                <c:pt idx="0">
                  <c:v>AL</c:v>
                </c:pt>
                <c:pt idx="1">
                  <c:v>AN</c:v>
                </c:pt>
                <c:pt idx="2">
                  <c:v>BC</c:v>
                </c:pt>
                <c:pt idx="3">
                  <c:v>BO</c:v>
                </c:pt>
                <c:pt idx="4">
                  <c:v>CL</c:v>
                </c:pt>
                <c:pt idx="5">
                  <c:v>DL</c:v>
                </c:pt>
                <c:pt idx="6">
                  <c:v>EM</c:v>
                </c:pt>
                <c:pt idx="7">
                  <c:v>LT</c:v>
                </c:pt>
                <c:pt idx="8">
                  <c:v>LQ</c:v>
                </c:pt>
                <c:pt idx="9">
                  <c:v>MT</c:v>
                </c:pt>
                <c:pt idx="10">
                  <c:v>MF</c:v>
                </c:pt>
                <c:pt idx="11">
                  <c:v>OE</c:v>
                </c:pt>
                <c:pt idx="12">
                  <c:v>VQ</c:v>
                </c:pt>
                <c:pt idx="13">
                  <c:v>TL</c:v>
                </c:pt>
              </c:strCache>
            </c:strRef>
          </c:cat>
          <c:val>
            <c:numRef>
              <c:f>'15&amp;25_OOSC 2011 (2)_NOT USED'!$BD$121:$BD$134</c:f>
              <c:numCache>
                <c:formatCode>0.00%</c:formatCode>
                <c:ptCount val="14"/>
                <c:pt idx="0">
                  <c:v>0.17531779661016944</c:v>
                </c:pt>
                <c:pt idx="1">
                  <c:v>0.24367088607594933</c:v>
                </c:pt>
                <c:pt idx="2">
                  <c:v>0.10142387732749181</c:v>
                </c:pt>
                <c:pt idx="3">
                  <c:v>0.21942391796109184</c:v>
                </c:pt>
                <c:pt idx="4">
                  <c:v>7.3376102646351193E-2</c:v>
                </c:pt>
                <c:pt idx="5">
                  <c:v>8.2989653425945997E-2</c:v>
                </c:pt>
                <c:pt idx="6">
                  <c:v>0.3151141149965716</c:v>
                </c:pt>
                <c:pt idx="7">
                  <c:v>5.4717710750193382E-2</c:v>
                </c:pt>
                <c:pt idx="8">
                  <c:v>0.24025182778229082</c:v>
                </c:pt>
                <c:pt idx="9">
                  <c:v>0.14909638554216864</c:v>
                </c:pt>
                <c:pt idx="10">
                  <c:v>0.17129400099157166</c:v>
                </c:pt>
                <c:pt idx="11">
                  <c:v>0.31754189944134081</c:v>
                </c:pt>
                <c:pt idx="12">
                  <c:v>8.5357013410656046E-2</c:v>
                </c:pt>
                <c:pt idx="13">
                  <c:v>0.16716016482838603</c:v>
                </c:pt>
              </c:numCache>
            </c:numRef>
          </c:val>
        </c:ser>
        <c:dLbls>
          <c:showLegendKey val="0"/>
          <c:showVal val="0"/>
          <c:showCatName val="0"/>
          <c:showSerName val="0"/>
          <c:showPercent val="0"/>
          <c:showBubbleSize val="0"/>
        </c:dLbls>
        <c:gapWidth val="150"/>
        <c:overlap val="100"/>
        <c:axId val="335503440"/>
        <c:axId val="335501088"/>
      </c:barChart>
      <c:catAx>
        <c:axId val="33550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335501088"/>
        <c:crosses val="autoZero"/>
        <c:auto val="1"/>
        <c:lblAlgn val="ctr"/>
        <c:lblOffset val="100"/>
        <c:noMultiLvlLbl val="0"/>
      </c:catAx>
      <c:valAx>
        <c:axId val="335501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33550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Secondary Level (Age 15-17)</a:t>
            </a:r>
            <a:endParaRPr lang="ja-JP" altLang="en-US"/>
          </a:p>
        </c:rich>
      </c:tx>
      <c:overlay val="0"/>
      <c:spPr>
        <a:noFill/>
        <a:ln>
          <a:noFill/>
        </a:ln>
        <a:effectLst/>
      </c:spPr>
    </c:title>
    <c:autoTitleDeleted val="0"/>
    <c:plotArea>
      <c:layout/>
      <c:barChart>
        <c:barDir val="col"/>
        <c:grouping val="percentStacked"/>
        <c:varyColors val="0"/>
        <c:ser>
          <c:idx val="1"/>
          <c:order val="0"/>
          <c:tx>
            <c:strRef>
              <c:f>'15&amp;25_OOSC 2011 (2)_NOT USED'!$BI$120</c:f>
              <c:strCache>
                <c:ptCount val="1"/>
                <c:pt idx="0">
                  <c:v>Adjusted Net Enrolled Rate</c:v>
                </c:pt>
              </c:strCache>
            </c:strRef>
          </c:tx>
          <c:spPr>
            <a:solidFill>
              <a:schemeClr val="accent2"/>
            </a:solidFill>
            <a:ln>
              <a:noFill/>
            </a:ln>
            <a:effectLst/>
          </c:spPr>
          <c:invertIfNegative val="0"/>
          <c:cat>
            <c:strRef>
              <c:f>'15&amp;25_OOSC 2011 (2)_NOT USED'!$BG$121:$BG$134</c:f>
              <c:strCache>
                <c:ptCount val="14"/>
                <c:pt idx="0">
                  <c:v>Aileu</c:v>
                </c:pt>
                <c:pt idx="1">
                  <c:v>Ainaro</c:v>
                </c:pt>
                <c:pt idx="2">
                  <c:v>Baucau</c:v>
                </c:pt>
                <c:pt idx="3">
                  <c:v>Bobonaro</c:v>
                </c:pt>
                <c:pt idx="4">
                  <c:v>Cova Lima</c:v>
                </c:pt>
                <c:pt idx="5">
                  <c:v>Dili</c:v>
                </c:pt>
                <c:pt idx="6">
                  <c:v>Ermera</c:v>
                </c:pt>
                <c:pt idx="7">
                  <c:v>Lautem</c:v>
                </c:pt>
                <c:pt idx="8">
                  <c:v>Liquica</c:v>
                </c:pt>
                <c:pt idx="9">
                  <c:v>Manatuto</c:v>
                </c:pt>
                <c:pt idx="10">
                  <c:v>Manufahi</c:v>
                </c:pt>
                <c:pt idx="11">
                  <c:v>Oecusse</c:v>
                </c:pt>
                <c:pt idx="12">
                  <c:v>Viqueque</c:v>
                </c:pt>
                <c:pt idx="13">
                  <c:v>National</c:v>
                </c:pt>
              </c:strCache>
            </c:strRef>
          </c:cat>
          <c:val>
            <c:numRef>
              <c:f>'15&amp;25_OOSC 2011 (2)_NOT USED'!$BI$121:$BI$134</c:f>
              <c:numCache>
                <c:formatCode>0.00%</c:formatCode>
                <c:ptCount val="14"/>
                <c:pt idx="0">
                  <c:v>0.70067453625632381</c:v>
                </c:pt>
                <c:pt idx="1">
                  <c:v>0.56619786614936951</c:v>
                </c:pt>
                <c:pt idx="2">
                  <c:v>0.73486682808716708</c:v>
                </c:pt>
                <c:pt idx="3">
                  <c:v>0.60269191707076941</c:v>
                </c:pt>
                <c:pt idx="4">
                  <c:v>0.74439964157706096</c:v>
                </c:pt>
                <c:pt idx="5">
                  <c:v>0.83494551242806414</c:v>
                </c:pt>
                <c:pt idx="6">
                  <c:v>0.50526677352873828</c:v>
                </c:pt>
                <c:pt idx="7">
                  <c:v>0.83911269760326368</c:v>
                </c:pt>
                <c:pt idx="8">
                  <c:v>0.55831533477321815</c:v>
                </c:pt>
                <c:pt idx="9">
                  <c:v>0.66913319238900637</c:v>
                </c:pt>
                <c:pt idx="10">
                  <c:v>0.731809311402286</c:v>
                </c:pt>
                <c:pt idx="11">
                  <c:v>0.56770691994572586</c:v>
                </c:pt>
                <c:pt idx="12">
                  <c:v>0.7329136690647482</c:v>
                </c:pt>
                <c:pt idx="13">
                  <c:v>0.69223658953990852</c:v>
                </c:pt>
              </c:numCache>
            </c:numRef>
          </c:val>
        </c:ser>
        <c:ser>
          <c:idx val="0"/>
          <c:order val="1"/>
          <c:tx>
            <c:strRef>
              <c:f>'15&amp;25_OOSC 2011 (2)_NOT USED'!$BH$120</c:f>
              <c:strCache>
                <c:ptCount val="1"/>
                <c:pt idx="0">
                  <c:v>OOSC (Rate)</c:v>
                </c:pt>
              </c:strCache>
            </c:strRef>
          </c:tx>
          <c:spPr>
            <a:solidFill>
              <a:schemeClr val="accent1"/>
            </a:solidFill>
            <a:ln>
              <a:noFill/>
            </a:ln>
            <a:effectLst/>
          </c:spPr>
          <c:invertIfNegative val="0"/>
          <c:cat>
            <c:strRef>
              <c:f>'15&amp;25_OOSC 2011 (2)_NOT USED'!$BG$121:$BG$134</c:f>
              <c:strCache>
                <c:ptCount val="14"/>
                <c:pt idx="0">
                  <c:v>Aileu</c:v>
                </c:pt>
                <c:pt idx="1">
                  <c:v>Ainaro</c:v>
                </c:pt>
                <c:pt idx="2">
                  <c:v>Baucau</c:v>
                </c:pt>
                <c:pt idx="3">
                  <c:v>Bobonaro</c:v>
                </c:pt>
                <c:pt idx="4">
                  <c:v>Cova Lima</c:v>
                </c:pt>
                <c:pt idx="5">
                  <c:v>Dili</c:v>
                </c:pt>
                <c:pt idx="6">
                  <c:v>Ermera</c:v>
                </c:pt>
                <c:pt idx="7">
                  <c:v>Lautem</c:v>
                </c:pt>
                <c:pt idx="8">
                  <c:v>Liquica</c:v>
                </c:pt>
                <c:pt idx="9">
                  <c:v>Manatuto</c:v>
                </c:pt>
                <c:pt idx="10">
                  <c:v>Manufahi</c:v>
                </c:pt>
                <c:pt idx="11">
                  <c:v>Oecusse</c:v>
                </c:pt>
                <c:pt idx="12">
                  <c:v>Viqueque</c:v>
                </c:pt>
                <c:pt idx="13">
                  <c:v>National</c:v>
                </c:pt>
              </c:strCache>
            </c:strRef>
          </c:cat>
          <c:val>
            <c:numRef>
              <c:f>'15&amp;25_OOSC 2011 (2)_NOT USED'!$BH$121:$BH$134</c:f>
              <c:numCache>
                <c:formatCode>0.00%</c:formatCode>
                <c:ptCount val="14"/>
                <c:pt idx="0">
                  <c:v>0.29932546374367619</c:v>
                </c:pt>
                <c:pt idx="1">
                  <c:v>0.43380213385063049</c:v>
                </c:pt>
                <c:pt idx="2">
                  <c:v>0.26513317191283292</c:v>
                </c:pt>
                <c:pt idx="3">
                  <c:v>0.39730808292923059</c:v>
                </c:pt>
                <c:pt idx="4">
                  <c:v>0.25560035842293904</c:v>
                </c:pt>
                <c:pt idx="5">
                  <c:v>0.16505448757193586</c:v>
                </c:pt>
                <c:pt idx="6">
                  <c:v>0.49473322647126172</c:v>
                </c:pt>
                <c:pt idx="7">
                  <c:v>0.16088730239673632</c:v>
                </c:pt>
                <c:pt idx="8">
                  <c:v>0.44168466522678185</c:v>
                </c:pt>
                <c:pt idx="9">
                  <c:v>0.33086680761099363</c:v>
                </c:pt>
                <c:pt idx="10">
                  <c:v>0.268190688597714</c:v>
                </c:pt>
                <c:pt idx="11">
                  <c:v>0.43229308005427414</c:v>
                </c:pt>
                <c:pt idx="12">
                  <c:v>0.2670863309352518</c:v>
                </c:pt>
                <c:pt idx="13">
                  <c:v>0.30776341046009148</c:v>
                </c:pt>
              </c:numCache>
            </c:numRef>
          </c:val>
        </c:ser>
        <c:dLbls>
          <c:showLegendKey val="0"/>
          <c:showVal val="0"/>
          <c:showCatName val="0"/>
          <c:showSerName val="0"/>
          <c:showPercent val="0"/>
          <c:showBubbleSize val="0"/>
        </c:dLbls>
        <c:gapWidth val="150"/>
        <c:overlap val="100"/>
        <c:axId val="335502264"/>
        <c:axId val="335502656"/>
      </c:barChart>
      <c:catAx>
        <c:axId val="335502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335502656"/>
        <c:crosses val="autoZero"/>
        <c:auto val="1"/>
        <c:lblAlgn val="ctr"/>
        <c:lblOffset val="100"/>
        <c:noMultiLvlLbl val="0"/>
      </c:catAx>
      <c:valAx>
        <c:axId val="335502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335502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0"/>
          <c:tx>
            <c:strRef>
              <c:f>'15&amp;25_OOSC 2011 (2)_NOT USED'!$AY$169</c:f>
              <c:strCache>
                <c:ptCount val="1"/>
                <c:pt idx="0">
                  <c:v>Adjusted Net Enrolled Rate</c:v>
                </c:pt>
              </c:strCache>
            </c:strRef>
          </c:tx>
          <c:spPr>
            <a:solidFill>
              <a:schemeClr val="accent6">
                <a:lumMod val="60000"/>
                <a:lumOff val="40000"/>
              </a:schemeClr>
            </a:solidFill>
            <a:ln>
              <a:noFill/>
            </a:ln>
            <a:effectLst/>
          </c:spPr>
          <c:invertIfNegative val="0"/>
          <c:cat>
            <c:strRef>
              <c:f>'15&amp;25_OOSC 2011 (2)_NOT USED'!$AW$170:$AW$198</c:f>
              <c:strCache>
                <c:ptCount val="29"/>
                <c:pt idx="0">
                  <c:v>AL</c:v>
                </c:pt>
                <c:pt idx="1">
                  <c:v>AN</c:v>
                </c:pt>
                <c:pt idx="2">
                  <c:v>BC</c:v>
                </c:pt>
                <c:pt idx="3">
                  <c:v>BO</c:v>
                </c:pt>
                <c:pt idx="4">
                  <c:v>CL</c:v>
                </c:pt>
                <c:pt idx="5">
                  <c:v>DL</c:v>
                </c:pt>
                <c:pt idx="6">
                  <c:v>EM</c:v>
                </c:pt>
                <c:pt idx="7">
                  <c:v>LT</c:v>
                </c:pt>
                <c:pt idx="8">
                  <c:v>LQ</c:v>
                </c:pt>
                <c:pt idx="9">
                  <c:v>MT</c:v>
                </c:pt>
                <c:pt idx="10">
                  <c:v>MF</c:v>
                </c:pt>
                <c:pt idx="11">
                  <c:v>OE</c:v>
                </c:pt>
                <c:pt idx="12">
                  <c:v>VQ</c:v>
                </c:pt>
                <c:pt idx="13">
                  <c:v>TL</c:v>
                </c:pt>
                <c:pt idx="15">
                  <c:v>AL</c:v>
                </c:pt>
                <c:pt idx="16">
                  <c:v>AN</c:v>
                </c:pt>
                <c:pt idx="17">
                  <c:v>BC</c:v>
                </c:pt>
                <c:pt idx="18">
                  <c:v>BO</c:v>
                </c:pt>
                <c:pt idx="19">
                  <c:v>CL</c:v>
                </c:pt>
                <c:pt idx="20">
                  <c:v>DL</c:v>
                </c:pt>
                <c:pt idx="21">
                  <c:v>EM</c:v>
                </c:pt>
                <c:pt idx="22">
                  <c:v>LT</c:v>
                </c:pt>
                <c:pt idx="23">
                  <c:v>LQ</c:v>
                </c:pt>
                <c:pt idx="24">
                  <c:v>MT</c:v>
                </c:pt>
                <c:pt idx="25">
                  <c:v>MF</c:v>
                </c:pt>
                <c:pt idx="26">
                  <c:v>OE</c:v>
                </c:pt>
                <c:pt idx="27">
                  <c:v>VQ</c:v>
                </c:pt>
                <c:pt idx="28">
                  <c:v>TL</c:v>
                </c:pt>
              </c:strCache>
            </c:strRef>
          </c:cat>
          <c:val>
            <c:numRef>
              <c:f>'15&amp;25_OOSC 2011 (2)_NOT USED'!$AY$170:$AY$198</c:f>
              <c:numCache>
                <c:formatCode>0.00%</c:formatCode>
                <c:ptCount val="29"/>
                <c:pt idx="0">
                  <c:v>0.91017890191239981</c:v>
                </c:pt>
                <c:pt idx="1">
                  <c:v>0.972400857449089</c:v>
                </c:pt>
                <c:pt idx="2">
                  <c:v>0.97801112439569582</c:v>
                </c:pt>
                <c:pt idx="3">
                  <c:v>0.93557704382770313</c:v>
                </c:pt>
                <c:pt idx="4">
                  <c:v>0.96532710280373835</c:v>
                </c:pt>
                <c:pt idx="5">
                  <c:v>0.94101941747572815</c:v>
                </c:pt>
                <c:pt idx="6">
                  <c:v>0.956711808030411</c:v>
                </c:pt>
                <c:pt idx="7">
                  <c:v>0.95697456035513062</c:v>
                </c:pt>
                <c:pt idx="8">
                  <c:v>0.89109004739336495</c:v>
                </c:pt>
                <c:pt idx="9">
                  <c:v>0.97385103011093499</c:v>
                </c:pt>
                <c:pt idx="10">
                  <c:v>0.93149733857903261</c:v>
                </c:pt>
                <c:pt idx="11">
                  <c:v>0.92567872282853791</c:v>
                </c:pt>
                <c:pt idx="12">
                  <c:v>0.95865895592372619</c:v>
                </c:pt>
                <c:pt idx="13">
                  <c:v>0.94762298242714704</c:v>
                </c:pt>
                <c:pt idx="15">
                  <c:v>0.82468220338983056</c:v>
                </c:pt>
                <c:pt idx="16">
                  <c:v>0.75632911392405067</c:v>
                </c:pt>
                <c:pt idx="17">
                  <c:v>0.89857612267250819</c:v>
                </c:pt>
                <c:pt idx="18">
                  <c:v>0.78057608203890816</c:v>
                </c:pt>
                <c:pt idx="19">
                  <c:v>0.92662389735364881</c:v>
                </c:pt>
                <c:pt idx="20">
                  <c:v>0.917010346574054</c:v>
                </c:pt>
                <c:pt idx="21">
                  <c:v>0.6848858850034284</c:v>
                </c:pt>
                <c:pt idx="22">
                  <c:v>0.94528228924980662</c:v>
                </c:pt>
                <c:pt idx="23">
                  <c:v>0.75974817221770918</c:v>
                </c:pt>
                <c:pt idx="24">
                  <c:v>0.85090361445783136</c:v>
                </c:pt>
                <c:pt idx="25">
                  <c:v>0.82870599900842834</c:v>
                </c:pt>
                <c:pt idx="26">
                  <c:v>0.68245810055865919</c:v>
                </c:pt>
                <c:pt idx="27">
                  <c:v>0.91464298658934395</c:v>
                </c:pt>
                <c:pt idx="28">
                  <c:v>0.83283983517161397</c:v>
                </c:pt>
              </c:numCache>
            </c:numRef>
          </c:val>
        </c:ser>
        <c:ser>
          <c:idx val="0"/>
          <c:order val="1"/>
          <c:tx>
            <c:strRef>
              <c:f>'15&amp;25_OOSC 2011 (2)_NOT USED'!$AX$169</c:f>
              <c:strCache>
                <c:ptCount val="1"/>
                <c:pt idx="0">
                  <c:v>Out of School Children (Rate)</c:v>
                </c:pt>
              </c:strCache>
            </c:strRef>
          </c:tx>
          <c:spPr>
            <a:solidFill>
              <a:schemeClr val="accent1"/>
            </a:solidFill>
            <a:ln>
              <a:noFill/>
            </a:ln>
            <a:effectLst/>
          </c:spPr>
          <c:invertIfNegative val="0"/>
          <c:cat>
            <c:strRef>
              <c:f>'15&amp;25_OOSC 2011 (2)_NOT USED'!$AW$170:$AW$198</c:f>
              <c:strCache>
                <c:ptCount val="29"/>
                <c:pt idx="0">
                  <c:v>AL</c:v>
                </c:pt>
                <c:pt idx="1">
                  <c:v>AN</c:v>
                </c:pt>
                <c:pt idx="2">
                  <c:v>BC</c:v>
                </c:pt>
                <c:pt idx="3">
                  <c:v>BO</c:v>
                </c:pt>
                <c:pt idx="4">
                  <c:v>CL</c:v>
                </c:pt>
                <c:pt idx="5">
                  <c:v>DL</c:v>
                </c:pt>
                <c:pt idx="6">
                  <c:v>EM</c:v>
                </c:pt>
                <c:pt idx="7">
                  <c:v>LT</c:v>
                </c:pt>
                <c:pt idx="8">
                  <c:v>LQ</c:v>
                </c:pt>
                <c:pt idx="9">
                  <c:v>MT</c:v>
                </c:pt>
                <c:pt idx="10">
                  <c:v>MF</c:v>
                </c:pt>
                <c:pt idx="11">
                  <c:v>OE</c:v>
                </c:pt>
                <c:pt idx="12">
                  <c:v>VQ</c:v>
                </c:pt>
                <c:pt idx="13">
                  <c:v>TL</c:v>
                </c:pt>
                <c:pt idx="15">
                  <c:v>AL</c:v>
                </c:pt>
                <c:pt idx="16">
                  <c:v>AN</c:v>
                </c:pt>
                <c:pt idx="17">
                  <c:v>BC</c:v>
                </c:pt>
                <c:pt idx="18">
                  <c:v>BO</c:v>
                </c:pt>
                <c:pt idx="19">
                  <c:v>CL</c:v>
                </c:pt>
                <c:pt idx="20">
                  <c:v>DL</c:v>
                </c:pt>
                <c:pt idx="21">
                  <c:v>EM</c:v>
                </c:pt>
                <c:pt idx="22">
                  <c:v>LT</c:v>
                </c:pt>
                <c:pt idx="23">
                  <c:v>LQ</c:v>
                </c:pt>
                <c:pt idx="24">
                  <c:v>MT</c:v>
                </c:pt>
                <c:pt idx="25">
                  <c:v>MF</c:v>
                </c:pt>
                <c:pt idx="26">
                  <c:v>OE</c:v>
                </c:pt>
                <c:pt idx="27">
                  <c:v>VQ</c:v>
                </c:pt>
                <c:pt idx="28">
                  <c:v>TL</c:v>
                </c:pt>
              </c:strCache>
            </c:strRef>
          </c:cat>
          <c:val>
            <c:numRef>
              <c:f>'15&amp;25_OOSC 2011 (2)_NOT USED'!$AX$170:$AX$198</c:f>
              <c:numCache>
                <c:formatCode>0.00%</c:formatCode>
                <c:ptCount val="29"/>
                <c:pt idx="0">
                  <c:v>8.9821098087600193E-2</c:v>
                </c:pt>
                <c:pt idx="1">
                  <c:v>2.7599142550911004E-2</c:v>
                </c:pt>
                <c:pt idx="2">
                  <c:v>2.1988875604304181E-2</c:v>
                </c:pt>
                <c:pt idx="3">
                  <c:v>6.4422956172296875E-2</c:v>
                </c:pt>
                <c:pt idx="4">
                  <c:v>3.4672897196261654E-2</c:v>
                </c:pt>
                <c:pt idx="5">
                  <c:v>5.8980582524271852E-2</c:v>
                </c:pt>
                <c:pt idx="6">
                  <c:v>4.3288191969588996E-2</c:v>
                </c:pt>
                <c:pt idx="7">
                  <c:v>4.3025439644869379E-2</c:v>
                </c:pt>
                <c:pt idx="8">
                  <c:v>0.10890995260663505</c:v>
                </c:pt>
                <c:pt idx="9">
                  <c:v>2.614896988906501E-2</c:v>
                </c:pt>
                <c:pt idx="10">
                  <c:v>6.8502661420967392E-2</c:v>
                </c:pt>
                <c:pt idx="11">
                  <c:v>7.4321277171462086E-2</c:v>
                </c:pt>
                <c:pt idx="12">
                  <c:v>4.1341044076273814E-2</c:v>
                </c:pt>
                <c:pt idx="13">
                  <c:v>5.2377017572852957E-2</c:v>
                </c:pt>
                <c:pt idx="15">
                  <c:v>0.17531779661016944</c:v>
                </c:pt>
                <c:pt idx="16">
                  <c:v>0.24367088607594933</c:v>
                </c:pt>
                <c:pt idx="17">
                  <c:v>0.10142387732749181</c:v>
                </c:pt>
                <c:pt idx="18">
                  <c:v>0.21942391796109184</c:v>
                </c:pt>
                <c:pt idx="19">
                  <c:v>7.3376102646351193E-2</c:v>
                </c:pt>
                <c:pt idx="20">
                  <c:v>8.2989653425945997E-2</c:v>
                </c:pt>
                <c:pt idx="21">
                  <c:v>0.3151141149965716</c:v>
                </c:pt>
                <c:pt idx="22">
                  <c:v>5.4717710750193382E-2</c:v>
                </c:pt>
                <c:pt idx="23">
                  <c:v>0.24025182778229082</c:v>
                </c:pt>
                <c:pt idx="24">
                  <c:v>0.14909638554216864</c:v>
                </c:pt>
                <c:pt idx="25">
                  <c:v>0.17129400099157166</c:v>
                </c:pt>
                <c:pt idx="26">
                  <c:v>0.31754189944134081</c:v>
                </c:pt>
                <c:pt idx="27">
                  <c:v>8.5357013410656046E-2</c:v>
                </c:pt>
                <c:pt idx="28">
                  <c:v>0.16716016482838603</c:v>
                </c:pt>
              </c:numCache>
            </c:numRef>
          </c:val>
        </c:ser>
        <c:dLbls>
          <c:showLegendKey val="0"/>
          <c:showVal val="0"/>
          <c:showCatName val="0"/>
          <c:showSerName val="0"/>
          <c:showPercent val="0"/>
          <c:showBubbleSize val="0"/>
        </c:dLbls>
        <c:gapWidth val="50"/>
        <c:overlap val="100"/>
        <c:axId val="335503832"/>
        <c:axId val="335504224"/>
      </c:barChart>
      <c:catAx>
        <c:axId val="335503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335504224"/>
        <c:crosses val="autoZero"/>
        <c:auto val="1"/>
        <c:lblAlgn val="ctr"/>
        <c:lblOffset val="100"/>
        <c:noMultiLvlLbl val="0"/>
      </c:catAx>
      <c:valAx>
        <c:axId val="335504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335503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spPr>
            <a:solidFill>
              <a:schemeClr val="accent1"/>
            </a:solidFill>
            <a:ln>
              <a:noFill/>
            </a:ln>
            <a:effectLst/>
          </c:spPr>
          <c:invertIfNegative val="0"/>
          <c:cat>
            <c:strRef>
              <c:f>Sheet4!$B$143:$M$143</c:f>
              <c:strCache>
                <c:ptCount val="12"/>
                <c:pt idx="0">
                  <c:v>Age 6</c:v>
                </c:pt>
                <c:pt idx="1">
                  <c:v>Age 7</c:v>
                </c:pt>
                <c:pt idx="2">
                  <c:v>Age 8</c:v>
                </c:pt>
                <c:pt idx="3">
                  <c:v>Age 9</c:v>
                </c:pt>
                <c:pt idx="4">
                  <c:v>Age 10</c:v>
                </c:pt>
                <c:pt idx="5">
                  <c:v>Age 11</c:v>
                </c:pt>
                <c:pt idx="6">
                  <c:v>Age 12</c:v>
                </c:pt>
                <c:pt idx="7">
                  <c:v>Age 13</c:v>
                </c:pt>
                <c:pt idx="8">
                  <c:v>Age 14</c:v>
                </c:pt>
                <c:pt idx="9">
                  <c:v>Age 15</c:v>
                </c:pt>
                <c:pt idx="10">
                  <c:v>Age 16</c:v>
                </c:pt>
                <c:pt idx="11">
                  <c:v>Age 17</c:v>
                </c:pt>
              </c:strCache>
            </c:strRef>
          </c:cat>
          <c:val>
            <c:numRef>
              <c:f>Sheet4!$B$144:$M$144</c:f>
              <c:numCache>
                <c:formatCode>0.00%</c:formatCode>
                <c:ptCount val="12"/>
                <c:pt idx="0">
                  <c:v>0.19277258179784362</c:v>
                </c:pt>
                <c:pt idx="1">
                  <c:v>1.0202454965726471E-3</c:v>
                </c:pt>
                <c:pt idx="2">
                  <c:v>0</c:v>
                </c:pt>
                <c:pt idx="3">
                  <c:v>0</c:v>
                </c:pt>
                <c:pt idx="4">
                  <c:v>0</c:v>
                </c:pt>
                <c:pt idx="5">
                  <c:v>0</c:v>
                </c:pt>
                <c:pt idx="6">
                  <c:v>0.12729961763220543</c:v>
                </c:pt>
                <c:pt idx="7">
                  <c:v>0.16709844559585496</c:v>
                </c:pt>
                <c:pt idx="8">
                  <c:v>0.20853602918820313</c:v>
                </c:pt>
                <c:pt idx="9">
                  <c:v>0.26724522708572296</c:v>
                </c:pt>
                <c:pt idx="10">
                  <c:v>0.30233147828693785</c:v>
                </c:pt>
                <c:pt idx="11">
                  <c:v>0.35635728948453016</c:v>
                </c:pt>
              </c:numCache>
            </c:numRef>
          </c:val>
        </c:ser>
        <c:ser>
          <c:idx val="1"/>
          <c:order val="1"/>
          <c:spPr>
            <a:solidFill>
              <a:schemeClr val="accent2"/>
            </a:solidFill>
            <a:ln>
              <a:noFill/>
            </a:ln>
            <a:effectLst/>
          </c:spPr>
          <c:invertIfNegative val="0"/>
          <c:cat>
            <c:strRef>
              <c:f>Sheet4!$B$143:$M$143</c:f>
              <c:strCache>
                <c:ptCount val="12"/>
                <c:pt idx="0">
                  <c:v>Age 6</c:v>
                </c:pt>
                <c:pt idx="1">
                  <c:v>Age 7</c:v>
                </c:pt>
                <c:pt idx="2">
                  <c:v>Age 8</c:v>
                </c:pt>
                <c:pt idx="3">
                  <c:v>Age 9</c:v>
                </c:pt>
                <c:pt idx="4">
                  <c:v>Age 10</c:v>
                </c:pt>
                <c:pt idx="5">
                  <c:v>Age 11</c:v>
                </c:pt>
                <c:pt idx="6">
                  <c:v>Age 12</c:v>
                </c:pt>
                <c:pt idx="7">
                  <c:v>Age 13</c:v>
                </c:pt>
                <c:pt idx="8">
                  <c:v>Age 14</c:v>
                </c:pt>
                <c:pt idx="9">
                  <c:v>Age 15</c:v>
                </c:pt>
                <c:pt idx="10">
                  <c:v>Age 16</c:v>
                </c:pt>
                <c:pt idx="11">
                  <c:v>Age 17</c:v>
                </c:pt>
              </c:strCache>
            </c:strRef>
          </c:cat>
          <c:val>
            <c:numRef>
              <c:f>Sheet4!$B$145:$M$145</c:f>
              <c:numCache>
                <c:formatCode>0.00%</c:formatCode>
                <c:ptCount val="12"/>
                <c:pt idx="0">
                  <c:v>0.80722741820215638</c:v>
                </c:pt>
                <c:pt idx="1">
                  <c:v>0.99897975450342735</c:v>
                </c:pt>
                <c:pt idx="2">
                  <c:v>1</c:v>
                </c:pt>
                <c:pt idx="3">
                  <c:v>1</c:v>
                </c:pt>
                <c:pt idx="4">
                  <c:v>1</c:v>
                </c:pt>
                <c:pt idx="5">
                  <c:v>1</c:v>
                </c:pt>
                <c:pt idx="6">
                  <c:v>0.87270038236779457</c:v>
                </c:pt>
                <c:pt idx="7">
                  <c:v>0.83290155440414504</c:v>
                </c:pt>
                <c:pt idx="8">
                  <c:v>0.79146397081179687</c:v>
                </c:pt>
                <c:pt idx="9">
                  <c:v>0.73275477291427704</c:v>
                </c:pt>
                <c:pt idx="10">
                  <c:v>0.69766852171306215</c:v>
                </c:pt>
                <c:pt idx="11">
                  <c:v>0.64364271051546984</c:v>
                </c:pt>
              </c:numCache>
            </c:numRef>
          </c:val>
        </c:ser>
        <c:dLbls>
          <c:showLegendKey val="0"/>
          <c:showVal val="0"/>
          <c:showCatName val="0"/>
          <c:showSerName val="0"/>
          <c:showPercent val="0"/>
          <c:showBubbleSize val="0"/>
        </c:dLbls>
        <c:gapWidth val="150"/>
        <c:overlap val="100"/>
        <c:axId val="335499128"/>
        <c:axId val="335499520"/>
      </c:barChart>
      <c:catAx>
        <c:axId val="335499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335499520"/>
        <c:crosses val="autoZero"/>
        <c:auto val="1"/>
        <c:lblAlgn val="ctr"/>
        <c:lblOffset val="100"/>
        <c:noMultiLvlLbl val="0"/>
      </c:catAx>
      <c:valAx>
        <c:axId val="335499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crossAx val="335499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29</xdr:col>
      <xdr:colOff>253999</xdr:colOff>
      <xdr:row>119</xdr:row>
      <xdr:rowOff>88899</xdr:rowOff>
    </xdr:from>
    <xdr:to>
      <xdr:col>40</xdr:col>
      <xdr:colOff>412749</xdr:colOff>
      <xdr:row>139</xdr:row>
      <xdr:rowOff>74082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222250</xdr:colOff>
      <xdr:row>141</xdr:row>
      <xdr:rowOff>57152</xdr:rowOff>
    </xdr:from>
    <xdr:to>
      <xdr:col>40</xdr:col>
      <xdr:colOff>402166</xdr:colOff>
      <xdr:row>161</xdr:row>
      <xdr:rowOff>42335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41</xdr:col>
      <xdr:colOff>116417</xdr:colOff>
      <xdr:row>141</xdr:row>
      <xdr:rowOff>52915</xdr:rowOff>
    </xdr:from>
    <xdr:to>
      <xdr:col>51</xdr:col>
      <xdr:colOff>264583</xdr:colOff>
      <xdr:row>161</xdr:row>
      <xdr:rowOff>52916</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52</xdr:col>
      <xdr:colOff>201083</xdr:colOff>
      <xdr:row>141</xdr:row>
      <xdr:rowOff>35982</xdr:rowOff>
    </xdr:from>
    <xdr:to>
      <xdr:col>60</xdr:col>
      <xdr:colOff>95250</xdr:colOff>
      <xdr:row>161</xdr:row>
      <xdr:rowOff>105833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51</xdr:col>
      <xdr:colOff>507999</xdr:colOff>
      <xdr:row>171</xdr:row>
      <xdr:rowOff>131232</xdr:rowOff>
    </xdr:from>
    <xdr:to>
      <xdr:col>62</xdr:col>
      <xdr:colOff>201083</xdr:colOff>
      <xdr:row>191</xdr:row>
      <xdr:rowOff>31749</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520472</xdr:colOff>
      <xdr:row>138</xdr:row>
      <xdr:rowOff>50459</xdr:rowOff>
    </xdr:from>
    <xdr:to>
      <xdr:col>23</xdr:col>
      <xdr:colOff>547687</xdr:colOff>
      <xdr:row>176</xdr:row>
      <xdr:rowOff>161018</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pivotCacheDefinition1.xml><?xml version="1.0" encoding="utf-8"?>
<pivotCacheDefinition xmlns="http://schemas.openxmlformats.org/spreadsheetml/2006/main" xmlns:r="http://schemas.openxmlformats.org/officeDocument/2006/relationships" r:id="rId1" refreshedBy="ismail - [2010]" refreshedDate="42097.772724537041" createdVersion="5" refreshedVersion="4" minRefreshableVersion="3" recordCount="96">
  <cacheSource type="worksheet">
    <worksheetSource ref="A1:R97" sheet="Relative num Sec raw 12"/>
  </cacheSource>
  <cacheFields count="18">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rivate"/>
        <s v="Public"/>
      </sharedItems>
    </cacheField>
    <cacheField name="ID" numFmtId="0">
      <sharedItems containsSemiMixedTypes="0" containsString="0" containsNumber="1" containsInteger="1" minValue="250" maxValue="1413"/>
    </cacheField>
    <cacheField name="school_id" numFmtId="0">
      <sharedItems containsSemiMixedTypes="0" containsString="0" containsNumber="1" containsInteger="1" minValue="261" maxValue="5121"/>
    </cacheField>
    <cacheField name="school_name" numFmtId="0">
      <sharedItems/>
    </cacheField>
    <cacheField name="student_idのカウント" numFmtId="0">
      <sharedItems containsSemiMixedTypes="0" containsString="0" containsNumber="1" containsInteger="1" minValue="38" maxValue="2317"/>
    </cacheField>
    <cacheField name="level_id" numFmtId="0">
      <sharedItems containsSemiMixedTypes="0" containsString="0" containsNumber="1" containsInteger="1" minValue="3" maxValue="4"/>
    </cacheField>
    <cacheField name="School2.type_id" numFmtId="0">
      <sharedItems containsSemiMixedTypes="0" containsString="0" containsNumber="1" containsInteger="1" minValue="1" maxValue="3"/>
    </cacheField>
    <cacheField name="start_grade" numFmtId="0">
      <sharedItems containsSemiMixedTypes="0" containsString="0" containsNumber="1" containsInteger="1" minValue="10" maxValue="10"/>
    </cacheField>
    <cacheField name="end_grade" numFmtId="0">
      <sharedItems containsSemiMixedTypes="0" containsString="0" containsNumber="1" containsInteger="1" minValue="10" maxValue="12"/>
    </cacheField>
    <cacheField name="filial" numFmtId="0">
      <sharedItems/>
    </cacheField>
    <cacheField name="main_school" numFmtId="0">
      <sharedItems/>
    </cacheField>
    <cacheField name="district_id" numFmtId="0">
      <sharedItems containsSemiMixedTypes="0" containsString="0" containsNumber="1" containsInteger="1" minValue="1" maxValue="13"/>
    </cacheField>
    <cacheField name="subdistrict_id" numFmtId="0">
      <sharedItems containsSemiMixedTypes="0" containsString="0" containsNumber="1" containsInteger="1" minValue="101" maxValue="1305"/>
    </cacheField>
    <cacheField name="construction_year" numFmtId="0">
      <sharedItems containsString="0" containsBlank="1" containsNumber="1" containsInteger="1" minValue="1948" maxValue="2012"/>
    </cacheField>
    <cacheField name="activ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ismail - [2010]" refreshedDate="42097.77272627315" createdVersion="5" refreshedVersion="4" minRefreshableVersion="3" recordCount="250">
  <cacheSource type="worksheet">
    <worksheetSource ref="A1:R251" sheet="Relative num Pre Pri raw 12"/>
  </cacheSource>
  <cacheFields count="18">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ublic"/>
        <s v="Private"/>
      </sharedItems>
    </cacheField>
    <cacheField name="ID" numFmtId="0">
      <sharedItems containsSemiMixedTypes="0" containsString="0" containsNumber="1" containsInteger="1" minValue="14" maxValue="1460"/>
    </cacheField>
    <cacheField name="school_id" numFmtId="0">
      <sharedItems containsSemiMixedTypes="0" containsString="0" containsNumber="1" containsInteger="1" minValue="14" maxValue="5324"/>
    </cacheField>
    <cacheField name="school_name" numFmtId="0">
      <sharedItems/>
    </cacheField>
    <cacheField name="student_idのカウント" numFmtId="0">
      <sharedItems containsSemiMixedTypes="0" containsString="0" containsNumber="1" containsInteger="1" minValue="1" maxValue="1693"/>
    </cacheField>
    <cacheField name="level_id" numFmtId="0">
      <sharedItems containsSemiMixedTypes="0" containsString="0" containsNumber="1" containsInteger="1" minValue="1" maxValue="5"/>
    </cacheField>
    <cacheField name="School2.type_id" numFmtId="0">
      <sharedItems containsSemiMixedTypes="0" containsString="0" containsNumber="1" containsInteger="1" minValue="1" maxValue="3"/>
    </cacheField>
    <cacheField name="start_grade" numFmtId="0">
      <sharedItems containsSemiMixedTypes="0" containsString="0" containsNumber="1" containsInteger="1" minValue="1" maxValue="7"/>
    </cacheField>
    <cacheField name="end_grade" numFmtId="0">
      <sharedItems containsSemiMixedTypes="0" containsString="0" containsNumber="1" containsInteger="1" minValue="6" maxValue="9"/>
    </cacheField>
    <cacheField name="filial" numFmtId="0">
      <sharedItems/>
    </cacheField>
    <cacheField name="main_school" numFmtId="0">
      <sharedItems/>
    </cacheField>
    <cacheField name="district_id" numFmtId="0">
      <sharedItems containsSemiMixedTypes="0" containsString="0" containsNumber="1" containsInteger="1" minValue="1" maxValue="13"/>
    </cacheField>
    <cacheField name="subdistrict_id" numFmtId="0">
      <sharedItems containsSemiMixedTypes="0" containsString="0" containsNumber="1" containsInteger="1" minValue="101" maxValue="1305"/>
    </cacheField>
    <cacheField name="construction_year" numFmtId="0">
      <sharedItems containsString="0" containsBlank="1" containsNumber="1" containsInteger="1" minValue="1947" maxValue="2011"/>
    </cacheField>
    <cacheField name="active"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ismail - [2010]" refreshedDate="42097.772726620373" createdVersion="5" refreshedVersion="4" minRefreshableVersion="3" recordCount="1124">
  <cacheSource type="worksheet">
    <worksheetSource ref="A1:R1125" sheet="Relative num Pri raw 12"/>
  </cacheSource>
  <cacheFields count="18">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ublic"/>
        <s v="Private"/>
      </sharedItems>
    </cacheField>
    <cacheField name="ID" numFmtId="0">
      <sharedItems containsSemiMixedTypes="0" containsString="0" containsNumber="1" containsInteger="1" minValue="1" maxValue="1490"/>
    </cacheField>
    <cacheField name="school_id" numFmtId="0">
      <sharedItems containsSemiMixedTypes="0" containsString="0" containsNumber="1" containsInteger="1" minValue="1" maxValue="5523"/>
    </cacheField>
    <cacheField name="school_name" numFmtId="0">
      <sharedItems/>
    </cacheField>
    <cacheField name="student_idのカウント" numFmtId="0">
      <sharedItems containsSemiMixedTypes="0" containsString="0" containsNumber="1" containsInteger="1" minValue="1" maxValue="2126"/>
    </cacheField>
    <cacheField name="level_id" numFmtId="0">
      <sharedItems containsSemiMixedTypes="0" containsString="0" containsNumber="1" containsInteger="1" minValue="1" maxValue="5"/>
    </cacheField>
    <cacheField name="School2.type_id" numFmtId="0">
      <sharedItems containsSemiMixedTypes="0" containsString="0" containsNumber="1" containsInteger="1" minValue="1" maxValue="3"/>
    </cacheField>
    <cacheField name="start_grade" numFmtId="0">
      <sharedItems containsSemiMixedTypes="0" containsString="0" containsNumber="1" containsInteger="1" minValue="1" maxValue="5"/>
    </cacheField>
    <cacheField name="end_grade" numFmtId="0">
      <sharedItems containsSemiMixedTypes="0" containsString="0" containsNumber="1" containsInteger="1" minValue="2" maxValue="9"/>
    </cacheField>
    <cacheField name="filial" numFmtId="0">
      <sharedItems/>
    </cacheField>
    <cacheField name="main_school" numFmtId="0">
      <sharedItems/>
    </cacheField>
    <cacheField name="district_id" numFmtId="0">
      <sharedItems containsSemiMixedTypes="0" containsString="0" containsNumber="1" containsInteger="1" minValue="1" maxValue="13"/>
    </cacheField>
    <cacheField name="subdistrict_id" numFmtId="0">
      <sharedItems containsSemiMixedTypes="0" containsString="0" containsNumber="1" containsInteger="1" minValue="101" maxValue="1305"/>
    </cacheField>
    <cacheField name="construction_year" numFmtId="0">
      <sharedItems containsString="0" containsBlank="1" containsNumber="1" containsInteger="1" minValue="1935" maxValue="2012"/>
    </cacheField>
    <cacheField name="active"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ismail - [2010]" refreshedDate="42097.77272685185" createdVersion="5" refreshedVersion="4" minRefreshableVersion="3" recordCount="96">
  <cacheSource type="worksheet">
    <worksheetSource ref="A1:K97" sheet="Actual Sec raw 12"/>
  </cacheSource>
  <cacheFields count="12">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rivate"/>
        <s v="Public"/>
      </sharedItems>
    </cacheField>
    <cacheField name="ID" numFmtId="0">
      <sharedItems containsSemiMixedTypes="0" containsString="0" containsNumber="1" containsInteger="1" minValue="250" maxValue="1413"/>
    </cacheField>
    <cacheField name="school_id" numFmtId="0">
      <sharedItems containsSemiMixedTypes="0" containsString="0" containsNumber="1" containsInteger="1" minValue="261" maxValue="5121"/>
    </cacheField>
    <cacheField name="school_name" numFmtId="0">
      <sharedItems/>
    </cacheField>
    <cacheField name="student_idのカウント" numFmtId="0">
      <sharedItems containsSemiMixedTypes="0" containsString="0" containsNumber="1" containsInteger="1" minValue="38" maxValue="2317"/>
    </cacheField>
    <cacheField name="Length from construction" numFmtId="0">
      <sharedItems containsSemiMixedTypes="0" containsString="0" containsNumber="1" containsInteger="1" minValue="0" maxValue="2012" count="34">
        <n v="8"/>
        <n v="29"/>
        <n v="2012"/>
        <n v="25"/>
        <n v="3"/>
        <n v="27"/>
        <n v="33"/>
        <n v="26"/>
        <n v="10"/>
        <n v="2"/>
        <n v="6"/>
        <n v="7"/>
        <n v="18"/>
        <n v="39"/>
        <n v="64"/>
        <n v="0"/>
        <n v="30"/>
        <n v="23"/>
        <n v="32"/>
        <n v="13"/>
        <n v="17"/>
        <n v="12"/>
        <n v="28"/>
        <n v="22"/>
        <n v="9"/>
        <n v="24"/>
        <n v="21"/>
        <n v="4"/>
        <n v="5"/>
        <n v="35"/>
        <n v="14"/>
        <n v="11"/>
        <n v="15"/>
        <n v="20"/>
      </sharedItems>
      <fieldGroup par="11"/>
    </cacheField>
    <cacheField name="construction_year" numFmtId="0">
      <sharedItems containsString="0" containsBlank="1" containsNumber="1" containsInteger="1" minValue="1948" maxValue="2012"/>
    </cacheField>
    <cacheField name="active" numFmtId="0">
      <sharedItems/>
    </cacheField>
    <cacheField name="Length from construction2" numFmtId="0" databaseField="0">
      <fieldGroup base="8">
        <discretePr count="34">
          <x v="4"/>
          <x v="8"/>
          <x v="0"/>
          <x v="7"/>
          <x v="3"/>
          <x v="8"/>
          <x v="9"/>
          <x v="8"/>
          <x v="4"/>
          <x v="3"/>
          <x v="4"/>
          <x v="4"/>
          <x v="6"/>
          <x v="1"/>
          <x v="2"/>
          <x v="3"/>
          <x v="8"/>
          <x v="7"/>
          <x v="9"/>
          <x v="5"/>
          <x v="6"/>
          <x v="5"/>
          <x v="8"/>
          <x v="7"/>
          <x v="4"/>
          <x v="7"/>
          <x v="7"/>
          <x v="3"/>
          <x v="3"/>
          <x v="9"/>
          <x v="5"/>
          <x v="5"/>
          <x v="5"/>
          <x v="6"/>
        </discretePr>
        <groupItems count="10">
          <n v="2012"/>
          <n v="39"/>
          <n v="64"/>
          <s v="ｸﾞﾙｰﾌﾟ1"/>
          <s v="ｸﾞﾙｰﾌﾟ2"/>
          <s v="ｸﾞﾙｰﾌﾟ3"/>
          <s v="ｸﾞﾙｰﾌﾟ4"/>
          <s v="ｸﾞﾙｰﾌﾟ5"/>
          <s v="ｸﾞﾙｰﾌﾟ6"/>
          <s v="ｸﾞﾙｰﾌﾟ7"/>
        </groupItems>
      </fieldGroup>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ismail - [2010]" refreshedDate="42097.772727199073" createdVersion="5" refreshedVersion="4" minRefreshableVersion="3" recordCount="1268">
  <cacheSource type="worksheet">
    <worksheetSource ref="A1:K1269" sheet="Actual Pri PrePri raw 12"/>
  </cacheSource>
  <cacheFields count="12">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ublic"/>
        <s v="Private"/>
      </sharedItems>
    </cacheField>
    <cacheField name="ID" numFmtId="0">
      <sharedItems containsSemiMixedTypes="0" containsString="0" containsNumber="1" containsInteger="1" minValue="1" maxValue="1490"/>
    </cacheField>
    <cacheField name="school_id" numFmtId="0">
      <sharedItems containsSemiMixedTypes="0" containsString="0" containsNumber="1" containsInteger="1" minValue="1" maxValue="5523"/>
    </cacheField>
    <cacheField name="school_name" numFmtId="0">
      <sharedItems/>
    </cacheField>
    <cacheField name="student_idのカウント" numFmtId="0">
      <sharedItems containsSemiMixedTypes="0" containsString="0" containsNumber="1" containsInteger="1" minValue="9" maxValue="2126"/>
    </cacheField>
    <cacheField name="Length from construction" numFmtId="0">
      <sharedItems containsSemiMixedTypes="0" containsString="0" containsNumber="1" containsInteger="1" minValue="0" maxValue="2012" count="60">
        <n v="29"/>
        <n v="20"/>
        <n v="27"/>
        <n v="25"/>
        <n v="3"/>
        <n v="13"/>
        <n v="10"/>
        <n v="19"/>
        <n v="12"/>
        <n v="4"/>
        <n v="30"/>
        <n v="32"/>
        <n v="2012"/>
        <n v="44"/>
        <n v="52"/>
        <n v="33"/>
        <n v="28"/>
        <n v="26"/>
        <n v="9"/>
        <n v="41"/>
        <n v="21"/>
        <n v="17"/>
        <n v="11"/>
        <n v="22"/>
        <n v="42"/>
        <n v="5"/>
        <n v="7"/>
        <n v="8"/>
        <n v="6"/>
        <n v="23"/>
        <n v="1"/>
        <n v="37"/>
        <n v="40"/>
        <n v="16"/>
        <n v="73"/>
        <n v="2"/>
        <n v="18"/>
        <n v="31"/>
        <n v="15"/>
        <n v="34"/>
        <n v="24"/>
        <n v="48"/>
        <n v="43"/>
        <n v="65"/>
        <n v="77"/>
        <n v="14"/>
        <n v="56"/>
        <n v="53"/>
        <n v="36"/>
        <n v="38"/>
        <n v="35"/>
        <n v="39"/>
        <n v="47"/>
        <n v="62"/>
        <n v="50"/>
        <n v="46"/>
        <n v="51"/>
        <n v="45"/>
        <n v="0"/>
        <n v="60"/>
      </sharedItems>
      <fieldGroup par="11"/>
    </cacheField>
    <cacheField name="construction_year" numFmtId="0">
      <sharedItems containsString="0" containsBlank="1" containsNumber="1" containsInteger="1" minValue="1935" maxValue="2012"/>
    </cacheField>
    <cacheField name="active" numFmtId="0">
      <sharedItems/>
    </cacheField>
    <cacheField name="Length from construction2" numFmtId="0" databaseField="0">
      <fieldGroup base="8">
        <discretePr count="60">
          <x v="6"/>
          <x v="4"/>
          <x v="6"/>
          <x v="5"/>
          <x v="1"/>
          <x v="3"/>
          <x v="2"/>
          <x v="4"/>
          <x v="3"/>
          <x v="1"/>
          <x v="6"/>
          <x v="7"/>
          <x v="0"/>
          <x v="9"/>
          <x v="9"/>
          <x v="7"/>
          <x v="6"/>
          <x v="6"/>
          <x v="2"/>
          <x v="9"/>
          <x v="5"/>
          <x v="4"/>
          <x v="3"/>
          <x v="5"/>
          <x v="9"/>
          <x v="1"/>
          <x v="2"/>
          <x v="2"/>
          <x v="2"/>
          <x v="5"/>
          <x v="1"/>
          <x v="8"/>
          <x v="8"/>
          <x v="4"/>
          <x v="9"/>
          <x v="1"/>
          <x v="4"/>
          <x v="7"/>
          <x v="3"/>
          <x v="7"/>
          <x v="5"/>
          <x v="9"/>
          <x v="9"/>
          <x v="9"/>
          <x v="9"/>
          <x v="3"/>
          <x v="9"/>
          <x v="9"/>
          <x v="8"/>
          <x v="8"/>
          <x v="7"/>
          <x v="8"/>
          <x v="9"/>
          <x v="9"/>
          <x v="9"/>
          <x v="9"/>
          <x v="9"/>
          <x v="9"/>
          <x v="1"/>
          <x v="9"/>
        </discretePr>
        <groupItems count="10">
          <n v="2012"/>
          <s v="ｸﾞﾙｰﾌﾟ1"/>
          <s v="ｸﾞﾙｰﾌﾟ2"/>
          <s v="ｸﾞﾙｰﾌﾟ3"/>
          <s v="ｸﾞﾙｰﾌﾟ4"/>
          <s v="ｸﾞﾙｰﾌﾟ5"/>
          <s v="ｸﾞﾙｰﾌﾟ6"/>
          <s v="ｸﾞﾙｰﾌﾟ7"/>
          <s v="ｸﾞﾙｰﾌﾟ8"/>
          <s v="ｸﾞﾙｰﾌﾟ9"/>
        </groupItems>
      </fieldGroup>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ismail - [2010]" refreshedDate="42097.772727430558" createdVersion="5" refreshedVersion="4" minRefreshableVersion="3" recordCount="92">
  <cacheSource type="worksheet">
    <worksheetSource ref="A1:R93" sheet="Relative num sec raw"/>
  </cacheSource>
  <cacheFields count="18">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rivate"/>
        <s v="Public"/>
      </sharedItems>
    </cacheField>
    <cacheField name="ID" numFmtId="0">
      <sharedItems containsSemiMixedTypes="0" containsString="0" containsNumber="1" containsInteger="1" minValue="250" maxValue="1413"/>
    </cacheField>
    <cacheField name="school_id" numFmtId="0">
      <sharedItems containsSemiMixedTypes="0" containsString="0" containsNumber="1" containsInteger="1" minValue="261" maxValue="5121"/>
    </cacheField>
    <cacheField name="school_name" numFmtId="0">
      <sharedItems/>
    </cacheField>
    <cacheField name="student_idのカウント" numFmtId="0">
      <sharedItems containsSemiMixedTypes="0" containsString="0" containsNumber="1" containsInteger="1" minValue="51" maxValue="1857"/>
    </cacheField>
    <cacheField name="level_id" numFmtId="0">
      <sharedItems containsSemiMixedTypes="0" containsString="0" containsNumber="1" containsInteger="1" minValue="3" maxValue="4"/>
    </cacheField>
    <cacheField name="School2.type_id" numFmtId="0">
      <sharedItems containsSemiMixedTypes="0" containsString="0" containsNumber="1" containsInteger="1" minValue="1" maxValue="3"/>
    </cacheField>
    <cacheField name="start_grade" numFmtId="0">
      <sharedItems containsSemiMixedTypes="0" containsString="0" containsNumber="1" containsInteger="1" minValue="10" maxValue="10"/>
    </cacheField>
    <cacheField name="end_grade" numFmtId="0">
      <sharedItems containsSemiMixedTypes="0" containsString="0" containsNumber="1" containsInteger="1" minValue="12" maxValue="12"/>
    </cacheField>
    <cacheField name="filial" numFmtId="0">
      <sharedItems/>
    </cacheField>
    <cacheField name="main_school" numFmtId="0">
      <sharedItems/>
    </cacheField>
    <cacheField name="district_id" numFmtId="0">
      <sharedItems containsSemiMixedTypes="0" containsString="0" containsNumber="1" containsInteger="1" minValue="1" maxValue="13"/>
    </cacheField>
    <cacheField name="subdistrict_id" numFmtId="0">
      <sharedItems containsSemiMixedTypes="0" containsString="0" containsNumber="1" containsInteger="1" minValue="101" maxValue="1305"/>
    </cacheField>
    <cacheField name="construction_year" numFmtId="0">
      <sharedItems containsString="0" containsBlank="1" containsNumber="1" containsInteger="1" minValue="1948" maxValue="2012"/>
    </cacheField>
    <cacheField name="active" numFmtId="0">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ismail - [2010]" refreshedDate="42097.772727662035" createdVersion="5" refreshedVersion="4" minRefreshableVersion="3" recordCount="219">
  <cacheSource type="worksheet">
    <worksheetSource ref="A1:R220" sheet="Relative num Pre Pri raw"/>
  </cacheSource>
  <cacheFields count="18">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ublic"/>
        <s v="Private"/>
      </sharedItems>
    </cacheField>
    <cacheField name="ID" numFmtId="0">
      <sharedItems containsSemiMixedTypes="0" containsString="0" containsNumber="1" containsInteger="1" minValue="14" maxValue="1460"/>
    </cacheField>
    <cacheField name="school_id" numFmtId="0">
      <sharedItems containsSemiMixedTypes="0" containsString="0" containsNumber="1" containsInteger="1" minValue="14" maxValue="5324"/>
    </cacheField>
    <cacheField name="school_name" numFmtId="0">
      <sharedItems/>
    </cacheField>
    <cacheField name="student_idのカウント" numFmtId="0">
      <sharedItems containsSemiMixedTypes="0" containsString="0" containsNumber="1" containsInteger="1" minValue="1" maxValue="1926"/>
    </cacheField>
    <cacheField name="level_id" numFmtId="0">
      <sharedItems containsSemiMixedTypes="0" containsString="0" containsNumber="1" containsInteger="1" minValue="1" maxValue="5"/>
    </cacheField>
    <cacheField name="School2.type_id" numFmtId="0">
      <sharedItems containsSemiMixedTypes="0" containsString="0" containsNumber="1" containsInteger="1" minValue="1" maxValue="3"/>
    </cacheField>
    <cacheField name="start_grade" numFmtId="0">
      <sharedItems containsSemiMixedTypes="0" containsString="0" containsNumber="1" containsInteger="1" minValue="1" maxValue="7"/>
    </cacheField>
    <cacheField name="end_grade" numFmtId="0">
      <sharedItems containsSemiMixedTypes="0" containsString="0" containsNumber="1" containsInteger="1" minValue="8" maxValue="9"/>
    </cacheField>
    <cacheField name="filial" numFmtId="0">
      <sharedItems/>
    </cacheField>
    <cacheField name="main_school" numFmtId="0">
      <sharedItems/>
    </cacheField>
    <cacheField name="district_id" numFmtId="0">
      <sharedItems containsSemiMixedTypes="0" containsString="0" containsNumber="1" containsInteger="1" minValue="1" maxValue="13"/>
    </cacheField>
    <cacheField name="subdistrict_id" numFmtId="0">
      <sharedItems containsSemiMixedTypes="0" containsString="0" containsNumber="1" containsInteger="1" minValue="101" maxValue="1305"/>
    </cacheField>
    <cacheField name="construction_year" numFmtId="0">
      <sharedItems containsString="0" containsBlank="1" containsNumber="1" containsInteger="1" minValue="1950" maxValue="2011"/>
    </cacheField>
    <cacheField name="active"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ismail - [2010]" refreshedDate="42097.772728009259" createdVersion="5" refreshedVersion="4" minRefreshableVersion="3" recordCount="1118">
  <cacheSource type="worksheet">
    <worksheetSource ref="A1:R1119" sheet="Relative num Pri raw"/>
  </cacheSource>
  <cacheFields count="18">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ublic"/>
        <s v="Private"/>
      </sharedItems>
    </cacheField>
    <cacheField name="ID" numFmtId="0">
      <sharedItems containsSemiMixedTypes="0" containsString="0" containsNumber="1" containsInteger="1" minValue="1" maxValue="1490"/>
    </cacheField>
    <cacheField name="school_id" numFmtId="0">
      <sharedItems containsSemiMixedTypes="0" containsString="0" containsNumber="1" containsInteger="1" minValue="1" maxValue="5523"/>
    </cacheField>
    <cacheField name="school_name" numFmtId="0">
      <sharedItems/>
    </cacheField>
    <cacheField name="student_idのカウント" numFmtId="0">
      <sharedItems containsSemiMixedTypes="0" containsString="0" containsNumber="1" containsInteger="1" minValue="1" maxValue="1918"/>
    </cacheField>
    <cacheField name="level_id" numFmtId="0">
      <sharedItems containsSemiMixedTypes="0" containsString="0" containsNumber="1" containsInteger="1" minValue="1" maxValue="5"/>
    </cacheField>
    <cacheField name="School2.type_id" numFmtId="0">
      <sharedItems containsSemiMixedTypes="0" containsString="0" containsNumber="1" containsInteger="1" minValue="1" maxValue="3"/>
    </cacheField>
    <cacheField name="start_grade" numFmtId="0">
      <sharedItems containsSemiMixedTypes="0" containsString="0" containsNumber="1" containsInteger="1" minValue="1" maxValue="5"/>
    </cacheField>
    <cacheField name="end_grade" numFmtId="0">
      <sharedItems containsSemiMixedTypes="0" containsString="0" containsNumber="1" containsInteger="1" minValue="2" maxValue="9"/>
    </cacheField>
    <cacheField name="filial" numFmtId="0">
      <sharedItems/>
    </cacheField>
    <cacheField name="main_school" numFmtId="0">
      <sharedItems/>
    </cacheField>
    <cacheField name="district_id" numFmtId="0">
      <sharedItems containsSemiMixedTypes="0" containsString="0" containsNumber="1" containsInteger="1" minValue="1" maxValue="13"/>
    </cacheField>
    <cacheField name="subdistrict_id" numFmtId="0">
      <sharedItems containsSemiMixedTypes="0" containsString="0" containsNumber="1" containsInteger="1" minValue="101" maxValue="1305"/>
    </cacheField>
    <cacheField name="construction_year" numFmtId="0">
      <sharedItems containsString="0" containsBlank="1" containsNumber="1" containsInteger="1" minValue="1935" maxValue="2011"/>
    </cacheField>
    <cacheField name="active" numFmtId="0">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ismail - [2010]" refreshedDate="42097.772728124997" createdVersion="5" refreshedVersion="4" minRefreshableVersion="3" recordCount="92">
  <cacheSource type="worksheet">
    <worksheetSource ref="A1:O93" sheet="Actual Sec raw"/>
  </cacheSource>
  <cacheFields count="16">
    <cacheField name="ID" numFmtId="0">
      <sharedItems containsSemiMixedTypes="0" containsString="0" containsNumber="1" containsInteger="1" minValue="250" maxValue="1413"/>
    </cacheField>
    <cacheField name="District_name" numFmtId="0">
      <sharedItems count="13">
        <s v="Aileu"/>
        <s v="Lautem"/>
        <s v="Baucau"/>
        <s v="Manatuto"/>
        <s v="Dili"/>
        <s v="Manufahi"/>
        <s v="Cova Lima"/>
        <s v="Ermera"/>
        <s v="Viqueque"/>
        <s v="Ainaro"/>
        <s v="Bobonaro"/>
        <s v="Oecusse"/>
        <s v="Liquica"/>
      </sharedItems>
    </cacheField>
    <cacheField name="level_name" numFmtId="0">
      <sharedItems/>
    </cacheField>
    <cacheField name="type_name" numFmtId="0">
      <sharedItems/>
    </cacheField>
    <cacheField name="type_name2" numFmtId="0">
      <sharedItems count="2">
        <s v="Public"/>
        <s v="Private"/>
      </sharedItems>
    </cacheField>
    <cacheField name="school_id" numFmtId="0">
      <sharedItems containsSemiMixedTypes="0" containsString="0" containsNumber="1" containsInteger="1" minValue="261" maxValue="5121"/>
    </cacheField>
    <cacheField name="school_name" numFmtId="0">
      <sharedItems/>
    </cacheField>
    <cacheField name="student_idのカウント" numFmtId="0">
      <sharedItems containsSemiMixedTypes="0" containsString="0" containsNumber="1" containsInteger="1" minValue="51" maxValue="1857"/>
    </cacheField>
    <cacheField name="level_id" numFmtId="0">
      <sharedItems containsSemiMixedTypes="0" containsString="0" containsNumber="1" containsInteger="1" minValue="3" maxValue="4"/>
    </cacheField>
    <cacheField name="School2.type_id" numFmtId="0">
      <sharedItems containsSemiMixedTypes="0" containsString="0" containsNumber="1" containsInteger="1" minValue="1" maxValue="3"/>
    </cacheField>
    <cacheField name="Length from construction" numFmtId="0">
      <sharedItems containsSemiMixedTypes="0" containsString="0" containsNumber="1" containsInteger="1" minValue="-1" maxValue="2011" count="61">
        <n v="24"/>
        <n v="2"/>
        <n v="4"/>
        <n v="9"/>
        <n v="1"/>
        <n v="2011"/>
        <n v="12"/>
        <n v="25"/>
        <n v="17"/>
        <n v="38"/>
        <n v="5"/>
        <n v="11"/>
        <n v="7"/>
        <n v="31"/>
        <n v="26"/>
        <n v="20"/>
        <n v="27"/>
        <n v="16"/>
        <n v="21"/>
        <n v="28"/>
        <n v="32"/>
        <n v="6"/>
        <n v="29"/>
        <n v="63"/>
        <n v="22"/>
        <n v="8"/>
        <n v="10"/>
        <n v="23"/>
        <n v="14"/>
        <n v="3"/>
        <n v="34"/>
        <n v="-1"/>
        <n v="13"/>
        <n v="19"/>
        <n v="0" u="1"/>
        <n v="33" u="1"/>
        <n v="46" u="1"/>
        <n v="59" u="1"/>
        <n v="39" u="1"/>
        <n v="52" u="1"/>
        <n v="45" u="1"/>
        <n v="51" u="1"/>
        <n v="64" u="1"/>
        <n v="44" u="1"/>
        <n v="18" u="1"/>
        <n v="37" u="1"/>
        <n v="76" u="1"/>
        <n v="50" u="1"/>
        <n v="43" u="1"/>
        <n v="36" u="1"/>
        <n v="15" u="1"/>
        <n v="49" u="1"/>
        <n v="42" u="1"/>
        <n v="55" u="1"/>
        <n v="35" u="1"/>
        <n v="72" u="1"/>
        <n v="30" u="1"/>
        <n v="61" u="1"/>
        <n v="41" u="1"/>
        <n v="47" u="1"/>
        <n v="40" u="1"/>
      </sharedItems>
      <fieldGroup par="15"/>
    </cacheField>
    <cacheField name="construction_year" numFmtId="0">
      <sharedItems containsString="0" containsBlank="1" containsNumber="1" containsInteger="1" minValue="1948" maxValue="2012"/>
    </cacheField>
    <cacheField name="start_grade" numFmtId="0">
      <sharedItems containsSemiMixedTypes="0" containsString="0" containsNumber="1" containsInteger="1" minValue="10" maxValue="10"/>
    </cacheField>
    <cacheField name="end_grade" numFmtId="0">
      <sharedItems containsSemiMixedTypes="0" containsString="0" containsNumber="1" containsInteger="1" minValue="12" maxValue="12"/>
    </cacheField>
    <cacheField name="active" numFmtId="0">
      <sharedItems/>
    </cacheField>
    <cacheField name="Length from construction2" numFmtId="0" databaseField="0">
      <fieldGroup base="10">
        <discretePr count="61">
          <x v="4"/>
          <x v="0"/>
          <x v="0"/>
          <x v="1"/>
          <x v="0"/>
          <x v="9"/>
          <x v="2"/>
          <x v="4"/>
          <x v="3"/>
          <x v="7"/>
          <x v="0"/>
          <x v="2"/>
          <x v="1"/>
          <x v="6"/>
          <x v="5"/>
          <x v="3"/>
          <x v="5"/>
          <x v="3"/>
          <x v="4"/>
          <x v="5"/>
          <x v="6"/>
          <x v="1"/>
          <x v="5"/>
          <x v="9"/>
          <x v="4"/>
          <x v="1"/>
          <x v="1"/>
          <x v="4"/>
          <x v="2"/>
          <x v="0"/>
          <x v="6"/>
          <x v="9"/>
          <x v="2"/>
          <x v="3"/>
          <x v="0"/>
          <x v="6"/>
          <x v="8"/>
          <x v="8"/>
          <x v="7"/>
          <x v="8"/>
          <x v="8"/>
          <x v="8"/>
          <x v="8"/>
          <x v="8"/>
          <x v="3"/>
          <x v="7"/>
          <x v="8"/>
          <x v="8"/>
          <x v="8"/>
          <x v="7"/>
          <x v="2"/>
          <x v="8"/>
          <x v="8"/>
          <x v="8"/>
          <x v="6"/>
          <x v="8"/>
          <x v="5"/>
          <x v="8"/>
          <x v="8"/>
          <x v="8"/>
          <x v="7"/>
        </discretePr>
        <groupItems count="10">
          <s v="ｸﾞﾙｰﾌﾟ1"/>
          <s v="ｸﾞﾙｰﾌﾟ2"/>
          <s v="ｸﾞﾙｰﾌﾟ3"/>
          <s v="ｸﾞﾙｰﾌﾟ4"/>
          <s v="ｸﾞﾙｰﾌﾟ5"/>
          <s v="ｸﾞﾙｰﾌﾟ6"/>
          <s v="ｸﾞﾙｰﾌﾟ7"/>
          <s v="ｸﾞﾙｰﾌﾟ8"/>
          <s v="ｸﾞﾙｰﾌﾟ9"/>
          <s v="ｸﾞﾙｰﾌﾟ10"/>
        </groupItems>
      </fieldGroup>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ismail - [2010]" refreshedDate="42097.77272847222" createdVersion="5" refreshedVersion="4" minRefreshableVersion="3" recordCount="1270">
  <cacheSource type="worksheet">
    <worksheetSource ref="A1:O1271" sheet="Actual Pri PrePri raw"/>
  </cacheSource>
  <cacheFields count="16">
    <cacheField name="ID" numFmtId="0">
      <sharedItems containsSemiMixedTypes="0" containsString="0" containsNumber="1" containsInteger="1" minValue="1" maxValue="1490"/>
    </cacheField>
    <cacheField name="District_name" numFmtId="0">
      <sharedItems count="13">
        <s v="Liquica"/>
        <s v="Ainaro"/>
        <s v="Manufahi"/>
        <s v="Baucau"/>
        <s v="Oecusse"/>
        <s v="Lautem"/>
        <s v="Viqueque"/>
        <s v="Cova Lima"/>
        <s v="Dili"/>
        <s v="Ermera"/>
        <s v="Aileu"/>
        <s v="Manatuto"/>
        <s v="Bobonaro"/>
      </sharedItems>
    </cacheField>
    <cacheField name="level_name" numFmtId="0">
      <sharedItems/>
    </cacheField>
    <cacheField name="type_name" numFmtId="0">
      <sharedItems/>
    </cacheField>
    <cacheField name="type_name2" numFmtId="0">
      <sharedItems count="2">
        <s v="Private"/>
        <s v="Public"/>
      </sharedItems>
    </cacheField>
    <cacheField name="school_id" numFmtId="0">
      <sharedItems containsSemiMixedTypes="0" containsString="0" containsNumber="1" containsInteger="1" minValue="1" maxValue="5523"/>
    </cacheField>
    <cacheField name="school_name" numFmtId="0">
      <sharedItems/>
    </cacheField>
    <cacheField name="student_idのカウント" numFmtId="0">
      <sharedItems containsSemiMixedTypes="0" containsString="0" containsNumber="1" containsInteger="1" minValue="10" maxValue="1926"/>
    </cacheField>
    <cacheField name="level_id" numFmtId="0">
      <sharedItems containsSemiMixedTypes="0" containsString="0" containsNumber="1" containsInteger="1" minValue="1" maxValue="5"/>
    </cacheField>
    <cacheField name="School2.type_id" numFmtId="0">
      <sharedItems containsSemiMixedTypes="0" containsString="0" containsNumber="1" containsInteger="1" minValue="1" maxValue="3"/>
    </cacheField>
    <cacheField name="Length from construction" numFmtId="0">
      <sharedItems containsSemiMixedTypes="0" containsString="0" containsNumber="1" containsInteger="1" minValue="0" maxValue="2011" count="59">
        <n v="12"/>
        <n v="19"/>
        <n v="27"/>
        <n v="25"/>
        <n v="26"/>
        <n v="20"/>
        <n v="28"/>
        <n v="17"/>
        <n v="9"/>
        <n v="16"/>
        <n v="2"/>
        <n v="4"/>
        <n v="29"/>
        <n v="7"/>
        <n v="14"/>
        <n v="39"/>
        <n v="11"/>
        <n v="31"/>
        <n v="37"/>
        <n v="42"/>
        <n v="8"/>
        <n v="21"/>
        <n v="5"/>
        <n v="18"/>
        <n v="1"/>
        <n v="32"/>
        <n v="30"/>
        <n v="59"/>
        <n v="3"/>
        <n v="6"/>
        <n v="22"/>
        <n v="2011"/>
        <n v="10"/>
        <n v="15"/>
        <n v="24"/>
        <n v="34"/>
        <n v="13"/>
        <n v="45"/>
        <n v="23"/>
        <n v="33"/>
        <n v="50"/>
        <n v="46"/>
        <n v="36"/>
        <n v="41"/>
        <n v="44"/>
        <n v="47"/>
        <n v="51"/>
        <n v="40"/>
        <n v="52"/>
        <n v="35"/>
        <n v="64"/>
        <n v="76"/>
        <n v="61"/>
        <n v="43"/>
        <n v="38"/>
        <n v="49"/>
        <n v="72"/>
        <n v="0"/>
        <n v="55"/>
      </sharedItems>
      <fieldGroup par="15"/>
    </cacheField>
    <cacheField name="construction_year" numFmtId="0">
      <sharedItems containsString="0" containsBlank="1" containsNumber="1" containsInteger="1" minValue="1935" maxValue="2011"/>
    </cacheField>
    <cacheField name="start_grade" numFmtId="0">
      <sharedItems containsSemiMixedTypes="0" containsString="0" containsNumber="1" containsInteger="1" minValue="1" maxValue="7"/>
    </cacheField>
    <cacheField name="end_grade" numFmtId="0">
      <sharedItems containsSemiMixedTypes="0" containsString="0" containsNumber="1" containsInteger="1" minValue="2" maxValue="9"/>
    </cacheField>
    <cacheField name="active" numFmtId="0">
      <sharedItems/>
    </cacheField>
    <cacheField name="Length from construction2" numFmtId="0" databaseField="0">
      <fieldGroup base="10">
        <discretePr count="59">
          <x v="3"/>
          <x v="4"/>
          <x v="6"/>
          <x v="5"/>
          <x v="6"/>
          <x v="4"/>
          <x v="6"/>
          <x v="4"/>
          <x v="2"/>
          <x v="4"/>
          <x v="1"/>
          <x v="1"/>
          <x v="6"/>
          <x v="2"/>
          <x v="3"/>
          <x v="8"/>
          <x v="3"/>
          <x v="7"/>
          <x v="8"/>
          <x v="9"/>
          <x v="2"/>
          <x v="5"/>
          <x v="1"/>
          <x v="4"/>
          <x v="1"/>
          <x v="7"/>
          <x v="6"/>
          <x v="9"/>
          <x v="1"/>
          <x v="2"/>
          <x v="5"/>
          <x v="0"/>
          <x v="2"/>
          <x v="3"/>
          <x v="5"/>
          <x v="7"/>
          <x v="3"/>
          <x v="9"/>
          <x v="5"/>
          <x v="7"/>
          <x v="9"/>
          <x v="9"/>
          <x v="8"/>
          <x v="9"/>
          <x v="9"/>
          <x v="9"/>
          <x v="9"/>
          <x v="8"/>
          <x v="9"/>
          <x v="7"/>
          <x v="9"/>
          <x v="9"/>
          <x v="9"/>
          <x v="9"/>
          <x v="8"/>
          <x v="9"/>
          <x v="9"/>
          <x v="1"/>
          <x v="9"/>
        </discretePr>
        <groupItems count="10">
          <n v="2011"/>
          <s v="ｸﾞﾙｰﾌﾟ1"/>
          <s v="ｸﾞﾙｰﾌﾟ2"/>
          <s v="ｸﾞﾙｰﾌﾟ3"/>
          <s v="ｸﾞﾙｰﾌﾟ4"/>
          <s v="ｸﾞﾙｰﾌﾟ5"/>
          <s v="ｸﾞﾙｰﾌﾟ6"/>
          <s v="ｸﾞﾙｰﾌﾟ7"/>
          <s v="ｸﾞﾙｰﾌﾟ8"/>
          <s v="ｸﾞﾙｰﾌﾟ9"/>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x v="0"/>
    <s v="Secondary"/>
    <s v="Catholic"/>
    <x v="0"/>
    <n v="817"/>
    <n v="817"/>
    <s v="ES C Sao Paulo IV"/>
    <n v="570"/>
    <n v="3"/>
    <n v="3"/>
    <n v="10"/>
    <n v="12"/>
    <s v="n"/>
    <s v="NULL"/>
    <n v="1"/>
    <n v="101"/>
    <n v="2004"/>
    <s v="Y"/>
  </r>
  <r>
    <x v="0"/>
    <s v="Secondary"/>
    <s v="Catholic"/>
    <x v="0"/>
    <n v="1007"/>
    <n v="1007"/>
    <s v="ES C Sao Jose Operario"/>
    <n v="143"/>
    <n v="3"/>
    <n v="3"/>
    <n v="10"/>
    <n v="12"/>
    <s v="n"/>
    <s v="NULL"/>
    <n v="1"/>
    <n v="104"/>
    <n v="1983"/>
    <s v="Y"/>
  </r>
  <r>
    <x v="0"/>
    <s v="Secondary"/>
    <s v="Catholic"/>
    <x v="0"/>
    <n v="1274"/>
    <n v="1275"/>
    <s v="ESCF Lequidoe"/>
    <n v="39"/>
    <n v="3"/>
    <n v="3"/>
    <n v="10"/>
    <n v="10"/>
    <s v="n"/>
    <s v="NULL"/>
    <n v="1"/>
    <n v="103"/>
    <m/>
    <s v="Y"/>
  </r>
  <r>
    <x v="0"/>
    <s v="Secondary"/>
    <s v="Public"/>
    <x v="1"/>
    <n v="250"/>
    <n v="261"/>
    <s v="ES P No I Laulara"/>
    <n v="347"/>
    <n v="3"/>
    <n v="1"/>
    <n v="10"/>
    <n v="12"/>
    <s v="n"/>
    <s v="NULL"/>
    <n v="1"/>
    <n v="102"/>
    <n v="1987"/>
    <s v="Y"/>
  </r>
  <r>
    <x v="0"/>
    <s v="Secondary"/>
    <s v="Public"/>
    <x v="1"/>
    <n v="287"/>
    <n v="287"/>
    <s v="ES P Aileu Vila"/>
    <n v="772"/>
    <n v="3"/>
    <n v="1"/>
    <n v="10"/>
    <n v="12"/>
    <s v="n"/>
    <s v="NULL"/>
    <n v="1"/>
    <n v="101"/>
    <n v="2009"/>
    <s v="Y"/>
  </r>
  <r>
    <x v="0"/>
    <s v="Secondary"/>
    <s v="Public"/>
    <x v="1"/>
    <n v="1279"/>
    <n v="1280"/>
    <s v="ESP Dom Tomas Lequidoe"/>
    <n v="70"/>
    <n v="3"/>
    <n v="1"/>
    <n v="10"/>
    <n v="11"/>
    <s v="n"/>
    <s v="NULL"/>
    <n v="1"/>
    <n v="103"/>
    <m/>
    <s v="Y"/>
  </r>
  <r>
    <x v="0"/>
    <s v="Technical"/>
    <s v="Public"/>
    <x v="1"/>
    <n v="1112"/>
    <n v="1112"/>
    <s v="Escola Comercio e Contabilidade - Aileu"/>
    <n v="205"/>
    <n v="4"/>
    <n v="1"/>
    <n v="10"/>
    <n v="12"/>
    <s v="n"/>
    <s v="NULL"/>
    <n v="1"/>
    <n v="101"/>
    <n v="1985"/>
    <s v="Y"/>
  </r>
  <r>
    <x v="1"/>
    <s v="Secondary"/>
    <s v="Catholic"/>
    <x v="0"/>
    <n v="972"/>
    <n v="972"/>
    <s v="ES C St Inacio de Loila"/>
    <n v="308"/>
    <n v="3"/>
    <n v="3"/>
    <n v="10"/>
    <n v="12"/>
    <s v="n"/>
    <s v="NULL"/>
    <n v="2"/>
    <n v="204"/>
    <n v="1979"/>
    <s v="Y"/>
  </r>
  <r>
    <x v="1"/>
    <s v="Secondary"/>
    <s v="Catholic"/>
    <x v="0"/>
    <n v="1026"/>
    <n v="1026"/>
    <s v="ES C St Maria Ainaro"/>
    <n v="312"/>
    <n v="3"/>
    <n v="3"/>
    <n v="10"/>
    <n v="12"/>
    <s v="n"/>
    <s v="NULL"/>
    <n v="2"/>
    <n v="201"/>
    <m/>
    <s v="Y"/>
  </r>
  <r>
    <x v="1"/>
    <s v="Secondary"/>
    <s v="Public"/>
    <x v="1"/>
    <n v="1024"/>
    <n v="1024"/>
    <s v="ES P Ainaro"/>
    <n v="702"/>
    <n v="3"/>
    <n v="1"/>
    <n v="10"/>
    <n v="12"/>
    <s v="n"/>
    <s v="NULL"/>
    <n v="2"/>
    <n v="201"/>
    <n v="1986"/>
    <s v="Y"/>
  </r>
  <r>
    <x v="1"/>
    <s v="Secondary"/>
    <s v="Public"/>
    <x v="1"/>
    <n v="1027"/>
    <n v="1027"/>
    <s v="ES P Leolima"/>
    <n v="478"/>
    <n v="3"/>
    <n v="1"/>
    <n v="10"/>
    <n v="12"/>
    <s v="n"/>
    <s v="NULL"/>
    <n v="2"/>
    <n v="203"/>
    <m/>
    <s v="Y"/>
  </r>
  <r>
    <x v="2"/>
    <s v="Secondary"/>
    <s v="Catholic"/>
    <x v="0"/>
    <n v="720"/>
    <n v="720"/>
    <s v="ES C St. António Baucau(ESSA)"/>
    <n v="760"/>
    <n v="3"/>
    <n v="3"/>
    <n v="10"/>
    <n v="12"/>
    <s v="n"/>
    <s v="NULL"/>
    <n v="3"/>
    <n v="302"/>
    <n v="1986"/>
    <s v="Y"/>
  </r>
  <r>
    <x v="2"/>
    <s v="Secondary"/>
    <s v="Public"/>
    <x v="1"/>
    <n v="298"/>
    <n v="298"/>
    <s v="ES Filial Vemasse"/>
    <n v="161"/>
    <n v="3"/>
    <n v="1"/>
    <n v="10"/>
    <n v="12"/>
    <s v="n"/>
    <s v="NULL"/>
    <n v="3"/>
    <n v="306"/>
    <n v="2009"/>
    <s v="Y"/>
  </r>
  <r>
    <x v="2"/>
    <s v="Secondary"/>
    <s v="Public"/>
    <x v="1"/>
    <n v="417"/>
    <n v="417"/>
    <s v="ES P F Venilale"/>
    <n v="322"/>
    <n v="3"/>
    <n v="1"/>
    <n v="10"/>
    <n v="12"/>
    <s v="n"/>
    <s v="NULL"/>
    <n v="3"/>
    <n v="307"/>
    <n v="2002"/>
    <s v="Y"/>
  </r>
  <r>
    <x v="2"/>
    <s v="Secondary"/>
    <s v="Public"/>
    <x v="1"/>
    <n v="422"/>
    <n v="422"/>
    <s v="ES P F Baguia"/>
    <n v="79"/>
    <n v="3"/>
    <n v="1"/>
    <n v="10"/>
    <n v="12"/>
    <s v="n"/>
    <s v="NULL"/>
    <n v="3"/>
    <n v="301"/>
    <n v="2010"/>
    <s v="Y"/>
  </r>
  <r>
    <x v="2"/>
    <s v="Secondary"/>
    <s v="Public"/>
    <x v="1"/>
    <n v="761"/>
    <n v="761"/>
    <s v="ES P 01 Baucau"/>
    <n v="1135"/>
    <n v="3"/>
    <n v="1"/>
    <n v="10"/>
    <n v="12"/>
    <s v="n"/>
    <s v="NULL"/>
    <n v="3"/>
    <n v="302"/>
    <n v="1985"/>
    <s v="Y"/>
  </r>
  <r>
    <x v="2"/>
    <s v="Secondary"/>
    <s v="Public"/>
    <x v="1"/>
    <n v="763"/>
    <n v="763"/>
    <s v="ES P No 2 Baucau"/>
    <n v="1456"/>
    <n v="3"/>
    <n v="1"/>
    <n v="10"/>
    <n v="12"/>
    <s v="n"/>
    <s v="NULL"/>
    <n v="3"/>
    <n v="302"/>
    <n v="1986"/>
    <s v="Y"/>
  </r>
  <r>
    <x v="2"/>
    <s v="Secondary"/>
    <s v="Public"/>
    <x v="1"/>
    <n v="981"/>
    <n v="981"/>
    <s v="ES P F Quelicai"/>
    <n v="91"/>
    <n v="3"/>
    <n v="1"/>
    <n v="10"/>
    <n v="12"/>
    <s v="n"/>
    <s v="NULL"/>
    <n v="3"/>
    <n v="305"/>
    <n v="2006"/>
    <s v="Y"/>
  </r>
  <r>
    <x v="2"/>
    <s v="Secondary"/>
    <s v="Public"/>
    <x v="1"/>
    <n v="982"/>
    <n v="982"/>
    <s v="ES P F Laga"/>
    <n v="104"/>
    <n v="3"/>
    <n v="1"/>
    <n v="10"/>
    <n v="12"/>
    <s v="n"/>
    <s v="NULL"/>
    <n v="3"/>
    <n v="304"/>
    <n v="2004"/>
    <s v="Y"/>
  </r>
  <r>
    <x v="2"/>
    <s v="Secondary"/>
    <s v="Public"/>
    <x v="1"/>
    <n v="984"/>
    <n v="984"/>
    <s v="ES P F Kilik Uaigae"/>
    <n v="139"/>
    <n v="3"/>
    <n v="1"/>
    <n v="10"/>
    <n v="12"/>
    <s v="n"/>
    <s v="NULL"/>
    <n v="3"/>
    <n v="302"/>
    <n v="2005"/>
    <s v="Y"/>
  </r>
  <r>
    <x v="2"/>
    <s v="Technical"/>
    <s v="Catholic"/>
    <x v="0"/>
    <n v="694"/>
    <n v="694"/>
    <s v="Escola Hotelaria e Turismo Venilale"/>
    <n v="148"/>
    <n v="4"/>
    <n v="3"/>
    <n v="10"/>
    <n v="12"/>
    <s v="n"/>
    <s v="NULL"/>
    <n v="3"/>
    <n v="307"/>
    <n v="1994"/>
    <s v="Y"/>
  </r>
  <r>
    <x v="2"/>
    <s v="Technical"/>
    <s v="Catholic"/>
    <x v="0"/>
    <n v="695"/>
    <n v="695"/>
    <s v="Escola Tecnica Dom Bosco Fatumaca"/>
    <n v="236"/>
    <n v="4"/>
    <n v="3"/>
    <n v="10"/>
    <n v="12"/>
    <s v="n"/>
    <s v="NULL"/>
    <n v="3"/>
    <n v="302"/>
    <n v="1973"/>
    <s v="Y"/>
  </r>
  <r>
    <x v="2"/>
    <s v="Technical"/>
    <s v="Public"/>
    <x v="1"/>
    <n v="1117"/>
    <n v="1117"/>
    <s v="Escola Comercio e Contabilidade - Baucau"/>
    <n v="177"/>
    <n v="4"/>
    <n v="1"/>
    <n v="10"/>
    <n v="12"/>
    <s v="n"/>
    <s v="NULL"/>
    <n v="3"/>
    <n v="302"/>
    <m/>
    <s v="Y"/>
  </r>
  <r>
    <x v="3"/>
    <s v="Secondary"/>
    <s v="Catholic"/>
    <x v="0"/>
    <n v="1041"/>
    <n v="1041"/>
    <s v="ES C Colegio Infante Sagrees Maliana"/>
    <n v="320"/>
    <n v="3"/>
    <n v="3"/>
    <n v="10"/>
    <n v="12"/>
    <s v="n"/>
    <s v="NULL"/>
    <n v="4"/>
    <n v="406"/>
    <n v="1948"/>
    <s v="Y"/>
  </r>
  <r>
    <x v="3"/>
    <s v="Secondary"/>
    <s v="Catholic"/>
    <x v="0"/>
    <n v="1286"/>
    <n v="1591"/>
    <s v="ESC. St. Agostinho Bobonaro"/>
    <n v="100"/>
    <n v="3"/>
    <n v="3"/>
    <n v="10"/>
    <n v="12"/>
    <s v="n"/>
    <s v="NULL"/>
    <n v="4"/>
    <n v="403"/>
    <n v="2012"/>
    <s v="Y"/>
  </r>
  <r>
    <x v="3"/>
    <s v="Secondary"/>
    <s v="Public"/>
    <x v="1"/>
    <n v="1038"/>
    <n v="1038"/>
    <s v="ES P Malibaca Yamato Maliana"/>
    <n v="810"/>
    <n v="3"/>
    <n v="1"/>
    <n v="10"/>
    <n v="12"/>
    <s v="n"/>
    <s v="NULL"/>
    <n v="4"/>
    <n v="406"/>
    <n v="2004"/>
    <s v="Y"/>
  </r>
  <r>
    <x v="3"/>
    <s v="Secondary"/>
    <s v="Public"/>
    <x v="1"/>
    <n v="1039"/>
    <n v="1039"/>
    <s v="ES P Dom Martinho Maliana"/>
    <n v="1296"/>
    <n v="3"/>
    <n v="1"/>
    <n v="10"/>
    <n v="12"/>
    <s v="n"/>
    <s v="NULL"/>
    <n v="4"/>
    <n v="406"/>
    <n v="1982"/>
    <s v="Y"/>
  </r>
  <r>
    <x v="3"/>
    <s v="Secondary"/>
    <s v="Public"/>
    <x v="1"/>
    <n v="1040"/>
    <n v="1040"/>
    <s v="ES P Nº 3 Bobonaro"/>
    <n v="305"/>
    <n v="3"/>
    <n v="1"/>
    <n v="10"/>
    <n v="12"/>
    <s v="n"/>
    <s v="NULL"/>
    <n v="4"/>
    <n v="403"/>
    <n v="2006"/>
    <s v="Y"/>
  </r>
  <r>
    <x v="4"/>
    <s v="Secondary"/>
    <s v="Catholic"/>
    <x v="0"/>
    <n v="1054"/>
    <n v="1054"/>
    <s v="ES C Ave Maria Suai"/>
    <n v="339"/>
    <n v="3"/>
    <n v="3"/>
    <n v="10"/>
    <n v="12"/>
    <s v="n"/>
    <s v="NULL"/>
    <n v="5"/>
    <n v="505"/>
    <n v="1989"/>
    <s v="Y"/>
  </r>
  <r>
    <x v="4"/>
    <s v="Secondary"/>
    <s v="Public"/>
    <x v="1"/>
    <n v="758"/>
    <n v="758"/>
    <s v="ES Filial Fohorem"/>
    <n v="196"/>
    <n v="3"/>
    <n v="1"/>
    <n v="10"/>
    <n v="12"/>
    <s v="n"/>
    <s v="NULL"/>
    <n v="5"/>
    <n v="503"/>
    <n v="1980"/>
    <s v="Y"/>
  </r>
  <r>
    <x v="4"/>
    <s v="Secondary"/>
    <s v="Public"/>
    <x v="1"/>
    <n v="1056"/>
    <n v="1056"/>
    <s v="ES P Suai"/>
    <n v="1586"/>
    <n v="3"/>
    <n v="1"/>
    <n v="10"/>
    <n v="12"/>
    <s v="n"/>
    <s v="NULL"/>
    <n v="5"/>
    <n v="505"/>
    <n v="1987"/>
    <s v="Y"/>
  </r>
  <r>
    <x v="4"/>
    <s v="Secondary"/>
    <s v="Public"/>
    <x v="1"/>
    <n v="1059"/>
    <n v="1059"/>
    <s v="ES P F Zumalai"/>
    <n v="373"/>
    <n v="3"/>
    <n v="1"/>
    <n v="10"/>
    <n v="12"/>
    <s v="n"/>
    <s v="NULL"/>
    <n v="5"/>
    <n v="504"/>
    <m/>
    <s v="Y"/>
  </r>
  <r>
    <x v="4"/>
    <s v="Technical"/>
    <s v="Public"/>
    <x v="1"/>
    <n v="1055"/>
    <n v="1055"/>
    <s v="Escola Comercio e Industria Akar - Laran Suai"/>
    <n v="429"/>
    <n v="4"/>
    <n v="1"/>
    <n v="10"/>
    <n v="12"/>
    <s v="n"/>
    <s v="NULL"/>
    <n v="5"/>
    <n v="505"/>
    <n v="1989"/>
    <s v="Y"/>
  </r>
  <r>
    <x v="5"/>
    <s v="Secondary"/>
    <s v="Catholic"/>
    <x v="0"/>
    <n v="689"/>
    <n v="689"/>
    <s v="ES C St M de Canossa"/>
    <n v="823"/>
    <n v="3"/>
    <n v="3"/>
    <n v="10"/>
    <n v="12"/>
    <s v="n"/>
    <s v="NULL"/>
    <n v="6"/>
    <n v="603"/>
    <n v="1999"/>
    <s v="Y"/>
  </r>
  <r>
    <x v="5"/>
    <s v="Secondary"/>
    <s v="Catholic"/>
    <x v="0"/>
    <n v="691"/>
    <n v="691"/>
    <s v="ES C São Pedro - Comoro"/>
    <n v="892"/>
    <n v="3"/>
    <n v="3"/>
    <n v="10"/>
    <n v="12"/>
    <s v="n"/>
    <s v="NULL"/>
    <n v="6"/>
    <n v="603"/>
    <n v="1986"/>
    <s v="Y"/>
  </r>
  <r>
    <x v="5"/>
    <s v="Secondary"/>
    <s v="Catholic"/>
    <x v="0"/>
    <n v="890"/>
    <n v="890"/>
    <s v="ES C Cristal"/>
    <n v="1165"/>
    <n v="3"/>
    <n v="3"/>
    <n v="10"/>
    <n v="12"/>
    <s v="n"/>
    <s v="NULL"/>
    <n v="6"/>
    <n v="606"/>
    <n v="1985"/>
    <s v="Y"/>
  </r>
  <r>
    <x v="5"/>
    <s v="Secondary"/>
    <s v="Catholic"/>
    <x v="0"/>
    <n v="904"/>
    <n v="904"/>
    <s v="ES C Paulo VI"/>
    <n v="1034"/>
    <n v="3"/>
    <n v="3"/>
    <n v="10"/>
    <n v="12"/>
    <s v="n"/>
    <s v="NULL"/>
    <n v="6"/>
    <n v="605"/>
    <n v="1995"/>
    <s v="Y"/>
  </r>
  <r>
    <x v="5"/>
    <s v="Secondary"/>
    <s v="Catholic"/>
    <x v="0"/>
    <n v="913"/>
    <n v="913"/>
    <s v="ES C Ext São José"/>
    <n v="80"/>
    <n v="3"/>
    <n v="3"/>
    <n v="10"/>
    <n v="12"/>
    <s v="n"/>
    <s v="NULL"/>
    <n v="6"/>
    <n v="603"/>
    <n v="2004"/>
    <s v="Y"/>
  </r>
  <r>
    <x v="5"/>
    <s v="Secondary"/>
    <s v="Catholic"/>
    <x v="0"/>
    <n v="979"/>
    <n v="979"/>
    <s v="ES C Colegio de São Jose"/>
    <n v="353"/>
    <n v="3"/>
    <n v="3"/>
    <n v="10"/>
    <n v="12"/>
    <s v="n"/>
    <s v="NULL"/>
    <n v="6"/>
    <n v="605"/>
    <m/>
    <s v="Y"/>
  </r>
  <r>
    <x v="5"/>
    <s v="Secondary"/>
    <s v="Catholic"/>
    <x v="0"/>
    <n v="1210"/>
    <n v="1211"/>
    <s v="ES C. Seminario Menor Nossa Senhora de Fatima"/>
    <n v="181"/>
    <n v="3"/>
    <n v="3"/>
    <n v="10"/>
    <n v="12"/>
    <s v="n"/>
    <s v="NULL"/>
    <n v="6"/>
    <n v="605"/>
    <n v="2010"/>
    <s v="Y"/>
  </r>
  <r>
    <x v="5"/>
    <s v="Secondary"/>
    <s v="Catholic"/>
    <x v="0"/>
    <n v="1277"/>
    <n v="1278"/>
    <s v="ES C Sao Jose Operario Balide"/>
    <n v="398"/>
    <n v="3"/>
    <n v="3"/>
    <n v="10"/>
    <n v="11"/>
    <s v="n"/>
    <s v="NULL"/>
    <n v="6"/>
    <n v="605"/>
    <m/>
    <s v="Y"/>
  </r>
  <r>
    <x v="5"/>
    <s v="Secondary"/>
    <s v="Catholic"/>
    <x v="0"/>
    <n v="1320"/>
    <n v="2264"/>
    <s v="ES C Sagrada C. de Jesus"/>
    <n v="471"/>
    <n v="3"/>
    <n v="3"/>
    <n v="10"/>
    <n v="12"/>
    <s v="n"/>
    <s v="NULL"/>
    <n v="6"/>
    <n v="602"/>
    <n v="1983"/>
    <s v="Y"/>
  </r>
  <r>
    <x v="5"/>
    <s v="Secondary"/>
    <s v="Private"/>
    <x v="0"/>
    <n v="722"/>
    <n v="722"/>
    <s v="ES Nicolau Lobato"/>
    <n v="682"/>
    <n v="3"/>
    <n v="2"/>
    <n v="10"/>
    <n v="12"/>
    <s v="n"/>
    <s v="NULL"/>
    <n v="6"/>
    <n v="603"/>
    <n v="2002"/>
    <s v="Y"/>
  </r>
  <r>
    <x v="5"/>
    <s v="Secondary"/>
    <s v="Private"/>
    <x v="0"/>
    <n v="736"/>
    <n v="736"/>
    <s v="ES Herois De Patria"/>
    <n v="58"/>
    <n v="3"/>
    <n v="2"/>
    <n v="10"/>
    <n v="12"/>
    <s v="n"/>
    <s v="NULL"/>
    <n v="6"/>
    <n v="602"/>
    <n v="2002"/>
    <s v="Y"/>
  </r>
  <r>
    <x v="5"/>
    <s v="Secondary"/>
    <s v="Private"/>
    <x v="0"/>
    <n v="737"/>
    <n v="737"/>
    <s v="ES Annur"/>
    <n v="438"/>
    <n v="3"/>
    <n v="2"/>
    <n v="10"/>
    <n v="12"/>
    <s v="n"/>
    <s v="NULL"/>
    <n v="6"/>
    <n v="603"/>
    <n v="2004"/>
    <s v="Y"/>
  </r>
  <r>
    <x v="5"/>
    <s v="Secondary"/>
    <s v="Private"/>
    <x v="0"/>
    <n v="916"/>
    <n v="916"/>
    <s v="ES Fundação Rainha da Paz"/>
    <n v="251"/>
    <n v="3"/>
    <n v="2"/>
    <n v="10"/>
    <n v="12"/>
    <s v="n"/>
    <s v="NULL"/>
    <n v="6"/>
    <n v="603"/>
    <n v="2002"/>
    <s v="Y"/>
  </r>
  <r>
    <x v="5"/>
    <s v="Secondary"/>
    <s v="Public"/>
    <x v="1"/>
    <n v="727"/>
    <n v="727"/>
    <s v="ES P 10 de Dezembro"/>
    <n v="1287"/>
    <n v="3"/>
    <n v="1"/>
    <n v="10"/>
    <n v="12"/>
    <s v="n"/>
    <s v="NULL"/>
    <n v="6"/>
    <n v="603"/>
    <n v="2002"/>
    <s v="Y"/>
  </r>
  <r>
    <x v="5"/>
    <s v="Secondary"/>
    <s v="Public"/>
    <x v="1"/>
    <n v="734"/>
    <n v="734"/>
    <s v="ES P 5 de Maio Becora"/>
    <n v="1354"/>
    <n v="3"/>
    <n v="1"/>
    <n v="10"/>
    <n v="12"/>
    <s v="n"/>
    <s v="NULL"/>
    <n v="6"/>
    <n v="602"/>
    <n v="2000"/>
    <s v="Y"/>
  </r>
  <r>
    <x v="5"/>
    <s v="Secondary"/>
    <s v="Public"/>
    <x v="1"/>
    <n v="738"/>
    <n v="738"/>
    <s v="ES P 28 de Novembro"/>
    <n v="1194"/>
    <n v="3"/>
    <n v="1"/>
    <n v="10"/>
    <n v="12"/>
    <s v="n"/>
    <s v="NULL"/>
    <n v="6"/>
    <n v="602"/>
    <m/>
    <s v="Y"/>
  </r>
  <r>
    <x v="5"/>
    <s v="Secondary"/>
    <s v="Public"/>
    <x v="1"/>
    <n v="777"/>
    <n v="777"/>
    <s v="ES P Finantil"/>
    <n v="1386"/>
    <n v="3"/>
    <n v="1"/>
    <n v="10"/>
    <n v="12"/>
    <s v="n"/>
    <s v="NULL"/>
    <n v="6"/>
    <n v="603"/>
    <n v="1999"/>
    <s v="Y"/>
  </r>
  <r>
    <x v="5"/>
    <s v="Secondary"/>
    <s v="Public"/>
    <x v="1"/>
    <n v="788"/>
    <n v="788"/>
    <s v="ES P 12 de Novembro / Becora"/>
    <n v="1144"/>
    <n v="3"/>
    <n v="1"/>
    <n v="10"/>
    <n v="12"/>
    <s v="n"/>
    <s v="NULL"/>
    <n v="6"/>
    <n v="602"/>
    <n v="1984"/>
    <s v="Y"/>
  </r>
  <r>
    <x v="5"/>
    <s v="Secondary"/>
    <s v="Public"/>
    <x v="1"/>
    <n v="888"/>
    <n v="888"/>
    <s v="ES P 4 de Setembro"/>
    <n v="2317"/>
    <n v="3"/>
    <n v="1"/>
    <n v="10"/>
    <n v="12"/>
    <s v="n"/>
    <s v="NULL"/>
    <n v="6"/>
    <n v="606"/>
    <n v="1984"/>
    <s v="Y"/>
  </r>
  <r>
    <x v="5"/>
    <s v="Secondary"/>
    <s v="Public"/>
    <x v="1"/>
    <n v="909"/>
    <n v="909"/>
    <s v="ES P Metinaro"/>
    <n v="359"/>
    <n v="3"/>
    <n v="1"/>
    <n v="10"/>
    <n v="12"/>
    <s v="n"/>
    <s v="NULL"/>
    <n v="6"/>
    <n v="604"/>
    <n v="1990"/>
    <s v="Y"/>
  </r>
  <r>
    <x v="5"/>
    <s v="Secondary"/>
    <s v="Public"/>
    <x v="1"/>
    <n v="1401"/>
    <n v="5103"/>
    <s v="ES P 99 Atauro"/>
    <n v="516"/>
    <n v="3"/>
    <n v="1"/>
    <n v="10"/>
    <n v="12"/>
    <s v="n"/>
    <s v="NULL"/>
    <n v="6"/>
    <n v="601"/>
    <n v="2004"/>
    <s v="Y"/>
  </r>
  <r>
    <x v="5"/>
    <s v="Technical"/>
    <s v="Catholic"/>
    <x v="0"/>
    <n v="1138"/>
    <n v="1138"/>
    <s v="Escola Comercio Sao Miguel Comoro"/>
    <n v="914"/>
    <n v="4"/>
    <n v="3"/>
    <n v="10"/>
    <n v="12"/>
    <s v="n"/>
    <s v="NULL"/>
    <n v="6"/>
    <n v="603"/>
    <n v="2003"/>
    <s v="Y"/>
  </r>
  <r>
    <x v="5"/>
    <s v="Technical"/>
    <s v="Public"/>
    <x v="1"/>
    <n v="1146"/>
    <n v="1146"/>
    <s v="Escola Tecnica Becora"/>
    <n v="638"/>
    <n v="4"/>
    <n v="1"/>
    <n v="10"/>
    <n v="12"/>
    <s v="n"/>
    <s v="NULL"/>
    <n v="6"/>
    <n v="602"/>
    <n v="1988"/>
    <s v="Y"/>
  </r>
  <r>
    <x v="5"/>
    <s v="Technical"/>
    <s v="Public"/>
    <x v="1"/>
    <n v="1155"/>
    <n v="1155"/>
    <s v="Escola Hotelaria e Turismo Becora"/>
    <n v="265"/>
    <n v="4"/>
    <n v="1"/>
    <n v="10"/>
    <n v="12"/>
    <s v="n"/>
    <s v="NULL"/>
    <n v="6"/>
    <n v="602"/>
    <n v="1985"/>
    <s v="Y"/>
  </r>
  <r>
    <x v="5"/>
    <s v="Technical"/>
    <s v="Public"/>
    <x v="1"/>
    <n v="1303"/>
    <n v="2208"/>
    <s v="Escola Comercio Becora"/>
    <n v="891"/>
    <n v="4"/>
    <n v="1"/>
    <n v="10"/>
    <n v="12"/>
    <s v="n"/>
    <s v="NULL"/>
    <n v="6"/>
    <n v="602"/>
    <n v="1983"/>
    <s v="Y"/>
  </r>
  <r>
    <x v="6"/>
    <s v="Secondary"/>
    <s v="Catholic"/>
    <x v="0"/>
    <n v="765"/>
    <n v="765"/>
    <s v="ES C Imaculada Conceicao Ermera"/>
    <n v="488"/>
    <n v="3"/>
    <n v="3"/>
    <n v="10"/>
    <n v="12"/>
    <s v="n"/>
    <s v="NULL"/>
    <n v="7"/>
    <n v="702"/>
    <n v="1991"/>
    <s v="Y"/>
  </r>
  <r>
    <x v="6"/>
    <s v="Secondary"/>
    <s v="Catholic"/>
    <x v="0"/>
    <n v="1063"/>
    <n v="1063"/>
    <s v="ES C F Nossa Senhora de Fatima Railaco"/>
    <n v="223"/>
    <n v="3"/>
    <n v="3"/>
    <n v="10"/>
    <n v="12"/>
    <s v="n"/>
    <s v="NULL"/>
    <n v="7"/>
    <n v="705"/>
    <n v="2002"/>
    <s v="Y"/>
  </r>
  <r>
    <x v="6"/>
    <s v="Secondary"/>
    <s v="Public"/>
    <x v="1"/>
    <n v="1060"/>
    <n v="1060"/>
    <s v="ES P Nino Konis Santana"/>
    <n v="1295"/>
    <n v="3"/>
    <n v="1"/>
    <n v="10"/>
    <n v="12"/>
    <s v="n"/>
    <s v="NULL"/>
    <n v="7"/>
    <n v="702"/>
    <n v="2000"/>
    <s v="Y"/>
  </r>
  <r>
    <x v="6"/>
    <s v="Secondary"/>
    <s v="Public"/>
    <x v="1"/>
    <n v="1062"/>
    <n v="1062"/>
    <s v="ES P F Cesar Maulaka"/>
    <n v="292"/>
    <n v="3"/>
    <n v="1"/>
    <n v="10"/>
    <n v="12"/>
    <s v="n"/>
    <s v="NULL"/>
    <n v="7"/>
    <n v="704"/>
    <n v="2003"/>
    <s v="Y"/>
  </r>
  <r>
    <x v="6"/>
    <s v="Technical"/>
    <s v="Catholic"/>
    <x v="0"/>
    <n v="1156"/>
    <n v="1156"/>
    <s v="Escola Comercio e Gestao Hatolia"/>
    <n v="170"/>
    <n v="4"/>
    <n v="3"/>
    <n v="10"/>
    <n v="12"/>
    <s v="n"/>
    <s v="NULL"/>
    <n v="7"/>
    <n v="703"/>
    <n v="2008"/>
    <s v="Y"/>
  </r>
  <r>
    <x v="6"/>
    <s v="Technical"/>
    <s v="Catholic"/>
    <x v="0"/>
    <n v="1157"/>
    <n v="1157"/>
    <s v="Escola Restaurante e Turismo Gleno"/>
    <n v="161"/>
    <n v="4"/>
    <n v="3"/>
    <n v="10"/>
    <n v="12"/>
    <s v="n"/>
    <s v="NULL"/>
    <n v="7"/>
    <n v="702"/>
    <n v="2008"/>
    <s v="Y"/>
  </r>
  <r>
    <x v="7"/>
    <s v="Secondary"/>
    <s v="Public"/>
    <x v="1"/>
    <n v="297"/>
    <n v="297"/>
    <s v="ES P No 1 Lautem"/>
    <n v="226"/>
    <n v="3"/>
    <n v="1"/>
    <n v="10"/>
    <n v="12"/>
    <s v="n"/>
    <s v="NULL"/>
    <n v="8"/>
    <n v="802"/>
    <n v="2007"/>
    <s v="Y"/>
  </r>
  <r>
    <x v="7"/>
    <s v="Secondary"/>
    <s v="Public"/>
    <x v="1"/>
    <n v="1075"/>
    <n v="1075"/>
    <s v="ES P Nino C. Santana Lospalos"/>
    <n v="1904"/>
    <n v="3"/>
    <n v="1"/>
    <n v="10"/>
    <n v="12"/>
    <s v="n"/>
    <s v="NULL"/>
    <n v="8"/>
    <n v="803"/>
    <n v="2004"/>
    <s v="Y"/>
  </r>
  <r>
    <x v="7"/>
    <s v="Technical"/>
    <s v="Public"/>
    <x v="1"/>
    <n v="1158"/>
    <n v="1158"/>
    <s v="Escola Tecnica Lospalos"/>
    <n v="252"/>
    <n v="4"/>
    <n v="1"/>
    <n v="10"/>
    <n v="12"/>
    <s v="n"/>
    <s v="NULL"/>
    <n v="8"/>
    <n v="803"/>
    <n v="2004"/>
    <s v="Y"/>
  </r>
  <r>
    <x v="8"/>
    <s v="Secondary"/>
    <s v="Catholic"/>
    <x v="0"/>
    <n v="1276"/>
    <n v="1277"/>
    <s v="ES C Immaculate heart of Marry School,Tibar"/>
    <n v="38"/>
    <n v="3"/>
    <n v="3"/>
    <n v="10"/>
    <n v="10"/>
    <s v="n"/>
    <s v="NULL"/>
    <n v="9"/>
    <n v="901"/>
    <m/>
    <s v="Y"/>
  </r>
  <r>
    <x v="8"/>
    <s v="Secondary"/>
    <s v="Catholic"/>
    <x v="0"/>
    <n v="1398"/>
    <n v="5100"/>
    <s v="ES C Sao J. Brito Liquica"/>
    <n v="352"/>
    <n v="3"/>
    <n v="3"/>
    <n v="10"/>
    <n v="12"/>
    <s v="n"/>
    <s v="NULL"/>
    <n v="9"/>
    <n v="902"/>
    <n v="1986"/>
    <s v="Y"/>
  </r>
  <r>
    <x v="8"/>
    <s v="Secondary"/>
    <s v="Public"/>
    <x v="1"/>
    <n v="1293"/>
    <n v="2053"/>
    <s v="ES P I Liquiçá"/>
    <n v="1502"/>
    <n v="3"/>
    <n v="1"/>
    <n v="10"/>
    <n v="12"/>
    <s v="n"/>
    <s v="NULL"/>
    <n v="9"/>
    <n v="902"/>
    <n v="2000"/>
    <s v="Y"/>
  </r>
  <r>
    <x v="8"/>
    <s v="Technical"/>
    <s v="Public"/>
    <x v="1"/>
    <n v="1308"/>
    <n v="2241"/>
    <s v="Escola Comercio Liquica"/>
    <n v="329"/>
    <n v="4"/>
    <n v="1"/>
    <n v="10"/>
    <n v="12"/>
    <s v="n"/>
    <s v="NULL"/>
    <n v="9"/>
    <n v="901"/>
    <n v="2007"/>
    <s v="Y"/>
  </r>
  <r>
    <x v="9"/>
    <s v="Secondary"/>
    <s v="Catholic"/>
    <x v="0"/>
    <n v="1098"/>
    <n v="1098"/>
    <s v="ES C Santo Antonio"/>
    <n v="316"/>
    <n v="3"/>
    <n v="3"/>
    <n v="10"/>
    <n v="12"/>
    <s v="n"/>
    <s v="NULL"/>
    <n v="10"/>
    <n v="1005"/>
    <n v="1991"/>
    <s v="Y"/>
  </r>
  <r>
    <x v="9"/>
    <s v="Secondary"/>
    <s v="Catholic"/>
    <x v="0"/>
    <n v="1100"/>
    <n v="1100"/>
    <s v="ES C Dom Basilio"/>
    <n v="245"/>
    <n v="3"/>
    <n v="3"/>
    <n v="10"/>
    <n v="12"/>
    <s v="n"/>
    <s v="NULL"/>
    <n v="10"/>
    <n v="1003"/>
    <n v="2003"/>
    <s v="Y"/>
  </r>
  <r>
    <x v="9"/>
    <s v="Secondary"/>
    <s v="Public"/>
    <x v="1"/>
    <n v="492"/>
    <n v="492"/>
    <s v="ES F Primeira Dama Kristy Sword Gusmao / Laleia"/>
    <n v="75"/>
    <n v="3"/>
    <n v="1"/>
    <n v="10"/>
    <n v="12"/>
    <s v="n"/>
    <s v="NULL"/>
    <n v="10"/>
    <n v="1004"/>
    <m/>
    <s v="Y"/>
  </r>
  <r>
    <x v="9"/>
    <s v="Secondary"/>
    <s v="Public"/>
    <x v="1"/>
    <n v="1096"/>
    <n v="1096"/>
    <s v="ES P Kay Rala"/>
    <n v="425"/>
    <n v="3"/>
    <n v="1"/>
    <n v="10"/>
    <n v="12"/>
    <s v="n"/>
    <s v="NULL"/>
    <n v="10"/>
    <n v="1005"/>
    <n v="1995"/>
    <s v="Y"/>
  </r>
  <r>
    <x v="10"/>
    <s v="Secondary"/>
    <s v="Catholic"/>
    <x v="0"/>
    <n v="732"/>
    <n v="732"/>
    <s v="ES C St Fransiskus Assisi"/>
    <n v="252"/>
    <n v="3"/>
    <n v="3"/>
    <n v="10"/>
    <n v="12"/>
    <s v="n"/>
    <s v="NULL"/>
    <n v="11"/>
    <n v="1102"/>
    <n v="2006"/>
    <s v="Y"/>
  </r>
  <r>
    <x v="10"/>
    <s v="Secondary"/>
    <s v="Catholic"/>
    <x v="0"/>
    <n v="1133"/>
    <n v="1133"/>
    <s v="ES C Nossa Senhora De Fatima"/>
    <n v="316"/>
    <n v="3"/>
    <n v="3"/>
    <n v="10"/>
    <n v="12"/>
    <s v="n"/>
    <s v="NULL"/>
    <n v="11"/>
    <n v="1104"/>
    <n v="2003"/>
    <s v="Y"/>
  </r>
  <r>
    <x v="10"/>
    <s v="Secondary"/>
    <s v="Catholic"/>
    <x v="0"/>
    <n v="1195"/>
    <n v="1196"/>
    <s v="ES C.Sao Miguel Arcanjo Same"/>
    <n v="140"/>
    <n v="3"/>
    <n v="3"/>
    <n v="10"/>
    <n v="12"/>
    <s v="n"/>
    <s v="NULL"/>
    <n v="11"/>
    <n v="1103"/>
    <n v="1977"/>
    <s v="Y"/>
  </r>
  <r>
    <x v="10"/>
    <s v="Secondary"/>
    <s v="Public"/>
    <x v="1"/>
    <n v="1110"/>
    <n v="1110"/>
    <s v="ES P Halibur Betano"/>
    <n v="281"/>
    <n v="3"/>
    <n v="1"/>
    <n v="10"/>
    <n v="12"/>
    <s v="n"/>
    <s v="NULL"/>
    <n v="11"/>
    <n v="1103"/>
    <n v="2006"/>
    <s v="Y"/>
  </r>
  <r>
    <x v="10"/>
    <s v="Secondary"/>
    <s v="Public"/>
    <x v="1"/>
    <n v="1131"/>
    <n v="1131"/>
    <s v="ES P Francisco B da C.Fatuberliu"/>
    <n v="255"/>
    <n v="3"/>
    <n v="1"/>
    <n v="10"/>
    <n v="12"/>
    <s v="n"/>
    <s v="NULL"/>
    <n v="11"/>
    <n v="1102"/>
    <n v="2000"/>
    <s v="Y"/>
  </r>
  <r>
    <x v="10"/>
    <s v="Secondary"/>
    <s v="Public"/>
    <x v="1"/>
    <n v="1132"/>
    <n v="1132"/>
    <s v="ES P 1912 Same"/>
    <n v="661"/>
    <n v="3"/>
    <n v="1"/>
    <n v="10"/>
    <n v="12"/>
    <s v="n"/>
    <s v="NULL"/>
    <n v="11"/>
    <n v="1103"/>
    <n v="1990"/>
    <s v="Y"/>
  </r>
  <r>
    <x v="10"/>
    <s v="Technical"/>
    <s v="Public"/>
    <x v="1"/>
    <n v="1160"/>
    <n v="1161"/>
    <s v="Escola Comercio Filial Dotic"/>
    <n v="122"/>
    <n v="4"/>
    <n v="1"/>
    <n v="10"/>
    <n v="12"/>
    <s v="n"/>
    <s v="NULL"/>
    <n v="11"/>
    <n v="1101"/>
    <n v="2006"/>
    <s v="Y"/>
  </r>
  <r>
    <x v="10"/>
    <s v="Technical"/>
    <s v="Public"/>
    <x v="1"/>
    <n v="1294"/>
    <n v="2056"/>
    <s v="Escola Comercio Same"/>
    <n v="548"/>
    <n v="4"/>
    <n v="1"/>
    <n v="10"/>
    <n v="12"/>
    <s v="n"/>
    <s v="NULL"/>
    <n v="11"/>
    <n v="1103"/>
    <n v="1998"/>
    <s v="Y"/>
  </r>
  <r>
    <x v="11"/>
    <s v="Secondary"/>
    <s v="Catholic"/>
    <x v="0"/>
    <n v="1141"/>
    <n v="1141"/>
    <s v="ES C St. Antonio"/>
    <n v="387"/>
    <n v="3"/>
    <n v="3"/>
    <n v="10"/>
    <n v="12"/>
    <s v="n"/>
    <s v="NULL"/>
    <n v="12"/>
    <n v="1201"/>
    <n v="2001"/>
    <s v="Y"/>
  </r>
  <r>
    <x v="11"/>
    <s v="Secondary"/>
    <s v="Public"/>
    <x v="1"/>
    <n v="1142"/>
    <n v="1142"/>
    <s v="ES P Palaban"/>
    <n v="604"/>
    <n v="3"/>
    <n v="1"/>
    <n v="10"/>
    <n v="12"/>
    <s v="n"/>
    <s v="NULL"/>
    <n v="12"/>
    <n v="1201"/>
    <n v="1988"/>
    <s v="Y"/>
  </r>
  <r>
    <x v="11"/>
    <s v="Secondary"/>
    <s v="Public"/>
    <x v="1"/>
    <n v="1143"/>
    <n v="1143"/>
    <s v="ES P Baqui"/>
    <n v="224"/>
    <n v="3"/>
    <n v="1"/>
    <n v="10"/>
    <n v="12"/>
    <s v="n"/>
    <s v="NULL"/>
    <n v="12"/>
    <n v="1201"/>
    <n v="1997"/>
    <s v="Y"/>
  </r>
  <r>
    <x v="11"/>
    <s v="Technical"/>
    <s v="Public"/>
    <x v="1"/>
    <n v="1145"/>
    <n v="1145"/>
    <s v="Escola Comercio Palaban"/>
    <n v="395"/>
    <n v="4"/>
    <n v="1"/>
    <n v="10"/>
    <n v="12"/>
    <s v="n"/>
    <s v="NULL"/>
    <n v="12"/>
    <n v="1201"/>
    <n v="1988"/>
    <s v="Y"/>
  </r>
  <r>
    <x v="12"/>
    <s v="Secondary"/>
    <s v="Catholic"/>
    <x v="0"/>
    <n v="969"/>
    <n v="969"/>
    <s v="ES C St. Antonio Lacluta"/>
    <n v="108"/>
    <n v="3"/>
    <n v="3"/>
    <n v="10"/>
    <n v="12"/>
    <s v="n"/>
    <s v="NULL"/>
    <n v="13"/>
    <n v="1301"/>
    <n v="1983"/>
    <s v="Y"/>
  </r>
  <r>
    <x v="12"/>
    <s v="Secondary"/>
    <s v="Catholic"/>
    <x v="0"/>
    <n v="1150"/>
    <n v="1150"/>
    <s v="ES C St. Estevão"/>
    <n v="200"/>
    <n v="3"/>
    <n v="3"/>
    <n v="10"/>
    <n v="12"/>
    <s v="n"/>
    <s v="NULL"/>
    <n v="13"/>
    <n v="1305"/>
    <n v="2006"/>
    <s v="Y"/>
  </r>
  <r>
    <x v="12"/>
    <s v="Secondary"/>
    <s v="Catholic"/>
    <x v="0"/>
    <n v="1301"/>
    <n v="2174"/>
    <s v="ES C St. Madalena Canossa / Ossu"/>
    <n v="233"/>
    <n v="3"/>
    <n v="3"/>
    <n v="10"/>
    <n v="12"/>
    <s v="n"/>
    <s v="NULL"/>
    <n v="13"/>
    <n v="1302"/>
    <n v="1992"/>
    <s v="Y"/>
  </r>
  <r>
    <x v="12"/>
    <s v="Secondary"/>
    <s v="Public"/>
    <x v="1"/>
    <n v="1149"/>
    <n v="1149"/>
    <s v="ES P 4 de Setembro"/>
    <n v="430"/>
    <n v="3"/>
    <n v="1"/>
    <n v="10"/>
    <n v="12"/>
    <s v="n"/>
    <s v="NULL"/>
    <n v="13"/>
    <n v="1305"/>
    <n v="1989"/>
    <s v="Y"/>
  </r>
  <r>
    <x v="12"/>
    <s v="Secondary"/>
    <s v="Public"/>
    <x v="1"/>
    <n v="1151"/>
    <n v="1151"/>
    <s v="ES P Olocassa"/>
    <n v="350"/>
    <n v="3"/>
    <n v="1"/>
    <n v="10"/>
    <n v="12"/>
    <s v="n"/>
    <s v="NULL"/>
    <n v="13"/>
    <n v="1302"/>
    <n v="1995"/>
    <s v="Y"/>
  </r>
  <r>
    <x v="12"/>
    <s v="Secondary"/>
    <s v="Public"/>
    <x v="1"/>
    <n v="1152"/>
    <n v="1152"/>
    <s v="ES P Uato Lari"/>
    <n v="404"/>
    <n v="3"/>
    <n v="1"/>
    <n v="10"/>
    <n v="12"/>
    <s v="n"/>
    <s v="NULL"/>
    <n v="13"/>
    <n v="1304"/>
    <n v="1982"/>
    <s v="Y"/>
  </r>
  <r>
    <x v="12"/>
    <s v="Secondary"/>
    <s v="Public"/>
    <x v="1"/>
    <n v="1153"/>
    <n v="1153"/>
    <s v="ES P Uato Carbau"/>
    <n v="136"/>
    <n v="3"/>
    <n v="1"/>
    <n v="10"/>
    <n v="12"/>
    <s v="n"/>
    <s v="NULL"/>
    <n v="13"/>
    <n v="1303"/>
    <n v="2007"/>
    <s v="Y"/>
  </r>
  <r>
    <x v="12"/>
    <s v="Secondary"/>
    <s v="Public"/>
    <x v="1"/>
    <n v="1413"/>
    <n v="5121"/>
    <s v="ES P Calixa"/>
    <n v="290"/>
    <n v="3"/>
    <n v="1"/>
    <n v="10"/>
    <n v="12"/>
    <s v="n"/>
    <s v="NULL"/>
    <n v="13"/>
    <n v="1305"/>
    <n v="2006"/>
    <s v="Y"/>
  </r>
  <r>
    <x v="12"/>
    <s v="Technical"/>
    <s v="Public"/>
    <x v="1"/>
    <n v="1159"/>
    <n v="1159"/>
    <s v="Escola Comercio Industria Kalo - Heda Uatulari"/>
    <n v="100"/>
    <n v="4"/>
    <n v="1"/>
    <n v="10"/>
    <n v="12"/>
    <s v="n"/>
    <s v="NULL"/>
    <n v="13"/>
    <n v="1304"/>
    <n v="2004"/>
    <s v="Y"/>
  </r>
</pivotCacheRecords>
</file>

<file path=xl/pivotCache/pivotCacheRecords2.xml><?xml version="1.0" encoding="utf-8"?>
<pivotCacheRecords xmlns="http://schemas.openxmlformats.org/spreadsheetml/2006/main" xmlns:r="http://schemas.openxmlformats.org/officeDocument/2006/relationships" count="250">
  <r>
    <x v="0"/>
    <s v="Escola Basika"/>
    <s v="Public"/>
    <x v="0"/>
    <n v="508"/>
    <n v="508"/>
    <s v="EBC 1.2.3 MAUMETA"/>
    <n v="98"/>
    <n v="5"/>
    <n v="1"/>
    <n v="1"/>
    <n v="8"/>
    <s v="n"/>
    <s v="NULL"/>
    <n v="1"/>
    <n v="104"/>
    <n v="1983"/>
    <s v="Y"/>
  </r>
  <r>
    <x v="0"/>
    <s v="Escola Basika"/>
    <s v="Public"/>
    <x v="0"/>
    <n v="805"/>
    <n v="805"/>
    <s v="EBC 3 REMEXIO"/>
    <n v="267"/>
    <n v="5"/>
    <n v="1"/>
    <n v="7"/>
    <n v="9"/>
    <s v="n"/>
    <s v="NULL"/>
    <n v="1"/>
    <n v="104"/>
    <n v="1985"/>
    <s v="Y"/>
  </r>
  <r>
    <x v="0"/>
    <s v="Escola Basika"/>
    <s v="Public"/>
    <x v="0"/>
    <n v="807"/>
    <n v="807"/>
    <s v="EBC 3 LAULARA"/>
    <n v="339"/>
    <n v="5"/>
    <n v="1"/>
    <n v="7"/>
    <n v="9"/>
    <s v="n"/>
    <s v="NULL"/>
    <n v="1"/>
    <n v="102"/>
    <n v="1987"/>
    <s v="Y"/>
  </r>
  <r>
    <x v="0"/>
    <s v="Escola Basika"/>
    <s v="Public"/>
    <x v="0"/>
    <n v="809"/>
    <n v="809"/>
    <s v="EBC 3 AILEU"/>
    <n v="484"/>
    <n v="5"/>
    <n v="1"/>
    <n v="7"/>
    <n v="9"/>
    <s v="n"/>
    <s v="NULL"/>
    <n v="1"/>
    <n v="101"/>
    <n v="1983"/>
    <s v="Y"/>
  </r>
  <r>
    <x v="0"/>
    <s v="Escola Basika"/>
    <s v="Public"/>
    <x v="0"/>
    <n v="978"/>
    <n v="978"/>
    <s v="EBC 1.2.3 D. BAUMETA SUCO LIURAI"/>
    <n v="201"/>
    <n v="5"/>
    <n v="1"/>
    <n v="1"/>
    <n v="9"/>
    <s v="n"/>
    <s v="NULL"/>
    <n v="1"/>
    <n v="101"/>
    <n v="2009"/>
    <s v="Y"/>
  </r>
  <r>
    <x v="0"/>
    <s v="Escola Basika"/>
    <s v="Public"/>
    <x v="0"/>
    <n v="1000"/>
    <n v="1000"/>
    <s v="EBC 3 SELOI"/>
    <n v="250"/>
    <n v="5"/>
    <n v="1"/>
    <n v="7"/>
    <n v="9"/>
    <s v="n"/>
    <s v="NULL"/>
    <n v="1"/>
    <n v="101"/>
    <n v="1999"/>
    <s v="Y"/>
  </r>
  <r>
    <x v="0"/>
    <s v="Escola Basika"/>
    <s v="Public"/>
    <x v="0"/>
    <n v="1002"/>
    <n v="1002"/>
    <s v="EBC 3 BESSILAU"/>
    <n v="199"/>
    <n v="5"/>
    <n v="1"/>
    <n v="7"/>
    <n v="9"/>
    <s v="n"/>
    <s v="NULL"/>
    <n v="1"/>
    <n v="102"/>
    <n v="2002"/>
    <s v="Y"/>
  </r>
  <r>
    <x v="0"/>
    <s v="Escola Basika"/>
    <s v="Public"/>
    <x v="0"/>
    <n v="1003"/>
    <n v="1003"/>
    <s v="EBC 3 FAHISOI"/>
    <n v="360"/>
    <n v="5"/>
    <n v="1"/>
    <n v="7"/>
    <n v="9"/>
    <s v="n"/>
    <s v="NULL"/>
    <n v="1"/>
    <n v="103"/>
    <n v="1993"/>
    <s v="Y"/>
  </r>
  <r>
    <x v="0"/>
    <s v="Escola Basika"/>
    <s v="Public"/>
    <x v="0"/>
    <n v="1004"/>
    <n v="1004"/>
    <s v="EBC 3 DAISOLI"/>
    <n v="230"/>
    <n v="5"/>
    <n v="1"/>
    <n v="7"/>
    <n v="9"/>
    <s v="n"/>
    <s v="NULL"/>
    <n v="1"/>
    <n v="101"/>
    <n v="2000"/>
    <s v="Y"/>
  </r>
  <r>
    <x v="0"/>
    <s v="Escola Basika"/>
    <s v="Public"/>
    <x v="0"/>
    <n v="1005"/>
    <n v="1005"/>
    <s v="EBC 3 BERELEU"/>
    <n v="170"/>
    <n v="5"/>
    <n v="1"/>
    <n v="7"/>
    <n v="9"/>
    <s v="n"/>
    <s v="NULL"/>
    <n v="1"/>
    <n v="103"/>
    <n v="2008"/>
    <s v="Y"/>
  </r>
  <r>
    <x v="0"/>
    <s v="Pre Secondary"/>
    <s v="Catholic"/>
    <x v="1"/>
    <n v="497"/>
    <n v="497"/>
    <s v="EPS C Sao Paulo (Catolica)"/>
    <n v="223"/>
    <n v="2"/>
    <n v="3"/>
    <n v="7"/>
    <n v="9"/>
    <s v="n"/>
    <s v="NULL"/>
    <n v="1"/>
    <n v="101"/>
    <n v="2000"/>
    <s v="Y"/>
  </r>
  <r>
    <x v="1"/>
    <s v="Escola Basika"/>
    <s v="Public"/>
    <x v="0"/>
    <n v="46"/>
    <n v="46"/>
    <s v="EBC 1.2.3 SORO"/>
    <n v="268"/>
    <n v="5"/>
    <n v="1"/>
    <n v="1"/>
    <n v="9"/>
    <s v="n"/>
    <s v="NULL"/>
    <n v="2"/>
    <n v="201"/>
    <n v="1990"/>
    <s v="Y"/>
  </r>
  <r>
    <x v="1"/>
    <s v="Escola Basika"/>
    <s v="Public"/>
    <x v="0"/>
    <n v="65"/>
    <n v="65"/>
    <s v="EBC 1.2.3 MAUBISSE VILA"/>
    <n v="56"/>
    <n v="5"/>
    <n v="1"/>
    <n v="1"/>
    <n v="9"/>
    <s v="n"/>
    <s v="NULL"/>
    <n v="2"/>
    <n v="204"/>
    <n v="1979"/>
    <s v="Y"/>
  </r>
  <r>
    <x v="1"/>
    <s v="Escola Basika"/>
    <s v="Public"/>
    <x v="0"/>
    <n v="829"/>
    <n v="829"/>
    <s v="EBC 1.2.3 FLECHA"/>
    <n v="32"/>
    <n v="5"/>
    <n v="1"/>
    <n v="1"/>
    <n v="8"/>
    <s v="n"/>
    <s v="NULL"/>
    <n v="2"/>
    <n v="204"/>
    <n v="1980"/>
    <s v="Y"/>
  </r>
  <r>
    <x v="1"/>
    <s v="Escola Basika"/>
    <s v="Public"/>
    <x v="0"/>
    <n v="931"/>
    <n v="931"/>
    <s v="EBC 3 - 4 MONTANHAS BUILICO"/>
    <n v="206"/>
    <n v="5"/>
    <n v="1"/>
    <n v="7"/>
    <n v="9"/>
    <s v="n"/>
    <s v="NULL"/>
    <n v="2"/>
    <n v="201"/>
    <n v="2007"/>
    <s v="Y"/>
  </r>
  <r>
    <x v="1"/>
    <s v="Escola Basika"/>
    <s v="Public"/>
    <x v="0"/>
    <n v="951"/>
    <n v="951"/>
    <s v="EBC 3 Agapito da Costa Ailora"/>
    <n v="176"/>
    <n v="5"/>
    <n v="1"/>
    <n v="7"/>
    <n v="9"/>
    <s v="n"/>
    <s v="NULL"/>
    <n v="2"/>
    <n v="203"/>
    <n v="2007"/>
    <s v="Y"/>
  </r>
  <r>
    <x v="1"/>
    <s v="Escola Basika"/>
    <s v="Public"/>
    <x v="0"/>
    <n v="954"/>
    <n v="954"/>
    <s v="EBC 1.2.3 - 13 de Nov 4 Unidade"/>
    <n v="108"/>
    <n v="5"/>
    <n v="1"/>
    <n v="1"/>
    <n v="9"/>
    <s v="n"/>
    <s v="NULL"/>
    <n v="2"/>
    <n v="203"/>
    <n v="2007"/>
    <s v="Y"/>
  </r>
  <r>
    <x v="1"/>
    <s v="Escola Basika"/>
    <s v="Public"/>
    <x v="0"/>
    <n v="1008"/>
    <n v="1008"/>
    <s v="EBC. 3 V. FERAZ AINARO"/>
    <n v="384"/>
    <n v="5"/>
    <n v="1"/>
    <n v="7"/>
    <n v="9"/>
    <s v="n"/>
    <s v="NULL"/>
    <n v="2"/>
    <n v="201"/>
    <n v="2000"/>
    <s v="Y"/>
  </r>
  <r>
    <x v="1"/>
    <s v="Escola Basika"/>
    <s v="Public"/>
    <x v="0"/>
    <n v="1010"/>
    <n v="1010"/>
    <s v="EBC 1.2.3 CENTRAL CASA"/>
    <n v="210"/>
    <n v="5"/>
    <n v="1"/>
    <n v="1"/>
    <n v="9"/>
    <s v="n"/>
    <s v="NULL"/>
    <n v="2"/>
    <n v="201"/>
    <n v="2004"/>
    <s v="Y"/>
  </r>
  <r>
    <x v="1"/>
    <s v="Escola Basika"/>
    <s v="Public"/>
    <x v="0"/>
    <n v="1012"/>
    <n v="1012"/>
    <s v="EBC 3 HATO-UDO VILA"/>
    <n v="300"/>
    <n v="5"/>
    <n v="1"/>
    <n v="7"/>
    <n v="9"/>
    <s v="n"/>
    <s v="NULL"/>
    <n v="2"/>
    <n v="203"/>
    <n v="1986"/>
    <s v="Y"/>
  </r>
  <r>
    <x v="1"/>
    <s v="Escola Basika"/>
    <s v="Public"/>
    <x v="0"/>
    <n v="1013"/>
    <n v="1013"/>
    <s v="EBC 3 HATUBUILICO"/>
    <n v="207"/>
    <n v="5"/>
    <n v="1"/>
    <n v="7"/>
    <n v="9"/>
    <s v="n"/>
    <s v="NULL"/>
    <n v="2"/>
    <n v="202"/>
    <n v="2000"/>
    <s v="Y"/>
  </r>
  <r>
    <x v="1"/>
    <s v="Escola Basika"/>
    <s v="Public"/>
    <x v="0"/>
    <n v="1014"/>
    <n v="1014"/>
    <s v="EBC 3 20 de Agosto &quot; 82 &quot; DARE BOETUA"/>
    <n v="82"/>
    <n v="5"/>
    <n v="1"/>
    <n v="7"/>
    <n v="9"/>
    <s v="n"/>
    <s v="NULL"/>
    <n v="2"/>
    <n v="202"/>
    <n v="2006"/>
    <s v="Y"/>
  </r>
  <r>
    <x v="1"/>
    <s v="Escola Basika"/>
    <s v="Public"/>
    <x v="0"/>
    <n v="1015"/>
    <n v="1015"/>
    <s v="EBC 3 BEI-UBO NUNOMOGE"/>
    <n v="159"/>
    <n v="5"/>
    <n v="1"/>
    <n v="7"/>
    <n v="9"/>
    <s v="n"/>
    <s v="NULL"/>
    <n v="2"/>
    <n v="202"/>
    <m/>
    <s v="Y"/>
  </r>
  <r>
    <x v="1"/>
    <s v="Escola Basika"/>
    <s v="Public"/>
    <x v="0"/>
    <n v="1021"/>
    <n v="1021"/>
    <s v="EBC 3 GROTO"/>
    <n v="264"/>
    <n v="5"/>
    <n v="1"/>
    <n v="7"/>
    <n v="9"/>
    <s v="n"/>
    <s v="NULL"/>
    <n v="2"/>
    <n v="204"/>
    <n v="1996"/>
    <s v="Y"/>
  </r>
  <r>
    <x v="1"/>
    <s v="Escola Basika"/>
    <s v="Public"/>
    <x v="0"/>
    <n v="1260"/>
    <n v="1261"/>
    <s v="EBC 1.2.3 - 7/12/ MAULAU"/>
    <n v="138"/>
    <n v="5"/>
    <n v="1"/>
    <n v="1"/>
    <n v="9"/>
    <s v="n"/>
    <s v="NULL"/>
    <n v="2"/>
    <n v="204"/>
    <n v="2009"/>
    <s v="Y"/>
  </r>
  <r>
    <x v="1"/>
    <s v="Escola Basika"/>
    <s v="Public"/>
    <x v="0"/>
    <n v="1410"/>
    <n v="5117"/>
    <s v="EBC 1.2.3 RITA MAUBISSE"/>
    <n v="15"/>
    <n v="5"/>
    <n v="1"/>
    <n v="1"/>
    <n v="9"/>
    <s v="n"/>
    <s v="NULL"/>
    <n v="2"/>
    <n v="204"/>
    <n v="2005"/>
    <s v="Y"/>
  </r>
  <r>
    <x v="1"/>
    <s v="Escola Basika"/>
    <s v="Public"/>
    <x v="0"/>
    <n v="1454"/>
    <n v="5316"/>
    <s v="EBC 1.2.3 RIMORI"/>
    <n v="1"/>
    <n v="5"/>
    <n v="1"/>
    <n v="1"/>
    <n v="7"/>
    <s v="n"/>
    <s v="NULL"/>
    <n v="2"/>
    <n v="204"/>
    <n v="1996"/>
    <s v="Y"/>
  </r>
  <r>
    <x v="1"/>
    <s v="Pre Secondary"/>
    <s v="Catholic"/>
    <x v="1"/>
    <n v="1009"/>
    <n v="1009"/>
    <s v="EPS C St M. Ainaro"/>
    <n v="317"/>
    <n v="2"/>
    <n v="3"/>
    <n v="7"/>
    <n v="9"/>
    <s v="n"/>
    <s v="NULL"/>
    <n v="2"/>
    <n v="201"/>
    <n v="1980"/>
    <s v="Y"/>
  </r>
  <r>
    <x v="1"/>
    <s v="Pre Secondary"/>
    <s v="Catholic"/>
    <x v="1"/>
    <n v="1018"/>
    <n v="1018"/>
    <s v="EPS C Sagrado Coracao de Jesus Aituto"/>
    <n v="146"/>
    <n v="2"/>
    <n v="3"/>
    <n v="7"/>
    <n v="9"/>
    <s v="n"/>
    <s v="NULL"/>
    <n v="2"/>
    <n v="202"/>
    <n v="1983"/>
    <s v="Y"/>
  </r>
  <r>
    <x v="1"/>
    <s v="Pre Secondary"/>
    <s v="Catholic"/>
    <x v="1"/>
    <n v="1023"/>
    <n v="1023"/>
    <s v="EPS C Sao Paulo Maubisse"/>
    <n v="417"/>
    <n v="2"/>
    <n v="3"/>
    <n v="7"/>
    <n v="9"/>
    <s v="n"/>
    <s v="NULL"/>
    <n v="2"/>
    <n v="204"/>
    <n v="1979"/>
    <s v="Y"/>
  </r>
  <r>
    <x v="1"/>
    <s v="Primary"/>
    <s v="Catholic"/>
    <x v="1"/>
    <n v="636"/>
    <n v="636"/>
    <s v="EP C Nosa Senhora de Lurdes"/>
    <n v="81"/>
    <n v="1"/>
    <n v="3"/>
    <n v="1"/>
    <n v="9"/>
    <s v="n"/>
    <s v="NULL"/>
    <n v="2"/>
    <n v="203"/>
    <n v="1995"/>
    <s v="Y"/>
  </r>
  <r>
    <x v="2"/>
    <s v="Escola Basika"/>
    <s v="Public"/>
    <x v="0"/>
    <n v="343"/>
    <n v="343"/>
    <s v="EBC 1.2.3 Osso-Huna Baguia"/>
    <n v="22"/>
    <n v="5"/>
    <n v="1"/>
    <n v="1"/>
    <n v="8"/>
    <s v="n"/>
    <s v="NULL"/>
    <n v="3"/>
    <n v="301"/>
    <n v="1991"/>
    <s v="Y"/>
  </r>
  <r>
    <x v="2"/>
    <s v="Escola Basika"/>
    <s v="Public"/>
    <x v="0"/>
    <n v="371"/>
    <n v="371"/>
    <s v="EBC 3 Afaca/Quelicai"/>
    <n v="125"/>
    <n v="5"/>
    <n v="1"/>
    <n v="7"/>
    <n v="9"/>
    <s v="n"/>
    <s v="NULL"/>
    <n v="3"/>
    <n v="305"/>
    <n v="2002"/>
    <s v="Y"/>
  </r>
  <r>
    <x v="2"/>
    <s v="Escola Basika"/>
    <s v="Public"/>
    <x v="0"/>
    <n v="445"/>
    <n v="445"/>
    <s v="EBC 3 Bercoli Venilale"/>
    <n v="241"/>
    <n v="5"/>
    <n v="1"/>
    <n v="7"/>
    <n v="9"/>
    <s v="n"/>
    <s v="NULL"/>
    <n v="3"/>
    <n v="307"/>
    <n v="2008"/>
    <s v="Y"/>
  </r>
  <r>
    <x v="2"/>
    <s v="Escola Basika"/>
    <s v="Public"/>
    <x v="0"/>
    <n v="474"/>
    <n v="474"/>
    <s v="EBC 1,3 Buaua/ Lavateri Baguia"/>
    <n v="122"/>
    <n v="5"/>
    <n v="1"/>
    <n v="1"/>
    <n v="9"/>
    <s v="n"/>
    <s v="NULL"/>
    <n v="3"/>
    <n v="301"/>
    <n v="2002"/>
    <s v="Y"/>
  </r>
  <r>
    <x v="2"/>
    <s v="Escola Basika"/>
    <s v="Public"/>
    <x v="0"/>
    <n v="480"/>
    <n v="480"/>
    <s v="EBC 3 Laisorulai Quelicai"/>
    <n v="259"/>
    <n v="5"/>
    <n v="1"/>
    <n v="7"/>
    <n v="9"/>
    <s v="n"/>
    <s v="NULL"/>
    <n v="3"/>
    <n v="305"/>
    <n v="2005"/>
    <s v="Y"/>
  </r>
  <r>
    <x v="2"/>
    <s v="Escola Basika"/>
    <s v="Public"/>
    <x v="0"/>
    <n v="731"/>
    <n v="731"/>
    <s v="EBC 3 Borodua Atelari Laga"/>
    <n v="106"/>
    <n v="5"/>
    <n v="1"/>
    <n v="7"/>
    <n v="9"/>
    <s v="n"/>
    <s v="NULL"/>
    <n v="3"/>
    <n v="304"/>
    <n v="2007"/>
    <s v="Y"/>
  </r>
  <r>
    <x v="2"/>
    <s v="Escola Basika"/>
    <s v="Public"/>
    <x v="0"/>
    <n v="744"/>
    <n v="744"/>
    <s v="EBC 3 Uailili Baucau"/>
    <n v="283"/>
    <n v="5"/>
    <n v="1"/>
    <n v="7"/>
    <n v="9"/>
    <s v="n"/>
    <s v="NULL"/>
    <n v="3"/>
    <n v="302"/>
    <n v="1985"/>
    <s v="Y"/>
  </r>
  <r>
    <x v="2"/>
    <s v="Escola Basika"/>
    <s v="Public"/>
    <x v="0"/>
    <n v="745"/>
    <n v="745"/>
    <s v="EBC 1.3 AUBACA Baucau"/>
    <n v="416"/>
    <n v="5"/>
    <n v="1"/>
    <n v="7"/>
    <n v="9"/>
    <s v="n"/>
    <s v="NULL"/>
    <n v="3"/>
    <n v="302"/>
    <n v="1989"/>
    <s v="Y"/>
  </r>
  <r>
    <x v="2"/>
    <s v="Escola Basika"/>
    <s v="Public"/>
    <x v="0"/>
    <n v="759"/>
    <n v="759"/>
    <s v="EBC 3 VILA NOVA Baucau"/>
    <n v="954"/>
    <n v="5"/>
    <n v="1"/>
    <n v="7"/>
    <n v="9"/>
    <s v="n"/>
    <s v="NULL"/>
    <n v="3"/>
    <n v="302"/>
    <n v="1983"/>
    <s v="Y"/>
  </r>
  <r>
    <x v="2"/>
    <s v="Escola Basika"/>
    <s v="Public"/>
    <x v="0"/>
    <n v="760"/>
    <n v="760"/>
    <s v="EBC 3 TIRILOLO Baucau"/>
    <n v="697"/>
    <n v="5"/>
    <n v="1"/>
    <n v="7"/>
    <n v="9"/>
    <s v="n"/>
    <s v="NULL"/>
    <n v="3"/>
    <n v="302"/>
    <n v="1981"/>
    <s v="Y"/>
  </r>
  <r>
    <x v="2"/>
    <s v="Escola Basika"/>
    <s v="Public"/>
    <x v="0"/>
    <n v="764"/>
    <n v="764"/>
    <s v="EBC 3 Seical Baucau"/>
    <n v="233"/>
    <n v="5"/>
    <n v="1"/>
    <n v="7"/>
    <n v="9"/>
    <s v="n"/>
    <s v="NULL"/>
    <n v="3"/>
    <n v="302"/>
    <n v="1993"/>
    <s v="Y"/>
  </r>
  <r>
    <x v="2"/>
    <s v="Escola Basika"/>
    <s v="Public"/>
    <x v="0"/>
    <n v="945"/>
    <n v="945"/>
    <s v="EBC 3 Uaibua Venilale"/>
    <n v="486"/>
    <n v="5"/>
    <n v="1"/>
    <n v="7"/>
    <n v="9"/>
    <s v="n"/>
    <s v="NULL"/>
    <n v="3"/>
    <n v="307"/>
    <n v="1983"/>
    <s v="Y"/>
  </r>
  <r>
    <x v="2"/>
    <s v="Pre Secondary"/>
    <s v="Catholic"/>
    <x v="1"/>
    <n v="762"/>
    <n v="762"/>
    <s v="EPS C Baguia"/>
    <n v="230"/>
    <n v="2"/>
    <n v="3"/>
    <n v="7"/>
    <n v="9"/>
    <s v="n"/>
    <s v="NULL"/>
    <n v="3"/>
    <n v="301"/>
    <n v="1988"/>
    <s v="Y"/>
  </r>
  <r>
    <x v="2"/>
    <s v="Pre Secondary"/>
    <s v="Catholic"/>
    <x v="1"/>
    <n v="932"/>
    <n v="932"/>
    <s v="EPS C St. Antonio Baucau ESSA Junior"/>
    <n v="684"/>
    <n v="2"/>
    <n v="3"/>
    <n v="7"/>
    <n v="9"/>
    <s v="n"/>
    <s v="NULL"/>
    <n v="3"/>
    <n v="302"/>
    <n v="1970"/>
    <s v="Y"/>
  </r>
  <r>
    <x v="2"/>
    <s v="Pre Secondary"/>
    <s v="Catholic"/>
    <x v="1"/>
    <n v="937"/>
    <n v="937"/>
    <s v="EPS C D. Bosco Fatumaca"/>
    <n v="288"/>
    <n v="2"/>
    <n v="3"/>
    <n v="7"/>
    <n v="9"/>
    <s v="n"/>
    <s v="NULL"/>
    <n v="3"/>
    <n v="302"/>
    <n v="1990"/>
    <s v="Y"/>
  </r>
  <r>
    <x v="2"/>
    <s v="Pre Secondary"/>
    <s v="Catholic"/>
    <x v="1"/>
    <n v="947"/>
    <n v="947"/>
    <s v="EPS C St. Teresinha de Quelicai"/>
    <n v="230"/>
    <n v="2"/>
    <n v="3"/>
    <n v="7"/>
    <n v="9"/>
    <s v="n"/>
    <s v="NULL"/>
    <n v="3"/>
    <n v="305"/>
    <n v="1988"/>
    <s v="Y"/>
  </r>
  <r>
    <x v="2"/>
    <s v="Pre Secondary"/>
    <s v="Catholic"/>
    <x v="1"/>
    <n v="966"/>
    <n v="966"/>
    <s v="EPS C Ossoqueli"/>
    <n v="158"/>
    <n v="2"/>
    <n v="3"/>
    <n v="7"/>
    <n v="9"/>
    <s v="y"/>
    <s v="937"/>
    <n v="3"/>
    <n v="306"/>
    <n v="2006"/>
    <s v="Y"/>
  </r>
  <r>
    <x v="2"/>
    <s v="Pre Secondary"/>
    <s v="Catholic"/>
    <x v="1"/>
    <n v="1292"/>
    <n v="2004"/>
    <s v="EPS 1,3 C D. Bosco Laga"/>
    <n v="289"/>
    <n v="2"/>
    <n v="3"/>
    <n v="1"/>
    <n v="9"/>
    <s v="n"/>
    <s v="NULL"/>
    <n v="3"/>
    <n v="304"/>
    <n v="1990"/>
    <s v="Y"/>
  </r>
  <r>
    <x v="2"/>
    <s v="Pre Secondary"/>
    <s v="Catholic"/>
    <x v="1"/>
    <n v="1297"/>
    <n v="2083"/>
    <s v="EPS C S. Cristovão Venilale"/>
    <n v="353"/>
    <n v="2"/>
    <n v="3"/>
    <n v="7"/>
    <n v="9"/>
    <s v="n"/>
    <s v="NULL"/>
    <n v="3"/>
    <n v="307"/>
    <n v="1987"/>
    <s v="Y"/>
  </r>
  <r>
    <x v="2"/>
    <s v="Pre Secondary"/>
    <s v="Private"/>
    <x v="1"/>
    <n v="942"/>
    <n v="942"/>
    <s v="EPS Osso-Huna Baguia"/>
    <n v="82"/>
    <n v="2"/>
    <n v="2"/>
    <n v="7"/>
    <n v="9"/>
    <s v="n"/>
    <s v="NULL"/>
    <n v="3"/>
    <n v="301"/>
    <n v="2000"/>
    <s v="Y"/>
  </r>
  <r>
    <x v="2"/>
    <s v="Pre Secondary"/>
    <s v="Public"/>
    <x v="0"/>
    <n v="14"/>
    <n v="14"/>
    <s v="EB 3 Letemumo"/>
    <n v="321"/>
    <n v="2"/>
    <n v="1"/>
    <n v="7"/>
    <n v="9"/>
    <s v="y"/>
    <s v="752"/>
    <n v="3"/>
    <n v="305"/>
    <n v="1985"/>
    <s v="Y"/>
  </r>
  <r>
    <x v="2"/>
    <s v="Pre Secondary"/>
    <s v="Public"/>
    <x v="0"/>
    <n v="227"/>
    <n v="227"/>
    <s v="EB 3 Daitula Maucale"/>
    <n v="77"/>
    <n v="2"/>
    <n v="1"/>
    <n v="7"/>
    <n v="9"/>
    <s v="y"/>
    <s v="351"/>
    <n v="3"/>
    <n v="302"/>
    <n v="2004"/>
    <s v="Y"/>
  </r>
  <r>
    <x v="2"/>
    <s v="Pre Secondary"/>
    <s v="Public"/>
    <x v="0"/>
    <n v="265"/>
    <n v="241"/>
    <s v="EB 3 - 20 de Agust Ossalugo"/>
    <n v="76"/>
    <n v="2"/>
    <n v="1"/>
    <n v="7"/>
    <n v="9"/>
    <s v="y"/>
    <s v="744"/>
    <n v="3"/>
    <n v="302"/>
    <n v="2005"/>
    <s v="Y"/>
  </r>
  <r>
    <x v="2"/>
    <s v="Pre Secondary"/>
    <s v="Public"/>
    <x v="0"/>
    <n v="726"/>
    <n v="726"/>
    <s v="EB 3 Vemasse"/>
    <n v="368"/>
    <n v="2"/>
    <n v="1"/>
    <n v="7"/>
    <n v="9"/>
    <s v="y"/>
    <s v="1017"/>
    <n v="3"/>
    <n v="306"/>
    <n v="1985"/>
    <s v="Y"/>
  </r>
  <r>
    <x v="2"/>
    <s v="Pre Secondary"/>
    <s v="Public"/>
    <x v="0"/>
    <n v="754"/>
    <n v="754"/>
    <s v="EB 3 Sagadate"/>
    <n v="142"/>
    <n v="2"/>
    <n v="1"/>
    <n v="7"/>
    <n v="9"/>
    <s v="y"/>
    <s v="731"/>
    <n v="3"/>
    <n v="304"/>
    <n v="2007"/>
    <s v="Y"/>
  </r>
  <r>
    <x v="2"/>
    <s v="Pre Secondary"/>
    <s v="Public"/>
    <x v="0"/>
    <n v="756"/>
    <n v="756"/>
    <s v="EB 3 Baguia"/>
    <n v="91"/>
    <n v="2"/>
    <n v="1"/>
    <n v="7"/>
    <n v="9"/>
    <s v="y"/>
    <s v="757"/>
    <n v="3"/>
    <n v="301"/>
    <n v="2006"/>
    <s v="Y"/>
  </r>
  <r>
    <x v="2"/>
    <s v="Pre Secondary"/>
    <s v="Public"/>
    <x v="0"/>
    <n v="974"/>
    <n v="974"/>
    <s v="EB 1.3 Samalari"/>
    <n v="79"/>
    <n v="2"/>
    <n v="1"/>
    <n v="1"/>
    <n v="9"/>
    <s v="y"/>
    <s v="731"/>
    <n v="3"/>
    <n v="304"/>
    <n v="2006"/>
    <s v="Y"/>
  </r>
  <r>
    <x v="2"/>
    <s v="Pre Secondary"/>
    <s v="Public"/>
    <x v="0"/>
    <n v="980"/>
    <n v="980"/>
    <s v="EB 3 Uailaco"/>
    <n v="64"/>
    <n v="2"/>
    <n v="1"/>
    <n v="7"/>
    <n v="9"/>
    <s v="y"/>
    <s v="445"/>
    <n v="3"/>
    <n v="307"/>
    <n v="2006"/>
    <s v="Y"/>
  </r>
  <r>
    <x v="2"/>
    <s v="Pre Secondary"/>
    <s v="Public"/>
    <x v="0"/>
    <n v="1418"/>
    <n v="5221"/>
    <s v="EB 3 Soba Laga"/>
    <n v="163"/>
    <n v="2"/>
    <n v="1"/>
    <n v="7"/>
    <n v="9"/>
    <s v="y"/>
    <s v="755"/>
    <n v="3"/>
    <n v="304"/>
    <n v="2001"/>
    <s v="Y"/>
  </r>
  <r>
    <x v="2"/>
    <s v="Primary"/>
    <s v="Catholic"/>
    <x v="1"/>
    <n v="340"/>
    <n v="340"/>
    <s v="EP C Lavateri"/>
    <n v="60"/>
    <n v="1"/>
    <n v="3"/>
    <n v="1"/>
    <n v="8"/>
    <s v="n"/>
    <s v="NULL"/>
    <n v="3"/>
    <n v="301"/>
    <n v="1982"/>
    <s v="Y"/>
  </r>
  <r>
    <x v="2"/>
    <s v="Primary"/>
    <s v="Catholic"/>
    <x v="1"/>
    <n v="382"/>
    <n v="382"/>
    <s v="EP C Samalari"/>
    <n v="42"/>
    <n v="1"/>
    <n v="3"/>
    <n v="1"/>
    <n v="8"/>
    <s v="n"/>
    <s v="NULL"/>
    <n v="3"/>
    <n v="304"/>
    <n v="1999"/>
    <s v="Y"/>
  </r>
  <r>
    <x v="2"/>
    <s v="Primary"/>
    <s v="Catholic"/>
    <x v="1"/>
    <n v="384"/>
    <n v="384"/>
    <s v="EP C de Afaça"/>
    <n v="26"/>
    <n v="1"/>
    <n v="3"/>
    <n v="1"/>
    <n v="9"/>
    <s v="n"/>
    <s v="NULL"/>
    <n v="3"/>
    <n v="305"/>
    <n v="1991"/>
    <s v="Y"/>
  </r>
  <r>
    <x v="2"/>
    <s v="Primary"/>
    <s v="Catholic"/>
    <x v="1"/>
    <n v="392"/>
    <n v="392"/>
    <s v="EP C Laisurulai"/>
    <n v="16"/>
    <n v="1"/>
    <n v="3"/>
    <n v="1"/>
    <n v="8"/>
    <s v="n"/>
    <s v="NULL"/>
    <n v="3"/>
    <n v="305"/>
    <n v="1947"/>
    <s v="Y"/>
  </r>
  <r>
    <x v="2"/>
    <s v="Primary"/>
    <s v="Public"/>
    <x v="0"/>
    <n v="1374"/>
    <n v="2323"/>
    <s v="EB 1.2.3 Larisula"/>
    <n v="59"/>
    <n v="1"/>
    <n v="1"/>
    <n v="1"/>
    <n v="9"/>
    <s v="y"/>
    <s v="757"/>
    <n v="3"/>
    <n v="301"/>
    <n v="2003"/>
    <s v="Y"/>
  </r>
  <r>
    <x v="3"/>
    <s v="Escola Basika"/>
    <s v="Public"/>
    <x v="0"/>
    <n v="523"/>
    <n v="523"/>
    <s v="EBC 1.2.3 PALACA BALIBO"/>
    <n v="116"/>
    <n v="5"/>
    <n v="1"/>
    <n v="1"/>
    <n v="9"/>
    <s v="n"/>
    <s v="NULL"/>
    <n v="4"/>
    <n v="402"/>
    <n v="1983"/>
    <s v="Y"/>
  </r>
  <r>
    <x v="3"/>
    <s v="Escola Basika"/>
    <s v="Public"/>
    <x v="0"/>
    <n v="524"/>
    <n v="524"/>
    <s v="EBC 1.2.3 SIBUNI BOBONARO"/>
    <n v="81"/>
    <n v="5"/>
    <n v="1"/>
    <n v="1"/>
    <n v="9"/>
    <s v="n"/>
    <s v="NULL"/>
    <n v="4"/>
    <n v="403"/>
    <n v="1980"/>
    <s v="Y"/>
  </r>
  <r>
    <x v="3"/>
    <s v="Escola Basika"/>
    <s v="Public"/>
    <x v="0"/>
    <n v="527"/>
    <n v="527"/>
    <s v="EBC 1.2.3 CRISTO LIURAI TAPO BOBONARO"/>
    <n v="66"/>
    <n v="5"/>
    <n v="1"/>
    <n v="1"/>
    <n v="9"/>
    <s v="n"/>
    <s v="NULL"/>
    <n v="4"/>
    <n v="403"/>
    <n v="1986"/>
    <s v="Y"/>
  </r>
  <r>
    <x v="3"/>
    <s v="Escola Basika"/>
    <s v="Public"/>
    <x v="0"/>
    <n v="529"/>
    <n v="529"/>
    <s v="EBC 1.2.3 D. CAILETO BOBONARO"/>
    <n v="139"/>
    <n v="5"/>
    <n v="1"/>
    <n v="1"/>
    <n v="9"/>
    <s v="n"/>
    <s v="NULL"/>
    <n v="4"/>
    <n v="403"/>
    <n v="1981"/>
    <s v="Y"/>
  </r>
  <r>
    <x v="3"/>
    <s v="Escola Basika"/>
    <s v="Public"/>
    <x v="0"/>
    <n v="543"/>
    <n v="543"/>
    <s v="EBC 1.2.3 - 30 DE AGOSTO ATUABEN BOBONARO"/>
    <n v="140"/>
    <n v="5"/>
    <n v="1"/>
    <n v="1"/>
    <n v="9"/>
    <s v="n"/>
    <s v="NULL"/>
    <n v="4"/>
    <n v="403"/>
    <n v="1979"/>
    <s v="Y"/>
  </r>
  <r>
    <x v="3"/>
    <s v="Escola Basika"/>
    <s v="Public"/>
    <x v="0"/>
    <n v="555"/>
    <n v="555"/>
    <s v="EBC 1.2.3 SAMUTUABEM CAILACO"/>
    <n v="77"/>
    <n v="5"/>
    <n v="1"/>
    <n v="1"/>
    <n v="9"/>
    <s v="n"/>
    <s v="NULL"/>
    <n v="4"/>
    <n v="404"/>
    <n v="1980"/>
    <s v="Y"/>
  </r>
  <r>
    <x v="3"/>
    <s v="Escola Basika"/>
    <s v="Public"/>
    <x v="0"/>
    <n v="581"/>
    <n v="581"/>
    <s v="EBC 1.2 .3  NO.6 TUNUBIBI MALIANA"/>
    <n v="30"/>
    <n v="5"/>
    <n v="1"/>
    <n v="1"/>
    <n v="8"/>
    <s v="n"/>
    <s v="NULL"/>
    <n v="4"/>
    <n v="406"/>
    <n v="1984"/>
    <s v="Y"/>
  </r>
  <r>
    <x v="3"/>
    <s v="Escola Basika"/>
    <s v="Public"/>
    <x v="0"/>
    <n v="583"/>
    <n v="583"/>
    <s v="EBC 1.2.3 POETETE NUNUTANA MALIANA"/>
    <n v="27"/>
    <n v="5"/>
    <n v="1"/>
    <n v="1"/>
    <n v="8"/>
    <s v="n"/>
    <s v="NULL"/>
    <n v="4"/>
    <n v="406"/>
    <n v="2004"/>
    <s v="Y"/>
  </r>
  <r>
    <x v="3"/>
    <s v="Escola Basika"/>
    <s v="Public"/>
    <x v="0"/>
    <n v="585"/>
    <n v="585"/>
    <s v="EBC 1.2.3 BERE MANO MEMO MALIANA"/>
    <n v="61"/>
    <n v="5"/>
    <n v="1"/>
    <n v="1"/>
    <n v="8"/>
    <s v="n"/>
    <s v="NULL"/>
    <n v="4"/>
    <n v="406"/>
    <n v="1979"/>
    <s v="Y"/>
  </r>
  <r>
    <x v="3"/>
    <s v="Escola Basika"/>
    <s v="Public"/>
    <x v="0"/>
    <n v="588"/>
    <n v="588"/>
    <s v="EBC 1.2.3 RAIFUN MALIANA"/>
    <n v="537"/>
    <n v="5"/>
    <n v="1"/>
    <n v="1"/>
    <n v="9"/>
    <s v="n"/>
    <s v="NULL"/>
    <n v="4"/>
    <n v="406"/>
    <n v="1982"/>
    <s v="Y"/>
  </r>
  <r>
    <x v="3"/>
    <s v="Escola Basika"/>
    <s v="Public"/>
    <x v="0"/>
    <n v="903"/>
    <n v="903"/>
    <s v="EBC 1.2.3 Vitor Santa MALIANA"/>
    <n v="65"/>
    <n v="5"/>
    <n v="1"/>
    <n v="1"/>
    <n v="8"/>
    <s v="n"/>
    <s v="NULL"/>
    <n v="4"/>
    <n v="406"/>
    <n v="1972"/>
    <s v="Y"/>
  </r>
  <r>
    <x v="3"/>
    <s v="Escola Basika"/>
    <s v="Public"/>
    <x v="0"/>
    <n v="1028"/>
    <n v="1028"/>
    <s v="EBC 3 LOES-ATABAE"/>
    <n v="520"/>
    <n v="5"/>
    <n v="1"/>
    <n v="7"/>
    <n v="9"/>
    <s v="n"/>
    <s v="NULL"/>
    <n v="4"/>
    <n v="401"/>
    <n v="1986"/>
    <s v="Y"/>
  </r>
  <r>
    <x v="3"/>
    <s v="Escola Basika"/>
    <s v="Public"/>
    <x v="0"/>
    <n v="1029"/>
    <n v="1029"/>
    <s v="EBC 3 BALIBO"/>
    <n v="466"/>
    <n v="5"/>
    <n v="1"/>
    <n v="7"/>
    <n v="9"/>
    <s v="n"/>
    <s v="NULL"/>
    <n v="4"/>
    <n v="402"/>
    <n v="2000"/>
    <s v="Y"/>
  </r>
  <r>
    <x v="3"/>
    <s v="Escola Basika"/>
    <s v="Public"/>
    <x v="0"/>
    <n v="1031"/>
    <n v="1031"/>
    <s v="EBC 3 LUCINDA GUMER BOBONARO"/>
    <n v="231"/>
    <n v="5"/>
    <n v="1"/>
    <n v="7"/>
    <n v="9"/>
    <s v="n"/>
    <s v="NULL"/>
    <n v="4"/>
    <n v="403"/>
    <n v="1986"/>
    <s v="Y"/>
  </r>
  <r>
    <x v="3"/>
    <s v="Escola Basika"/>
    <s v="Public"/>
    <x v="0"/>
    <n v="1033"/>
    <n v="1033"/>
    <s v="EBC 3 HAUBA BOBONARO"/>
    <n v="275"/>
    <n v="5"/>
    <n v="1"/>
    <n v="7"/>
    <n v="9"/>
    <s v="n"/>
    <s v="NULL"/>
    <n v="4"/>
    <n v="403"/>
    <n v="1996"/>
    <s v="Y"/>
  </r>
  <r>
    <x v="3"/>
    <s v="Escola Basika"/>
    <s v="Public"/>
    <x v="0"/>
    <n v="1034"/>
    <n v="1034"/>
    <s v="EBC 3 JOSE MARIA CAILACO"/>
    <n v="335"/>
    <n v="5"/>
    <n v="1"/>
    <n v="7"/>
    <n v="9"/>
    <s v="n"/>
    <s v="NULL"/>
    <n v="4"/>
    <n v="404"/>
    <n v="1985"/>
    <s v="Y"/>
  </r>
  <r>
    <x v="3"/>
    <s v="Escola Basika"/>
    <s v="Public"/>
    <x v="0"/>
    <n v="1035"/>
    <n v="1035"/>
    <s v="EBC 3 LOLOTOE"/>
    <n v="356"/>
    <n v="5"/>
    <n v="1"/>
    <n v="7"/>
    <n v="9"/>
    <s v="n"/>
    <s v="NULL"/>
    <n v="4"/>
    <n v="405"/>
    <n v="1989"/>
    <s v="Y"/>
  </r>
  <r>
    <x v="3"/>
    <s v="Escola Basika"/>
    <s v="Public"/>
    <x v="0"/>
    <n v="1036"/>
    <n v="1036"/>
    <s v="EBC 1.3 MALIANA"/>
    <n v="1012"/>
    <n v="5"/>
    <n v="1"/>
    <n v="1"/>
    <n v="9"/>
    <s v="n"/>
    <s v="NULL"/>
    <n v="4"/>
    <n v="406"/>
    <n v="1984"/>
    <s v="Y"/>
  </r>
  <r>
    <x v="3"/>
    <s v="Escola Basika"/>
    <s v="Public"/>
    <x v="0"/>
    <n v="1432"/>
    <n v="5280"/>
    <s v="EBC 1.2 Mohac /Leohito BALIBO"/>
    <n v="1"/>
    <n v="5"/>
    <n v="1"/>
    <n v="1"/>
    <n v="6"/>
    <s v="n"/>
    <s v="NULL"/>
    <n v="4"/>
    <n v="402"/>
    <n v="2001"/>
    <s v="Y"/>
  </r>
  <r>
    <x v="3"/>
    <s v="Pre Secondary"/>
    <s v="Catholic"/>
    <x v="1"/>
    <n v="1032"/>
    <n v="1032"/>
    <s v="EPS C Bobonaro"/>
    <n v="218"/>
    <n v="2"/>
    <n v="3"/>
    <n v="7"/>
    <n v="9"/>
    <s v="n"/>
    <s v="NULL"/>
    <n v="4"/>
    <n v="403"/>
    <n v="1981"/>
    <s v="Y"/>
  </r>
  <r>
    <x v="3"/>
    <s v="Pre Secondary"/>
    <s v="Catholic"/>
    <x v="1"/>
    <n v="1037"/>
    <n v="1037"/>
    <s v="EPS C Colegio de Sagrees Maliana"/>
    <n v="88"/>
    <n v="2"/>
    <n v="3"/>
    <n v="7"/>
    <n v="9"/>
    <s v="n"/>
    <s v="NULL"/>
    <n v="4"/>
    <n v="406"/>
    <n v="1980"/>
    <s v="Y"/>
  </r>
  <r>
    <x v="4"/>
    <s v="Escola Basika"/>
    <s v="Public"/>
    <x v="0"/>
    <n v="135"/>
    <n v="135"/>
    <s v="EBC 1.2.3 SUAI LORO"/>
    <n v="48"/>
    <n v="5"/>
    <n v="1"/>
    <n v="1"/>
    <n v="8"/>
    <s v="n"/>
    <s v="NULL"/>
    <n v="5"/>
    <n v="505"/>
    <n v="1980"/>
    <s v="Y"/>
  </r>
  <r>
    <x v="4"/>
    <s v="Escola Basika"/>
    <s v="Public"/>
    <x v="0"/>
    <n v="140"/>
    <n v="140"/>
    <s v="EBC 1.2.3 Lontale"/>
    <n v="53"/>
    <n v="5"/>
    <n v="1"/>
    <n v="1"/>
    <n v="8"/>
    <s v="n"/>
    <s v="NULL"/>
    <n v="5"/>
    <n v="505"/>
    <n v="1982"/>
    <s v="Y"/>
  </r>
  <r>
    <x v="4"/>
    <s v="Escola Basika"/>
    <s v="Public"/>
    <x v="0"/>
    <n v="146"/>
    <n v="146"/>
    <s v="EBC 1.2.3 OGUES"/>
    <n v="51"/>
    <n v="5"/>
    <n v="1"/>
    <n v="1"/>
    <n v="8"/>
    <s v="n"/>
    <s v="NULL"/>
    <n v="5"/>
    <n v="507"/>
    <n v="1984"/>
    <s v="Y"/>
  </r>
  <r>
    <x v="4"/>
    <s v="Escola Basika"/>
    <s v="Public"/>
    <x v="0"/>
    <n v="843"/>
    <n v="843"/>
    <s v="EBC 1.2.3 TAZ HILIN"/>
    <n v="80"/>
    <n v="5"/>
    <n v="1"/>
    <n v="1"/>
    <n v="9"/>
    <s v="n"/>
    <s v="NULL"/>
    <n v="5"/>
    <n v="504"/>
    <n v="1974"/>
    <s v="Y"/>
  </r>
  <r>
    <x v="4"/>
    <s v="Escola Basika"/>
    <s v="Public"/>
    <x v="0"/>
    <n v="848"/>
    <n v="848"/>
    <s v="EBC 1.2.3 GALA"/>
    <n v="47"/>
    <n v="5"/>
    <n v="1"/>
    <n v="1"/>
    <n v="8"/>
    <s v="n"/>
    <s v="NULL"/>
    <n v="5"/>
    <n v="505"/>
    <n v="1995"/>
    <s v="Y"/>
  </r>
  <r>
    <x v="4"/>
    <s v="Escola Basika"/>
    <s v="Public"/>
    <x v="0"/>
    <n v="957"/>
    <n v="957"/>
    <s v="EBC 1.2 3 TILOMAR"/>
    <n v="109"/>
    <n v="5"/>
    <n v="1"/>
    <n v="1"/>
    <n v="9"/>
    <s v="n"/>
    <s v="NULL"/>
    <n v="5"/>
    <n v="506"/>
    <n v="1992"/>
    <s v="Y"/>
  </r>
  <r>
    <x v="4"/>
    <s v="Escola Basika"/>
    <s v="Public"/>
    <x v="0"/>
    <n v="958"/>
    <n v="958"/>
    <s v="EBC 1.2.3 BEILACO"/>
    <n v="159"/>
    <n v="5"/>
    <n v="1"/>
    <n v="1"/>
    <n v="9"/>
    <s v="n"/>
    <s v="NULL"/>
    <n v="5"/>
    <n v="504"/>
    <n v="1992"/>
    <s v="Y"/>
  </r>
  <r>
    <x v="4"/>
    <s v="Escola Basika"/>
    <s v="Public"/>
    <x v="0"/>
    <n v="1042"/>
    <n v="1042"/>
    <s v="EBC 3 FATULULIC"/>
    <n v="173"/>
    <n v="5"/>
    <n v="1"/>
    <n v="7"/>
    <n v="9"/>
    <s v="n"/>
    <s v="NULL"/>
    <n v="5"/>
    <n v="501"/>
    <n v="1994"/>
    <s v="Y"/>
  </r>
  <r>
    <x v="4"/>
    <s v="Escola Basika"/>
    <s v="Public"/>
    <x v="0"/>
    <n v="1043"/>
    <n v="1043"/>
    <s v="EBC 3 FATUMEA"/>
    <n v="243"/>
    <n v="5"/>
    <n v="1"/>
    <n v="7"/>
    <n v="9"/>
    <s v="n"/>
    <s v="NULL"/>
    <n v="5"/>
    <n v="502"/>
    <n v="1991"/>
    <s v="Y"/>
  </r>
  <r>
    <x v="4"/>
    <s v="Escola Basika"/>
    <s v="Public"/>
    <x v="0"/>
    <n v="1044"/>
    <n v="1044"/>
    <s v="EBC 1.2.3 FOHOREM"/>
    <n v="228"/>
    <n v="5"/>
    <n v="1"/>
    <n v="1"/>
    <n v="9"/>
    <s v="n"/>
    <s v="NULL"/>
    <n v="5"/>
    <n v="503"/>
    <n v="1994"/>
    <s v="Y"/>
  </r>
  <r>
    <x v="4"/>
    <s v="Escola Basika"/>
    <s v="Public"/>
    <x v="0"/>
    <n v="1045"/>
    <n v="1045"/>
    <s v="EBC 3 11 DE MARCO MAUCATAR"/>
    <n v="92"/>
    <n v="5"/>
    <n v="1"/>
    <n v="7"/>
    <n v="9"/>
    <s v="n"/>
    <s v="NULL"/>
    <n v="5"/>
    <n v="507"/>
    <n v="2004"/>
    <s v="Y"/>
  </r>
  <r>
    <x v="4"/>
    <s v="Escola Basika"/>
    <s v="Public"/>
    <x v="0"/>
    <n v="1046"/>
    <n v="1046"/>
    <s v="EBC 3 ZUMALAI"/>
    <n v="375"/>
    <n v="5"/>
    <n v="1"/>
    <n v="7"/>
    <n v="9"/>
    <s v="n"/>
    <s v="NULL"/>
    <n v="5"/>
    <n v="504"/>
    <n v="1994"/>
    <s v="Y"/>
  </r>
  <r>
    <x v="4"/>
    <s v="Escola Basika"/>
    <s v="Public"/>
    <x v="0"/>
    <n v="1047"/>
    <n v="1047"/>
    <s v="EBC 3 SANDALO"/>
    <n v="557"/>
    <n v="5"/>
    <n v="1"/>
    <n v="7"/>
    <n v="9"/>
    <s v="n"/>
    <s v="NULL"/>
    <n v="5"/>
    <n v="505"/>
    <n v="2006"/>
    <s v="Y"/>
  </r>
  <r>
    <x v="4"/>
    <s v="Escola Basika"/>
    <s v="Public"/>
    <x v="0"/>
    <n v="1048"/>
    <n v="1048"/>
    <s v="EBC 3 LADI"/>
    <n v="683"/>
    <n v="5"/>
    <n v="1"/>
    <n v="7"/>
    <n v="9"/>
    <s v="n"/>
    <s v="NULL"/>
    <n v="5"/>
    <n v="505"/>
    <n v="1979"/>
    <s v="Y"/>
  </r>
  <r>
    <x v="4"/>
    <s v="Escola Basika"/>
    <s v="Public"/>
    <x v="0"/>
    <n v="1051"/>
    <n v="1051"/>
    <s v="EBC 3 Beco"/>
    <n v="312"/>
    <n v="5"/>
    <n v="1"/>
    <n v="7"/>
    <n v="9"/>
    <s v="n"/>
    <s v="NULL"/>
    <n v="5"/>
    <n v="505"/>
    <n v="1991"/>
    <s v="Y"/>
  </r>
  <r>
    <x v="4"/>
    <s v="Escola Basika"/>
    <s v="Public"/>
    <x v="0"/>
    <n v="1052"/>
    <n v="1052"/>
    <s v="EBC 2.3 SALELE"/>
    <n v="322"/>
    <n v="5"/>
    <n v="1"/>
    <n v="5"/>
    <n v="9"/>
    <s v="n"/>
    <s v="NULL"/>
    <n v="5"/>
    <n v="506"/>
    <n v="1985"/>
    <s v="Y"/>
  </r>
  <r>
    <x v="4"/>
    <s v="Escola Basika"/>
    <s v="Public"/>
    <x v="0"/>
    <n v="1053"/>
    <n v="1053"/>
    <s v="EBC 1.2.3 DAIS"/>
    <n v="280"/>
    <n v="5"/>
    <n v="1"/>
    <n v="1"/>
    <n v="9"/>
    <s v="n"/>
    <s v="NULL"/>
    <n v="5"/>
    <n v="507"/>
    <n v="2006"/>
    <s v="Y"/>
  </r>
  <r>
    <x v="4"/>
    <s v="Pre Secondary"/>
    <s v="Catholic"/>
    <x v="1"/>
    <n v="1049"/>
    <n v="1049"/>
    <s v="EPS C Sao Luis Gonzaga"/>
    <n v="215"/>
    <n v="2"/>
    <n v="3"/>
    <n v="7"/>
    <n v="9"/>
    <s v="n"/>
    <s v="NULL"/>
    <n v="5"/>
    <n v="505"/>
    <n v="1979"/>
    <s v="Y"/>
  </r>
  <r>
    <x v="4"/>
    <s v="Primary"/>
    <s v="Catholic"/>
    <x v="1"/>
    <n v="147"/>
    <n v="147"/>
    <s v="EP C Maria de F. Zumalai"/>
    <n v="8"/>
    <n v="1"/>
    <n v="3"/>
    <n v="1"/>
    <n v="8"/>
    <s v="n"/>
    <s v="NULL"/>
    <n v="5"/>
    <n v="504"/>
    <n v="1985"/>
    <s v="Y"/>
  </r>
  <r>
    <x v="5"/>
    <s v="Escola Basika"/>
    <s v="Public"/>
    <x v="0"/>
    <n v="138"/>
    <n v="138"/>
    <s v="EBC 3 ESPERANCA DA PATRIA"/>
    <n v="1336"/>
    <n v="5"/>
    <n v="1"/>
    <n v="7"/>
    <n v="9"/>
    <s v="n"/>
    <s v="NULL"/>
    <n v="6"/>
    <n v="602"/>
    <n v="1993"/>
    <s v="Y"/>
  </r>
  <r>
    <x v="5"/>
    <s v="Escola Basika"/>
    <s v="Public"/>
    <x v="0"/>
    <n v="622"/>
    <n v="622"/>
    <s v="EBC 1.2.3 BIQUELI"/>
    <n v="19"/>
    <n v="5"/>
    <n v="1"/>
    <n v="1"/>
    <n v="8"/>
    <s v="n"/>
    <s v="NULL"/>
    <n v="6"/>
    <n v="601"/>
    <n v="1987"/>
    <s v="Y"/>
  </r>
  <r>
    <x v="5"/>
    <s v="Escola Basika"/>
    <s v="Public"/>
    <x v="0"/>
    <n v="625"/>
    <n v="625"/>
    <s v="EBC 1.2.3 MAUMETA VILA"/>
    <n v="96"/>
    <n v="5"/>
    <n v="1"/>
    <n v="1"/>
    <n v="7"/>
    <s v="n"/>
    <s v="NULL"/>
    <n v="6"/>
    <n v="601"/>
    <n v="1969"/>
    <s v="Y"/>
  </r>
  <r>
    <x v="5"/>
    <s v="Escola Basika"/>
    <s v="Public"/>
    <x v="0"/>
    <n v="641"/>
    <n v="641"/>
    <s v="EBC 1.2.3 MANLEUANA"/>
    <n v="110"/>
    <n v="5"/>
    <n v="1"/>
    <n v="1"/>
    <n v="8"/>
    <s v="n"/>
    <s v="NULL"/>
    <n v="6"/>
    <n v="603"/>
    <n v="1982"/>
    <s v="Y"/>
  </r>
  <r>
    <x v="5"/>
    <s v="Escola Basika"/>
    <s v="Public"/>
    <x v="0"/>
    <n v="666"/>
    <n v="666"/>
    <s v="EBC 1.2.3 BIDAU AIKADIRUHUN"/>
    <n v="163"/>
    <n v="5"/>
    <n v="1"/>
    <n v="1"/>
    <n v="8"/>
    <s v="n"/>
    <s v="NULL"/>
    <n v="6"/>
    <n v="605"/>
    <n v="1965"/>
    <s v="Y"/>
  </r>
  <r>
    <x v="5"/>
    <s v="Escola Basika"/>
    <s v="Public"/>
    <x v="0"/>
    <n v="672"/>
    <n v="672"/>
    <s v="EBC 1.2.3  DARLAU"/>
    <n v="29"/>
    <n v="5"/>
    <n v="1"/>
    <n v="1"/>
    <n v="8"/>
    <s v="n"/>
    <s v="NULL"/>
    <n v="6"/>
    <n v="602"/>
    <n v="1984"/>
    <s v="Y"/>
  </r>
  <r>
    <x v="5"/>
    <s v="Escola Basika"/>
    <s v="Public"/>
    <x v="0"/>
    <n v="687"/>
    <n v="687"/>
    <s v="EBC 3 - 10 DE DEZEMBRO"/>
    <n v="813"/>
    <n v="5"/>
    <n v="1"/>
    <n v="7"/>
    <n v="9"/>
    <s v="n"/>
    <s v="NULL"/>
    <n v="6"/>
    <n v="603"/>
    <n v="2000"/>
    <s v="Y"/>
  </r>
  <r>
    <x v="5"/>
    <s v="Escola Basika"/>
    <s v="Public"/>
    <x v="0"/>
    <n v="688"/>
    <n v="688"/>
    <s v="EBC 3 - 30 DE AGUSTO COMORO"/>
    <n v="1160"/>
    <n v="5"/>
    <n v="1"/>
    <n v="7"/>
    <n v="9"/>
    <s v="n"/>
    <s v="NULL"/>
    <n v="6"/>
    <n v="603"/>
    <n v="1991"/>
    <s v="Y"/>
  </r>
  <r>
    <x v="5"/>
    <s v="Escola Basika"/>
    <s v="Public"/>
    <x v="0"/>
    <n v="724"/>
    <n v="724"/>
    <s v="EBC 3 SERGIO V. MELLO"/>
    <n v="1693"/>
    <n v="5"/>
    <n v="1"/>
    <n v="7"/>
    <n v="9"/>
    <s v="n"/>
    <s v="NULL"/>
    <n v="6"/>
    <n v="602"/>
    <n v="1983"/>
    <s v="Y"/>
  </r>
  <r>
    <x v="5"/>
    <s v="Escola Basika"/>
    <s v="Public"/>
    <x v="0"/>
    <n v="792"/>
    <n v="792"/>
    <s v="EBC 3 PEROLA DE ATAURO"/>
    <n v="499"/>
    <n v="5"/>
    <n v="1"/>
    <n v="7"/>
    <n v="9"/>
    <s v="n"/>
    <s v="NULL"/>
    <n v="6"/>
    <n v="601"/>
    <n v="1984"/>
    <s v="Y"/>
  </r>
  <r>
    <x v="5"/>
    <s v="Escola Basika"/>
    <s v="Public"/>
    <x v="0"/>
    <n v="839"/>
    <n v="839"/>
    <s v="EBC 3 FATU META"/>
    <n v="1194"/>
    <n v="5"/>
    <n v="1"/>
    <n v="7"/>
    <n v="9"/>
    <s v="n"/>
    <s v="NULL"/>
    <n v="6"/>
    <n v="603"/>
    <n v="1991"/>
    <s v="Y"/>
  </r>
  <r>
    <x v="5"/>
    <s v="Escola Basika"/>
    <s v="Public"/>
    <x v="0"/>
    <n v="1299"/>
    <n v="2092"/>
    <s v="EBC 3 METINARO"/>
    <n v="360"/>
    <n v="5"/>
    <n v="1"/>
    <n v="7"/>
    <n v="9"/>
    <s v="n"/>
    <s v="NULL"/>
    <n v="6"/>
    <n v="604"/>
    <n v="1989"/>
    <s v="Y"/>
  </r>
  <r>
    <x v="5"/>
    <s v="Escola Basika"/>
    <s v="Public"/>
    <x v="0"/>
    <n v="1305"/>
    <n v="2237"/>
    <s v="EBC 3 HERA"/>
    <n v="454"/>
    <n v="5"/>
    <n v="1"/>
    <n v="7"/>
    <n v="9"/>
    <s v="n"/>
    <s v="NULL"/>
    <n v="6"/>
    <n v="602"/>
    <n v="2005"/>
    <s v="Y"/>
  </r>
  <r>
    <x v="5"/>
    <s v="Pre Secondary"/>
    <s v="Catholic"/>
    <x v="1"/>
    <n v="787"/>
    <n v="787"/>
    <s v="EPS C Sao Jose Operario"/>
    <n v="639"/>
    <n v="2"/>
    <n v="3"/>
    <n v="7"/>
    <n v="9"/>
    <s v="n"/>
    <s v="NULL"/>
    <n v="6"/>
    <n v="605"/>
    <n v="1982"/>
    <s v="Y"/>
  </r>
  <r>
    <x v="5"/>
    <s v="Pre Secondary"/>
    <s v="Catholic"/>
    <x v="1"/>
    <n v="790"/>
    <n v="790"/>
    <s v="EPS C São Pedro - Comoro"/>
    <n v="600"/>
    <n v="2"/>
    <n v="3"/>
    <n v="7"/>
    <n v="9"/>
    <s v="n"/>
    <s v="NULL"/>
    <n v="6"/>
    <n v="603"/>
    <n v="1984"/>
    <s v="Y"/>
  </r>
  <r>
    <x v="5"/>
    <s v="Pre Secondary"/>
    <s v="Catholic"/>
    <x v="1"/>
    <n v="889"/>
    <n v="889"/>
    <s v="EPS C Cristal"/>
    <n v="637"/>
    <n v="2"/>
    <n v="3"/>
    <n v="7"/>
    <n v="9"/>
    <s v="n"/>
    <s v="NULL"/>
    <n v="6"/>
    <n v="606"/>
    <n v="1982"/>
    <s v="Y"/>
  </r>
  <r>
    <x v="5"/>
    <s v="Pre Secondary"/>
    <s v="Catholic"/>
    <x v="1"/>
    <n v="898"/>
    <n v="898"/>
    <s v="EPS C Sao F. X. Dare"/>
    <n v="141"/>
    <n v="2"/>
    <n v="3"/>
    <n v="7"/>
    <n v="9"/>
    <s v="n"/>
    <s v="NULL"/>
    <n v="6"/>
    <n v="606"/>
    <n v="1950"/>
    <s v="Y"/>
  </r>
  <r>
    <x v="5"/>
    <s v="Pre Secondary"/>
    <s v="Catholic"/>
    <x v="1"/>
    <n v="901"/>
    <n v="901"/>
    <s v="EPS C Paulo VI"/>
    <n v="750"/>
    <n v="2"/>
    <n v="3"/>
    <n v="7"/>
    <n v="9"/>
    <s v="n"/>
    <s v="NULL"/>
    <n v="6"/>
    <n v="605"/>
    <n v="1995"/>
    <s v="Y"/>
  </r>
  <r>
    <x v="5"/>
    <s v="Pre Secondary"/>
    <s v="Catholic"/>
    <x v="1"/>
    <n v="911"/>
    <n v="911"/>
    <s v="EPS C St M de Canossa"/>
    <n v="768"/>
    <n v="2"/>
    <n v="3"/>
    <n v="7"/>
    <n v="9"/>
    <s v="n"/>
    <s v="NULL"/>
    <n v="6"/>
    <n v="603"/>
    <n v="1999"/>
    <s v="Y"/>
  </r>
  <r>
    <x v="5"/>
    <s v="Pre Secondary"/>
    <s v="Catholic"/>
    <x v="1"/>
    <n v="912"/>
    <n v="912"/>
    <s v="EPS C Ext São José"/>
    <n v="100"/>
    <n v="2"/>
    <n v="3"/>
    <n v="7"/>
    <n v="9"/>
    <s v="n"/>
    <s v="NULL"/>
    <n v="6"/>
    <n v="603"/>
    <n v="2004"/>
    <s v="Y"/>
  </r>
  <r>
    <x v="5"/>
    <s v="Pre Secondary"/>
    <s v="Catholic"/>
    <x v="1"/>
    <n v="917"/>
    <n v="917"/>
    <s v="EPS C São Miguel"/>
    <n v="480"/>
    <n v="2"/>
    <n v="3"/>
    <n v="7"/>
    <n v="9"/>
    <s v="n"/>
    <s v="NULL"/>
    <n v="6"/>
    <n v="603"/>
    <n v="2003"/>
    <s v="Y"/>
  </r>
  <r>
    <x v="5"/>
    <s v="Pre Secondary"/>
    <s v="Catholic"/>
    <x v="1"/>
    <n v="1316"/>
    <n v="2260"/>
    <s v="EPS C Sagrada C.de Jesus"/>
    <n v="441"/>
    <n v="2"/>
    <n v="3"/>
    <n v="7"/>
    <n v="9"/>
    <s v="n"/>
    <s v="NULL"/>
    <n v="6"/>
    <n v="602"/>
    <n v="1983"/>
    <s v="Y"/>
  </r>
  <r>
    <x v="5"/>
    <s v="Pre Secondary"/>
    <s v="Private"/>
    <x v="1"/>
    <n v="709"/>
    <n v="709"/>
    <s v="EPS Nicolau Lobato"/>
    <n v="490"/>
    <n v="2"/>
    <n v="2"/>
    <n v="7"/>
    <n v="9"/>
    <s v="n"/>
    <s v="NULL"/>
    <n v="6"/>
    <n v="603"/>
    <n v="2003"/>
    <s v="Y"/>
  </r>
  <r>
    <x v="5"/>
    <s v="Pre Secondary"/>
    <s v="Private"/>
    <x v="1"/>
    <n v="735"/>
    <n v="735"/>
    <s v="EPS Herois De Patria"/>
    <n v="57"/>
    <n v="2"/>
    <n v="2"/>
    <n v="7"/>
    <n v="9"/>
    <s v="n"/>
    <s v="NULL"/>
    <n v="6"/>
    <n v="602"/>
    <n v="2002"/>
    <s v="Y"/>
  </r>
  <r>
    <x v="5"/>
    <s v="Pre Secondary"/>
    <s v="Private"/>
    <x v="1"/>
    <n v="810"/>
    <n v="810"/>
    <s v="EPS Centro Shallom"/>
    <n v="72"/>
    <n v="2"/>
    <n v="2"/>
    <n v="7"/>
    <n v="9"/>
    <s v="n"/>
    <s v="NULL"/>
    <n v="6"/>
    <n v="603"/>
    <n v="2009"/>
    <s v="Y"/>
  </r>
  <r>
    <x v="5"/>
    <s v="Pre Secondary"/>
    <s v="Private"/>
    <x v="1"/>
    <n v="910"/>
    <n v="910"/>
    <s v="EPS Annur"/>
    <n v="325"/>
    <n v="2"/>
    <n v="2"/>
    <n v="7"/>
    <n v="9"/>
    <s v="n"/>
    <s v="NULL"/>
    <n v="6"/>
    <n v="603"/>
    <n v="1983"/>
    <s v="Y"/>
  </r>
  <r>
    <x v="5"/>
    <s v="Pre Secondary"/>
    <s v="Private"/>
    <x v="1"/>
    <n v="914"/>
    <n v="914"/>
    <s v="EPS Fundação Rainha Da Paz"/>
    <n v="152"/>
    <n v="2"/>
    <n v="2"/>
    <n v="7"/>
    <n v="9"/>
    <s v="n"/>
    <s v="NULL"/>
    <n v="6"/>
    <n v="603"/>
    <n v="2002"/>
    <s v="Y"/>
  </r>
  <r>
    <x v="6"/>
    <s v="Escola Basika"/>
    <s v="Public"/>
    <x v="0"/>
    <n v="177"/>
    <n v="177"/>
    <s v="EBC 1.2.3 BATUMANU"/>
    <n v="38"/>
    <n v="5"/>
    <n v="1"/>
    <n v="1"/>
    <n v="7"/>
    <s v="n"/>
    <s v="NULL"/>
    <n v="7"/>
    <n v="701"/>
    <n v="2007"/>
    <s v="Y"/>
  </r>
  <r>
    <x v="6"/>
    <s v="Escola Basika"/>
    <s v="Public"/>
    <x v="0"/>
    <n v="188"/>
    <n v="188"/>
    <s v="EBC 1.2.3 PONILALA"/>
    <n v="33"/>
    <n v="5"/>
    <n v="1"/>
    <n v="1"/>
    <n v="8"/>
    <s v="n"/>
    <s v="NULL"/>
    <n v="7"/>
    <n v="702"/>
    <n v="1984"/>
    <s v="Y"/>
  </r>
  <r>
    <x v="6"/>
    <s v="Escola Basika"/>
    <s v="Public"/>
    <x v="0"/>
    <n v="189"/>
    <n v="189"/>
    <s v="EBC 1.2.3 CATRAI LETEN"/>
    <n v="156"/>
    <n v="5"/>
    <n v="1"/>
    <n v="1"/>
    <n v="9"/>
    <s v="n"/>
    <s v="NULL"/>
    <n v="7"/>
    <n v="704"/>
    <n v="1983"/>
    <s v="Y"/>
  </r>
  <r>
    <x v="6"/>
    <s v="Escola Basika"/>
    <s v="Public"/>
    <x v="0"/>
    <n v="199"/>
    <n v="199"/>
    <s v="EBC 1.2.3 MIRTUTO"/>
    <n v="76"/>
    <n v="5"/>
    <n v="1"/>
    <n v="1"/>
    <n v="9"/>
    <s v="n"/>
    <s v="NULL"/>
    <n v="7"/>
    <n v="702"/>
    <n v="1985"/>
    <s v="Y"/>
  </r>
  <r>
    <x v="6"/>
    <s v="Escola Basika"/>
    <s v="Public"/>
    <x v="0"/>
    <n v="206"/>
    <n v="206"/>
    <s v="EBC 1.2. 3 FATUBESSI"/>
    <n v="86"/>
    <n v="5"/>
    <n v="1"/>
    <n v="1"/>
    <n v="8"/>
    <s v="n"/>
    <s v="NULL"/>
    <n v="7"/>
    <n v="703"/>
    <n v="2006"/>
    <s v="Y"/>
  </r>
  <r>
    <x v="6"/>
    <s v="Escola Basika"/>
    <s v="Public"/>
    <x v="0"/>
    <n v="209"/>
    <n v="209"/>
    <s v="EBC 1.2.3 LEBUTO"/>
    <n v="76"/>
    <n v="5"/>
    <n v="1"/>
    <n v="1"/>
    <n v="8"/>
    <s v="n"/>
    <s v="NULL"/>
    <n v="7"/>
    <n v="703"/>
    <n v="1984"/>
    <s v="Y"/>
  </r>
  <r>
    <x v="6"/>
    <s v="Escola Basika"/>
    <s v="Public"/>
    <x v="0"/>
    <n v="220"/>
    <n v="220"/>
    <s v="EBC 1.2. 3 TATA"/>
    <n v="57"/>
    <n v="5"/>
    <n v="1"/>
    <n v="1"/>
    <n v="8"/>
    <s v="n"/>
    <s v="NULL"/>
    <n v="7"/>
    <n v="703"/>
    <n v="2000"/>
    <s v="Y"/>
  </r>
  <r>
    <x v="6"/>
    <s v="Escola Basika"/>
    <s v="Public"/>
    <x v="0"/>
    <n v="229"/>
    <n v="229"/>
    <s v="EBC 1.2.3 DUCURAI"/>
    <n v="171"/>
    <n v="5"/>
    <n v="1"/>
    <n v="1"/>
    <n v="9"/>
    <s v="n"/>
    <s v="NULL"/>
    <n v="7"/>
    <n v="704"/>
    <n v="2007"/>
    <s v="Y"/>
  </r>
  <r>
    <x v="6"/>
    <s v="Escola Basika"/>
    <s v="Public"/>
    <x v="0"/>
    <n v="231"/>
    <n v="231"/>
    <s v="EBC 1.2.3 GOULOLO"/>
    <n v="59"/>
    <n v="5"/>
    <n v="1"/>
    <n v="1"/>
    <n v="9"/>
    <s v="n"/>
    <s v="NULL"/>
    <n v="7"/>
    <n v="704"/>
    <m/>
    <s v="Y"/>
  </r>
  <r>
    <x v="6"/>
    <s v="Escola Basika"/>
    <s v="Public"/>
    <x v="0"/>
    <n v="233"/>
    <n v="233"/>
    <s v="EBC 1.2.3 HATUHEI"/>
    <n v="65"/>
    <n v="5"/>
    <n v="1"/>
    <n v="1"/>
    <n v="9"/>
    <s v="n"/>
    <s v="NULL"/>
    <n v="7"/>
    <n v="704"/>
    <n v="1983"/>
    <s v="Y"/>
  </r>
  <r>
    <x v="6"/>
    <s v="Escola Basika"/>
    <s v="Public"/>
    <x v="0"/>
    <n v="267"/>
    <n v="243"/>
    <s v="EBC 1.2.3 FATUQUERO"/>
    <n v="17"/>
    <n v="5"/>
    <n v="1"/>
    <n v="1"/>
    <n v="8"/>
    <s v="n"/>
    <s v="NULL"/>
    <n v="7"/>
    <n v="705"/>
    <n v="1994"/>
    <s v="Y"/>
  </r>
  <r>
    <x v="6"/>
    <s v="Escola Basika"/>
    <s v="Public"/>
    <x v="0"/>
    <n v="547"/>
    <n v="547"/>
    <s v="EBC 3 RAILACO LETEN"/>
    <n v="118"/>
    <n v="5"/>
    <n v="1"/>
    <n v="7"/>
    <n v="9"/>
    <s v="n"/>
    <s v="NULL"/>
    <n v="7"/>
    <n v="705"/>
    <n v="2005"/>
    <s v="Y"/>
  </r>
  <r>
    <x v="6"/>
    <s v="Escola Basika"/>
    <s v="Public"/>
    <x v="0"/>
    <n v="705"/>
    <n v="705"/>
    <s v="EBC 3 LETEFOHO VILA"/>
    <n v="458"/>
    <n v="5"/>
    <n v="1"/>
    <n v="7"/>
    <n v="9"/>
    <s v="n"/>
    <s v="NULL"/>
    <n v="7"/>
    <n v="704"/>
    <n v="1984"/>
    <s v="Y"/>
  </r>
  <r>
    <x v="6"/>
    <s v="Escola Basika"/>
    <s v="Public"/>
    <x v="0"/>
    <n v="706"/>
    <n v="706"/>
    <s v="EBC 3 RAILACO VILA"/>
    <n v="467"/>
    <n v="5"/>
    <n v="1"/>
    <n v="7"/>
    <n v="9"/>
    <s v="n"/>
    <s v="NULL"/>
    <n v="7"/>
    <n v="705"/>
    <n v="1982"/>
    <s v="Y"/>
  </r>
  <r>
    <x v="6"/>
    <s v="Escola Basika"/>
    <s v="Public"/>
    <x v="0"/>
    <n v="707"/>
    <n v="707"/>
    <s v="EBC 3 HATOLIA"/>
    <n v="586"/>
    <n v="5"/>
    <n v="1"/>
    <n v="7"/>
    <n v="9"/>
    <s v="n"/>
    <s v="NULL"/>
    <n v="7"/>
    <n v="703"/>
    <n v="2000"/>
    <s v="Y"/>
  </r>
  <r>
    <x v="6"/>
    <s v="Escola Basika"/>
    <s v="Public"/>
    <x v="0"/>
    <n v="708"/>
    <n v="708"/>
    <s v="EBC 3 Dr.Jose Ramos Horta"/>
    <n v="444"/>
    <n v="5"/>
    <n v="1"/>
    <n v="7"/>
    <n v="9"/>
    <s v="n"/>
    <s v="NULL"/>
    <n v="7"/>
    <n v="701"/>
    <n v="1985"/>
    <s v="Y"/>
  </r>
  <r>
    <x v="6"/>
    <s v="Escola Basika"/>
    <s v="Public"/>
    <x v="0"/>
    <n v="747"/>
    <n v="747"/>
    <s v="EBC 3 10 ABRIL GLENO"/>
    <n v="1061"/>
    <n v="5"/>
    <n v="1"/>
    <n v="7"/>
    <n v="9"/>
    <s v="n"/>
    <s v="NULL"/>
    <n v="7"/>
    <n v="702"/>
    <n v="2001"/>
    <s v="Y"/>
  </r>
  <r>
    <x v="6"/>
    <s v="Escola Basika"/>
    <s v="Public"/>
    <x v="0"/>
    <n v="952"/>
    <n v="952"/>
    <s v="EBC 3 - 20 AGOSTO ERMERA"/>
    <n v="521"/>
    <n v="5"/>
    <n v="1"/>
    <n v="7"/>
    <n v="9"/>
    <s v="n"/>
    <s v="NULL"/>
    <n v="7"/>
    <n v="702"/>
    <n v="2005"/>
    <s v="Y"/>
  </r>
  <r>
    <x v="6"/>
    <s v="Escola Basika"/>
    <s v="Public"/>
    <x v="0"/>
    <n v="953"/>
    <n v="953"/>
    <s v="EBC 3 LACAO"/>
    <n v="79"/>
    <n v="5"/>
    <n v="1"/>
    <n v="7"/>
    <n v="9"/>
    <s v="n"/>
    <s v="NULL"/>
    <n v="7"/>
    <n v="701"/>
    <n v="2009"/>
    <s v="Y"/>
  </r>
  <r>
    <x v="6"/>
    <s v="Escola Basika"/>
    <s v="Public"/>
    <x v="0"/>
    <n v="1119"/>
    <n v="1119"/>
    <s v="EBC 3 LICAPAT"/>
    <n v="329"/>
    <n v="5"/>
    <n v="1"/>
    <n v="7"/>
    <n v="9"/>
    <s v="n"/>
    <s v="NULL"/>
    <n v="7"/>
    <n v="703"/>
    <n v="2005"/>
    <s v="Y"/>
  </r>
  <r>
    <x v="6"/>
    <s v="Escola Basika"/>
    <s v="Public"/>
    <x v="0"/>
    <n v="1181"/>
    <n v="1182"/>
    <s v="EBC 3 BABOE LETEN"/>
    <n v="89"/>
    <n v="5"/>
    <n v="1"/>
    <n v="7"/>
    <n v="9"/>
    <s v="n"/>
    <s v="NULL"/>
    <n v="7"/>
    <n v="701"/>
    <n v="2008"/>
    <s v="Y"/>
  </r>
  <r>
    <x v="6"/>
    <s v="Escola Basika"/>
    <s v="Public"/>
    <x v="0"/>
    <n v="1298"/>
    <n v="2084"/>
    <s v="EBC 3 RAICALA"/>
    <n v="421"/>
    <n v="5"/>
    <n v="1"/>
    <n v="7"/>
    <n v="9"/>
    <s v="n"/>
    <s v="NULL"/>
    <n v="7"/>
    <n v="702"/>
    <n v="1997"/>
    <s v="Y"/>
  </r>
  <r>
    <x v="6"/>
    <s v="Pre Secondary"/>
    <s v="Catholic"/>
    <x v="1"/>
    <n v="746"/>
    <n v="746"/>
    <s v="EPS C Imaculada Conceicao Ermera"/>
    <n v="173"/>
    <n v="2"/>
    <n v="3"/>
    <n v="7"/>
    <n v="9"/>
    <s v="n"/>
    <s v="NULL"/>
    <n v="7"/>
    <n v="702"/>
    <n v="1981"/>
    <s v="Y"/>
  </r>
  <r>
    <x v="6"/>
    <s v="Pre Secondary"/>
    <s v="Catholic"/>
    <x v="1"/>
    <n v="1201"/>
    <n v="1202"/>
    <s v="EPS C Pe. Hilario Madeira Ponilala"/>
    <n v="97"/>
    <n v="2"/>
    <n v="3"/>
    <n v="7"/>
    <n v="9"/>
    <s v="n"/>
    <s v="NULL"/>
    <n v="7"/>
    <n v="702"/>
    <n v="2006"/>
    <s v="Y"/>
  </r>
  <r>
    <x v="7"/>
    <s v="Escola Basika"/>
    <s v="Public"/>
    <x v="0"/>
    <n v="309"/>
    <n v="309"/>
    <s v="EBC. 3 LAIKU LOSPALOS"/>
    <n v="599"/>
    <n v="5"/>
    <n v="1"/>
    <n v="7"/>
    <n v="9"/>
    <s v="n"/>
    <s v="NULL"/>
    <n v="8"/>
    <n v="803"/>
    <n v="1993"/>
    <s v="Y"/>
  </r>
  <r>
    <x v="7"/>
    <s v="Escola Basika"/>
    <s v="Public"/>
    <x v="0"/>
    <n v="427"/>
    <n v="427"/>
    <s v="EBC 1.2.3 ILIOMAR"/>
    <n v="100"/>
    <n v="5"/>
    <n v="1"/>
    <n v="1"/>
    <n v="8"/>
    <s v="n"/>
    <s v="NULL"/>
    <n v="8"/>
    <n v="801"/>
    <n v="1985"/>
    <s v="Y"/>
  </r>
  <r>
    <x v="7"/>
    <s v="Escola Basika"/>
    <s v="Public"/>
    <x v="0"/>
    <n v="439"/>
    <n v="439"/>
    <s v="EBC 1.2.3 COM LAUTEM"/>
    <n v="65"/>
    <n v="5"/>
    <n v="1"/>
    <n v="1"/>
    <n v="8"/>
    <s v="n"/>
    <s v="NULL"/>
    <n v="8"/>
    <n v="802"/>
    <n v="2005"/>
    <s v="Y"/>
  </r>
  <r>
    <x v="7"/>
    <s v="Escola Basika"/>
    <s v="Public"/>
    <x v="0"/>
    <n v="451"/>
    <n v="451"/>
    <s v="EBC 1.2.3 RACA LOSPALOS"/>
    <n v="181"/>
    <n v="5"/>
    <n v="1"/>
    <n v="1"/>
    <n v="8"/>
    <s v="n"/>
    <s v="NULL"/>
    <n v="8"/>
    <n v="803"/>
    <n v="1986"/>
    <s v="Y"/>
  </r>
  <r>
    <x v="7"/>
    <s v="Escola Basika"/>
    <s v="Public"/>
    <x v="0"/>
    <n v="452"/>
    <n v="452"/>
    <s v="EBC 1.2.3 SOURO LOSPALOS"/>
    <n v="41"/>
    <n v="5"/>
    <n v="1"/>
    <n v="1"/>
    <n v="8"/>
    <s v="n"/>
    <s v="NULL"/>
    <n v="8"/>
    <n v="803"/>
    <n v="2005"/>
    <s v="Y"/>
  </r>
  <r>
    <x v="7"/>
    <s v="Escola Basika"/>
    <s v="Public"/>
    <x v="0"/>
    <n v="467"/>
    <n v="467"/>
    <s v="EBC. 1.2 3 ODOFURO LURO"/>
    <n v="150"/>
    <n v="5"/>
    <n v="1"/>
    <n v="1"/>
    <n v="9"/>
    <s v="n"/>
    <s v="NULL"/>
    <n v="8"/>
    <n v="804"/>
    <n v="1999"/>
    <s v="Y"/>
  </r>
  <r>
    <x v="7"/>
    <s v="Escola Basika"/>
    <s v="Public"/>
    <x v="0"/>
    <n v="779"/>
    <n v="779"/>
    <s v="EBC. 1.2 3 LURO"/>
    <n v="68"/>
    <n v="5"/>
    <n v="1"/>
    <n v="1"/>
    <n v="9"/>
    <s v="n"/>
    <s v="NULL"/>
    <n v="8"/>
    <n v="804"/>
    <n v="1999"/>
    <s v="Y"/>
  </r>
  <r>
    <x v="7"/>
    <s v="Escola Basika"/>
    <s v="Public"/>
    <x v="0"/>
    <n v="1065"/>
    <n v="1065"/>
    <s v="EBC 3 LAUTEM"/>
    <n v="385"/>
    <n v="5"/>
    <n v="1"/>
    <n v="7"/>
    <n v="9"/>
    <s v="n"/>
    <s v="NULL"/>
    <n v="8"/>
    <n v="802"/>
    <n v="2000"/>
    <s v="Y"/>
  </r>
  <r>
    <x v="7"/>
    <s v="Escola Basika"/>
    <s v="Public"/>
    <x v="0"/>
    <n v="1066"/>
    <n v="1066"/>
    <s v="EBC 1.2.3 LEUSARI LAUTEM"/>
    <n v="259"/>
    <n v="5"/>
    <n v="1"/>
    <n v="1"/>
    <n v="9"/>
    <s v="n"/>
    <s v="NULL"/>
    <n v="8"/>
    <n v="802"/>
    <n v="2005"/>
    <s v="Y"/>
  </r>
  <r>
    <x v="7"/>
    <s v="Escola Basika"/>
    <s v="Public"/>
    <x v="0"/>
    <n v="1067"/>
    <n v="1067"/>
    <s v="EBC 3 CULUHUN LOSPALOS"/>
    <n v="489"/>
    <n v="5"/>
    <n v="1"/>
    <n v="7"/>
    <n v="9"/>
    <s v="n"/>
    <s v="NULL"/>
    <n v="8"/>
    <n v="803"/>
    <n v="1994"/>
    <s v="Y"/>
  </r>
  <r>
    <x v="7"/>
    <s v="Escola Basika"/>
    <s v="Public"/>
    <x v="0"/>
    <n v="1068"/>
    <n v="1068"/>
    <s v="EBC 3 LULIRA LOSPALOS"/>
    <n v="726"/>
    <n v="5"/>
    <n v="1"/>
    <n v="7"/>
    <n v="9"/>
    <s v="n"/>
    <s v="NULL"/>
    <n v="8"/>
    <n v="803"/>
    <n v="2002"/>
    <s v="Y"/>
  </r>
  <r>
    <x v="7"/>
    <s v="Escola Basika"/>
    <s v="Public"/>
    <x v="0"/>
    <n v="1072"/>
    <n v="1072"/>
    <s v="EBC 3 MEHARA TUTUALA"/>
    <n v="243"/>
    <n v="5"/>
    <n v="1"/>
    <n v="7"/>
    <n v="9"/>
    <s v="n"/>
    <s v="NULL"/>
    <n v="8"/>
    <n v="805"/>
    <n v="1988"/>
    <s v="Y"/>
  </r>
  <r>
    <x v="7"/>
    <s v="Escola Basika"/>
    <s v="Public"/>
    <x v="0"/>
    <n v="1190"/>
    <n v="1191"/>
    <s v="EBC 3 MALURO LOSPALOS"/>
    <n v="199"/>
    <n v="5"/>
    <n v="1"/>
    <n v="1"/>
    <n v="9"/>
    <s v="n"/>
    <s v="NULL"/>
    <n v="8"/>
    <n v="803"/>
    <n v="2010"/>
    <s v="Y"/>
  </r>
  <r>
    <x v="7"/>
    <s v="Escola Basika"/>
    <s v="Public"/>
    <x v="0"/>
    <n v="1266"/>
    <n v="1267"/>
    <s v="EBC. 3 LOSPALOS"/>
    <n v="323"/>
    <n v="5"/>
    <n v="1"/>
    <n v="7"/>
    <n v="9"/>
    <s v="n"/>
    <s v="NULL"/>
    <n v="8"/>
    <n v="803"/>
    <n v="2011"/>
    <s v="Y"/>
  </r>
  <r>
    <x v="7"/>
    <s v="Pre Secondary"/>
    <s v="Catholic"/>
    <x v="1"/>
    <n v="1064"/>
    <n v="1064"/>
    <s v="EPS C Joao Paulo II Iliomar"/>
    <n v="270"/>
    <n v="2"/>
    <n v="3"/>
    <n v="7"/>
    <n v="9"/>
    <s v="n"/>
    <s v="NULL"/>
    <n v="8"/>
    <n v="801"/>
    <n v="1990"/>
    <s v="Y"/>
  </r>
  <r>
    <x v="7"/>
    <s v="Pre Secondary"/>
    <s v="Catholic"/>
    <x v="1"/>
    <n v="1069"/>
    <n v="1069"/>
    <s v="EPS C Dom Bosco Fuiloro"/>
    <n v="317"/>
    <n v="2"/>
    <n v="3"/>
    <n v="7"/>
    <n v="9"/>
    <s v="n"/>
    <s v="NULL"/>
    <n v="8"/>
    <n v="803"/>
    <n v="1994"/>
    <s v="Y"/>
  </r>
  <r>
    <x v="8"/>
    <s v="Escola Basika"/>
    <s v="Public"/>
    <x v="0"/>
    <n v="17"/>
    <n v="17"/>
    <s v="EBC 1.2.3 CASSAIT"/>
    <n v="49"/>
    <n v="5"/>
    <n v="1"/>
    <n v="1"/>
    <n v="8"/>
    <s v="n"/>
    <s v="NULL"/>
    <n v="9"/>
    <n v="901"/>
    <n v="1982"/>
    <s v="Y"/>
  </r>
  <r>
    <x v="8"/>
    <s v="Escola Basika"/>
    <s v="Public"/>
    <x v="0"/>
    <n v="27"/>
    <n v="27"/>
    <s v="EBC 1.2.3 DARULETE"/>
    <n v="24"/>
    <n v="5"/>
    <n v="1"/>
    <n v="1"/>
    <n v="8"/>
    <s v="n"/>
    <s v="NULL"/>
    <n v="9"/>
    <n v="902"/>
    <n v="1972"/>
    <s v="Y"/>
  </r>
  <r>
    <x v="8"/>
    <s v="Escola Basika"/>
    <s v="Public"/>
    <x v="0"/>
    <n v="710"/>
    <n v="710"/>
    <s v="EBC 1.2.3 BOGORO BAZARTETE"/>
    <n v="245"/>
    <n v="5"/>
    <n v="1"/>
    <n v="1"/>
    <n v="9"/>
    <s v="n"/>
    <s v="NULL"/>
    <n v="9"/>
    <n v="901"/>
    <n v="1986"/>
    <s v="Y"/>
  </r>
  <r>
    <x v="8"/>
    <s v="Escola Basika"/>
    <s v="Public"/>
    <x v="0"/>
    <n v="711"/>
    <n v="711"/>
    <s v="EBC 3 Maubara"/>
    <n v="371"/>
    <n v="5"/>
    <n v="1"/>
    <n v="7"/>
    <n v="9"/>
    <s v="n"/>
    <s v="NULL"/>
    <n v="9"/>
    <n v="903"/>
    <n v="1985"/>
    <s v="Y"/>
  </r>
  <r>
    <x v="8"/>
    <s v="Escola Basika"/>
    <s v="Public"/>
    <x v="0"/>
    <n v="915"/>
    <n v="915"/>
    <s v="EBC 3 Liquica"/>
    <n v="1187"/>
    <n v="5"/>
    <n v="1"/>
    <n v="7"/>
    <n v="9"/>
    <s v="n"/>
    <s v="NULL"/>
    <n v="9"/>
    <n v="902"/>
    <n v="2000"/>
    <s v="Y"/>
  </r>
  <r>
    <x v="8"/>
    <s v="Escola Basika"/>
    <s v="Public"/>
    <x v="0"/>
    <n v="1077"/>
    <n v="1077"/>
    <s v="EBC 1.2.3 LEOREMA"/>
    <n v="162"/>
    <n v="5"/>
    <n v="1"/>
    <n v="1"/>
    <n v="9"/>
    <s v="n"/>
    <s v="NULL"/>
    <n v="9"/>
    <n v="901"/>
    <n v="2005"/>
    <s v="Y"/>
  </r>
  <r>
    <x v="8"/>
    <s v="Escola Basika"/>
    <s v="Public"/>
    <x v="0"/>
    <n v="1082"/>
    <n v="1082"/>
    <s v="EBC 3 LOES"/>
    <n v="226"/>
    <n v="5"/>
    <n v="1"/>
    <n v="7"/>
    <n v="9"/>
    <s v="n"/>
    <s v="NULL"/>
    <n v="9"/>
    <n v="903"/>
    <n v="2006"/>
    <s v="Y"/>
  </r>
  <r>
    <x v="8"/>
    <s v="Pre Secondary"/>
    <s v="Catholic"/>
    <x v="1"/>
    <n v="964"/>
    <n v="964"/>
    <s v="EPS C Immalate Heart Mary Eschool Tibar"/>
    <n v="69"/>
    <n v="2"/>
    <n v="3"/>
    <n v="7"/>
    <n v="9"/>
    <s v="n"/>
    <s v="NULL"/>
    <n v="9"/>
    <n v="901"/>
    <n v="2008"/>
    <s v="Y"/>
  </r>
  <r>
    <x v="8"/>
    <s v="Pre Secondary"/>
    <s v="Catholic"/>
    <x v="1"/>
    <n v="1080"/>
    <n v="1080"/>
    <s v="EPS C Sao Joao de Brito Liquica"/>
    <n v="364"/>
    <n v="2"/>
    <n v="3"/>
    <n v="7"/>
    <n v="9"/>
    <s v="n"/>
    <s v="NULL"/>
    <n v="9"/>
    <n v="902"/>
    <n v="2000"/>
    <s v="Y"/>
  </r>
  <r>
    <x v="8"/>
    <s v="Pre Secondary"/>
    <s v="Private"/>
    <x v="1"/>
    <n v="1166"/>
    <n v="1167"/>
    <s v="EPS Fila - Delfia"/>
    <n v="65"/>
    <n v="2"/>
    <n v="2"/>
    <n v="7"/>
    <n v="9"/>
    <s v="n"/>
    <s v="NULL"/>
    <n v="9"/>
    <n v="903"/>
    <n v="2007"/>
    <s v="Y"/>
  </r>
  <r>
    <x v="8"/>
    <s v="Pre Secondary"/>
    <s v="Public"/>
    <x v="0"/>
    <n v="1081"/>
    <n v="1081"/>
    <s v="EB. 3 Fatumasse/BAZARTETE"/>
    <n v="252"/>
    <n v="2"/>
    <n v="1"/>
    <n v="7"/>
    <n v="9"/>
    <s v="y"/>
    <s v="710"/>
    <n v="9"/>
    <n v="901"/>
    <n v="1987"/>
    <s v="Y"/>
  </r>
  <r>
    <x v="9"/>
    <s v="Escola Basika"/>
    <s v="Public"/>
    <x v="0"/>
    <n v="493"/>
    <n v="493"/>
    <s v="EBC 3 S. Bento Salau"/>
    <n v="57"/>
    <n v="5"/>
    <n v="1"/>
    <n v="7"/>
    <n v="9"/>
    <s v="n"/>
    <s v="NULL"/>
    <n v="10"/>
    <n v="1006"/>
    <n v="2001"/>
    <s v="Y"/>
  </r>
  <r>
    <x v="9"/>
    <s v="Escola Basika"/>
    <s v="Public"/>
    <x v="0"/>
    <n v="579"/>
    <n v="579"/>
    <s v="EBC 1.2.3 Labatin"/>
    <n v="44"/>
    <n v="5"/>
    <n v="1"/>
    <n v="1"/>
    <n v="9"/>
    <s v="n"/>
    <s v="NULL"/>
    <n v="10"/>
    <n v="1005"/>
    <n v="2009"/>
    <s v="Y"/>
  </r>
  <r>
    <x v="9"/>
    <s v="Escola Basika"/>
    <s v="Public"/>
    <x v="0"/>
    <n v="589"/>
    <n v="589"/>
    <s v="EBC 1.2.3 Abat Oan"/>
    <n v="105"/>
    <n v="5"/>
    <n v="1"/>
    <n v="1"/>
    <n v="9"/>
    <s v="n"/>
    <s v="NULL"/>
    <n v="10"/>
    <n v="1001"/>
    <n v="1994"/>
    <s v="Y"/>
  </r>
  <r>
    <x v="9"/>
    <s v="Escola Basika"/>
    <s v="Public"/>
    <x v="0"/>
    <n v="598"/>
    <n v="598"/>
    <s v="EBC 1.2.3 HATU METAK"/>
    <n v="49"/>
    <n v="5"/>
    <n v="1"/>
    <n v="1"/>
    <n v="9"/>
    <s v="n"/>
    <s v="NULL"/>
    <n v="10"/>
    <n v="1002"/>
    <n v="1982"/>
    <s v="Y"/>
  </r>
  <r>
    <x v="9"/>
    <s v="Escola Basika"/>
    <s v="Public"/>
    <x v="0"/>
    <n v="614"/>
    <n v="614"/>
    <s v="EBC 1.2.3 Cribas"/>
    <n v="11"/>
    <n v="5"/>
    <n v="1"/>
    <n v="1"/>
    <n v="8"/>
    <s v="n"/>
    <s v="NULL"/>
    <n v="10"/>
    <n v="1005"/>
    <n v="2004"/>
    <s v="Y"/>
  </r>
  <r>
    <x v="9"/>
    <s v="Escola Basika"/>
    <s v="Public"/>
    <x v="0"/>
    <n v="615"/>
    <n v="615"/>
    <s v="EBC 1.2.3 Beadi"/>
    <n v="47"/>
    <n v="5"/>
    <n v="1"/>
    <n v="1"/>
    <n v="9"/>
    <s v="n"/>
    <s v="NULL"/>
    <n v="10"/>
    <n v="1005"/>
    <n v="1983"/>
    <s v="Y"/>
  </r>
  <r>
    <x v="9"/>
    <s v="Escola Basika"/>
    <s v="Public"/>
    <x v="0"/>
    <n v="1083"/>
    <n v="1083"/>
    <s v="EBC 3 Natarbora"/>
    <n v="199"/>
    <n v="5"/>
    <n v="1"/>
    <n v="7"/>
    <n v="9"/>
    <s v="n"/>
    <s v="NULL"/>
    <n v="10"/>
    <n v="1001"/>
    <n v="1986"/>
    <s v="Y"/>
  </r>
  <r>
    <x v="9"/>
    <s v="Escola Basika"/>
    <s v="Public"/>
    <x v="0"/>
    <n v="1084"/>
    <n v="1084"/>
    <s v="EBC 3 - 5 de Maio"/>
    <n v="278"/>
    <n v="5"/>
    <n v="1"/>
    <n v="7"/>
    <n v="9"/>
    <s v="n"/>
    <s v="NULL"/>
    <n v="10"/>
    <n v="1002"/>
    <n v="1985"/>
    <s v="Y"/>
  </r>
  <r>
    <x v="9"/>
    <s v="Escola Basika"/>
    <s v="Public"/>
    <x v="0"/>
    <n v="1089"/>
    <n v="1089"/>
    <s v="EBC 3 Laclubar"/>
    <n v="365"/>
    <n v="5"/>
    <n v="1"/>
    <n v="7"/>
    <n v="9"/>
    <s v="n"/>
    <s v="NULL"/>
    <n v="10"/>
    <n v="1003"/>
    <n v="1984"/>
    <s v="Y"/>
  </r>
  <r>
    <x v="9"/>
    <s v="Escola Basika"/>
    <s v="Public"/>
    <x v="0"/>
    <n v="1090"/>
    <n v="1090"/>
    <s v="EBC 3 Lay Doe"/>
    <n v="136"/>
    <n v="5"/>
    <n v="1"/>
    <n v="7"/>
    <n v="9"/>
    <s v="n"/>
    <s v="NULL"/>
    <n v="10"/>
    <n v="1004"/>
    <n v="2003"/>
    <s v="Y"/>
  </r>
  <r>
    <x v="9"/>
    <s v="Escola Basika"/>
    <s v="Public"/>
    <x v="0"/>
    <n v="1091"/>
    <n v="1091"/>
    <s v="EBC 3 Horta Cairui"/>
    <n v="128"/>
    <n v="5"/>
    <n v="1"/>
    <n v="7"/>
    <n v="9"/>
    <s v="n"/>
    <s v="NULL"/>
    <n v="10"/>
    <n v="1004"/>
    <n v="1984"/>
    <s v="Y"/>
  </r>
  <r>
    <x v="9"/>
    <s v="Escola Basika"/>
    <s v="Public"/>
    <x v="0"/>
    <n v="1092"/>
    <n v="1092"/>
    <s v="EBC 3 Vasco da Gama"/>
    <n v="495"/>
    <n v="5"/>
    <n v="1"/>
    <n v="7"/>
    <n v="9"/>
    <s v="n"/>
    <s v="NULL"/>
    <n v="10"/>
    <n v="1005"/>
    <n v="1984"/>
    <s v="Y"/>
  </r>
  <r>
    <x v="9"/>
    <s v="Escola Basika"/>
    <s v="Public"/>
    <x v="0"/>
    <n v="1191"/>
    <n v="1192"/>
    <s v="EBC 3 Tidin botir"/>
    <n v="29"/>
    <n v="5"/>
    <n v="1"/>
    <n v="7"/>
    <n v="8"/>
    <s v="n"/>
    <s v="NULL"/>
    <n v="10"/>
    <n v="1003"/>
    <n v="2010"/>
    <s v="Y"/>
  </r>
  <r>
    <x v="9"/>
    <s v="Escola Basika"/>
    <s v="Public"/>
    <x v="0"/>
    <n v="1204"/>
    <n v="1205"/>
    <s v="EBC 3 We- Ai- Huduik"/>
    <n v="71"/>
    <n v="5"/>
    <n v="1"/>
    <n v="7"/>
    <n v="9"/>
    <s v="n"/>
    <s v="NULL"/>
    <n v="10"/>
    <n v="1006"/>
    <n v="2010"/>
    <s v="Y"/>
  </r>
  <r>
    <x v="9"/>
    <s v="Escola Basika"/>
    <s v="Public"/>
    <x v="0"/>
    <n v="1205"/>
    <n v="1206"/>
    <s v="EBC 3 Debur Butin"/>
    <n v="65"/>
    <n v="5"/>
    <n v="1"/>
    <n v="7"/>
    <n v="9"/>
    <s v="n"/>
    <s v="NULL"/>
    <n v="10"/>
    <n v="1003"/>
    <n v="2010"/>
    <s v="Y"/>
  </r>
  <r>
    <x v="9"/>
    <s v="Pre Secondary"/>
    <s v="Catholic"/>
    <x v="1"/>
    <n v="1093"/>
    <n v="1093"/>
    <s v="EPS C Santo Antonio"/>
    <n v="223"/>
    <n v="2"/>
    <n v="3"/>
    <n v="7"/>
    <n v="9"/>
    <s v="n"/>
    <s v="NULL"/>
    <n v="10"/>
    <n v="1005"/>
    <n v="2001"/>
    <s v="Y"/>
  </r>
  <r>
    <x v="9"/>
    <s v="Pre Secondary"/>
    <s v="Catholic"/>
    <x v="1"/>
    <n v="1094"/>
    <n v="1094"/>
    <s v="EPS C Nossa Senhora de Aitara"/>
    <n v="235"/>
    <n v="2"/>
    <n v="3"/>
    <n v="7"/>
    <n v="9"/>
    <s v="n"/>
    <s v="NULL"/>
    <n v="10"/>
    <n v="1006"/>
    <n v="1990"/>
    <s v="Y"/>
  </r>
  <r>
    <x v="10"/>
    <s v="Escola Basika"/>
    <s v="Public"/>
    <x v="0"/>
    <n v="69"/>
    <n v="69"/>
    <s v="EBC 1.2.3 TARABULA"/>
    <n v="84"/>
    <n v="5"/>
    <n v="1"/>
    <n v="1"/>
    <n v="9"/>
    <s v="n"/>
    <s v="NULL"/>
    <n v="11"/>
    <n v="1104"/>
    <n v="1990"/>
    <s v="Y"/>
  </r>
  <r>
    <x v="10"/>
    <s v="Escola Basika"/>
    <s v="Public"/>
    <x v="0"/>
    <n v="253"/>
    <n v="264"/>
    <s v="EBC 1.2.3 DOTIC"/>
    <n v="111"/>
    <n v="5"/>
    <n v="1"/>
    <n v="1"/>
    <n v="9"/>
    <s v="n"/>
    <s v="NULL"/>
    <n v="11"/>
    <n v="1101"/>
    <n v="1985"/>
    <s v="Y"/>
  </r>
  <r>
    <x v="10"/>
    <s v="Escola Basika"/>
    <s v="Public"/>
    <x v="0"/>
    <n v="283"/>
    <n v="283"/>
    <s v="EBC 1.2.3 Daisua Simpang tiga"/>
    <n v="135"/>
    <n v="5"/>
    <n v="1"/>
    <n v="1"/>
    <n v="9"/>
    <s v="n"/>
    <s v="NULL"/>
    <n v="11"/>
    <n v="1103"/>
    <n v="2003"/>
    <s v="Y"/>
  </r>
  <r>
    <x v="10"/>
    <s v="Escola Basika"/>
    <s v="Public"/>
    <x v="0"/>
    <n v="301"/>
    <n v="301"/>
    <s v="EBC 1.2.3 RAIFUSA"/>
    <n v="296"/>
    <n v="5"/>
    <n v="1"/>
    <n v="1"/>
    <n v="9"/>
    <s v="n"/>
    <s v="NULL"/>
    <n v="11"/>
    <n v="1103"/>
    <n v="1994"/>
    <s v="Y"/>
  </r>
  <r>
    <x v="10"/>
    <s v="Escola Basika"/>
    <s v="Public"/>
    <x v="0"/>
    <n v="701"/>
    <n v="701"/>
    <s v="EBC 1.2.3 BABULO"/>
    <n v="277"/>
    <n v="5"/>
    <n v="1"/>
    <n v="1"/>
    <n v="9"/>
    <s v="n"/>
    <s v="NULL"/>
    <n v="11"/>
    <n v="1103"/>
    <n v="1982"/>
    <s v="Y"/>
  </r>
  <r>
    <x v="10"/>
    <s v="Escola Basika"/>
    <s v="Public"/>
    <x v="0"/>
    <n v="702"/>
    <n v="702"/>
    <s v="EBC 1.2.3 MAHAQUIDAN"/>
    <n v="125"/>
    <n v="5"/>
    <n v="1"/>
    <n v="1"/>
    <n v="9"/>
    <s v="n"/>
    <s v="NULL"/>
    <n v="11"/>
    <n v="1101"/>
    <n v="1984"/>
    <s v="Y"/>
  </r>
  <r>
    <x v="10"/>
    <s v="Escola Basika"/>
    <s v="Public"/>
    <x v="0"/>
    <n v="830"/>
    <n v="830"/>
    <s v="EBC 1.2.3 Fatuco"/>
    <n v="250"/>
    <n v="5"/>
    <n v="1"/>
    <n v="1"/>
    <n v="9"/>
    <s v="n"/>
    <s v="NULL"/>
    <n v="11"/>
    <n v="1103"/>
    <n v="1999"/>
    <s v="Y"/>
  </r>
  <r>
    <x v="10"/>
    <s v="Escola Basika"/>
    <s v="Public"/>
    <x v="0"/>
    <n v="922"/>
    <n v="922"/>
    <s v="EBC 1.2.3 Clacuc"/>
    <n v="125"/>
    <n v="5"/>
    <n v="1"/>
    <n v="1"/>
    <n v="9"/>
    <s v="n"/>
    <s v="NULL"/>
    <n v="11"/>
    <n v="1102"/>
    <n v="2001"/>
    <s v="Y"/>
  </r>
  <r>
    <x v="10"/>
    <s v="Escola Basika"/>
    <s v="Public"/>
    <x v="0"/>
    <n v="923"/>
    <n v="923"/>
    <s v="EBC 1.2.3 FAHINEHAN"/>
    <n v="130"/>
    <n v="5"/>
    <n v="1"/>
    <n v="1"/>
    <n v="9"/>
    <s v="n"/>
    <s v="NULL"/>
    <n v="11"/>
    <n v="1102"/>
    <m/>
    <s v="Y"/>
  </r>
  <r>
    <x v="10"/>
    <s v="Escola Basika"/>
    <s v="Public"/>
    <x v="0"/>
    <n v="946"/>
    <n v="946"/>
    <s v="EBC 3 DELIGENCIA LETEFOHO"/>
    <n v="416"/>
    <n v="5"/>
    <n v="1"/>
    <n v="7"/>
    <n v="9"/>
    <s v="n"/>
    <s v="NULL"/>
    <n v="11"/>
    <n v="1103"/>
    <n v="1979"/>
    <s v="Y"/>
  </r>
  <r>
    <x v="10"/>
    <s v="Escola Basika"/>
    <s v="Public"/>
    <x v="0"/>
    <n v="1109"/>
    <n v="1109"/>
    <s v="EBC 3 TURISCAI"/>
    <n v="408"/>
    <n v="5"/>
    <n v="1"/>
    <n v="7"/>
    <n v="9"/>
    <s v="n"/>
    <s v="NULL"/>
    <n v="11"/>
    <n v="1104"/>
    <n v="1990"/>
    <s v="Y"/>
  </r>
  <r>
    <x v="10"/>
    <s v="Escola Basika"/>
    <s v="Public"/>
    <x v="0"/>
    <n v="1235"/>
    <n v="1236"/>
    <s v="EBC 3 BISAKREM"/>
    <n v="81"/>
    <n v="5"/>
    <n v="1"/>
    <n v="7"/>
    <n v="9"/>
    <s v="n"/>
    <s v="NULL"/>
    <n v="11"/>
    <n v="1103"/>
    <n v="2010"/>
    <s v="Y"/>
  </r>
  <r>
    <x v="10"/>
    <s v="Escola Basika"/>
    <s v="Public"/>
    <x v="0"/>
    <n v="1268"/>
    <n v="1269"/>
    <s v="EBC 3 SURI REMA"/>
    <n v="55"/>
    <n v="5"/>
    <n v="1"/>
    <n v="7"/>
    <n v="9"/>
    <s v="n"/>
    <s v="NULL"/>
    <n v="11"/>
    <n v="1103"/>
    <n v="2011"/>
    <s v="Y"/>
  </r>
  <r>
    <x v="10"/>
    <s v="Pre Secondary"/>
    <s v="Catholic"/>
    <x v="1"/>
    <n v="921"/>
    <n v="921"/>
    <s v="EPS C St Fransiskus Asis"/>
    <n v="217"/>
    <n v="2"/>
    <n v="3"/>
    <n v="7"/>
    <n v="9"/>
    <s v="n"/>
    <s v="NULL"/>
    <n v="11"/>
    <n v="1102"/>
    <n v="1985"/>
    <s v="Y"/>
  </r>
  <r>
    <x v="10"/>
    <s v="Pre Secondary"/>
    <s v="Catholic"/>
    <x v="1"/>
    <n v="1101"/>
    <n v="1101"/>
    <s v="EPS C Rainha da Paz Weberek"/>
    <n v="75"/>
    <n v="2"/>
    <n v="3"/>
    <n v="7"/>
    <n v="9"/>
    <s v="n"/>
    <s v="NULL"/>
    <n v="11"/>
    <n v="1101"/>
    <n v="1995"/>
    <s v="Y"/>
  </r>
  <r>
    <x v="10"/>
    <s v="Pre Secondary"/>
    <s v="Catholic"/>
    <x v="1"/>
    <n v="1107"/>
    <n v="1107"/>
    <s v="EPS C Sao Miguel Arcanjo"/>
    <n v="135"/>
    <n v="2"/>
    <n v="3"/>
    <n v="7"/>
    <n v="9"/>
    <s v="n"/>
    <s v="NULL"/>
    <n v="11"/>
    <n v="1103"/>
    <n v="2002"/>
    <s v="Y"/>
  </r>
  <r>
    <x v="10"/>
    <s v="Primary"/>
    <s v="Public"/>
    <x v="0"/>
    <n v="67"/>
    <n v="67"/>
    <s v="EB 1.2.3 AITEMUA"/>
    <n v="118"/>
    <n v="1"/>
    <n v="1"/>
    <n v="1"/>
    <n v="8"/>
    <s v="y"/>
    <s v="1109"/>
    <n v="11"/>
    <n v="1104"/>
    <n v="2000"/>
    <s v="Y"/>
  </r>
  <r>
    <x v="10"/>
    <s v="Primary"/>
    <s v="Public"/>
    <x v="0"/>
    <n v="248"/>
    <n v="259"/>
    <s v="EB 1.2.3 WEDAUBEREC"/>
    <n v="101"/>
    <n v="1"/>
    <n v="1"/>
    <n v="1"/>
    <n v="9"/>
    <s v="y"/>
    <s v="264"/>
    <n v="11"/>
    <n v="1101"/>
    <n v="1987"/>
    <s v="Y"/>
  </r>
  <r>
    <x v="10"/>
    <s v="Primary"/>
    <s v="Public"/>
    <x v="0"/>
    <n v="282"/>
    <n v="282"/>
    <s v="EB 1.2.3 Ailuli"/>
    <n v="267"/>
    <n v="1"/>
    <n v="1"/>
    <n v="1"/>
    <n v="9"/>
    <s v="y"/>
    <s v="830"/>
    <n v="11"/>
    <n v="1103"/>
    <n v="1980"/>
    <s v="Y"/>
  </r>
  <r>
    <x v="11"/>
    <s v="Escola Basika"/>
    <s v="Public"/>
    <x v="0"/>
    <n v="307"/>
    <n v="307"/>
    <s v="EBC 1.2.3 MECO-SICALOTI"/>
    <n v="361"/>
    <n v="5"/>
    <n v="1"/>
    <n v="1"/>
    <n v="9"/>
    <s v="n"/>
    <s v="NULL"/>
    <n v="12"/>
    <n v="1201"/>
    <n v="1983"/>
    <s v="Y"/>
  </r>
  <r>
    <x v="11"/>
    <s v="Escola Basika"/>
    <s v="Public"/>
    <x v="0"/>
    <n v="333"/>
    <n v="333"/>
    <s v="EBC 1.2.3 TULAICA ANMAT"/>
    <n v="54"/>
    <n v="5"/>
    <n v="1"/>
    <n v="1"/>
    <n v="7"/>
    <s v="n"/>
    <s v="NULL"/>
    <n v="12"/>
    <n v="1201"/>
    <n v="1977"/>
    <s v="Y"/>
  </r>
  <r>
    <x v="11"/>
    <s v="Escola Basika"/>
    <s v="Public"/>
    <x v="0"/>
    <n v="1057"/>
    <n v="1057"/>
    <s v="EBC 1.2.3 BOBOLOA"/>
    <n v="68"/>
    <n v="5"/>
    <n v="1"/>
    <n v="1"/>
    <n v="8"/>
    <s v="n"/>
    <s v="NULL"/>
    <n v="12"/>
    <n v="1201"/>
    <n v="1980"/>
    <s v="Y"/>
  </r>
  <r>
    <x v="11"/>
    <s v="Escola Basika"/>
    <s v="Public"/>
    <x v="0"/>
    <n v="1134"/>
    <n v="1134"/>
    <s v="EBC 3 BAOCNANA"/>
    <n v="145"/>
    <n v="5"/>
    <n v="1"/>
    <n v="7"/>
    <n v="9"/>
    <s v="n"/>
    <s v="NULL"/>
    <n v="12"/>
    <n v="1202"/>
    <n v="1985"/>
    <s v="Y"/>
  </r>
  <r>
    <x v="11"/>
    <s v="Escola Basika"/>
    <s v="Public"/>
    <x v="0"/>
    <n v="1135"/>
    <n v="1135"/>
    <s v="EBC 3 OESILO"/>
    <n v="292"/>
    <n v="5"/>
    <n v="1"/>
    <n v="7"/>
    <n v="9"/>
    <s v="n"/>
    <s v="NULL"/>
    <n v="12"/>
    <n v="1203"/>
    <n v="1982"/>
    <s v="Y"/>
  </r>
  <r>
    <x v="11"/>
    <s v="Escola Basika"/>
    <s v="Public"/>
    <x v="0"/>
    <n v="1136"/>
    <n v="1136"/>
    <s v="EBC 3 PANTE MAKASAR PALABAN"/>
    <n v="805"/>
    <n v="5"/>
    <n v="1"/>
    <n v="7"/>
    <n v="9"/>
    <s v="n"/>
    <s v="NULL"/>
    <n v="12"/>
    <n v="1201"/>
    <n v="1984"/>
    <s v="Y"/>
  </r>
  <r>
    <x v="11"/>
    <s v="Escola Basika"/>
    <s v="Public"/>
    <x v="0"/>
    <n v="1140"/>
    <n v="1140"/>
    <s v="EBC 3 PASSABE "/>
    <n v="283"/>
    <n v="5"/>
    <n v="1"/>
    <n v="7"/>
    <n v="9"/>
    <s v="n"/>
    <s v="NULL"/>
    <n v="12"/>
    <n v="1204"/>
    <n v="1984"/>
    <s v="Y"/>
  </r>
  <r>
    <x v="11"/>
    <s v="Escola Basika"/>
    <s v="Public"/>
    <x v="0"/>
    <n v="1271"/>
    <n v="1272"/>
    <s v="EBC 1. 3 TASAEBENO PUNE"/>
    <n v="127"/>
    <n v="5"/>
    <n v="1"/>
    <n v="1"/>
    <n v="9"/>
    <s v="n"/>
    <s v="NULL"/>
    <n v="12"/>
    <n v="1203"/>
    <n v="2010"/>
    <s v="Y"/>
  </r>
  <r>
    <x v="11"/>
    <s v="Pre Secondary"/>
    <s v="Catholic"/>
    <x v="1"/>
    <n v="1137"/>
    <n v="1137"/>
    <s v="EPS C F St Antonio Padiae"/>
    <n v="219"/>
    <n v="2"/>
    <n v="3"/>
    <n v="7"/>
    <n v="9"/>
    <s v="n"/>
    <s v="NULL"/>
    <n v="12"/>
    <n v="1201"/>
    <n v="2008"/>
    <s v="Y"/>
  </r>
  <r>
    <x v="11"/>
    <s v="Pre Secondary"/>
    <s v="Catholic"/>
    <x v="1"/>
    <n v="1139"/>
    <n v="1139"/>
    <s v="EPS C St.Antonio"/>
    <n v="370"/>
    <n v="2"/>
    <n v="3"/>
    <n v="7"/>
    <n v="9"/>
    <s v="n"/>
    <s v="NULL"/>
    <n v="12"/>
    <n v="1201"/>
    <n v="1997"/>
    <s v="Y"/>
  </r>
  <r>
    <x v="12"/>
    <s v="Escola Basika"/>
    <s v="Public"/>
    <x v="0"/>
    <n v="89"/>
    <n v="89"/>
    <s v="EBC 1.2.3 NAHAREKA"/>
    <n v="82"/>
    <n v="5"/>
    <n v="1"/>
    <n v="1"/>
    <n v="9"/>
    <s v="n"/>
    <s v="NULL"/>
    <n v="13"/>
    <n v="1302"/>
    <n v="2009"/>
    <s v="Y"/>
  </r>
  <r>
    <x v="12"/>
    <s v="Escola Basika"/>
    <s v="Public"/>
    <x v="0"/>
    <n v="103"/>
    <n v="103"/>
    <s v="EBC 1.2.3 IRALER"/>
    <n v="108"/>
    <n v="5"/>
    <n v="1"/>
    <n v="1"/>
    <n v="9"/>
    <s v="n"/>
    <s v="NULL"/>
    <n v="13"/>
    <n v="1304"/>
    <n v="1999"/>
    <s v="Y"/>
  </r>
  <r>
    <x v="12"/>
    <s v="Escola Basika"/>
    <s v="Public"/>
    <x v="0"/>
    <n v="105"/>
    <n v="105"/>
    <s v="EBC 1.2.3 NAEDALA"/>
    <n v="59"/>
    <n v="5"/>
    <n v="1"/>
    <n v="1"/>
    <n v="8"/>
    <s v="n"/>
    <s v="NULL"/>
    <n v="13"/>
    <n v="1304"/>
    <m/>
    <s v="Y"/>
  </r>
  <r>
    <x v="12"/>
    <s v="Escola Basika"/>
    <s v="Public"/>
    <x v="0"/>
    <n v="114"/>
    <n v="114"/>
    <s v="EBC 1.2.3 CABIRA OAN"/>
    <n v="241"/>
    <n v="5"/>
    <n v="1"/>
    <n v="1"/>
    <n v="9"/>
    <s v="n"/>
    <s v="NULL"/>
    <n v="13"/>
    <n v="1305"/>
    <n v="2005"/>
    <s v="Y"/>
  </r>
  <r>
    <x v="12"/>
    <s v="Escola Basika"/>
    <s v="Public"/>
    <x v="0"/>
    <n v="119"/>
    <n v="119"/>
    <s v="EBC 1.2.3 WELOLO"/>
    <n v="27"/>
    <n v="5"/>
    <n v="1"/>
    <n v="1"/>
    <n v="8"/>
    <s v="n"/>
    <s v="NULL"/>
    <n v="13"/>
    <n v="1305"/>
    <n v="1996"/>
    <s v="Y"/>
  </r>
  <r>
    <x v="12"/>
    <s v="Escola Basika"/>
    <s v="Public"/>
    <x v="0"/>
    <n v="219"/>
    <n v="219"/>
    <s v="EBC 1.2.3 ROSITO BEACO"/>
    <n v="124"/>
    <n v="5"/>
    <n v="1"/>
    <n v="1"/>
    <n v="9"/>
    <s v="n"/>
    <s v="NULL"/>
    <n v="13"/>
    <n v="1305"/>
    <n v="2007"/>
    <s v="Y"/>
  </r>
  <r>
    <x v="12"/>
    <s v="Escola Basika"/>
    <s v="Public"/>
    <x v="0"/>
    <n v="685"/>
    <n v="685"/>
    <s v="EBC 1.2.3 HENAUDERE"/>
    <n v="52"/>
    <n v="5"/>
    <n v="1"/>
    <n v="1"/>
    <n v="9"/>
    <s v="n"/>
    <s v="NULL"/>
    <n v="13"/>
    <n v="1304"/>
    <n v="2004"/>
    <s v="Y"/>
  </r>
  <r>
    <x v="12"/>
    <s v="Escola Basika"/>
    <s v="Public"/>
    <x v="0"/>
    <n v="925"/>
    <n v="925"/>
    <s v="EBC 1.2.3 - 8 DE AGOSTO CAIJULARAN"/>
    <n v="290"/>
    <n v="5"/>
    <n v="1"/>
    <n v="1"/>
    <n v="9"/>
    <s v="n"/>
    <s v="NULL"/>
    <n v="13"/>
    <n v="1305"/>
    <n v="2008"/>
    <s v="Y"/>
  </r>
  <r>
    <x v="12"/>
    <s v="Escola Basika"/>
    <s v="Public"/>
    <x v="0"/>
    <n v="927"/>
    <n v="927"/>
    <s v="EBC 1.2.3 30 DE AGOSTO OSSOLEQUIMETA"/>
    <n v="204"/>
    <n v="5"/>
    <n v="1"/>
    <n v="1"/>
    <n v="9"/>
    <s v="n"/>
    <s v="NULL"/>
    <n v="13"/>
    <n v="1302"/>
    <n v="2003"/>
    <s v="Y"/>
  </r>
  <r>
    <x v="12"/>
    <s v="Escola Basika"/>
    <s v="Public"/>
    <x v="0"/>
    <n v="928"/>
    <n v="928"/>
    <s v="EBC 1.2.3 MUNDO PERDIDO"/>
    <n v="404"/>
    <n v="5"/>
    <n v="1"/>
    <n v="1"/>
    <n v="9"/>
    <s v="n"/>
    <s v="NULL"/>
    <n v="13"/>
    <n v="1302"/>
    <n v="1991"/>
    <s v="Y"/>
  </r>
  <r>
    <x v="12"/>
    <s v="Escola Basika"/>
    <s v="Public"/>
    <x v="0"/>
    <n v="934"/>
    <n v="934"/>
    <s v="EBC 1.2.3 AFALOICAI UATULARI"/>
    <n v="269"/>
    <n v="5"/>
    <n v="1"/>
    <n v="1"/>
    <n v="9"/>
    <s v="n"/>
    <s v="NULL"/>
    <n v="13"/>
    <n v="1304"/>
    <n v="1972"/>
    <s v="Y"/>
  </r>
  <r>
    <x v="12"/>
    <s v="Escola Basika"/>
    <s v="Public"/>
    <x v="0"/>
    <n v="1147"/>
    <n v="1147"/>
    <s v="EBC 1.2.3 - 28 DE NOVEMBRO AFALOICAI"/>
    <n v="116"/>
    <n v="5"/>
    <n v="1"/>
    <n v="1"/>
    <n v="9"/>
    <s v="n"/>
    <s v="NULL"/>
    <n v="13"/>
    <n v="1303"/>
    <n v="1992"/>
    <s v="Y"/>
  </r>
  <r>
    <x v="12"/>
    <s v="Escola Basika"/>
    <s v="Public"/>
    <x v="0"/>
    <n v="1148"/>
    <n v="1148"/>
    <s v="EBC 3 VIQUEQUE"/>
    <n v="793"/>
    <n v="5"/>
    <n v="1"/>
    <n v="7"/>
    <n v="9"/>
    <s v="n"/>
    <s v="NULL"/>
    <n v="13"/>
    <n v="1305"/>
    <n v="1999"/>
    <s v="Y"/>
  </r>
  <r>
    <x v="12"/>
    <s v="Escola Basika"/>
    <s v="Public"/>
    <x v="0"/>
    <n v="1300"/>
    <n v="2096"/>
    <s v="EBC 2.3 LACLUTA"/>
    <n v="293"/>
    <n v="5"/>
    <n v="1"/>
    <n v="5"/>
    <n v="9"/>
    <s v="n"/>
    <s v="NULL"/>
    <n v="13"/>
    <n v="1301"/>
    <n v="1986"/>
    <s v="Y"/>
  </r>
  <r>
    <x v="12"/>
    <s v="Escola Basika"/>
    <s v="Public"/>
    <x v="0"/>
    <n v="1364"/>
    <n v="2311"/>
    <s v="EBC 1.2.3 BIMALI"/>
    <n v="51"/>
    <n v="5"/>
    <n v="1"/>
    <n v="1"/>
    <n v="8"/>
    <s v="n"/>
    <s v="NULL"/>
    <n v="13"/>
    <n v="1302"/>
    <n v="2007"/>
    <s v="Y"/>
  </r>
  <r>
    <x v="12"/>
    <s v="Escola Basika"/>
    <s v="Public"/>
    <x v="0"/>
    <n v="1455"/>
    <n v="5319"/>
    <s v="EBC 3 UATUCARBAU"/>
    <n v="399"/>
    <n v="5"/>
    <n v="1"/>
    <n v="7"/>
    <n v="9"/>
    <s v="n"/>
    <s v="NULL"/>
    <n v="13"/>
    <n v="1303"/>
    <n v="1984"/>
    <s v="Y"/>
  </r>
  <r>
    <x v="12"/>
    <s v="Escola Basika"/>
    <s v="Public"/>
    <x v="0"/>
    <n v="1457"/>
    <n v="5321"/>
    <s v="EBC 1.2.3 UATULARI"/>
    <n v="473"/>
    <n v="5"/>
    <n v="1"/>
    <n v="1"/>
    <n v="9"/>
    <s v="n"/>
    <s v="NULL"/>
    <n v="13"/>
    <n v="1304"/>
    <n v="1986"/>
    <s v="Y"/>
  </r>
  <r>
    <x v="12"/>
    <s v="Pre Secondary"/>
    <s v="Catholic"/>
    <x v="1"/>
    <n v="926"/>
    <n v="926"/>
    <s v="EPS C Sta Maria Gorete"/>
    <n v="232"/>
    <n v="2"/>
    <n v="3"/>
    <n v="7"/>
    <n v="9"/>
    <s v="n"/>
    <s v="NULL"/>
    <n v="13"/>
    <n v="1305"/>
    <n v="2002"/>
    <s v="N"/>
  </r>
  <r>
    <x v="12"/>
    <s v="Pre Secondary"/>
    <s v="Catholic"/>
    <x v="1"/>
    <n v="930"/>
    <n v="930"/>
    <s v="EPS C Sta Maria de Fatima Macadique"/>
    <n v="119"/>
    <n v="2"/>
    <n v="3"/>
    <n v="7"/>
    <n v="9"/>
    <s v="n"/>
    <s v="NULL"/>
    <n v="13"/>
    <n v="1304"/>
    <n v="1987"/>
    <s v="Y"/>
  </r>
  <r>
    <x v="12"/>
    <s v="Pre Secondary"/>
    <s v="Catholic"/>
    <x v="1"/>
    <n v="1460"/>
    <n v="5324"/>
    <s v="EPS C Sta Teresinha de Ossu"/>
    <n v="295"/>
    <n v="2"/>
    <n v="3"/>
    <n v="7"/>
    <n v="9"/>
    <s v="n"/>
    <s v="NULL"/>
    <n v="13"/>
    <n v="1302"/>
    <n v="1993"/>
    <s v="Y"/>
  </r>
  <r>
    <x v="12"/>
    <s v="Primary"/>
    <s v="Catholic"/>
    <x v="1"/>
    <n v="112"/>
    <n v="112"/>
    <s v="EP C Sta. Maria Gorete"/>
    <n v="6"/>
    <n v="1"/>
    <n v="3"/>
    <n v="1"/>
    <n v="9"/>
    <s v="n"/>
    <s v="NULL"/>
    <n v="13"/>
    <n v="1305"/>
    <n v="1982"/>
    <s v="Y"/>
  </r>
</pivotCacheRecords>
</file>

<file path=xl/pivotCache/pivotCacheRecords3.xml><?xml version="1.0" encoding="utf-8"?>
<pivotCacheRecords xmlns="http://schemas.openxmlformats.org/spreadsheetml/2006/main" xmlns:r="http://schemas.openxmlformats.org/officeDocument/2006/relationships" count="1124">
  <r>
    <x v="0"/>
    <s v="Escola Basika"/>
    <s v="Public"/>
    <x v="0"/>
    <n v="508"/>
    <n v="508"/>
    <s v="EBC 1.2.3 MAUMETA"/>
    <n v="167"/>
    <n v="5"/>
    <n v="1"/>
    <n v="1"/>
    <n v="8"/>
    <s v="n"/>
    <s v="NULL"/>
    <n v="1"/>
    <n v="104"/>
    <n v="1983"/>
    <s v="Y"/>
  </r>
  <r>
    <x v="0"/>
    <s v="Escola Basika"/>
    <s v="Public"/>
    <x v="0"/>
    <n v="509"/>
    <n v="509"/>
    <s v="EBC 1.2.3 ROLULI"/>
    <n v="134"/>
    <n v="5"/>
    <n v="1"/>
    <n v="1"/>
    <n v="7"/>
    <s v="n"/>
    <s v="NULL"/>
    <n v="1"/>
    <n v="104"/>
    <n v="1992"/>
    <s v="Y"/>
  </r>
  <r>
    <x v="0"/>
    <s v="Escola Basika"/>
    <s v="Public"/>
    <x v="0"/>
    <n v="978"/>
    <n v="978"/>
    <s v="EBC 1.2.3 D. BAUMETA SUCO LIURAI"/>
    <n v="266"/>
    <n v="5"/>
    <n v="1"/>
    <n v="1"/>
    <n v="9"/>
    <s v="n"/>
    <s v="NULL"/>
    <n v="1"/>
    <n v="101"/>
    <n v="2009"/>
    <s v="Y"/>
  </r>
  <r>
    <x v="0"/>
    <s v="Primary"/>
    <s v="Catholic"/>
    <x v="1"/>
    <n v="472"/>
    <n v="472"/>
    <s v="EP C Nº02 Besilau"/>
    <n v="238"/>
    <n v="1"/>
    <n v="3"/>
    <n v="1"/>
    <n v="6"/>
    <s v="n"/>
    <s v="NULL"/>
    <n v="1"/>
    <n v="102"/>
    <n v="1982"/>
    <s v="Y"/>
  </r>
  <r>
    <x v="0"/>
    <s v="Primary"/>
    <s v="Catholic"/>
    <x v="1"/>
    <n v="473"/>
    <n v="473"/>
    <s v="EP C Nº02 Seloi Kraik"/>
    <n v="346"/>
    <n v="1"/>
    <n v="3"/>
    <n v="1"/>
    <n v="6"/>
    <s v="n"/>
    <s v="NULL"/>
    <n v="1"/>
    <n v="101"/>
    <n v="1982"/>
    <s v="Y"/>
  </r>
  <r>
    <x v="0"/>
    <s v="Primary"/>
    <s v="Catholic"/>
    <x v="1"/>
    <n v="513"/>
    <n v="513"/>
    <s v="EP C Asu Mau Remexio"/>
    <n v="104"/>
    <n v="1"/>
    <n v="3"/>
    <n v="1"/>
    <n v="6"/>
    <s v="n"/>
    <s v="NULL"/>
    <n v="1"/>
    <n v="104"/>
    <n v="1980"/>
    <s v="Y"/>
  </r>
  <r>
    <x v="0"/>
    <s v="Primary"/>
    <s v="Catholic"/>
    <x v="1"/>
    <n v="811"/>
    <n v="811"/>
    <s v="EP C Sao Paulo Aileu"/>
    <n v="295"/>
    <n v="1"/>
    <n v="3"/>
    <n v="1"/>
    <n v="6"/>
    <s v="n"/>
    <s v="NULL"/>
    <n v="1"/>
    <n v="101"/>
    <m/>
    <s v="Y"/>
  </r>
  <r>
    <x v="0"/>
    <s v="Primary"/>
    <s v="Public"/>
    <x v="0"/>
    <n v="471"/>
    <n v="471"/>
    <s v="EB 1.2 Daisoli"/>
    <n v="271"/>
    <n v="1"/>
    <n v="1"/>
    <n v="1"/>
    <n v="6"/>
    <s v="y"/>
    <s v="1004"/>
    <n v="1"/>
    <n v="101"/>
    <n v="1982"/>
    <s v="Y"/>
  </r>
  <r>
    <x v="0"/>
    <s v="Primary"/>
    <s v="Public"/>
    <x v="0"/>
    <n v="475"/>
    <n v="475"/>
    <s v="EB 1.2 Saburia"/>
    <n v="284"/>
    <n v="1"/>
    <n v="1"/>
    <n v="1"/>
    <n v="6"/>
    <s v="y"/>
    <s v="809"/>
    <n v="1"/>
    <n v="101"/>
    <n v="1983"/>
    <s v="Y"/>
  </r>
  <r>
    <x v="0"/>
    <s v="Primary"/>
    <s v="Public"/>
    <x v="0"/>
    <n v="476"/>
    <n v="476"/>
    <s v="EB 1.2 Rairema"/>
    <n v="137"/>
    <n v="1"/>
    <n v="1"/>
    <n v="1"/>
    <n v="6"/>
    <s v="y"/>
    <s v="1004"/>
    <n v="1"/>
    <n v="101"/>
    <n v="1968"/>
    <s v="Y"/>
  </r>
  <r>
    <x v="0"/>
    <s v="Primary"/>
    <s v="Public"/>
    <x v="0"/>
    <n v="477"/>
    <n v="477"/>
    <s v="EB 1.2 Aileu Vila"/>
    <n v="604"/>
    <n v="1"/>
    <n v="1"/>
    <n v="1"/>
    <n v="6"/>
    <s v="y"/>
    <s v="809"/>
    <n v="1"/>
    <n v="101"/>
    <n v="1960"/>
    <s v="Y"/>
  </r>
  <r>
    <x v="0"/>
    <s v="Primary"/>
    <s v="Public"/>
    <x v="0"/>
    <n v="478"/>
    <n v="478"/>
    <s v="EB 1.2 Malere"/>
    <n v="233"/>
    <n v="1"/>
    <n v="1"/>
    <n v="1"/>
    <n v="6"/>
    <s v="y"/>
    <s v="809"/>
    <n v="1"/>
    <n v="101"/>
    <n v="1982"/>
    <s v="Y"/>
  </r>
  <r>
    <x v="0"/>
    <s v="Primary"/>
    <s v="Public"/>
    <x v="0"/>
    <n v="479"/>
    <n v="479"/>
    <s v="EB 1.2 Mantane"/>
    <n v="286"/>
    <n v="1"/>
    <n v="1"/>
    <n v="1"/>
    <n v="6"/>
    <s v="y"/>
    <s v="809"/>
    <n v="1"/>
    <n v="101"/>
    <n v="1979"/>
    <s v="Y"/>
  </r>
  <r>
    <x v="0"/>
    <s v="Primary"/>
    <s v="Public"/>
    <x v="0"/>
    <n v="481"/>
    <n v="481"/>
    <s v="EB 1.2 Hoholau"/>
    <n v="156"/>
    <n v="1"/>
    <n v="1"/>
    <n v="1"/>
    <n v="6"/>
    <s v="y"/>
    <s v="978"/>
    <n v="1"/>
    <n v="101"/>
    <n v="1984"/>
    <s v="Y"/>
  </r>
  <r>
    <x v="0"/>
    <s v="Primary"/>
    <s v="Public"/>
    <x v="0"/>
    <n v="482"/>
    <n v="482"/>
    <s v="EB 1.2 Hoholete"/>
    <n v="117"/>
    <n v="1"/>
    <n v="1"/>
    <n v="1"/>
    <n v="6"/>
    <s v="y"/>
    <s v="1004"/>
    <n v="1"/>
    <n v="101"/>
    <n v="1993"/>
    <s v="Y"/>
  </r>
  <r>
    <x v="0"/>
    <s v="Primary"/>
    <s v="Public"/>
    <x v="0"/>
    <n v="483"/>
    <n v="483"/>
    <s v="EB 1.2 Sarlala"/>
    <n v="208"/>
    <n v="1"/>
    <n v="1"/>
    <n v="1"/>
    <n v="6"/>
    <s v="y"/>
    <s v="1000"/>
    <n v="1"/>
    <n v="101"/>
    <n v="1986"/>
    <s v="Y"/>
  </r>
  <r>
    <x v="0"/>
    <s v="Primary"/>
    <s v="Public"/>
    <x v="0"/>
    <n v="485"/>
    <n v="485"/>
    <s v="EB 1.2 Maurussa"/>
    <n v="188"/>
    <n v="1"/>
    <n v="1"/>
    <n v="1"/>
    <n v="6"/>
    <s v="y"/>
    <s v="978"/>
    <n v="1"/>
    <n v="101"/>
    <n v="1982"/>
    <s v="Y"/>
  </r>
  <r>
    <x v="0"/>
    <s v="Primary"/>
    <s v="Public"/>
    <x v="0"/>
    <n v="486"/>
    <n v="486"/>
    <s v="EB 1.2 Lequitura"/>
    <n v="240"/>
    <n v="1"/>
    <n v="1"/>
    <n v="1"/>
    <n v="6"/>
    <s v="y"/>
    <s v="1004"/>
    <n v="1"/>
    <n v="101"/>
    <n v="1983"/>
    <s v="Y"/>
  </r>
  <r>
    <x v="0"/>
    <s v="Primary"/>
    <s v="Public"/>
    <x v="0"/>
    <n v="487"/>
    <n v="487"/>
    <s v="EB 1.2 Madabeno"/>
    <n v="135"/>
    <n v="1"/>
    <n v="1"/>
    <n v="1"/>
    <n v="6"/>
    <s v="y"/>
    <s v="1002"/>
    <n v="1"/>
    <n v="102"/>
    <n v="2003"/>
    <s v="Y"/>
  </r>
  <r>
    <x v="0"/>
    <s v="Primary"/>
    <s v="Public"/>
    <x v="0"/>
    <n v="488"/>
    <n v="488"/>
    <s v="EB 1.2 Fatuchun"/>
    <n v="183"/>
    <n v="1"/>
    <n v="1"/>
    <n v="1"/>
    <n v="6"/>
    <s v="y"/>
    <s v="1002"/>
    <n v="1"/>
    <n v="102"/>
    <n v="1971"/>
    <s v="Y"/>
  </r>
  <r>
    <x v="0"/>
    <s v="Primary"/>
    <s v="Public"/>
    <x v="0"/>
    <n v="489"/>
    <n v="489"/>
    <s v="EB 1.2 Tohumeta"/>
    <n v="166"/>
    <n v="1"/>
    <n v="1"/>
    <n v="1"/>
    <n v="6"/>
    <s v="y"/>
    <s v="1002"/>
    <n v="1"/>
    <n v="102"/>
    <n v="1983"/>
    <s v="Y"/>
  </r>
  <r>
    <x v="0"/>
    <s v="Primary"/>
    <s v="Public"/>
    <x v="0"/>
    <n v="490"/>
    <n v="490"/>
    <s v="EB 1.2 Bocolelo"/>
    <n v="276"/>
    <n v="1"/>
    <n v="1"/>
    <n v="1"/>
    <n v="6"/>
    <s v="y"/>
    <s v="1002"/>
    <n v="1"/>
    <n v="102"/>
    <n v="1991"/>
    <s v="Y"/>
  </r>
  <r>
    <x v="0"/>
    <s v="Primary"/>
    <s v="Public"/>
    <x v="0"/>
    <n v="491"/>
    <n v="491"/>
    <s v="EB 1.2 Cotolau / Laulara"/>
    <n v="258"/>
    <n v="1"/>
    <n v="1"/>
    <n v="1"/>
    <n v="6"/>
    <s v="y"/>
    <s v="807"/>
    <n v="1"/>
    <n v="102"/>
    <n v="1979"/>
    <s v="Y"/>
  </r>
  <r>
    <x v="0"/>
    <s v="Primary"/>
    <s v="Public"/>
    <x v="0"/>
    <n v="494"/>
    <n v="494"/>
    <s v="EB 1.2 Fahisoi"/>
    <n v="446"/>
    <n v="1"/>
    <n v="1"/>
    <n v="1"/>
    <n v="6"/>
    <s v="y"/>
    <s v="1003"/>
    <n v="1"/>
    <n v="103"/>
    <n v="1995"/>
    <s v="Y"/>
  </r>
  <r>
    <x v="0"/>
    <s v="Primary"/>
    <s v="Public"/>
    <x v="0"/>
    <n v="495"/>
    <n v="495"/>
    <s v="EB 1.2 Faturilau"/>
    <n v="183"/>
    <n v="1"/>
    <n v="1"/>
    <n v="1"/>
    <n v="6"/>
    <s v="y"/>
    <s v="1005"/>
    <n v="1"/>
    <n v="103"/>
    <n v="1993"/>
    <s v="Y"/>
  </r>
  <r>
    <x v="0"/>
    <s v="Primary"/>
    <s v="Public"/>
    <x v="0"/>
    <n v="496"/>
    <n v="496"/>
    <s v="EB 1.2 Namuleso"/>
    <n v="241"/>
    <n v="1"/>
    <n v="1"/>
    <n v="1"/>
    <n v="6"/>
    <s v="y"/>
    <s v="1003"/>
    <n v="1"/>
    <n v="103"/>
    <n v="1979"/>
    <s v="Y"/>
  </r>
  <r>
    <x v="0"/>
    <s v="Primary"/>
    <s v="Public"/>
    <x v="0"/>
    <n v="498"/>
    <n v="498"/>
    <s v="EB 1.2 Biloco"/>
    <n v="114"/>
    <n v="1"/>
    <n v="1"/>
    <n v="1"/>
    <n v="6"/>
    <s v="y"/>
    <s v="1005"/>
    <n v="1"/>
    <n v="103"/>
    <n v="1995"/>
    <s v="Y"/>
  </r>
  <r>
    <x v="0"/>
    <s v="Primary"/>
    <s v="Public"/>
    <x v="0"/>
    <n v="500"/>
    <n v="500"/>
    <s v="EB 1.2 Bereleu"/>
    <n v="151"/>
    <n v="1"/>
    <n v="1"/>
    <n v="1"/>
    <n v="6"/>
    <s v="y"/>
    <s v="1005"/>
    <n v="1"/>
    <n v="103"/>
    <n v="1987"/>
    <s v="Y"/>
  </r>
  <r>
    <x v="0"/>
    <s v="Primary"/>
    <s v="Public"/>
    <x v="0"/>
    <n v="501"/>
    <n v="501"/>
    <s v="EB 1.2 Bereleu Leubuto"/>
    <n v="173"/>
    <n v="1"/>
    <n v="1"/>
    <n v="1"/>
    <n v="6"/>
    <s v="y"/>
    <s v="1005"/>
    <n v="1"/>
    <n v="103"/>
    <n v="2001"/>
    <s v="Y"/>
  </r>
  <r>
    <x v="0"/>
    <s v="Primary"/>
    <s v="Public"/>
    <x v="0"/>
    <n v="502"/>
    <n v="502"/>
    <s v="EB 1 Betulau Lebutun"/>
    <n v="57"/>
    <n v="1"/>
    <n v="1"/>
    <n v="1"/>
    <n v="4"/>
    <s v="y"/>
    <s v="1005"/>
    <n v="1"/>
    <n v="103"/>
    <n v="2000"/>
    <s v="Y"/>
  </r>
  <r>
    <x v="0"/>
    <s v="Primary"/>
    <s v="Public"/>
    <x v="0"/>
    <n v="503"/>
    <n v="503"/>
    <s v="EB 1.2 Betulau Naumata"/>
    <n v="63"/>
    <n v="1"/>
    <n v="1"/>
    <n v="1"/>
    <n v="5"/>
    <s v="y"/>
    <s v="1005"/>
    <n v="1"/>
    <n v="103"/>
    <n v="1999"/>
    <s v="Y"/>
  </r>
  <r>
    <x v="0"/>
    <s v="Primary"/>
    <s v="Public"/>
    <x v="0"/>
    <n v="504"/>
    <n v="504"/>
    <s v="EB 1.2 Acumau"/>
    <n v="317"/>
    <n v="1"/>
    <n v="1"/>
    <n v="1"/>
    <n v="6"/>
    <s v="y"/>
    <s v="805"/>
    <n v="1"/>
    <n v="104"/>
    <n v="1980"/>
    <s v="Y"/>
  </r>
  <r>
    <x v="0"/>
    <s v="Primary"/>
    <s v="Public"/>
    <x v="0"/>
    <n v="505"/>
    <n v="505"/>
    <s v="EB 1.2 Aicuros"/>
    <n v="191"/>
    <n v="1"/>
    <n v="1"/>
    <n v="1"/>
    <n v="6"/>
    <s v="y"/>
    <s v="509"/>
    <n v="1"/>
    <n v="104"/>
    <n v="1985"/>
    <s v="Y"/>
  </r>
  <r>
    <x v="0"/>
    <s v="Primary"/>
    <s v="Public"/>
    <x v="0"/>
    <n v="506"/>
    <n v="506"/>
    <s v="EB 1.2 Faturassa"/>
    <n v="183"/>
    <n v="1"/>
    <n v="1"/>
    <n v="1"/>
    <n v="6"/>
    <s v="y"/>
    <s v="509"/>
    <n v="1"/>
    <n v="104"/>
    <n v="1990"/>
    <s v="Y"/>
  </r>
  <r>
    <x v="0"/>
    <s v="Primary"/>
    <s v="Public"/>
    <x v="0"/>
    <n v="507"/>
    <n v="507"/>
    <s v="EB 1.2 Hautoho"/>
    <n v="495"/>
    <n v="1"/>
    <n v="1"/>
    <n v="1"/>
    <n v="6"/>
    <s v="y"/>
    <s v="508"/>
    <n v="1"/>
    <n v="104"/>
    <n v="1986"/>
    <s v="Y"/>
  </r>
  <r>
    <x v="0"/>
    <s v="Primary"/>
    <s v="Public"/>
    <x v="0"/>
    <n v="510"/>
    <n v="510"/>
    <s v="EB1.2 Tulataque"/>
    <n v="70"/>
    <n v="1"/>
    <n v="1"/>
    <n v="1"/>
    <n v="6"/>
    <s v="y"/>
    <s v="509"/>
    <n v="1"/>
    <n v="104"/>
    <n v="1985"/>
    <s v="Y"/>
  </r>
  <r>
    <x v="0"/>
    <s v="Primary"/>
    <s v="Public"/>
    <x v="0"/>
    <n v="511"/>
    <n v="511"/>
    <s v="EB 1.2 Slaurlala"/>
    <n v="231"/>
    <n v="1"/>
    <n v="1"/>
    <n v="1"/>
    <n v="6"/>
    <s v="y"/>
    <s v="508"/>
    <n v="1"/>
    <n v="104"/>
    <n v="1992"/>
    <s v="Y"/>
  </r>
  <r>
    <x v="0"/>
    <s v="Primary"/>
    <s v="Public"/>
    <x v="0"/>
    <n v="512"/>
    <n v="512"/>
    <s v="EB 1.2 Sucoliurai"/>
    <n v="101"/>
    <n v="1"/>
    <n v="1"/>
    <n v="1"/>
    <n v="6"/>
    <s v="y"/>
    <s v="805"/>
    <n v="1"/>
    <n v="104"/>
    <n v="1970"/>
    <s v="Y"/>
  </r>
  <r>
    <x v="0"/>
    <s v="Primary"/>
    <s v="Public"/>
    <x v="0"/>
    <n v="684"/>
    <n v="684"/>
    <s v="EB 1 Fatubutik"/>
    <n v="77"/>
    <n v="1"/>
    <n v="1"/>
    <n v="1"/>
    <n v="3"/>
    <s v="y"/>
    <s v="509"/>
    <n v="1"/>
    <n v="104"/>
    <n v="2007"/>
    <s v="Y"/>
  </r>
  <r>
    <x v="0"/>
    <s v="Primary"/>
    <s v="Public"/>
    <x v="0"/>
    <n v="767"/>
    <n v="767"/>
    <s v="EB 1.2 Aicoarencoa"/>
    <n v="51"/>
    <n v="1"/>
    <n v="1"/>
    <n v="1"/>
    <n v="6"/>
    <s v="y"/>
    <s v="1002"/>
    <n v="1"/>
    <n v="101"/>
    <n v="2007"/>
    <s v="Y"/>
  </r>
  <r>
    <x v="0"/>
    <s v="Primary"/>
    <s v="Public"/>
    <x v="0"/>
    <n v="821"/>
    <n v="821"/>
    <s v="EB 1 Erbuti"/>
    <n v="60"/>
    <n v="1"/>
    <n v="1"/>
    <n v="1"/>
    <n v="4"/>
    <s v="y"/>
    <s v="809"/>
    <n v="1"/>
    <n v="101"/>
    <n v="2007"/>
    <s v="Y"/>
  </r>
  <r>
    <x v="0"/>
    <s v="Primary"/>
    <s v="Public"/>
    <x v="0"/>
    <n v="875"/>
    <n v="875"/>
    <s v="EB 1 Mambata"/>
    <n v="77"/>
    <n v="1"/>
    <n v="1"/>
    <n v="1"/>
    <n v="4"/>
    <s v="y"/>
    <s v="978"/>
    <n v="1"/>
    <n v="101"/>
    <n v="2008"/>
    <s v="Y"/>
  </r>
  <r>
    <x v="0"/>
    <s v="Primary"/>
    <s v="Public"/>
    <x v="0"/>
    <n v="891"/>
    <n v="891"/>
    <s v="EB 1 Fadabloco"/>
    <n v="110"/>
    <n v="1"/>
    <n v="1"/>
    <n v="1"/>
    <n v="4"/>
    <s v="y"/>
    <s v="508"/>
    <n v="1"/>
    <n v="104"/>
    <n v="2005"/>
    <s v="Y"/>
  </r>
  <r>
    <x v="0"/>
    <s v="Primary"/>
    <s v="Public"/>
    <x v="0"/>
    <n v="892"/>
    <n v="892"/>
    <s v="EB 1 Lerolissa"/>
    <n v="105"/>
    <n v="1"/>
    <n v="1"/>
    <n v="1"/>
    <n v="4"/>
    <s v="y"/>
    <s v="805"/>
    <n v="1"/>
    <n v="104"/>
    <n v="2004"/>
    <s v="Y"/>
  </r>
  <r>
    <x v="0"/>
    <s v="Primary"/>
    <s v="Public"/>
    <x v="0"/>
    <n v="944"/>
    <n v="944"/>
    <s v="EB 1.2 Cotobauro"/>
    <n v="163"/>
    <n v="1"/>
    <n v="1"/>
    <n v="1"/>
    <n v="6"/>
    <s v="y"/>
    <s v="1000"/>
    <n v="1"/>
    <n v="101"/>
    <n v="2007"/>
    <s v="Y"/>
  </r>
  <r>
    <x v="0"/>
    <s v="Primary"/>
    <s v="Public"/>
    <x v="0"/>
    <n v="948"/>
    <n v="948"/>
    <s v="EB 1 Teblor"/>
    <n v="66"/>
    <n v="1"/>
    <n v="1"/>
    <n v="1"/>
    <n v="4"/>
    <s v="y"/>
    <s v="1004"/>
    <n v="1"/>
    <n v="101"/>
    <n v="2006"/>
    <s v="Y"/>
  </r>
  <r>
    <x v="0"/>
    <s v="Primary"/>
    <s v="Public"/>
    <x v="0"/>
    <n v="967"/>
    <n v="967"/>
    <s v="EB 1 Fatumane"/>
    <n v="65"/>
    <n v="1"/>
    <n v="1"/>
    <n v="1"/>
    <n v="4"/>
    <s v="y"/>
    <s v="1000"/>
    <n v="1"/>
    <n v="101"/>
    <n v="2008"/>
    <s v="Y"/>
  </r>
  <r>
    <x v="0"/>
    <s v="Primary"/>
    <s v="Public"/>
    <x v="0"/>
    <n v="968"/>
    <n v="968"/>
    <s v="EB 1 Casmantuto"/>
    <n v="26"/>
    <n v="1"/>
    <n v="1"/>
    <n v="1"/>
    <n v="2"/>
    <s v="y"/>
    <s v="807"/>
    <n v="1"/>
    <n v="102"/>
    <n v="2009"/>
    <s v="Y"/>
  </r>
  <r>
    <x v="0"/>
    <s v="Primary"/>
    <s v="Public"/>
    <x v="0"/>
    <n v="970"/>
    <n v="970"/>
    <s v="EB 1 Licimori"/>
    <n v="50"/>
    <n v="1"/>
    <n v="1"/>
    <n v="1"/>
    <n v="4"/>
    <s v="y"/>
    <s v="1002"/>
    <n v="1"/>
    <n v="102"/>
    <n v="2009"/>
    <s v="Y"/>
  </r>
  <r>
    <x v="0"/>
    <s v="Primary"/>
    <s v="Public"/>
    <x v="0"/>
    <n v="971"/>
    <n v="971"/>
    <s v="EB 1 Raifusar"/>
    <n v="56"/>
    <n v="1"/>
    <n v="1"/>
    <n v="1"/>
    <n v="3"/>
    <s v="y"/>
    <s v="1005"/>
    <n v="1"/>
    <n v="103"/>
    <n v="2008"/>
    <s v="Y"/>
  </r>
  <r>
    <x v="0"/>
    <s v="Primary"/>
    <s v="Public"/>
    <x v="0"/>
    <n v="1180"/>
    <n v="1181"/>
    <s v="EB 1 Buburnaro"/>
    <n v="84"/>
    <n v="1"/>
    <n v="1"/>
    <n v="1"/>
    <n v="4"/>
    <s v="y"/>
    <s v="509"/>
    <n v="1"/>
    <n v="104"/>
    <n v="2008"/>
    <s v="Y"/>
  </r>
  <r>
    <x v="0"/>
    <s v="Primary"/>
    <s v="Public"/>
    <x v="0"/>
    <n v="1199"/>
    <n v="1200"/>
    <s v="EB 1 Darahe"/>
    <n v="46"/>
    <n v="1"/>
    <n v="1"/>
    <n v="1"/>
    <n v="3"/>
    <s v="y"/>
    <s v="1004"/>
    <n v="1"/>
    <n v="101"/>
    <m/>
    <s v="Y"/>
  </r>
  <r>
    <x v="0"/>
    <s v="Primary"/>
    <s v="Public"/>
    <x v="0"/>
    <n v="1211"/>
    <n v="1212"/>
    <s v="EB 1 Ramerhei"/>
    <n v="58"/>
    <n v="1"/>
    <n v="1"/>
    <n v="1"/>
    <n v="4"/>
    <s v="y"/>
    <s v="509"/>
    <n v="1"/>
    <n v="104"/>
    <n v="2006"/>
    <s v="Y"/>
  </r>
  <r>
    <x v="0"/>
    <s v="Primary"/>
    <s v="Public"/>
    <x v="0"/>
    <n v="1212"/>
    <n v="1213"/>
    <s v="EB 1 Mautoba"/>
    <n v="102"/>
    <n v="1"/>
    <n v="1"/>
    <n v="1"/>
    <n v="3"/>
    <s v="y"/>
    <s v="508"/>
    <n v="1"/>
    <n v="104"/>
    <n v="1989"/>
    <s v="Y"/>
  </r>
  <r>
    <x v="0"/>
    <s v="Primary"/>
    <s v="Public"/>
    <x v="0"/>
    <n v="1273"/>
    <n v="1274"/>
    <s v="EB 1 Ornai"/>
    <n v="74"/>
    <n v="1"/>
    <n v="1"/>
    <n v="1"/>
    <n v="3"/>
    <s v="y"/>
    <s v="807"/>
    <n v="1"/>
    <n v="102"/>
    <n v="2011"/>
    <s v="Y"/>
  </r>
  <r>
    <x v="0"/>
    <s v="Primary"/>
    <s v="Public"/>
    <x v="0"/>
    <n v="1282"/>
    <n v="1283"/>
    <s v="EB 1 Berelisu"/>
    <n v="60"/>
    <n v="1"/>
    <n v="1"/>
    <n v="1"/>
    <n v="4"/>
    <s v="y"/>
    <s v="509"/>
    <n v="1"/>
    <n v="104"/>
    <n v="2011"/>
    <s v="Y"/>
  </r>
  <r>
    <x v="0"/>
    <s v="Primary"/>
    <s v="Public"/>
    <x v="0"/>
    <n v="1310"/>
    <n v="2251"/>
    <s v="EB 1 Urbadan"/>
    <n v="63"/>
    <n v="1"/>
    <n v="1"/>
    <n v="1"/>
    <n v="3"/>
    <s v="y"/>
    <s v="1003"/>
    <n v="1"/>
    <n v="103"/>
    <n v="1975"/>
    <s v="Y"/>
  </r>
  <r>
    <x v="0"/>
    <s v="Primary"/>
    <s v="Public"/>
    <x v="0"/>
    <n v="1311"/>
    <n v="2252"/>
    <s v="EB 1 Tablasi"/>
    <n v="65"/>
    <n v="1"/>
    <n v="1"/>
    <n v="1"/>
    <n v="4"/>
    <s v="y"/>
    <s v="1000"/>
    <n v="1"/>
    <n v="101"/>
    <n v="2005"/>
    <s v="Y"/>
  </r>
  <r>
    <x v="0"/>
    <s v="Primary"/>
    <s v="Public"/>
    <x v="0"/>
    <n v="1315"/>
    <n v="2259"/>
    <s v="EB 1.2 Beremanuleu"/>
    <n v="93"/>
    <n v="1"/>
    <n v="1"/>
    <n v="1"/>
    <n v="5"/>
    <s v="y"/>
    <s v="508"/>
    <n v="1"/>
    <n v="101"/>
    <n v="2009"/>
    <s v="Y"/>
  </r>
  <r>
    <x v="0"/>
    <s v="Primary"/>
    <s v="Public"/>
    <x v="0"/>
    <n v="1319"/>
    <n v="2263"/>
    <s v="EB 1 Concin"/>
    <n v="41"/>
    <n v="1"/>
    <n v="1"/>
    <n v="1"/>
    <n v="4"/>
    <s v="y"/>
    <s v="1002"/>
    <n v="1"/>
    <n v="102"/>
    <n v="2005"/>
    <s v="Y"/>
  </r>
  <r>
    <x v="0"/>
    <s v="Primary"/>
    <s v="Public"/>
    <x v="0"/>
    <n v="1354"/>
    <n v="2301"/>
    <s v="EB 1 Erheto"/>
    <n v="68"/>
    <n v="1"/>
    <n v="1"/>
    <n v="1"/>
    <n v="4"/>
    <s v="y"/>
    <s v="1004"/>
    <n v="1"/>
    <n v="101"/>
    <n v="2007"/>
    <s v="Y"/>
  </r>
  <r>
    <x v="0"/>
    <s v="Primary"/>
    <s v="Public"/>
    <x v="0"/>
    <n v="1403"/>
    <n v="5110"/>
    <s v="EB 1 Fatubessi"/>
    <n v="89"/>
    <n v="1"/>
    <n v="1"/>
    <n v="1"/>
    <n v="4"/>
    <s v="y"/>
    <s v="1004"/>
    <n v="1"/>
    <n v="101"/>
    <n v="2007"/>
    <s v="Y"/>
  </r>
  <r>
    <x v="0"/>
    <s v="Primary"/>
    <s v="Public"/>
    <x v="0"/>
    <n v="1404"/>
    <n v="5111"/>
    <s v="EB 1 Lacló"/>
    <n v="88"/>
    <n v="1"/>
    <n v="1"/>
    <n v="1"/>
    <n v="4"/>
    <s v="y"/>
    <s v="1004"/>
    <n v="1"/>
    <n v="101"/>
    <n v="2000"/>
    <s v="Y"/>
  </r>
  <r>
    <x v="0"/>
    <s v="Primary"/>
    <s v="Public"/>
    <x v="0"/>
    <n v="1405"/>
    <n v="5112"/>
    <s v="EB 1.2 Quirilelo"/>
    <n v="80"/>
    <n v="1"/>
    <n v="1"/>
    <n v="1"/>
    <n v="5"/>
    <s v="y"/>
    <s v="1004"/>
    <n v="1"/>
    <n v="101"/>
    <n v="2000"/>
    <s v="Y"/>
  </r>
  <r>
    <x v="0"/>
    <s v="Primary"/>
    <s v="Public"/>
    <x v="0"/>
    <n v="1406"/>
    <n v="5113"/>
    <s v="EB 1 Hatulai"/>
    <n v="90"/>
    <n v="1"/>
    <n v="1"/>
    <n v="1"/>
    <n v="4"/>
    <s v="y"/>
    <s v="978"/>
    <n v="1"/>
    <n v="101"/>
    <n v="2001"/>
    <s v="Y"/>
  </r>
  <r>
    <x v="0"/>
    <s v="Primary"/>
    <s v="Public"/>
    <x v="0"/>
    <n v="1408"/>
    <n v="5115"/>
    <s v="EB 1.2 Halalmeta"/>
    <n v="53"/>
    <n v="1"/>
    <n v="1"/>
    <n v="1"/>
    <n v="5"/>
    <s v="y"/>
    <s v="1000"/>
    <n v="1"/>
    <n v="101"/>
    <n v="1972"/>
    <s v="Y"/>
  </r>
  <r>
    <x v="0"/>
    <s v="Primary"/>
    <s v="Public"/>
    <x v="0"/>
    <n v="1415"/>
    <n v="5124"/>
    <s v="EB 1.2 Manucassa"/>
    <n v="117"/>
    <n v="1"/>
    <n v="1"/>
    <n v="1"/>
    <n v="6"/>
    <s v="y"/>
    <s v="1003"/>
    <n v="1"/>
    <n v="103"/>
    <n v="1983"/>
    <s v="Y"/>
  </r>
  <r>
    <x v="0"/>
    <s v="Primary"/>
    <s v="Public"/>
    <x v="0"/>
    <n v="1469"/>
    <n v="5502"/>
    <s v="EB 1 Coulau"/>
    <n v="64"/>
    <n v="1"/>
    <n v="1"/>
    <n v="1"/>
    <n v="4"/>
    <s v="y"/>
    <s v="1004"/>
    <n v="1"/>
    <n v="101"/>
    <n v="2000"/>
    <s v="Y"/>
  </r>
  <r>
    <x v="0"/>
    <s v="Primary"/>
    <s v="Public"/>
    <x v="0"/>
    <n v="1470"/>
    <n v="5503"/>
    <s v="EB 1.2 Talito"/>
    <n v="143"/>
    <n v="1"/>
    <n v="1"/>
    <n v="1"/>
    <n v="6"/>
    <s v="y"/>
    <s v="807"/>
    <n v="1"/>
    <n v="102"/>
    <n v="2001"/>
    <s v="Y"/>
  </r>
  <r>
    <x v="0"/>
    <s v="Primary"/>
    <s v="Public"/>
    <x v="0"/>
    <n v="1477"/>
    <n v="5510"/>
    <s v="EB 1 Sicate"/>
    <n v="38"/>
    <n v="1"/>
    <n v="1"/>
    <n v="1"/>
    <n v="4"/>
    <s v="y"/>
    <s v="1004"/>
    <n v="1"/>
    <n v="101"/>
    <n v="2000"/>
    <s v="Y"/>
  </r>
  <r>
    <x v="1"/>
    <s v="Escola Basika"/>
    <s v="Public"/>
    <x v="0"/>
    <n v="46"/>
    <n v="46"/>
    <s v="EBC 1.2.3 SORO"/>
    <n v="453"/>
    <n v="5"/>
    <n v="1"/>
    <n v="1"/>
    <n v="9"/>
    <s v="n"/>
    <s v="NULL"/>
    <n v="2"/>
    <n v="201"/>
    <n v="1990"/>
    <s v="Y"/>
  </r>
  <r>
    <x v="1"/>
    <s v="Escola Basika"/>
    <s v="Public"/>
    <x v="0"/>
    <n v="55"/>
    <n v="55"/>
    <s v="EBC 1.2.3 AITUTO"/>
    <n v="529"/>
    <n v="5"/>
    <n v="1"/>
    <n v="1"/>
    <n v="7"/>
    <s v="n"/>
    <s v="NULL"/>
    <n v="2"/>
    <n v="202"/>
    <n v="1983"/>
    <s v="Y"/>
  </r>
  <r>
    <x v="1"/>
    <s v="Escola Basika"/>
    <s v="Public"/>
    <x v="0"/>
    <n v="65"/>
    <n v="65"/>
    <s v="EBC 1.2.3 MAUBISSE VILA"/>
    <n v="683"/>
    <n v="5"/>
    <n v="1"/>
    <n v="1"/>
    <n v="9"/>
    <s v="n"/>
    <s v="NULL"/>
    <n v="2"/>
    <n v="204"/>
    <n v="1979"/>
    <s v="Y"/>
  </r>
  <r>
    <x v="1"/>
    <s v="Escola Basika"/>
    <s v="Public"/>
    <x v="0"/>
    <n v="829"/>
    <n v="829"/>
    <s v="EBC 1.2.3 FLECHA"/>
    <n v="358"/>
    <n v="5"/>
    <n v="1"/>
    <n v="1"/>
    <n v="8"/>
    <s v="n"/>
    <s v="NULL"/>
    <n v="2"/>
    <n v="204"/>
    <n v="1980"/>
    <s v="Y"/>
  </r>
  <r>
    <x v="1"/>
    <s v="Escola Basika"/>
    <s v="Public"/>
    <x v="0"/>
    <n v="954"/>
    <n v="954"/>
    <s v="EBC 1.2.3 - 13 de Nov 4 Unidade"/>
    <n v="292"/>
    <n v="5"/>
    <n v="1"/>
    <n v="1"/>
    <n v="9"/>
    <s v="n"/>
    <s v="NULL"/>
    <n v="2"/>
    <n v="203"/>
    <n v="2007"/>
    <s v="Y"/>
  </r>
  <r>
    <x v="1"/>
    <s v="Escola Basika"/>
    <s v="Public"/>
    <x v="0"/>
    <n v="1260"/>
    <n v="1261"/>
    <s v="EBC 1.2.3 - 7/12/ MAULAU"/>
    <n v="162"/>
    <n v="5"/>
    <n v="1"/>
    <n v="1"/>
    <n v="9"/>
    <s v="n"/>
    <s v="NULL"/>
    <n v="2"/>
    <n v="204"/>
    <n v="2009"/>
    <s v="Y"/>
  </r>
  <r>
    <x v="1"/>
    <s v="Escola Basika"/>
    <s v="Public"/>
    <x v="0"/>
    <n v="1410"/>
    <n v="5117"/>
    <s v="EBC 1.2.3 RITA MAUBISSE"/>
    <n v="390"/>
    <n v="5"/>
    <n v="1"/>
    <n v="1"/>
    <n v="9"/>
    <s v="n"/>
    <s v="NULL"/>
    <n v="2"/>
    <n v="204"/>
    <n v="2005"/>
    <s v="Y"/>
  </r>
  <r>
    <x v="1"/>
    <s v="Escola Basika"/>
    <s v="Public"/>
    <x v="0"/>
    <n v="1454"/>
    <n v="5316"/>
    <s v="EBC 1.2.3 RIMORI"/>
    <n v="270"/>
    <n v="5"/>
    <n v="1"/>
    <n v="1"/>
    <n v="7"/>
    <s v="n"/>
    <s v="NULL"/>
    <n v="2"/>
    <n v="204"/>
    <n v="1996"/>
    <s v="Y"/>
  </r>
  <r>
    <x v="1"/>
    <s v="Primary"/>
    <s v="Catholic"/>
    <x v="1"/>
    <n v="60"/>
    <n v="60"/>
    <s v="EP C Maulau"/>
    <n v="248"/>
    <n v="1"/>
    <n v="3"/>
    <n v="1"/>
    <n v="6"/>
    <s v="n"/>
    <s v="NULL"/>
    <n v="2"/>
    <n v="204"/>
    <n v="1982"/>
    <s v="Y"/>
  </r>
  <r>
    <x v="1"/>
    <s v="Primary"/>
    <s v="Catholic"/>
    <x v="1"/>
    <n v="636"/>
    <n v="636"/>
    <s v="EP C Nosa Senhora de Lurdes"/>
    <n v="73"/>
    <n v="1"/>
    <n v="3"/>
    <n v="1"/>
    <n v="9"/>
    <s v="n"/>
    <s v="NULL"/>
    <n v="2"/>
    <n v="203"/>
    <n v="1995"/>
    <s v="Y"/>
  </r>
  <r>
    <x v="1"/>
    <s v="Primary"/>
    <s v="Catholic"/>
    <x v="1"/>
    <n v="716"/>
    <n v="716"/>
    <s v="EP C S. Paulo Ainaro"/>
    <n v="205"/>
    <n v="1"/>
    <n v="3"/>
    <n v="1"/>
    <n v="6"/>
    <s v="n"/>
    <s v="NULL"/>
    <n v="2"/>
    <n v="201"/>
    <n v="1939"/>
    <s v="Y"/>
  </r>
  <r>
    <x v="1"/>
    <s v="Primary"/>
    <s v="Public"/>
    <x v="0"/>
    <n v="11"/>
    <n v="11"/>
    <s v="EB 1.2 Betulala"/>
    <n v="202"/>
    <n v="1"/>
    <n v="1"/>
    <n v="1"/>
    <n v="6"/>
    <s v="y"/>
    <s v="829"/>
    <n v="2"/>
    <n v="204"/>
    <n v="2009"/>
    <s v="Y"/>
  </r>
  <r>
    <x v="1"/>
    <s v="Primary"/>
    <s v="Public"/>
    <x v="0"/>
    <n v="12"/>
    <n v="12"/>
    <s v="EB 1.2 Hautilo"/>
    <n v="236"/>
    <n v="1"/>
    <n v="1"/>
    <n v="1"/>
    <n v="6"/>
    <s v="y"/>
    <s v="1261"/>
    <n v="2"/>
    <n v="204"/>
    <n v="1999"/>
    <s v="Y"/>
  </r>
  <r>
    <x v="1"/>
    <s v="Primary"/>
    <s v="Public"/>
    <x v="0"/>
    <n v="41"/>
    <n v="41"/>
    <s v="EB 1.2 Maununo"/>
    <n v="228"/>
    <n v="1"/>
    <n v="1"/>
    <n v="1"/>
    <n v="6"/>
    <s v="y"/>
    <s v="931"/>
    <n v="2"/>
    <n v="201"/>
    <n v="2009"/>
    <s v="Y"/>
  </r>
  <r>
    <x v="1"/>
    <s v="Primary"/>
    <s v="Public"/>
    <x v="0"/>
    <n v="42"/>
    <n v="42"/>
    <s v="EB 1.2 Soro-Lau"/>
    <n v="249"/>
    <n v="1"/>
    <n v="1"/>
    <n v="1"/>
    <n v="6"/>
    <s v="y"/>
    <s v="46"/>
    <n v="2"/>
    <n v="201"/>
    <n v="1990"/>
    <s v="Y"/>
  </r>
  <r>
    <x v="1"/>
    <s v="Primary"/>
    <s v="Public"/>
    <x v="0"/>
    <n v="43"/>
    <n v="43"/>
    <s v="EB 1.2 Suro-Craic"/>
    <n v="123"/>
    <n v="1"/>
    <n v="1"/>
    <n v="1"/>
    <n v="6"/>
    <s v="y"/>
    <s v="46"/>
    <n v="2"/>
    <n v="201"/>
    <n v="1985"/>
    <s v="Y"/>
  </r>
  <r>
    <x v="1"/>
    <s v="Primary"/>
    <s v="Public"/>
    <x v="0"/>
    <n v="44"/>
    <n v="44"/>
    <s v="EB. 1.2 Pader"/>
    <n v="68"/>
    <n v="1"/>
    <n v="1"/>
    <n v="1"/>
    <n v="6"/>
    <s v="y"/>
    <s v="1008"/>
    <n v="2"/>
    <n v="201"/>
    <n v="2002"/>
    <s v="Y"/>
  </r>
  <r>
    <x v="1"/>
    <s v="Primary"/>
    <s v="Public"/>
    <x v="0"/>
    <n v="47"/>
    <n v="47"/>
    <s v="EB 1.2 Queorema"/>
    <n v="338"/>
    <n v="1"/>
    <n v="1"/>
    <n v="1"/>
    <n v="6"/>
    <s v="y"/>
    <s v="1013"/>
    <n v="2"/>
    <n v="202"/>
    <n v="2004"/>
    <s v="Y"/>
  </r>
  <r>
    <x v="1"/>
    <s v="Primary"/>
    <s v="Public"/>
    <x v="0"/>
    <n v="48"/>
    <n v="48"/>
    <s v="EB 1.2 Builico"/>
    <n v="42"/>
    <n v="1"/>
    <n v="1"/>
    <n v="1"/>
    <n v="6"/>
    <s v="y"/>
    <s v="931"/>
    <n v="2"/>
    <n v="201"/>
    <n v="2006"/>
    <s v="Y"/>
  </r>
  <r>
    <x v="1"/>
    <s v="Primary"/>
    <s v="Public"/>
    <x v="0"/>
    <n v="49"/>
    <n v="49"/>
    <s v="EB 1.2 Casa"/>
    <n v="324"/>
    <n v="1"/>
    <n v="1"/>
    <n v="1"/>
    <n v="6"/>
    <s v="y"/>
    <s v="1010"/>
    <n v="2"/>
    <n v="201"/>
    <n v="1993"/>
    <s v="N"/>
  </r>
  <r>
    <x v="1"/>
    <s v="Primary"/>
    <s v="Public"/>
    <x v="0"/>
    <n v="50"/>
    <n v="50"/>
    <s v="EB 1.2 DARE /Boetua"/>
    <n v="210"/>
    <n v="1"/>
    <n v="1"/>
    <n v="1"/>
    <n v="6"/>
    <s v="y"/>
    <s v="1014"/>
    <n v="2"/>
    <n v="202"/>
    <n v="2010"/>
    <s v="Y"/>
  </r>
  <r>
    <x v="1"/>
    <s v="Primary"/>
    <s v="Public"/>
    <x v="0"/>
    <n v="51"/>
    <n v="51"/>
    <s v="EB 1.2 Uma Forma"/>
    <n v="379"/>
    <n v="1"/>
    <n v="1"/>
    <n v="1"/>
    <n v="6"/>
    <s v="y"/>
    <s v="1008"/>
    <n v="2"/>
    <n v="201"/>
    <n v="1999"/>
    <s v="Y"/>
  </r>
  <r>
    <x v="1"/>
    <s v="Primary"/>
    <s v="Public"/>
    <x v="0"/>
    <n v="52"/>
    <n v="52"/>
    <s v="EB 1.2.Hatobuilico"/>
    <n v="427"/>
    <n v="1"/>
    <n v="1"/>
    <n v="1"/>
    <n v="6"/>
    <s v="y"/>
    <s v="1013"/>
    <n v="2"/>
    <n v="202"/>
    <n v="1984"/>
    <s v="Y"/>
  </r>
  <r>
    <x v="1"/>
    <s v="Primary"/>
    <s v="Public"/>
    <x v="0"/>
    <n v="53"/>
    <n v="53"/>
    <s v="EB 1.2 Manumera"/>
    <n v="201"/>
    <n v="1"/>
    <n v="1"/>
    <n v="1"/>
    <n v="6"/>
    <s v="y"/>
    <s v="1013"/>
    <n v="2"/>
    <n v="202"/>
    <n v="1979"/>
    <s v="Y"/>
  </r>
  <r>
    <x v="1"/>
    <s v="Primary"/>
    <s v="Public"/>
    <x v="0"/>
    <n v="54"/>
    <n v="54"/>
    <s v="EB 1.2 Nunomogue"/>
    <n v="206"/>
    <n v="1"/>
    <n v="1"/>
    <n v="1"/>
    <n v="6"/>
    <s v="y"/>
    <s v="1015"/>
    <n v="2"/>
    <n v="202"/>
    <n v="1980"/>
    <s v="Y"/>
  </r>
  <r>
    <x v="1"/>
    <s v="Primary"/>
    <s v="Public"/>
    <x v="0"/>
    <n v="56"/>
    <n v="56"/>
    <s v="EB 1.2 Mauciga"/>
    <n v="207"/>
    <n v="1"/>
    <n v="1"/>
    <n v="1"/>
    <n v="6"/>
    <s v="y"/>
    <s v="55"/>
    <n v="2"/>
    <n v="202"/>
    <n v="1991"/>
    <s v="Y"/>
  </r>
  <r>
    <x v="1"/>
    <s v="Primary"/>
    <s v="Public"/>
    <x v="0"/>
    <n v="58"/>
    <n v="58"/>
    <s v="EB 1.2 Lebo Lau"/>
    <n v="466"/>
    <n v="1"/>
    <n v="1"/>
    <n v="1"/>
    <n v="6"/>
    <s v="y"/>
    <s v="1015"/>
    <n v="2"/>
    <n v="202"/>
    <n v="1994"/>
    <s v="Y"/>
  </r>
  <r>
    <x v="1"/>
    <s v="Primary"/>
    <s v="Public"/>
    <x v="0"/>
    <n v="59"/>
    <n v="59"/>
    <s v="EB. 1.2 Manelobas"/>
    <n v="182"/>
    <n v="1"/>
    <n v="1"/>
    <n v="1"/>
    <n v="6"/>
    <s v="y"/>
    <s v="5117"/>
    <n v="2"/>
    <n v="204"/>
    <n v="1990"/>
    <s v="Y"/>
  </r>
  <r>
    <x v="1"/>
    <s v="Primary"/>
    <s v="Public"/>
    <x v="0"/>
    <n v="61"/>
    <n v="61"/>
    <s v="EB 1.2 Edi"/>
    <n v="250"/>
    <n v="1"/>
    <n v="1"/>
    <n v="1"/>
    <n v="6"/>
    <s v="y"/>
    <s v="5117"/>
    <n v="2"/>
    <n v="204"/>
    <n v="1981"/>
    <s v="Y"/>
  </r>
  <r>
    <x v="1"/>
    <s v="Primary"/>
    <s v="Public"/>
    <x v="0"/>
    <n v="62"/>
    <n v="62"/>
    <s v="EB 1.2 Fatubessi"/>
    <n v="206"/>
    <n v="1"/>
    <n v="1"/>
    <n v="1"/>
    <n v="6"/>
    <s v="y"/>
    <s v="65"/>
    <n v="2"/>
    <n v="204"/>
    <n v="1999"/>
    <s v="Y"/>
  </r>
  <r>
    <x v="1"/>
    <s v="Primary"/>
    <s v="Public"/>
    <x v="0"/>
    <n v="63"/>
    <n v="63"/>
    <s v="EB 1.2 Horaiquic"/>
    <n v="205"/>
    <n v="1"/>
    <n v="1"/>
    <n v="1"/>
    <n v="6"/>
    <s v="y"/>
    <s v="1021"/>
    <n v="2"/>
    <n v="204"/>
    <n v="2002"/>
    <s v="Y"/>
  </r>
  <r>
    <x v="1"/>
    <s v="Primary"/>
    <s v="Public"/>
    <x v="0"/>
    <n v="64"/>
    <n v="64"/>
    <s v="EB 1.2 Lequibau-Ulo"/>
    <n v="416"/>
    <n v="1"/>
    <n v="1"/>
    <n v="1"/>
    <n v="6"/>
    <s v="y"/>
    <s v="829"/>
    <n v="2"/>
    <n v="204"/>
    <n v="1986"/>
    <s v="Y"/>
  </r>
  <r>
    <x v="1"/>
    <s v="Primary"/>
    <s v="Public"/>
    <x v="0"/>
    <n v="240"/>
    <n v="251"/>
    <s v="EB 1.2 Hato-Udo"/>
    <n v="172"/>
    <n v="1"/>
    <n v="1"/>
    <n v="1"/>
    <n v="6"/>
    <s v="y"/>
    <s v="1012"/>
    <n v="2"/>
    <n v="203"/>
    <n v="1999"/>
    <s v="Y"/>
  </r>
  <r>
    <x v="1"/>
    <s v="Primary"/>
    <s v="Public"/>
    <x v="0"/>
    <n v="241"/>
    <n v="252"/>
    <s v="EB 1.2 Beicala"/>
    <n v="293"/>
    <n v="1"/>
    <n v="1"/>
    <n v="1"/>
    <n v="6"/>
    <s v="y"/>
    <s v="951"/>
    <n v="2"/>
    <n v="203"/>
    <n v="1999"/>
    <s v="Y"/>
  </r>
  <r>
    <x v="1"/>
    <s v="Primary"/>
    <s v="Public"/>
    <x v="0"/>
    <n v="242"/>
    <n v="253"/>
    <s v="EB 1.2 Bismata"/>
    <n v="166"/>
    <n v="1"/>
    <n v="1"/>
    <n v="1"/>
    <n v="6"/>
    <s v="y"/>
    <s v="1012"/>
    <n v="2"/>
    <n v="203"/>
    <n v="1999"/>
    <s v="Y"/>
  </r>
  <r>
    <x v="1"/>
    <s v="Primary"/>
    <s v="Public"/>
    <x v="0"/>
    <n v="243"/>
    <n v="254"/>
    <s v="EB 1.2 Hutseo"/>
    <n v="103"/>
    <n v="1"/>
    <n v="1"/>
    <n v="1"/>
    <n v="6"/>
    <s v="y"/>
    <s v="954"/>
    <n v="2"/>
    <n v="203"/>
    <n v="1986"/>
    <s v="Y"/>
  </r>
  <r>
    <x v="1"/>
    <s v="Primary"/>
    <s v="Public"/>
    <x v="0"/>
    <n v="244"/>
    <n v="255"/>
    <s v="EB 1.2 Luro"/>
    <n v="197"/>
    <n v="1"/>
    <n v="1"/>
    <n v="1"/>
    <n v="6"/>
    <s v="y"/>
    <s v="954"/>
    <n v="2"/>
    <n v="203"/>
    <n v="1992"/>
    <s v="Y"/>
  </r>
  <r>
    <x v="1"/>
    <s v="Primary"/>
    <s v="Public"/>
    <x v="0"/>
    <n v="245"/>
    <n v="256"/>
    <s v="EB 1.2 Lesso"/>
    <n v="138"/>
    <n v="1"/>
    <n v="1"/>
    <n v="1"/>
    <n v="6"/>
    <s v="y"/>
    <s v="951"/>
    <n v="2"/>
    <n v="203"/>
    <n v="1984"/>
    <s v="Y"/>
  </r>
  <r>
    <x v="1"/>
    <s v="Primary"/>
    <s v="Public"/>
    <x v="0"/>
    <n v="246"/>
    <n v="257"/>
    <s v="EB 1.2 Ailora"/>
    <n v="206"/>
    <n v="1"/>
    <n v="1"/>
    <n v="1"/>
    <n v="6"/>
    <s v="y"/>
    <s v="951"/>
    <n v="2"/>
    <n v="203"/>
    <n v="1997"/>
    <s v="Y"/>
  </r>
  <r>
    <x v="1"/>
    <s v="Primary"/>
    <s v="Public"/>
    <x v="0"/>
    <n v="597"/>
    <n v="597"/>
    <s v="EB 1 Sabago"/>
    <n v="144"/>
    <n v="1"/>
    <n v="1"/>
    <n v="1"/>
    <n v="4"/>
    <s v="y"/>
    <s v="1008"/>
    <n v="2"/>
    <n v="201"/>
    <n v="2007"/>
    <s v="Y"/>
  </r>
  <r>
    <x v="1"/>
    <s v="Primary"/>
    <s v="Public"/>
    <x v="0"/>
    <n v="626"/>
    <n v="626"/>
    <s v="EB 1.2 Demitete"/>
    <n v="91"/>
    <n v="1"/>
    <n v="1"/>
    <n v="1"/>
    <n v="6"/>
    <s v="y"/>
    <s v="5117"/>
    <n v="2"/>
    <n v="204"/>
    <n v="1991"/>
    <s v="Y"/>
  </r>
  <r>
    <x v="1"/>
    <s v="Primary"/>
    <s v="Public"/>
    <x v="0"/>
    <n v="739"/>
    <n v="739"/>
    <s v="EB 1.2 Lumoluli"/>
    <n v="313"/>
    <n v="1"/>
    <n v="1"/>
    <n v="1"/>
    <n v="6"/>
    <s v="y"/>
    <s v="1261"/>
    <n v="2"/>
    <n v="204"/>
    <n v="2004"/>
    <s v="Y"/>
  </r>
  <r>
    <x v="1"/>
    <s v="Primary"/>
    <s v="Public"/>
    <x v="0"/>
    <n v="740"/>
    <n v="740"/>
    <s v="EB 1.2 Caessero"/>
    <n v="60"/>
    <n v="1"/>
    <n v="1"/>
    <n v="1"/>
    <n v="5"/>
    <s v="y"/>
    <s v="951"/>
    <n v="2"/>
    <n v="203"/>
    <n v="2010"/>
    <s v="Y"/>
  </r>
  <r>
    <x v="1"/>
    <s v="Primary"/>
    <s v="Public"/>
    <x v="0"/>
    <n v="741"/>
    <n v="741"/>
    <s v="EB 1.2 Hatometa-Udo"/>
    <n v="118"/>
    <n v="1"/>
    <n v="1"/>
    <n v="1"/>
    <n v="6"/>
    <s v="y"/>
    <s v="46"/>
    <n v="2"/>
    <n v="201"/>
    <n v="2006"/>
    <s v="Y"/>
  </r>
  <r>
    <x v="1"/>
    <s v="Primary"/>
    <s v="Public"/>
    <x v="0"/>
    <n v="769"/>
    <n v="769"/>
    <s v="EB 1.2 Luan Cadoi"/>
    <n v="93"/>
    <n v="1"/>
    <n v="1"/>
    <n v="1"/>
    <n v="6"/>
    <s v="y"/>
    <s v="1010"/>
    <n v="2"/>
    <n v="201"/>
    <n v="2006"/>
    <s v="Y"/>
  </r>
  <r>
    <x v="1"/>
    <s v="Primary"/>
    <s v="Public"/>
    <x v="0"/>
    <n v="770"/>
    <n v="770"/>
    <s v="EB 1 Hatumera"/>
    <n v="38"/>
    <n v="1"/>
    <n v="1"/>
    <n v="1"/>
    <n v="3"/>
    <s v="y"/>
    <s v="1008"/>
    <n v="2"/>
    <n v="201"/>
    <n v="2007"/>
    <s v="Y"/>
  </r>
  <r>
    <x v="1"/>
    <s v="Primary"/>
    <s v="Public"/>
    <x v="0"/>
    <n v="771"/>
    <n v="771"/>
    <s v="EB 1.2 Russolau"/>
    <n v="216"/>
    <n v="1"/>
    <n v="1"/>
    <n v="1"/>
    <n v="6"/>
    <s v="y"/>
    <s v="1261"/>
    <n v="2"/>
    <n v="204"/>
    <n v="2005"/>
    <s v="Y"/>
  </r>
  <r>
    <x v="1"/>
    <s v="Primary"/>
    <s v="Public"/>
    <x v="0"/>
    <n v="824"/>
    <n v="824"/>
    <s v="EB 1.2 Manutasi"/>
    <n v="250"/>
    <n v="1"/>
    <n v="1"/>
    <n v="1"/>
    <n v="6"/>
    <s v="y"/>
    <s v="46"/>
    <n v="2"/>
    <n v="201"/>
    <n v="1978"/>
    <s v="Y"/>
  </r>
  <r>
    <x v="1"/>
    <s v="Primary"/>
    <s v="Public"/>
    <x v="0"/>
    <n v="827"/>
    <n v="827"/>
    <s v="EB.1.2 Manetu"/>
    <n v="313"/>
    <n v="1"/>
    <n v="1"/>
    <n v="1"/>
    <n v="6"/>
    <s v="y"/>
    <s v="5117"/>
    <n v="2"/>
    <n v="204"/>
    <n v="1980"/>
    <s v="Y"/>
  </r>
  <r>
    <x v="1"/>
    <s v="Primary"/>
    <s v="Public"/>
    <x v="0"/>
    <n v="828"/>
    <n v="828"/>
    <s v="EB 1.2 Faulata"/>
    <n v="159"/>
    <n v="1"/>
    <n v="1"/>
    <n v="1"/>
    <n v="6"/>
    <s v="y"/>
    <s v="1010"/>
    <n v="2"/>
    <n v="201"/>
    <n v="2000"/>
    <s v="Y"/>
  </r>
  <r>
    <x v="1"/>
    <s v="Primary"/>
    <s v="Public"/>
    <x v="0"/>
    <n v="929"/>
    <n v="929"/>
    <s v="EB 1.2 Leolima"/>
    <n v="168"/>
    <n v="1"/>
    <n v="1"/>
    <n v="1"/>
    <n v="6"/>
    <s v="y"/>
    <s v="1012"/>
    <n v="2"/>
    <n v="203"/>
    <n v="2005"/>
    <s v="Y"/>
  </r>
  <r>
    <x v="1"/>
    <s v="Primary"/>
    <s v="Public"/>
    <x v="0"/>
    <n v="935"/>
    <n v="935"/>
    <s v="EB 1.2 Lait"/>
    <n v="62"/>
    <n v="1"/>
    <n v="1"/>
    <n v="1"/>
    <n v="6"/>
    <s v="y"/>
    <s v="931"/>
    <n v="2"/>
    <n v="201"/>
    <n v="2006"/>
    <s v="Y"/>
  </r>
  <r>
    <x v="1"/>
    <s v="Primary"/>
    <s v="Public"/>
    <x v="0"/>
    <n v="936"/>
    <n v="936"/>
    <s v="EB 1.2 Bobe"/>
    <n v="137"/>
    <n v="1"/>
    <n v="1"/>
    <n v="1"/>
    <n v="6"/>
    <s v="y"/>
    <s v="951"/>
    <n v="2"/>
    <n v="203"/>
    <n v="1982"/>
    <s v="Y"/>
  </r>
  <r>
    <x v="1"/>
    <s v="Primary"/>
    <s v="Public"/>
    <x v="0"/>
    <n v="938"/>
    <n v="938"/>
    <s v="EB 1.2 Samoro"/>
    <n v="334"/>
    <n v="1"/>
    <n v="1"/>
    <n v="1"/>
    <n v="6"/>
    <s v="y"/>
    <s v="1021"/>
    <n v="2"/>
    <n v="204"/>
    <n v="2007"/>
    <s v="Y"/>
  </r>
  <r>
    <x v="1"/>
    <s v="Primary"/>
    <s v="Public"/>
    <x v="0"/>
    <n v="949"/>
    <n v="949"/>
    <s v="EB 1.2 Fatumeta"/>
    <n v="58"/>
    <n v="1"/>
    <n v="1"/>
    <n v="1"/>
    <n v="5"/>
    <s v="y"/>
    <s v="954"/>
    <n v="2"/>
    <n v="203"/>
    <n v="2009"/>
    <s v="Y"/>
  </r>
  <r>
    <x v="1"/>
    <s v="Primary"/>
    <s v="Public"/>
    <x v="0"/>
    <n v="985"/>
    <n v="985"/>
    <s v="EB 1.2 Lias"/>
    <n v="95"/>
    <n v="1"/>
    <n v="1"/>
    <n v="1"/>
    <n v="6"/>
    <s v="y"/>
    <s v="1010"/>
    <n v="2"/>
    <n v="201"/>
    <n v="2007"/>
    <s v="Y"/>
  </r>
  <r>
    <x v="1"/>
    <s v="Primary"/>
    <s v="Public"/>
    <x v="0"/>
    <n v="1011"/>
    <n v="1011"/>
    <s v="EB 1.2 Ceulau"/>
    <n v="191"/>
    <n v="1"/>
    <n v="1"/>
    <n v="1"/>
    <n v="6"/>
    <s v="y"/>
    <s v="931"/>
    <n v="2"/>
    <n v="201"/>
    <n v="1999"/>
    <s v="Y"/>
  </r>
  <r>
    <x v="1"/>
    <s v="Primary"/>
    <s v="Public"/>
    <x v="0"/>
    <n v="1163"/>
    <n v="1164"/>
    <s v="EB 1.2 Liquitei"/>
    <n v="206"/>
    <n v="1"/>
    <n v="1"/>
    <n v="1"/>
    <n v="6"/>
    <s v="y"/>
    <s v="5316"/>
    <n v="2"/>
    <n v="204"/>
    <n v="2007"/>
    <s v="Y"/>
  </r>
  <r>
    <x v="1"/>
    <s v="Primary"/>
    <s v="Public"/>
    <x v="0"/>
    <n v="1198"/>
    <n v="1199"/>
    <s v="EB 1.2 Maubisse Balibo"/>
    <n v="123"/>
    <n v="1"/>
    <n v="1"/>
    <n v="1"/>
    <n v="5"/>
    <s v="y"/>
    <s v="65"/>
    <n v="2"/>
    <n v="204"/>
    <n v="2010"/>
    <s v="Y"/>
  </r>
  <r>
    <x v="1"/>
    <s v="Primary"/>
    <s v="Public"/>
    <x v="0"/>
    <n v="1216"/>
    <n v="1217"/>
    <s v="EB 1.2 Tatiri"/>
    <n v="114"/>
    <n v="1"/>
    <n v="1"/>
    <n v="1"/>
    <n v="6"/>
    <s v="y"/>
    <s v="55"/>
    <n v="2"/>
    <n v="202"/>
    <n v="2009"/>
    <s v="Y"/>
  </r>
  <r>
    <x v="1"/>
    <s v="Primary"/>
    <s v="Public"/>
    <x v="0"/>
    <n v="1229"/>
    <n v="1230"/>
    <s v="EB 1  Talale"/>
    <n v="110"/>
    <n v="1"/>
    <n v="1"/>
    <n v="1"/>
    <n v="4"/>
    <s v="y"/>
    <s v="5117"/>
    <n v="2"/>
    <n v="204"/>
    <n v="2010"/>
    <s v="Y"/>
  </r>
  <r>
    <x v="1"/>
    <s v="Primary"/>
    <s v="Public"/>
    <x v="0"/>
    <n v="1247"/>
    <n v="1248"/>
    <s v="EB 1 Teliga"/>
    <n v="53"/>
    <n v="1"/>
    <n v="1"/>
    <n v="1"/>
    <n v="4"/>
    <s v="y"/>
    <s v="1008"/>
    <n v="2"/>
    <n v="201"/>
    <n v="2006"/>
    <s v="Y"/>
  </r>
  <r>
    <x v="1"/>
    <s v="Primary"/>
    <s v="Public"/>
    <x v="0"/>
    <n v="1257"/>
    <n v="1258"/>
    <s v="EB 1.2 Bui Fu"/>
    <n v="45"/>
    <n v="1"/>
    <n v="1"/>
    <n v="1"/>
    <n v="5"/>
    <s v="y"/>
    <s v="951"/>
    <n v="2"/>
    <n v="203"/>
    <n v="2010"/>
    <s v="Y"/>
  </r>
  <r>
    <x v="1"/>
    <s v="Primary"/>
    <s v="Public"/>
    <x v="0"/>
    <n v="1261"/>
    <n v="1262"/>
    <s v="EB 1.2 Taul - Rem"/>
    <n v="87"/>
    <n v="1"/>
    <n v="1"/>
    <n v="1"/>
    <n v="5"/>
    <s v="y"/>
    <s v="1015"/>
    <n v="2"/>
    <n v="202"/>
    <n v="2010"/>
    <s v="Y"/>
  </r>
  <r>
    <x v="1"/>
    <s v="Primary"/>
    <s v="Public"/>
    <x v="0"/>
    <n v="1262"/>
    <n v="1263"/>
    <s v="EB 1.2 Ernaru/Boetua"/>
    <n v="207"/>
    <n v="1"/>
    <n v="1"/>
    <n v="1"/>
    <n v="6"/>
    <s v="y"/>
    <s v="1014"/>
    <n v="2"/>
    <n v="202"/>
    <n v="2010"/>
    <s v="Y"/>
  </r>
  <r>
    <x v="1"/>
    <s v="Primary"/>
    <s v="Public"/>
    <x v="0"/>
    <n v="1323"/>
    <n v="2270"/>
    <s v="EB 1.2 Mau-Ulo"/>
    <n v="38"/>
    <n v="1"/>
    <n v="1"/>
    <n v="1"/>
    <n v="6"/>
    <s v="y"/>
    <s v="931"/>
    <n v="2"/>
    <n v="201"/>
    <n v="2005"/>
    <s v="Y"/>
  </r>
  <r>
    <x v="1"/>
    <s v="Primary"/>
    <s v="Public"/>
    <x v="0"/>
    <n v="1324"/>
    <n v="2271"/>
    <s v="EB 1.2 Goulau"/>
    <n v="96"/>
    <n v="1"/>
    <n v="1"/>
    <n v="1"/>
    <n v="6"/>
    <s v="y"/>
    <s v="1012"/>
    <n v="2"/>
    <n v="203"/>
    <n v="2003"/>
    <s v="Y"/>
  </r>
  <r>
    <x v="1"/>
    <s v="Primary"/>
    <s v="Public"/>
    <x v="0"/>
    <n v="1325"/>
    <n v="2272"/>
    <s v="EB 1.2 Tukaro"/>
    <n v="233"/>
    <n v="1"/>
    <n v="1"/>
    <n v="1"/>
    <n v="6"/>
    <s v="y"/>
    <s v="1015"/>
    <n v="2"/>
    <n v="202"/>
    <n v="2003"/>
    <s v="Y"/>
  </r>
  <r>
    <x v="1"/>
    <s v="Primary"/>
    <s v="Public"/>
    <x v="0"/>
    <n v="1407"/>
    <n v="5114"/>
    <s v="EB. 1.2 Telcom"/>
    <n v="446"/>
    <n v="1"/>
    <n v="1"/>
    <n v="1"/>
    <n v="6"/>
    <s v="y"/>
    <s v="1008"/>
    <n v="2"/>
    <n v="201"/>
    <n v="1986"/>
    <s v="Y"/>
  </r>
  <r>
    <x v="1"/>
    <s v="Primary"/>
    <s v="Public"/>
    <x v="0"/>
    <n v="1409"/>
    <n v="5116"/>
    <s v="EB 1.2 Rileco"/>
    <n v="234"/>
    <n v="1"/>
    <n v="1"/>
    <n v="1"/>
    <n v="6"/>
    <s v="y"/>
    <s v="65"/>
    <n v="2"/>
    <n v="204"/>
    <n v="1993"/>
    <s v="Y"/>
  </r>
  <r>
    <x v="1"/>
    <s v="Primary"/>
    <s v="Public"/>
    <x v="0"/>
    <n v="1449"/>
    <n v="5311"/>
    <s v="EB 1.2 Bonuc"/>
    <n v="85"/>
    <n v="1"/>
    <n v="1"/>
    <n v="1"/>
    <n v="6"/>
    <s v="y"/>
    <s v="954"/>
    <n v="2"/>
    <n v="203"/>
    <n v="1993"/>
    <s v="Y"/>
  </r>
  <r>
    <x v="1"/>
    <s v="Primary"/>
    <s v="Public"/>
    <x v="0"/>
    <n v="1450"/>
    <n v="5312"/>
    <s v="EB 1.2 Leotelo"/>
    <n v="187"/>
    <n v="1"/>
    <n v="1"/>
    <n v="1"/>
    <n v="6"/>
    <s v="y"/>
    <s v="1015"/>
    <n v="2"/>
    <n v="202"/>
    <n v="1996"/>
    <s v="Y"/>
  </r>
  <r>
    <x v="1"/>
    <s v="Primary"/>
    <s v="Public"/>
    <x v="0"/>
    <n v="1451"/>
    <n v="5313"/>
    <s v="EB.1.2 Goulora"/>
    <n v="117"/>
    <n v="1"/>
    <n v="1"/>
    <n v="1"/>
    <n v="6"/>
    <s v="y"/>
    <s v="1014"/>
    <n v="2"/>
    <n v="202"/>
    <n v="2007"/>
    <s v="Y"/>
  </r>
  <r>
    <x v="1"/>
    <s v="Primary"/>
    <s v="Public"/>
    <x v="0"/>
    <n v="1453"/>
    <n v="5315"/>
    <s v="EB 1.2 Liurai"/>
    <n v="271"/>
    <n v="1"/>
    <n v="1"/>
    <n v="1"/>
    <n v="6"/>
    <s v="y"/>
    <s v="5316"/>
    <n v="2"/>
    <n v="204"/>
    <n v="1983"/>
    <s v="Y"/>
  </r>
  <r>
    <x v="2"/>
    <s v="Escola Basika"/>
    <s v="Public"/>
    <x v="0"/>
    <n v="343"/>
    <n v="343"/>
    <s v="EBC 1.2.3 Osso-Huna Baguia"/>
    <n v="183"/>
    <n v="5"/>
    <n v="1"/>
    <n v="1"/>
    <n v="8"/>
    <s v="n"/>
    <s v="NULL"/>
    <n v="3"/>
    <n v="301"/>
    <n v="1991"/>
    <s v="Y"/>
  </r>
  <r>
    <x v="2"/>
    <s v="Escola Basika"/>
    <s v="Public"/>
    <x v="0"/>
    <n v="351"/>
    <n v="351"/>
    <s v="EBC 1.2 Gari - Uai Baucau"/>
    <n v="494"/>
    <n v="5"/>
    <n v="1"/>
    <n v="1"/>
    <n v="6"/>
    <s v="n"/>
    <s v="NULL"/>
    <n v="3"/>
    <n v="302"/>
    <n v="1971"/>
    <s v="Y"/>
  </r>
  <r>
    <x v="2"/>
    <s v="Escola Basika"/>
    <s v="Public"/>
    <x v="0"/>
    <n v="752"/>
    <n v="752"/>
    <s v="EBC 1.2 Letemumo Quelicai"/>
    <n v="193"/>
    <n v="5"/>
    <n v="1"/>
    <n v="1"/>
    <n v="6"/>
    <s v="n"/>
    <s v="NULL"/>
    <n v="3"/>
    <n v="305"/>
    <n v="1980"/>
    <s v="Y"/>
  </r>
  <r>
    <x v="2"/>
    <s v="Escola Basika"/>
    <s v="Public"/>
    <x v="0"/>
    <n v="755"/>
    <n v="755"/>
    <s v="EBC 1.2 Soba Laga"/>
    <n v="443"/>
    <n v="5"/>
    <n v="1"/>
    <n v="1"/>
    <n v="6"/>
    <s v="n"/>
    <s v="NULL"/>
    <n v="3"/>
    <n v="304"/>
    <n v="1980"/>
    <s v="Y"/>
  </r>
  <r>
    <x v="2"/>
    <s v="Escola Basika"/>
    <s v="Public"/>
    <x v="0"/>
    <n v="757"/>
    <n v="757"/>
    <s v="EBC 1.2 Baguia"/>
    <n v="134"/>
    <n v="5"/>
    <n v="1"/>
    <n v="1"/>
    <n v="6"/>
    <s v="n"/>
    <s v="NULL"/>
    <n v="3"/>
    <n v="301"/>
    <n v="2008"/>
    <s v="Y"/>
  </r>
  <r>
    <x v="2"/>
    <s v="Escola Basika"/>
    <s v="Public"/>
    <x v="0"/>
    <n v="1017"/>
    <n v="1017"/>
    <s v="EBC 1.2 BINAGARI Vemasse"/>
    <n v="233"/>
    <n v="5"/>
    <n v="1"/>
    <n v="1"/>
    <n v="6"/>
    <s v="n"/>
    <s v="NULL"/>
    <n v="3"/>
    <n v="306"/>
    <n v="1986"/>
    <s v="Y"/>
  </r>
  <r>
    <x v="2"/>
    <s v="Pre Secondary"/>
    <s v="Catholic"/>
    <x v="1"/>
    <n v="1292"/>
    <n v="2004"/>
    <s v="EPS 1,3 C D. Bosco Laga"/>
    <n v="1"/>
    <n v="2"/>
    <n v="3"/>
    <n v="1"/>
    <n v="9"/>
    <s v="n"/>
    <s v="NULL"/>
    <n v="3"/>
    <n v="304"/>
    <n v="1990"/>
    <s v="Y"/>
  </r>
  <r>
    <x v="2"/>
    <s v="Pre Secondary"/>
    <s v="Public"/>
    <x v="0"/>
    <n v="974"/>
    <n v="974"/>
    <s v="EB 1.3 Samalari"/>
    <n v="31"/>
    <n v="2"/>
    <n v="1"/>
    <n v="1"/>
    <n v="9"/>
    <s v="y"/>
    <s v="731"/>
    <n v="3"/>
    <n v="304"/>
    <n v="2006"/>
    <s v="Y"/>
  </r>
  <r>
    <x v="2"/>
    <s v="Primary"/>
    <s v="Catholic"/>
    <x v="1"/>
    <n v="335"/>
    <n v="335"/>
    <s v="EP C Afaloicai"/>
    <n v="185"/>
    <n v="1"/>
    <n v="3"/>
    <n v="1"/>
    <n v="6"/>
    <s v="n"/>
    <s v="NULL"/>
    <n v="3"/>
    <n v="301"/>
    <n v="1989"/>
    <s v="Y"/>
  </r>
  <r>
    <x v="2"/>
    <s v="Primary"/>
    <s v="Catholic"/>
    <x v="1"/>
    <n v="336"/>
    <n v="336"/>
    <s v="EP C Defauasse"/>
    <n v="123"/>
    <n v="1"/>
    <n v="3"/>
    <n v="1"/>
    <n v="6"/>
    <s v="n"/>
    <s v="NULL"/>
    <n v="3"/>
    <n v="301"/>
    <n v="1997"/>
    <s v="Y"/>
  </r>
  <r>
    <x v="2"/>
    <s v="Primary"/>
    <s v="Catholic"/>
    <x v="1"/>
    <n v="337"/>
    <n v="337"/>
    <s v="EP C Sao Jose Baguia"/>
    <n v="335"/>
    <n v="1"/>
    <n v="3"/>
    <n v="1"/>
    <n v="6"/>
    <s v="n"/>
    <s v="NULL"/>
    <n v="3"/>
    <n v="301"/>
    <n v="1978"/>
    <s v="Y"/>
  </r>
  <r>
    <x v="2"/>
    <s v="Primary"/>
    <s v="Catholic"/>
    <x v="1"/>
    <n v="338"/>
    <n v="338"/>
    <s v="EP C Hae-Coni/Iarbau"/>
    <n v="150"/>
    <n v="1"/>
    <n v="3"/>
    <n v="1"/>
    <n v="6"/>
    <s v="n"/>
    <s v="NULL"/>
    <n v="3"/>
    <n v="301"/>
    <n v="1991"/>
    <s v="Y"/>
  </r>
  <r>
    <x v="2"/>
    <s v="Primary"/>
    <s v="Catholic"/>
    <x v="1"/>
    <n v="340"/>
    <n v="340"/>
    <s v="EP C Lavateri"/>
    <n v="339"/>
    <n v="1"/>
    <n v="3"/>
    <n v="1"/>
    <n v="8"/>
    <s v="n"/>
    <s v="NULL"/>
    <n v="3"/>
    <n v="301"/>
    <n v="1982"/>
    <s v="Y"/>
  </r>
  <r>
    <x v="2"/>
    <s v="Primary"/>
    <s v="Catholic"/>
    <x v="1"/>
    <n v="341"/>
    <n v="341"/>
    <s v="EP C Samalari"/>
    <n v="254"/>
    <n v="1"/>
    <n v="3"/>
    <n v="1"/>
    <n v="6"/>
    <s v="n"/>
    <s v="NULL"/>
    <n v="3"/>
    <n v="301"/>
    <n v="1982"/>
    <s v="Y"/>
  </r>
  <r>
    <x v="2"/>
    <s v="Primary"/>
    <s v="Catholic"/>
    <x v="1"/>
    <n v="344"/>
    <n v="344"/>
    <s v="EP C Fatumaka"/>
    <n v="327"/>
    <n v="1"/>
    <n v="3"/>
    <n v="1"/>
    <n v="6"/>
    <s v="n"/>
    <s v="NULL"/>
    <n v="3"/>
    <n v="302"/>
    <n v="2000"/>
    <s v="Y"/>
  </r>
  <r>
    <x v="2"/>
    <s v="Primary"/>
    <s v="Catholic"/>
    <x v="1"/>
    <n v="346"/>
    <n v="346"/>
    <s v="EP C Nobel Bau Oli"/>
    <n v="190"/>
    <n v="1"/>
    <n v="3"/>
    <n v="1"/>
    <n v="6"/>
    <s v="n"/>
    <s v="NULL"/>
    <n v="3"/>
    <n v="302"/>
    <n v="1987"/>
    <s v="Y"/>
  </r>
  <r>
    <x v="2"/>
    <s v="Primary"/>
    <s v="Catholic"/>
    <x v="1"/>
    <n v="347"/>
    <n v="347"/>
    <s v="EP C Bucoli"/>
    <n v="271"/>
    <n v="1"/>
    <n v="3"/>
    <n v="1"/>
    <n v="6"/>
    <s v="n"/>
    <s v="NULL"/>
    <n v="3"/>
    <n v="302"/>
    <n v="1960"/>
    <s v="Y"/>
  </r>
  <r>
    <x v="2"/>
    <s v="Primary"/>
    <s v="Catholic"/>
    <x v="1"/>
    <n v="349"/>
    <n v="349"/>
    <s v="EP C Caisidu"/>
    <n v="278"/>
    <n v="1"/>
    <n v="3"/>
    <n v="1"/>
    <n v="6"/>
    <s v="n"/>
    <s v="NULL"/>
    <n v="3"/>
    <n v="302"/>
    <n v="1982"/>
    <s v="Y"/>
  </r>
  <r>
    <x v="2"/>
    <s v="Primary"/>
    <s v="Catholic"/>
    <x v="1"/>
    <n v="350"/>
    <n v="350"/>
    <s v="EP C Diuaque"/>
    <n v="212"/>
    <n v="1"/>
    <n v="3"/>
    <n v="1"/>
    <n v="6"/>
    <s v="n"/>
    <s v="NULL"/>
    <n v="3"/>
    <n v="302"/>
    <n v="1992"/>
    <s v="Y"/>
  </r>
  <r>
    <x v="2"/>
    <s v="Primary"/>
    <s v="Catholic"/>
    <x v="1"/>
    <n v="355"/>
    <n v="355"/>
    <s v="EP C F Desagua"/>
    <n v="176"/>
    <n v="1"/>
    <n v="3"/>
    <n v="1"/>
    <n v="5"/>
    <s v="n"/>
    <s v="NULL"/>
    <n v="3"/>
    <n v="304"/>
    <n v="1972"/>
    <s v="Y"/>
  </r>
  <r>
    <x v="2"/>
    <s v="Primary"/>
    <s v="Catholic"/>
    <x v="1"/>
    <n v="356"/>
    <n v="356"/>
    <s v="EP C Walili"/>
    <n v="451"/>
    <n v="1"/>
    <n v="3"/>
    <n v="1"/>
    <n v="6"/>
    <s v="n"/>
    <s v="NULL"/>
    <n v="3"/>
    <n v="302"/>
    <n v="1964"/>
    <s v="Y"/>
  </r>
  <r>
    <x v="2"/>
    <s v="Primary"/>
    <s v="Catholic"/>
    <x v="1"/>
    <n v="359"/>
    <n v="359"/>
    <s v="EP C Uato-Ua"/>
    <n v="181"/>
    <n v="1"/>
    <n v="3"/>
    <n v="1"/>
    <n v="6"/>
    <s v="n"/>
    <s v="NULL"/>
    <n v="3"/>
    <n v="302"/>
    <n v="1991"/>
    <s v="Y"/>
  </r>
  <r>
    <x v="2"/>
    <s v="Primary"/>
    <s v="Catholic"/>
    <x v="1"/>
    <n v="361"/>
    <n v="361"/>
    <s v="EP C Namanei"/>
    <n v="155"/>
    <n v="1"/>
    <n v="3"/>
    <n v="1"/>
    <n v="6"/>
    <s v="n"/>
    <s v="NULL"/>
    <n v="3"/>
    <n v="305"/>
    <n v="1992"/>
    <s v="Y"/>
  </r>
  <r>
    <x v="2"/>
    <s v="Primary"/>
    <s v="Catholic"/>
    <x v="1"/>
    <n v="370"/>
    <n v="370"/>
    <s v="EP C Atelari"/>
    <n v="199"/>
    <n v="1"/>
    <n v="3"/>
    <n v="1"/>
    <n v="6"/>
    <s v="n"/>
    <s v="NULL"/>
    <n v="3"/>
    <n v="304"/>
    <n v="1970"/>
    <s v="Y"/>
  </r>
  <r>
    <x v="2"/>
    <s v="Primary"/>
    <s v="Catholic"/>
    <x v="1"/>
    <n v="372"/>
    <n v="372"/>
    <s v="EP C Saelari"/>
    <n v="410"/>
    <n v="1"/>
    <n v="3"/>
    <n v="1"/>
    <n v="6"/>
    <s v="n"/>
    <s v="NULL"/>
    <n v="3"/>
    <n v="304"/>
    <n v="1985"/>
    <s v="Y"/>
  </r>
  <r>
    <x v="2"/>
    <s v="Primary"/>
    <s v="Catholic"/>
    <x v="1"/>
    <n v="373"/>
    <n v="373"/>
    <s v="EP C Nunira"/>
    <n v="295"/>
    <n v="1"/>
    <n v="3"/>
    <n v="1"/>
    <n v="6"/>
    <s v="n"/>
    <s v="NULL"/>
    <n v="3"/>
    <n v="304"/>
    <n v="2004"/>
    <s v="Y"/>
  </r>
  <r>
    <x v="2"/>
    <s v="Primary"/>
    <s v="Catholic"/>
    <x v="1"/>
    <n v="374"/>
    <n v="374"/>
    <s v="EP C F Beliuali"/>
    <n v="120"/>
    <n v="1"/>
    <n v="3"/>
    <n v="1"/>
    <n v="4"/>
    <s v="n"/>
    <s v="NULL"/>
    <n v="3"/>
    <n v="304"/>
    <n v="1991"/>
    <s v="Y"/>
  </r>
  <r>
    <x v="2"/>
    <s v="Primary"/>
    <s v="Catholic"/>
    <x v="1"/>
    <n v="377"/>
    <n v="377"/>
    <s v="EP C F Lalabu'u"/>
    <n v="77"/>
    <n v="1"/>
    <n v="3"/>
    <n v="1"/>
    <n v="5"/>
    <s v="n"/>
    <s v="NULL"/>
    <n v="3"/>
    <n v="304"/>
    <n v="2009"/>
    <s v="Y"/>
  </r>
  <r>
    <x v="2"/>
    <s v="Primary"/>
    <s v="Catholic"/>
    <x v="1"/>
    <n v="378"/>
    <n v="378"/>
    <s v="EP C Abo-Uaimatale"/>
    <n v="51"/>
    <n v="1"/>
    <n v="3"/>
    <n v="1"/>
    <n v="6"/>
    <s v="n"/>
    <s v="NULL"/>
    <n v="3"/>
    <n v="305"/>
    <n v="1969"/>
    <s v="Y"/>
  </r>
  <r>
    <x v="2"/>
    <s v="Primary"/>
    <s v="Catholic"/>
    <x v="1"/>
    <n v="380"/>
    <n v="380"/>
    <s v="EP C Sagadate"/>
    <n v="288"/>
    <n v="1"/>
    <n v="3"/>
    <n v="1"/>
    <n v="6"/>
    <s v="n"/>
    <s v="NULL"/>
    <n v="3"/>
    <n v="304"/>
    <n v="1981"/>
    <s v="Y"/>
  </r>
  <r>
    <x v="2"/>
    <s v="Primary"/>
    <s v="Catholic"/>
    <x v="1"/>
    <n v="382"/>
    <n v="382"/>
    <s v="EP C Samalari"/>
    <n v="296"/>
    <n v="1"/>
    <n v="3"/>
    <n v="1"/>
    <n v="8"/>
    <s v="n"/>
    <s v="NULL"/>
    <n v="3"/>
    <n v="304"/>
    <n v="1999"/>
    <s v="Y"/>
  </r>
  <r>
    <x v="2"/>
    <s v="Primary"/>
    <s v="Catholic"/>
    <x v="1"/>
    <n v="383"/>
    <n v="383"/>
    <s v="EP C Tequnomata"/>
    <n v="148"/>
    <n v="1"/>
    <n v="3"/>
    <n v="1"/>
    <n v="6"/>
    <s v="n"/>
    <s v="NULL"/>
    <n v="3"/>
    <n v="304"/>
    <n v="1985"/>
    <s v="Y"/>
  </r>
  <r>
    <x v="2"/>
    <s v="Primary"/>
    <s v="Catholic"/>
    <x v="1"/>
    <n v="384"/>
    <n v="384"/>
    <s v="EP C de Afaça"/>
    <n v="94"/>
    <n v="1"/>
    <n v="3"/>
    <n v="1"/>
    <n v="9"/>
    <s v="n"/>
    <s v="NULL"/>
    <n v="3"/>
    <n v="305"/>
    <n v="1991"/>
    <s v="Y"/>
  </r>
  <r>
    <x v="2"/>
    <s v="Primary"/>
    <s v="Catholic"/>
    <x v="1"/>
    <n v="385"/>
    <n v="385"/>
    <s v="EP C Abafala"/>
    <n v="233"/>
    <n v="1"/>
    <n v="3"/>
    <n v="1"/>
    <n v="6"/>
    <s v="n"/>
    <s v="NULL"/>
    <n v="3"/>
    <n v="305"/>
    <n v="1983"/>
    <s v="Y"/>
  </r>
  <r>
    <x v="2"/>
    <s v="Primary"/>
    <s v="Catholic"/>
    <x v="1"/>
    <n v="386"/>
    <n v="386"/>
    <s v="EP C Bualale"/>
    <n v="117"/>
    <n v="1"/>
    <n v="3"/>
    <n v="1"/>
    <n v="6"/>
    <s v="n"/>
    <s v="NULL"/>
    <n v="3"/>
    <n v="305"/>
    <n v="1986"/>
    <s v="Y"/>
  </r>
  <r>
    <x v="2"/>
    <s v="Primary"/>
    <s v="Catholic"/>
    <x v="1"/>
    <n v="388"/>
    <n v="388"/>
    <s v="EP C Centro Queliquai"/>
    <n v="275"/>
    <n v="1"/>
    <n v="3"/>
    <n v="1"/>
    <n v="6"/>
    <s v="n"/>
    <s v="NULL"/>
    <n v="3"/>
    <n v="305"/>
    <n v="1982"/>
    <s v="Y"/>
  </r>
  <r>
    <x v="2"/>
    <s v="Primary"/>
    <s v="Catholic"/>
    <x v="1"/>
    <n v="391"/>
    <n v="391"/>
    <s v="EP C Culo Guia/Gurusa"/>
    <n v="192"/>
    <n v="1"/>
    <n v="3"/>
    <n v="1"/>
    <n v="6"/>
    <s v="n"/>
    <s v="NULL"/>
    <n v="3"/>
    <n v="305"/>
    <n v="1989"/>
    <s v="Y"/>
  </r>
  <r>
    <x v="2"/>
    <s v="Primary"/>
    <s v="Catholic"/>
    <x v="1"/>
    <n v="392"/>
    <n v="392"/>
    <s v="EP C Laisurulai"/>
    <n v="200"/>
    <n v="1"/>
    <n v="3"/>
    <n v="1"/>
    <n v="8"/>
    <s v="n"/>
    <s v="NULL"/>
    <n v="3"/>
    <n v="305"/>
    <n v="1947"/>
    <s v="Y"/>
  </r>
  <r>
    <x v="2"/>
    <s v="Primary"/>
    <s v="Catholic"/>
    <x v="1"/>
    <n v="393"/>
    <n v="393"/>
    <s v="EP C Lelalai"/>
    <n v="189"/>
    <n v="1"/>
    <n v="3"/>
    <n v="1"/>
    <n v="6"/>
    <s v="n"/>
    <s v="NULL"/>
    <n v="3"/>
    <n v="305"/>
    <n v="1969"/>
    <s v="Y"/>
  </r>
  <r>
    <x v="2"/>
    <s v="Primary"/>
    <s v="Catholic"/>
    <x v="1"/>
    <n v="395"/>
    <n v="395"/>
    <s v="EP C F Tabere"/>
    <n v="91"/>
    <n v="1"/>
    <n v="3"/>
    <n v="1"/>
    <n v="4"/>
    <s v="n"/>
    <s v="NULL"/>
    <n v="3"/>
    <n v="305"/>
    <n v="1991"/>
    <s v="Y"/>
  </r>
  <r>
    <x v="2"/>
    <s v="Primary"/>
    <s v="Catholic"/>
    <x v="1"/>
    <n v="396"/>
    <n v="396"/>
    <s v="EP C Filial Lau Mana"/>
    <n v="54"/>
    <n v="1"/>
    <n v="3"/>
    <n v="1"/>
    <n v="4"/>
    <s v="n"/>
    <s v="NULL"/>
    <n v="3"/>
    <n v="305"/>
    <n v="1992"/>
    <s v="Y"/>
  </r>
  <r>
    <x v="2"/>
    <s v="Primary"/>
    <s v="Catholic"/>
    <x v="1"/>
    <n v="401"/>
    <n v="401"/>
    <s v="EP C Loi Lubo"/>
    <n v="367"/>
    <n v="1"/>
    <n v="3"/>
    <n v="1"/>
    <n v="6"/>
    <s v="n"/>
    <s v="NULL"/>
    <n v="3"/>
    <n v="306"/>
    <n v="1994"/>
    <s v="Y"/>
  </r>
  <r>
    <x v="2"/>
    <s v="Primary"/>
    <s v="Catholic"/>
    <x v="1"/>
    <n v="402"/>
    <n v="402"/>
    <s v="EP C Vemasse"/>
    <n v="190"/>
    <n v="1"/>
    <n v="3"/>
    <n v="1"/>
    <n v="6"/>
    <s v="n"/>
    <s v="NULL"/>
    <n v="3"/>
    <n v="306"/>
    <n v="1935"/>
    <s v="Y"/>
  </r>
  <r>
    <x v="2"/>
    <s v="Primary"/>
    <s v="Catholic"/>
    <x v="1"/>
    <n v="408"/>
    <n v="408"/>
    <s v="EP C Ariana"/>
    <n v="140"/>
    <n v="1"/>
    <n v="3"/>
    <n v="1"/>
    <n v="6"/>
    <s v="n"/>
    <s v="NULL"/>
    <n v="3"/>
    <n v="307"/>
    <n v="1988"/>
    <s v="Y"/>
  </r>
  <r>
    <x v="2"/>
    <s v="Primary"/>
    <s v="Catholic"/>
    <x v="1"/>
    <n v="409"/>
    <n v="409"/>
    <s v="EP C Badomori"/>
    <n v="295"/>
    <n v="1"/>
    <n v="3"/>
    <n v="1"/>
    <n v="6"/>
    <s v="n"/>
    <s v="NULL"/>
    <n v="3"/>
    <n v="307"/>
    <n v="1980"/>
    <s v="Y"/>
  </r>
  <r>
    <x v="2"/>
    <s v="Primary"/>
    <s v="Catholic"/>
    <x v="1"/>
    <n v="410"/>
    <n v="410"/>
    <s v="EP C Bercoli"/>
    <n v="255"/>
    <n v="1"/>
    <n v="3"/>
    <n v="1"/>
    <n v="6"/>
    <s v="n"/>
    <s v="NULL"/>
    <n v="3"/>
    <n v="307"/>
    <n v="1980"/>
    <s v="Y"/>
  </r>
  <r>
    <x v="2"/>
    <s v="Primary"/>
    <s v="Catholic"/>
    <x v="1"/>
    <n v="411"/>
    <n v="411"/>
    <s v="EP C Dara Lata"/>
    <n v="179"/>
    <n v="1"/>
    <n v="3"/>
    <n v="1"/>
    <n v="6"/>
    <s v="n"/>
    <s v="NULL"/>
    <n v="3"/>
    <n v="307"/>
    <n v="1990"/>
    <s v="Y"/>
  </r>
  <r>
    <x v="2"/>
    <s v="Primary"/>
    <s v="Catholic"/>
    <x v="1"/>
    <n v="412"/>
    <n v="412"/>
    <s v="EP C Fatulia"/>
    <n v="310"/>
    <n v="1"/>
    <n v="3"/>
    <n v="1"/>
    <n v="6"/>
    <s v="n"/>
    <s v="NULL"/>
    <n v="3"/>
    <n v="307"/>
    <n v="1985"/>
    <s v="Y"/>
  </r>
  <r>
    <x v="2"/>
    <s v="Primary"/>
    <s v="Catholic"/>
    <x v="1"/>
    <n v="413"/>
    <n v="413"/>
    <s v="EP C Liaho"/>
    <n v="187"/>
    <n v="1"/>
    <n v="3"/>
    <n v="1"/>
    <n v="6"/>
    <s v="n"/>
    <s v="NULL"/>
    <n v="3"/>
    <n v="307"/>
    <n v="1985"/>
    <s v="Y"/>
  </r>
  <r>
    <x v="2"/>
    <s v="Primary"/>
    <s v="Catholic"/>
    <x v="1"/>
    <n v="414"/>
    <n v="414"/>
    <s v="EP C F Osso Hula"/>
    <n v="161"/>
    <n v="1"/>
    <n v="3"/>
    <n v="1"/>
    <n v="6"/>
    <s v="n"/>
    <s v="NULL"/>
    <n v="3"/>
    <n v="307"/>
    <n v="1998"/>
    <s v="Y"/>
  </r>
  <r>
    <x v="2"/>
    <s v="Primary"/>
    <s v="Catholic"/>
    <x v="1"/>
    <n v="415"/>
    <n v="415"/>
    <s v="EP C F Veni Doco"/>
    <n v="189"/>
    <n v="1"/>
    <n v="3"/>
    <n v="1"/>
    <n v="6"/>
    <s v="n"/>
    <s v="NULL"/>
    <n v="3"/>
    <n v="307"/>
    <n v="1995"/>
    <s v="Y"/>
  </r>
  <r>
    <x v="2"/>
    <s v="Primary"/>
    <s v="Catholic"/>
    <x v="1"/>
    <n v="416"/>
    <n v="416"/>
    <s v="EP C Uato-Haco"/>
    <n v="440"/>
    <n v="1"/>
    <n v="3"/>
    <n v="1"/>
    <n v="6"/>
    <s v="n"/>
    <s v="NULL"/>
    <n v="3"/>
    <n v="307"/>
    <n v="1984"/>
    <s v="Y"/>
  </r>
  <r>
    <x v="2"/>
    <s v="Primary"/>
    <s v="Catholic"/>
    <x v="1"/>
    <n v="418"/>
    <n v="418"/>
    <s v="EP C F Saelari"/>
    <n v="109"/>
    <n v="1"/>
    <n v="3"/>
    <n v="1"/>
    <n v="6"/>
    <s v="n"/>
    <s v="NULL"/>
    <n v="3"/>
    <n v="307"/>
    <n v="1991"/>
    <s v="Y"/>
  </r>
  <r>
    <x v="2"/>
    <s v="Primary"/>
    <s v="Catholic"/>
    <x v="1"/>
    <n v="419"/>
    <n v="419"/>
    <s v="EP C F Uai Cana"/>
    <n v="90"/>
    <n v="1"/>
    <n v="3"/>
    <n v="1"/>
    <n v="6"/>
    <s v="n"/>
    <s v="NULL"/>
    <n v="3"/>
    <n v="307"/>
    <n v="1997"/>
    <s v="Y"/>
  </r>
  <r>
    <x v="2"/>
    <s v="Primary"/>
    <s v="Catholic"/>
    <x v="1"/>
    <n v="743"/>
    <n v="743"/>
    <s v="EP C Waimanuboe"/>
    <n v="178"/>
    <n v="1"/>
    <n v="3"/>
    <n v="1"/>
    <n v="6"/>
    <s v="n"/>
    <s v="NULL"/>
    <n v="3"/>
    <n v="302"/>
    <n v="1990"/>
    <s v="Y"/>
  </r>
  <r>
    <x v="2"/>
    <s v="Primary"/>
    <s v="Catholic"/>
    <x v="1"/>
    <n v="1115"/>
    <n v="1115"/>
    <s v="EP C F Darenafa"/>
    <n v="210"/>
    <n v="1"/>
    <n v="3"/>
    <n v="1"/>
    <n v="6"/>
    <s v="n"/>
    <s v="NULL"/>
    <n v="3"/>
    <n v="305"/>
    <n v="1992"/>
    <s v="Y"/>
  </r>
  <r>
    <x v="2"/>
    <s v="Primary"/>
    <s v="Catholic"/>
    <x v="1"/>
    <n v="1129"/>
    <n v="1129"/>
    <s v="EP C F Larifanu"/>
    <n v="72"/>
    <n v="1"/>
    <n v="3"/>
    <n v="1"/>
    <n v="6"/>
    <s v="n"/>
    <s v="NULL"/>
    <n v="3"/>
    <n v="304"/>
    <n v="1995"/>
    <s v="Y"/>
  </r>
  <r>
    <x v="2"/>
    <s v="Primary"/>
    <s v="Catholic"/>
    <x v="1"/>
    <n v="1173"/>
    <n v="1174"/>
    <s v="EP C F Queze / Auraba"/>
    <n v="68"/>
    <n v="1"/>
    <n v="3"/>
    <n v="1"/>
    <n v="5"/>
    <s v="n"/>
    <s v="NULL"/>
    <n v="3"/>
    <n v="304"/>
    <n v="2008"/>
    <s v="Y"/>
  </r>
  <r>
    <x v="2"/>
    <s v="Primary"/>
    <s v="Catholic"/>
    <x v="1"/>
    <n v="1174"/>
    <n v="1175"/>
    <s v="EP C F Haebubo"/>
    <n v="22"/>
    <n v="1"/>
    <n v="3"/>
    <n v="1"/>
    <n v="4"/>
    <s v="n"/>
    <s v="NULL"/>
    <n v="3"/>
    <n v="306"/>
    <n v="2006"/>
    <s v="Y"/>
  </r>
  <r>
    <x v="2"/>
    <s v="Primary"/>
    <s v="Catholic"/>
    <x v="1"/>
    <n v="1175"/>
    <n v="1176"/>
    <s v="EP C F Uaime"/>
    <n v="31"/>
    <n v="1"/>
    <n v="3"/>
    <n v="1"/>
    <n v="4"/>
    <s v="n"/>
    <s v="NULL"/>
    <n v="3"/>
    <n v="306"/>
    <n v="2008"/>
    <s v="Y"/>
  </r>
  <r>
    <x v="2"/>
    <s v="Primary"/>
    <s v="Catholic"/>
    <x v="1"/>
    <n v="1176"/>
    <n v="1177"/>
    <s v="EP C F Uaiharebo'o"/>
    <n v="26"/>
    <n v="1"/>
    <n v="3"/>
    <n v="1"/>
    <n v="4"/>
    <s v="n"/>
    <s v="NULL"/>
    <n v="3"/>
    <n v="306"/>
    <n v="2006"/>
    <s v="Y"/>
  </r>
  <r>
    <x v="2"/>
    <s v="Primary"/>
    <s v="Catholic"/>
    <x v="1"/>
    <n v="1177"/>
    <n v="1178"/>
    <s v="EP C F Cumulale"/>
    <n v="18"/>
    <n v="1"/>
    <n v="3"/>
    <n v="1"/>
    <n v="4"/>
    <s v="n"/>
    <s v="NULL"/>
    <n v="3"/>
    <n v="306"/>
    <n v="2006"/>
    <s v="Y"/>
  </r>
  <r>
    <x v="2"/>
    <s v="Primary"/>
    <s v="Catholic"/>
    <x v="1"/>
    <n v="1178"/>
    <n v="1179"/>
    <s v="EP C F Uaicnasa"/>
    <n v="48"/>
    <n v="1"/>
    <n v="3"/>
    <n v="1"/>
    <n v="5"/>
    <s v="n"/>
    <s v="NULL"/>
    <n v="3"/>
    <n v="306"/>
    <n v="2005"/>
    <s v="Y"/>
  </r>
  <r>
    <x v="2"/>
    <s v="Primary"/>
    <s v="Catholic"/>
    <x v="1"/>
    <n v="1326"/>
    <n v="2273"/>
    <s v="EP C F Bui Bela"/>
    <n v="29"/>
    <n v="1"/>
    <n v="3"/>
    <n v="1"/>
    <n v="5"/>
    <s v="n"/>
    <s v="NULL"/>
    <n v="3"/>
    <n v="301"/>
    <n v="2000"/>
    <s v="Y"/>
  </r>
  <r>
    <x v="2"/>
    <s v="Primary"/>
    <s v="Catholic"/>
    <x v="1"/>
    <n v="1330"/>
    <n v="2277"/>
    <s v="EB 1.2 Afaguia"/>
    <n v="40"/>
    <n v="1"/>
    <n v="3"/>
    <n v="1"/>
    <n v="5"/>
    <s v="n"/>
    <s v="NULL"/>
    <n v="3"/>
    <n v="301"/>
    <n v="1987"/>
    <s v="Y"/>
  </r>
  <r>
    <x v="2"/>
    <s v="Primary"/>
    <s v="Catholic"/>
    <x v="1"/>
    <n v="1331"/>
    <n v="2278"/>
    <s v="EB 1.2 Bubuha"/>
    <n v="87"/>
    <n v="1"/>
    <n v="3"/>
    <n v="1"/>
    <n v="6"/>
    <s v="n"/>
    <s v="NULL"/>
    <n v="3"/>
    <n v="301"/>
    <n v="2000"/>
    <s v="Y"/>
  </r>
  <r>
    <x v="2"/>
    <s v="Primary"/>
    <s v="Catholic"/>
    <x v="1"/>
    <n v="1335"/>
    <n v="2282"/>
    <s v="EP C F Daregata"/>
    <n v="44"/>
    <n v="1"/>
    <n v="3"/>
    <n v="1"/>
    <n v="4"/>
    <s v="n"/>
    <s v="NULL"/>
    <n v="3"/>
    <n v="302"/>
    <n v="2005"/>
    <s v="Y"/>
  </r>
  <r>
    <x v="2"/>
    <s v="Primary"/>
    <s v="Catholic"/>
    <x v="1"/>
    <n v="1336"/>
    <n v="2283"/>
    <s v="EP C F Uailacama"/>
    <n v="52"/>
    <n v="1"/>
    <n v="3"/>
    <n v="1"/>
    <n v="5"/>
    <s v="n"/>
    <s v="NULL"/>
    <n v="3"/>
    <n v="302"/>
    <n v="1981"/>
    <s v="Y"/>
  </r>
  <r>
    <x v="2"/>
    <s v="Primary"/>
    <s v="Catholic"/>
    <x v="1"/>
    <n v="1337"/>
    <n v="2284"/>
    <s v="EP C F Uaisa"/>
    <n v="93"/>
    <n v="1"/>
    <n v="3"/>
    <n v="1"/>
    <n v="6"/>
    <s v="n"/>
    <s v="NULL"/>
    <n v="3"/>
    <n v="302"/>
    <n v="2001"/>
    <s v="Y"/>
  </r>
  <r>
    <x v="2"/>
    <s v="Primary"/>
    <s v="Catholic"/>
    <x v="1"/>
    <n v="1339"/>
    <n v="2286"/>
    <s v="EP C F Lalulai"/>
    <n v="61"/>
    <n v="1"/>
    <n v="3"/>
    <n v="1"/>
    <n v="5"/>
    <s v="n"/>
    <s v="NULL"/>
    <n v="3"/>
    <n v="304"/>
    <n v="1981"/>
    <s v="Y"/>
  </r>
  <r>
    <x v="2"/>
    <s v="Primary"/>
    <s v="Catholic"/>
    <x v="1"/>
    <n v="1340"/>
    <n v="2287"/>
    <s v="EP C F Buiguira"/>
    <n v="138"/>
    <n v="1"/>
    <n v="3"/>
    <n v="1"/>
    <n v="4"/>
    <s v="n"/>
    <s v="NULL"/>
    <n v="3"/>
    <n v="304"/>
    <n v="2005"/>
    <s v="Y"/>
  </r>
  <r>
    <x v="2"/>
    <s v="Primary"/>
    <s v="Catholic"/>
    <x v="1"/>
    <n v="1346"/>
    <n v="2293"/>
    <s v="EP C F Osso-Uaque"/>
    <n v="142"/>
    <n v="1"/>
    <n v="3"/>
    <n v="1"/>
    <n v="6"/>
    <s v="n"/>
    <s v="NULL"/>
    <n v="3"/>
    <n v="307"/>
    <n v="2000"/>
    <s v="Y"/>
  </r>
  <r>
    <x v="2"/>
    <s v="Primary"/>
    <s v="Catholic"/>
    <x v="1"/>
    <n v="1348"/>
    <n v="2295"/>
    <s v="EP C F Cailoibere"/>
    <n v="51"/>
    <n v="1"/>
    <n v="3"/>
    <n v="1"/>
    <n v="3"/>
    <s v="n"/>
    <s v="NULL"/>
    <n v="3"/>
    <n v="307"/>
    <n v="2001"/>
    <s v="Y"/>
  </r>
  <r>
    <x v="2"/>
    <s v="Primary"/>
    <s v="Catholic"/>
    <x v="1"/>
    <n v="1440"/>
    <n v="5296"/>
    <s v="EP C St.D.Savio Baucau"/>
    <n v="763"/>
    <n v="1"/>
    <n v="3"/>
    <n v="1"/>
    <n v="6"/>
    <s v="n"/>
    <s v="NULL"/>
    <n v="3"/>
    <n v="302"/>
    <n v="1956"/>
    <s v="Y"/>
  </r>
  <r>
    <x v="2"/>
    <s v="Primary"/>
    <s v="Private"/>
    <x v="1"/>
    <n v="1332"/>
    <n v="2279"/>
    <s v="EP F Al-Amal"/>
    <n v="189"/>
    <n v="1"/>
    <n v="2"/>
    <n v="1"/>
    <n v="6"/>
    <s v="n"/>
    <s v="NULL"/>
    <n v="3"/>
    <n v="302"/>
    <n v="1994"/>
    <s v="Y"/>
  </r>
  <r>
    <x v="2"/>
    <s v="Primary"/>
    <s v="Public"/>
    <x v="0"/>
    <n v="57"/>
    <n v="57"/>
    <s v="EB 1 Nauoli"/>
    <n v="20"/>
    <n v="1"/>
    <n v="1"/>
    <n v="1"/>
    <n v="3"/>
    <s v="y"/>
    <s v="1017"/>
    <n v="3"/>
    <n v="306"/>
    <n v="2006"/>
    <s v="Y"/>
  </r>
  <r>
    <x v="2"/>
    <s v="Primary"/>
    <s v="Public"/>
    <x v="0"/>
    <n v="342"/>
    <n v="342"/>
    <s v="EB 1.2 Haudere"/>
    <n v="147"/>
    <n v="1"/>
    <n v="1"/>
    <n v="1"/>
    <n v="6"/>
    <s v="y"/>
    <s v="757"/>
    <n v="3"/>
    <n v="301"/>
    <n v="1984"/>
    <s v="Y"/>
  </r>
  <r>
    <x v="2"/>
    <s v="Primary"/>
    <s v="Public"/>
    <x v="0"/>
    <n v="348"/>
    <n v="348"/>
    <s v="EB 1.2 Caibada - Uaimua"/>
    <n v="347"/>
    <n v="1"/>
    <n v="1"/>
    <n v="1"/>
    <n v="6"/>
    <s v="y"/>
    <s v="760"/>
    <n v="3"/>
    <n v="302"/>
    <n v="1983"/>
    <s v="Y"/>
  </r>
  <r>
    <x v="2"/>
    <s v="Primary"/>
    <s v="Public"/>
    <x v="0"/>
    <n v="352"/>
    <n v="352"/>
    <s v="EB 1.2 Samalari"/>
    <n v="182"/>
    <n v="1"/>
    <n v="1"/>
    <n v="1"/>
    <n v="6"/>
    <s v="y"/>
    <s v="744"/>
    <n v="3"/>
    <n v="302"/>
    <n v="1979"/>
    <s v="Y"/>
  </r>
  <r>
    <x v="2"/>
    <s v="Primary"/>
    <s v="Public"/>
    <x v="0"/>
    <n v="353"/>
    <n v="353"/>
    <s v="EB 1.2 Gulari"/>
    <n v="111"/>
    <n v="1"/>
    <n v="1"/>
    <n v="1"/>
    <n v="6"/>
    <s v="y"/>
    <s v="474"/>
    <n v="3"/>
    <n v="301"/>
    <n v="2004"/>
    <s v="Y"/>
  </r>
  <r>
    <x v="2"/>
    <s v="Primary"/>
    <s v="Public"/>
    <x v="0"/>
    <n v="354"/>
    <n v="354"/>
    <s v="EB 1.2 Daitula"/>
    <n v="186"/>
    <n v="1"/>
    <n v="1"/>
    <n v="1"/>
    <n v="6"/>
    <s v="y"/>
    <s v="744"/>
    <n v="3"/>
    <n v="302"/>
    <n v="2003"/>
    <s v="Y"/>
  </r>
  <r>
    <x v="2"/>
    <s v="Primary"/>
    <s v="Public"/>
    <x v="0"/>
    <n v="357"/>
    <n v="357"/>
    <s v="EB 1.2 Maucale"/>
    <n v="189"/>
    <n v="1"/>
    <n v="1"/>
    <n v="1"/>
    <n v="6"/>
    <s v="y"/>
    <s v="351"/>
    <n v="3"/>
    <n v="302"/>
    <n v="1981"/>
    <s v="Y"/>
  </r>
  <r>
    <x v="2"/>
    <s v="Primary"/>
    <s v="Public"/>
    <x v="0"/>
    <n v="358"/>
    <n v="358"/>
    <s v="EB 1.2 Buruma"/>
    <n v="398"/>
    <n v="1"/>
    <n v="1"/>
    <n v="1"/>
    <n v="6"/>
    <s v="y"/>
    <s v="760"/>
    <n v="3"/>
    <n v="302"/>
    <n v="1978"/>
    <s v="Y"/>
  </r>
  <r>
    <x v="2"/>
    <s v="Primary"/>
    <s v="Public"/>
    <x v="0"/>
    <n v="360"/>
    <n v="360"/>
    <s v="EB 1.2 Vila nova Baucau"/>
    <n v="1535"/>
    <n v="1"/>
    <n v="1"/>
    <n v="1"/>
    <n v="6"/>
    <s v="y"/>
    <s v="759"/>
    <n v="3"/>
    <n v="302"/>
    <n v="1985"/>
    <s v="Y"/>
  </r>
  <r>
    <x v="2"/>
    <s v="Primary"/>
    <s v="Public"/>
    <x v="0"/>
    <n v="362"/>
    <n v="362"/>
    <s v="EB 1.2 Teulale"/>
    <n v="375"/>
    <n v="1"/>
    <n v="1"/>
    <n v="1"/>
    <n v="6"/>
    <s v="y"/>
    <s v="760"/>
    <n v="3"/>
    <n v="302"/>
    <n v="1980"/>
    <s v="Y"/>
  </r>
  <r>
    <x v="2"/>
    <s v="Primary"/>
    <s v="Public"/>
    <x v="0"/>
    <n v="363"/>
    <n v="363"/>
    <s v="EB 1.2 Aubaca"/>
    <n v="394"/>
    <n v="1"/>
    <n v="1"/>
    <n v="1"/>
    <n v="6"/>
    <s v="y"/>
    <s v="745"/>
    <n v="3"/>
    <n v="302"/>
    <n v="1981"/>
    <s v="Y"/>
  </r>
  <r>
    <x v="2"/>
    <s v="Primary"/>
    <s v="Public"/>
    <x v="0"/>
    <n v="364"/>
    <n v="364"/>
    <s v="EB 1.2 Central"/>
    <n v="347"/>
    <n v="1"/>
    <n v="1"/>
    <n v="1"/>
    <n v="6"/>
    <s v="y"/>
    <s v="760"/>
    <n v="3"/>
    <n v="302"/>
    <n v="1959"/>
    <s v="Y"/>
  </r>
  <r>
    <x v="2"/>
    <s v="Primary"/>
    <s v="Public"/>
    <x v="0"/>
    <n v="365"/>
    <n v="365"/>
    <s v="EB 1.2 CaIbada Macasae"/>
    <n v="363"/>
    <n v="1"/>
    <n v="1"/>
    <n v="1"/>
    <n v="6"/>
    <s v="y"/>
    <s v="760"/>
    <n v="3"/>
    <n v="302"/>
    <n v="1985"/>
    <s v="Y"/>
  </r>
  <r>
    <x v="2"/>
    <s v="Primary"/>
    <s v="Public"/>
    <x v="0"/>
    <n v="366"/>
    <n v="366"/>
    <s v="EB 1.2 Bela Vista"/>
    <n v="291"/>
    <n v="1"/>
    <n v="1"/>
    <n v="1"/>
    <n v="6"/>
    <s v="y"/>
    <s v="744"/>
    <n v="3"/>
    <n v="302"/>
    <n v="1984"/>
    <s v="Y"/>
  </r>
  <r>
    <x v="2"/>
    <s v="Primary"/>
    <s v="Public"/>
    <x v="0"/>
    <n v="367"/>
    <n v="367"/>
    <s v="EB 1.2 Buibau"/>
    <n v="294"/>
    <n v="1"/>
    <n v="1"/>
    <n v="1"/>
    <n v="6"/>
    <s v="y"/>
    <s v="744"/>
    <n v="3"/>
    <n v="302"/>
    <n v="1976"/>
    <s v="Y"/>
  </r>
  <r>
    <x v="2"/>
    <s v="Primary"/>
    <s v="Public"/>
    <x v="0"/>
    <n v="368"/>
    <n v="368"/>
    <s v="EB 1.2.Seical"/>
    <n v="335"/>
    <n v="1"/>
    <n v="1"/>
    <n v="1"/>
    <n v="6"/>
    <s v="y"/>
    <s v="764"/>
    <n v="3"/>
    <n v="302"/>
    <n v="1980"/>
    <s v="Y"/>
  </r>
  <r>
    <x v="2"/>
    <s v="Primary"/>
    <s v="Public"/>
    <x v="0"/>
    <n v="369"/>
    <n v="369"/>
    <s v="EB 1.2 Uainau/Bucoli"/>
    <n v="207"/>
    <n v="1"/>
    <n v="1"/>
    <n v="1"/>
    <n v="6"/>
    <s v="y"/>
    <s v="745"/>
    <n v="3"/>
    <n v="302"/>
    <n v="1984"/>
    <s v="Y"/>
  </r>
  <r>
    <x v="2"/>
    <s v="Primary"/>
    <s v="Public"/>
    <x v="0"/>
    <n v="375"/>
    <n v="375"/>
    <s v="EB 1.2 Binagua"/>
    <n v="121"/>
    <n v="1"/>
    <n v="1"/>
    <n v="1"/>
    <n v="6"/>
    <s v="y"/>
    <s v="755"/>
    <n v="3"/>
    <n v="304"/>
    <n v="1982"/>
    <s v="Y"/>
  </r>
  <r>
    <x v="2"/>
    <s v="Primary"/>
    <s v="Public"/>
    <x v="0"/>
    <n v="376"/>
    <n v="376"/>
    <s v="EB 1.2 Boleha"/>
    <n v="175"/>
    <n v="1"/>
    <n v="1"/>
    <n v="1"/>
    <n v="6"/>
    <s v="y"/>
    <s v="731"/>
    <n v="3"/>
    <n v="304"/>
    <n v="1982"/>
    <s v="Y"/>
  </r>
  <r>
    <x v="2"/>
    <s v="Primary"/>
    <s v="Public"/>
    <x v="0"/>
    <n v="379"/>
    <n v="379"/>
    <s v="EB 1.2 Mulia"/>
    <n v="266"/>
    <n v="1"/>
    <n v="1"/>
    <n v="1"/>
    <n v="6"/>
    <s v="y"/>
    <s v="764"/>
    <n v="3"/>
    <n v="304"/>
    <n v="1982"/>
    <s v="Y"/>
  </r>
  <r>
    <x v="2"/>
    <s v="Primary"/>
    <s v="Public"/>
    <x v="0"/>
    <n v="381"/>
    <n v="381"/>
    <s v="EB 1.2 Samaguia"/>
    <n v="202"/>
    <n v="1"/>
    <n v="1"/>
    <n v="1"/>
    <n v="6"/>
    <s v="y"/>
    <s v="371"/>
    <n v="3"/>
    <n v="304"/>
    <n v="1984"/>
    <s v="Y"/>
  </r>
  <r>
    <x v="2"/>
    <s v="Primary"/>
    <s v="Public"/>
    <x v="0"/>
    <n v="389"/>
    <n v="389"/>
    <s v="EB 1.2 Abolir"/>
    <n v="137"/>
    <n v="1"/>
    <n v="1"/>
    <n v="1"/>
    <n v="6"/>
    <s v="y"/>
    <s v="480"/>
    <n v="3"/>
    <n v="305"/>
    <n v="2000"/>
    <s v="Y"/>
  </r>
  <r>
    <x v="2"/>
    <s v="Primary"/>
    <s v="Public"/>
    <x v="0"/>
    <n v="390"/>
    <n v="390"/>
    <s v="EB 1.2 Abo-Uaimatale"/>
    <n v="193"/>
    <n v="1"/>
    <n v="1"/>
    <n v="1"/>
    <n v="6"/>
    <s v="y"/>
    <s v="480"/>
    <n v="3"/>
    <n v="305"/>
    <n v="2008"/>
    <s v="Y"/>
  </r>
  <r>
    <x v="2"/>
    <s v="Primary"/>
    <s v="Public"/>
    <x v="0"/>
    <n v="394"/>
    <n v="394"/>
    <s v="EB 1.2 Samarogo"/>
    <n v="187"/>
    <n v="1"/>
    <n v="1"/>
    <n v="1"/>
    <n v="6"/>
    <s v="y"/>
    <s v="480"/>
    <n v="3"/>
    <n v="305"/>
    <n v="2006"/>
    <s v="Y"/>
  </r>
  <r>
    <x v="2"/>
    <s v="Primary"/>
    <s v="Public"/>
    <x v="0"/>
    <n v="397"/>
    <n v="397"/>
    <s v="EB 1.2 Uaitame"/>
    <n v="181"/>
    <n v="1"/>
    <n v="1"/>
    <n v="1"/>
    <n v="6"/>
    <s v="y"/>
    <s v="371"/>
    <n v="3"/>
    <n v="305"/>
    <n v="1984"/>
    <s v="Y"/>
  </r>
  <r>
    <x v="2"/>
    <s v="Primary"/>
    <s v="Public"/>
    <x v="0"/>
    <n v="398"/>
    <n v="398"/>
    <s v="EB 1.2 Lacoliu"/>
    <n v="256"/>
    <n v="1"/>
    <n v="1"/>
    <n v="1"/>
    <n v="6"/>
    <s v="y"/>
    <s v="752"/>
    <n v="3"/>
    <n v="305"/>
    <n v="1983"/>
    <s v="Y"/>
  </r>
  <r>
    <x v="2"/>
    <s v="Primary"/>
    <s v="Public"/>
    <x v="0"/>
    <n v="399"/>
    <n v="399"/>
    <s v="EB 1.2.Macalako"/>
    <n v="136"/>
    <n v="1"/>
    <n v="1"/>
    <n v="1"/>
    <n v="6"/>
    <s v="y"/>
    <s v="752"/>
    <n v="3"/>
    <n v="305"/>
    <n v="1986"/>
    <s v="Y"/>
  </r>
  <r>
    <x v="2"/>
    <s v="Primary"/>
    <s v="Public"/>
    <x v="0"/>
    <n v="403"/>
    <n v="403"/>
    <s v="EB 1.2 Tasi Vemasse/Vila"/>
    <n v="290"/>
    <n v="1"/>
    <n v="1"/>
    <n v="1"/>
    <n v="6"/>
    <s v="y"/>
    <s v="1017"/>
    <n v="3"/>
    <n v="306"/>
    <n v="1989"/>
    <s v="Y"/>
  </r>
  <r>
    <x v="2"/>
    <s v="Primary"/>
    <s v="Public"/>
    <x v="0"/>
    <n v="404"/>
    <n v="404"/>
    <s v="EB 1.2 Ostico"/>
    <n v="330"/>
    <n v="1"/>
    <n v="1"/>
    <n v="1"/>
    <n v="6"/>
    <s v="y"/>
    <s v="745"/>
    <n v="3"/>
    <n v="306"/>
    <n v="1985"/>
    <s v="Y"/>
  </r>
  <r>
    <x v="2"/>
    <s v="Primary"/>
    <s v="Public"/>
    <x v="0"/>
    <n v="405"/>
    <n v="405"/>
    <s v="EB 1. 2 Caicua"/>
    <n v="146"/>
    <n v="1"/>
    <n v="1"/>
    <n v="1"/>
    <n v="5"/>
    <s v="y"/>
    <s v="1017"/>
    <n v="3"/>
    <n v="306"/>
    <n v="1985"/>
    <s v="Y"/>
  </r>
  <r>
    <x v="2"/>
    <s v="Primary"/>
    <s v="Public"/>
    <x v="0"/>
    <n v="406"/>
    <n v="406"/>
    <s v="EB 1.2 Uaigae"/>
    <n v="105"/>
    <n v="1"/>
    <n v="1"/>
    <n v="1"/>
    <n v="6"/>
    <s v="y"/>
    <s v="1017"/>
    <n v="3"/>
    <n v="306"/>
    <n v="1992"/>
    <s v="Y"/>
  </r>
  <r>
    <x v="2"/>
    <s v="Primary"/>
    <s v="Public"/>
    <x v="0"/>
    <n v="407"/>
    <n v="407"/>
    <s v="EB 1.2 Ossoala/Hoineuai"/>
    <n v="124"/>
    <n v="1"/>
    <n v="1"/>
    <n v="1"/>
    <n v="6"/>
    <s v="y"/>
    <s v="745"/>
    <n v="3"/>
    <n v="306"/>
    <n v="1998"/>
    <s v="Y"/>
  </r>
  <r>
    <x v="2"/>
    <s v="Primary"/>
    <s v="Public"/>
    <x v="0"/>
    <n v="420"/>
    <n v="420"/>
    <s v="EB 1.2 Uatuhaco"/>
    <n v="634"/>
    <n v="1"/>
    <n v="1"/>
    <n v="1"/>
    <n v="6"/>
    <s v="y"/>
    <s v="945"/>
    <n v="3"/>
    <n v="307"/>
    <n v="1979"/>
    <s v="Y"/>
  </r>
  <r>
    <x v="2"/>
    <s v="Primary"/>
    <s v="Public"/>
    <x v="0"/>
    <n v="421"/>
    <n v="421"/>
    <s v="EB 1.2 Uaioli"/>
    <n v="172"/>
    <n v="1"/>
    <n v="1"/>
    <n v="1"/>
    <n v="6"/>
    <s v="y"/>
    <s v="445"/>
    <n v="3"/>
    <n v="307"/>
    <n v="1993"/>
    <s v="Y"/>
  </r>
  <r>
    <x v="2"/>
    <s v="Primary"/>
    <s v="Public"/>
    <x v="0"/>
    <n v="675"/>
    <n v="675"/>
    <s v="EB 1 Selegua"/>
    <n v="51"/>
    <n v="1"/>
    <n v="1"/>
    <n v="1"/>
    <n v="4"/>
    <s v="y"/>
    <s v="474"/>
    <n v="3"/>
    <n v="304"/>
    <n v="2009"/>
    <s v="Y"/>
  </r>
  <r>
    <x v="2"/>
    <s v="Primary"/>
    <s v="Public"/>
    <x v="0"/>
    <n v="704"/>
    <n v="704"/>
    <s v="EB 1.2 Baguluro"/>
    <n v="107"/>
    <n v="1"/>
    <n v="1"/>
    <n v="1"/>
    <n v="6"/>
    <s v="y"/>
    <s v="371"/>
    <n v="3"/>
    <n v="305"/>
    <n v="2006"/>
    <s v="Y"/>
  </r>
  <r>
    <x v="2"/>
    <s v="Primary"/>
    <s v="Public"/>
    <x v="0"/>
    <n v="742"/>
    <n v="742"/>
    <s v="EB 1 Cairabela"/>
    <n v="42"/>
    <n v="1"/>
    <n v="1"/>
    <n v="1"/>
    <n v="3"/>
    <s v="y"/>
    <s v="1017"/>
    <n v="3"/>
    <n v="306"/>
    <n v="2005"/>
    <s v="Y"/>
  </r>
  <r>
    <x v="2"/>
    <s v="Primary"/>
    <s v="Public"/>
    <x v="0"/>
    <n v="748"/>
    <n v="748"/>
    <s v="EB 1.2 Quelicai Antigo"/>
    <n v="85"/>
    <n v="1"/>
    <n v="1"/>
    <n v="1"/>
    <n v="6"/>
    <s v="y"/>
    <s v="371"/>
    <n v="3"/>
    <n v="305"/>
    <n v="2005"/>
    <s v="Y"/>
  </r>
  <r>
    <x v="2"/>
    <s v="Primary"/>
    <s v="Public"/>
    <x v="0"/>
    <n v="749"/>
    <n v="749"/>
    <s v="EB 1.2 Bercoli"/>
    <n v="327"/>
    <n v="1"/>
    <n v="1"/>
    <n v="1"/>
    <n v="6"/>
    <s v="y"/>
    <s v="445"/>
    <n v="3"/>
    <n v="307"/>
    <n v="2007"/>
    <s v="Y"/>
  </r>
  <r>
    <x v="2"/>
    <s v="Primary"/>
    <s v="Public"/>
    <x v="0"/>
    <n v="750"/>
    <n v="750"/>
    <s v="EB 1.2 Eubere"/>
    <n v="109"/>
    <n v="1"/>
    <n v="1"/>
    <n v="1"/>
    <n v="6"/>
    <s v="y"/>
    <s v="371"/>
    <n v="3"/>
    <n v="305"/>
    <n v="2005"/>
    <s v="Y"/>
  </r>
  <r>
    <x v="2"/>
    <s v="Primary"/>
    <s v="Public"/>
    <x v="0"/>
    <n v="751"/>
    <n v="751"/>
    <s v="EB 1.2 Golgota"/>
    <n v="162"/>
    <n v="1"/>
    <n v="1"/>
    <n v="1"/>
    <n v="6"/>
    <s v="y"/>
    <s v="759"/>
    <n v="3"/>
    <n v="302"/>
    <n v="2007"/>
    <s v="Y"/>
  </r>
  <r>
    <x v="2"/>
    <s v="Primary"/>
    <s v="Public"/>
    <x v="0"/>
    <n v="876"/>
    <n v="876"/>
    <s v="EB 1. 2 Uatumissa"/>
    <n v="178"/>
    <n v="1"/>
    <n v="1"/>
    <n v="1"/>
    <n v="6"/>
    <s v="y"/>
    <s v="945"/>
    <n v="3"/>
    <n v="307"/>
    <n v="1993"/>
    <s v="Y"/>
  </r>
  <r>
    <x v="2"/>
    <s v="Primary"/>
    <s v="Public"/>
    <x v="0"/>
    <n v="975"/>
    <n v="975"/>
    <s v="EB 1 Gamana"/>
    <n v="29"/>
    <n v="1"/>
    <n v="1"/>
    <n v="1"/>
    <n v="4"/>
    <s v="y"/>
    <s v="752"/>
    <n v="3"/>
    <n v="305"/>
    <n v="2006"/>
    <s v="Y"/>
  </r>
  <r>
    <x v="2"/>
    <s v="Primary"/>
    <s v="Public"/>
    <x v="0"/>
    <n v="1020"/>
    <n v="1020"/>
    <s v="EB 1.2 Laualio"/>
    <n v="116"/>
    <n v="1"/>
    <n v="1"/>
    <n v="1"/>
    <n v="6"/>
    <s v="y"/>
    <s v="752"/>
    <n v="3"/>
    <n v="305"/>
    <n v="1991"/>
    <s v="Y"/>
  </r>
  <r>
    <x v="2"/>
    <s v="Primary"/>
    <s v="Public"/>
    <x v="0"/>
    <n v="1113"/>
    <n v="1113"/>
    <s v="EB 1 Uadaboru"/>
    <n v="37"/>
    <n v="1"/>
    <n v="1"/>
    <n v="1"/>
    <n v="4"/>
    <s v="y"/>
    <s v="474"/>
    <n v="3"/>
    <n v="301"/>
    <n v="2005"/>
    <s v="Y"/>
  </r>
  <r>
    <x v="2"/>
    <s v="Primary"/>
    <s v="Public"/>
    <x v="0"/>
    <n v="1114"/>
    <n v="1114"/>
    <s v="EB 1.2 Darala"/>
    <n v="201"/>
    <n v="1"/>
    <n v="1"/>
    <n v="1"/>
    <n v="6"/>
    <s v="y"/>
    <s v="480"/>
    <n v="3"/>
    <n v="305"/>
    <n v="2001"/>
    <s v="Y"/>
  </r>
  <r>
    <x v="2"/>
    <s v="Primary"/>
    <s v="Public"/>
    <x v="0"/>
    <n v="1116"/>
    <n v="1116"/>
    <s v="EB 1.2 Osso-Lia"/>
    <n v="71"/>
    <n v="1"/>
    <n v="1"/>
    <n v="1"/>
    <n v="5"/>
    <s v="y"/>
    <s v="752"/>
    <n v="3"/>
    <n v="305"/>
    <n v="1990"/>
    <s v="Y"/>
  </r>
  <r>
    <x v="2"/>
    <s v="Primary"/>
    <s v="Public"/>
    <x v="0"/>
    <n v="1170"/>
    <n v="1171"/>
    <s v="EB 1.2 Osso-Ufulari"/>
    <n v="58"/>
    <n v="1"/>
    <n v="1"/>
    <n v="1"/>
    <n v="5"/>
    <s v="y"/>
    <s v="343"/>
    <n v="3"/>
    <n v="301"/>
    <n v="1985"/>
    <s v="Y"/>
  </r>
  <r>
    <x v="2"/>
    <s v="Primary"/>
    <s v="Public"/>
    <x v="0"/>
    <n v="1171"/>
    <n v="1172"/>
    <s v="EB 1 Daralari/Atelari"/>
    <n v="73"/>
    <n v="1"/>
    <n v="1"/>
    <n v="1"/>
    <n v="4"/>
    <s v="y"/>
    <s v="474"/>
    <n v="3"/>
    <n v="304"/>
    <n v="2010"/>
    <s v="Y"/>
  </r>
  <r>
    <x v="2"/>
    <s v="Primary"/>
    <s v="Public"/>
    <x v="0"/>
    <n v="1172"/>
    <n v="1173"/>
    <s v="EB 1 Assanuno"/>
    <n v="64"/>
    <n v="1"/>
    <n v="1"/>
    <n v="1"/>
    <n v="4"/>
    <s v="y"/>
    <s v="755"/>
    <n v="3"/>
    <n v="304"/>
    <n v="2004"/>
    <s v="Y"/>
  </r>
  <r>
    <x v="2"/>
    <s v="Primary"/>
    <s v="Public"/>
    <x v="0"/>
    <n v="1251"/>
    <n v="1252"/>
    <s v="EB 1.2 Lutumutu"/>
    <n v="231"/>
    <n v="1"/>
    <n v="1"/>
    <n v="1"/>
    <n v="6"/>
    <s v="y"/>
    <s v="760"/>
    <n v="3"/>
    <n v="302"/>
    <n v="2010"/>
    <s v="Y"/>
  </r>
  <r>
    <x v="2"/>
    <s v="Primary"/>
    <s v="Public"/>
    <x v="0"/>
    <n v="1254"/>
    <n v="1255"/>
    <s v="EB 1 Aelita"/>
    <n v="19"/>
    <n v="1"/>
    <n v="1"/>
    <n v="1"/>
    <n v="4"/>
    <s v="y"/>
    <s v="343"/>
    <n v="3"/>
    <n v="301"/>
    <n v="2010"/>
    <s v="Y"/>
  </r>
  <r>
    <x v="2"/>
    <s v="Primary"/>
    <s v="Public"/>
    <x v="0"/>
    <n v="1327"/>
    <n v="2274"/>
    <s v="EB 1.2 Uacala/Baguia"/>
    <n v="83"/>
    <n v="1"/>
    <n v="1"/>
    <n v="1"/>
    <n v="6"/>
    <s v="y"/>
    <s v="731"/>
    <n v="3"/>
    <n v="301"/>
    <n v="2002"/>
    <s v="Y"/>
  </r>
  <r>
    <x v="2"/>
    <s v="Primary"/>
    <s v="Public"/>
    <x v="0"/>
    <n v="1328"/>
    <n v="2275"/>
    <s v="EB 1.2 Lebenei"/>
    <n v="111"/>
    <n v="1"/>
    <n v="1"/>
    <n v="1"/>
    <n v="6"/>
    <s v="y"/>
    <s v="474"/>
    <n v="3"/>
    <n v="301"/>
    <n v="2002"/>
    <s v="Y"/>
  </r>
  <r>
    <x v="2"/>
    <s v="Primary"/>
    <s v="Public"/>
    <x v="0"/>
    <n v="1329"/>
    <n v="2276"/>
    <s v="EB 1. 2 Afalari"/>
    <n v="60"/>
    <n v="1"/>
    <n v="1"/>
    <n v="1"/>
    <n v="5"/>
    <s v="y"/>
    <s v="343"/>
    <n v="3"/>
    <n v="301"/>
    <n v="1997"/>
    <s v="Y"/>
  </r>
  <r>
    <x v="2"/>
    <s v="Primary"/>
    <s v="Public"/>
    <x v="0"/>
    <n v="1333"/>
    <n v="2280"/>
    <s v="EB 1.2 Ague"/>
    <n v="76"/>
    <n v="1"/>
    <n v="1"/>
    <n v="1"/>
    <n v="6"/>
    <s v="y"/>
    <s v="764"/>
    <n v="3"/>
    <n v="302"/>
    <n v="2005"/>
    <s v="Y"/>
  </r>
  <r>
    <x v="2"/>
    <s v="Primary"/>
    <s v="Public"/>
    <x v="0"/>
    <n v="1334"/>
    <n v="2281"/>
    <s v="EB 1.2 Lequeracabu`u"/>
    <n v="55"/>
    <n v="1"/>
    <n v="1"/>
    <n v="1"/>
    <n v="5"/>
    <s v="y"/>
    <s v="744"/>
    <n v="3"/>
    <n v="302"/>
    <n v="2005"/>
    <s v="Y"/>
  </r>
  <r>
    <x v="2"/>
    <s v="Primary"/>
    <s v="Public"/>
    <x v="0"/>
    <n v="1338"/>
    <n v="2285"/>
    <s v="EB 1.2 Latua"/>
    <n v="133"/>
    <n v="1"/>
    <n v="1"/>
    <n v="1"/>
    <n v="6"/>
    <s v="y"/>
    <s v="759"/>
    <n v="3"/>
    <n v="302"/>
    <n v="1994"/>
    <s v="Y"/>
  </r>
  <r>
    <x v="2"/>
    <s v="Primary"/>
    <s v="Public"/>
    <x v="0"/>
    <n v="1341"/>
    <n v="2288"/>
    <s v="EB 1.2 - 20 de Agosto Atelari"/>
    <n v="87"/>
    <n v="1"/>
    <n v="1"/>
    <n v="1"/>
    <n v="6"/>
    <s v="y"/>
    <s v="731"/>
    <n v="3"/>
    <n v="304"/>
    <n v="2005"/>
    <s v="Y"/>
  </r>
  <r>
    <x v="2"/>
    <s v="Primary"/>
    <s v="Public"/>
    <x v="0"/>
    <n v="1342"/>
    <n v="2289"/>
    <s v="EB 1.2 Uaida"/>
    <n v="65"/>
    <n v="1"/>
    <n v="1"/>
    <n v="1"/>
    <n v="6"/>
    <s v="y"/>
    <s v="480"/>
    <n v="3"/>
    <n v="305"/>
    <n v="2002"/>
    <s v="Y"/>
  </r>
  <r>
    <x v="2"/>
    <s v="Primary"/>
    <s v="Public"/>
    <x v="0"/>
    <n v="1343"/>
    <n v="2290"/>
    <s v="EB 1 Uaiculo"/>
    <n v="29"/>
    <n v="1"/>
    <n v="1"/>
    <n v="1"/>
    <n v="4"/>
    <s v="y"/>
    <s v="752"/>
    <n v="3"/>
    <n v="305"/>
    <n v="1986"/>
    <s v="Y"/>
  </r>
  <r>
    <x v="2"/>
    <s v="Primary"/>
    <s v="Public"/>
    <x v="0"/>
    <n v="1344"/>
    <n v="2291"/>
    <s v="EB 1.2 Defadae"/>
    <n v="132"/>
    <n v="1"/>
    <n v="1"/>
    <n v="1"/>
    <n v="6"/>
    <s v="y"/>
    <s v="752"/>
    <n v="3"/>
    <n v="305"/>
    <n v="2003"/>
    <s v="Y"/>
  </r>
  <r>
    <x v="2"/>
    <s v="Primary"/>
    <s v="Public"/>
    <x v="0"/>
    <n v="1345"/>
    <n v="2292"/>
    <s v="EB 1.2 Saraida"/>
    <n v="131"/>
    <n v="1"/>
    <n v="1"/>
    <n v="1"/>
    <n v="6"/>
    <s v="y"/>
    <s v="752"/>
    <n v="3"/>
    <n v="305"/>
    <n v="2000"/>
    <s v="Y"/>
  </r>
  <r>
    <x v="2"/>
    <s v="Primary"/>
    <s v="Public"/>
    <x v="0"/>
    <n v="1347"/>
    <n v="2294"/>
    <s v="EB 1.2 Ossogori"/>
    <n v="129"/>
    <n v="1"/>
    <n v="1"/>
    <n v="1"/>
    <n v="6"/>
    <s v="y"/>
    <s v="945"/>
    <n v="3"/>
    <n v="307"/>
    <n v="1996"/>
    <s v="Y"/>
  </r>
  <r>
    <x v="2"/>
    <s v="Primary"/>
    <s v="Public"/>
    <x v="0"/>
    <n v="1374"/>
    <n v="2323"/>
    <s v="EB 1.2.3 Larisula"/>
    <n v="130"/>
    <n v="1"/>
    <n v="1"/>
    <n v="1"/>
    <n v="9"/>
    <s v="y"/>
    <s v="757"/>
    <n v="3"/>
    <n v="301"/>
    <n v="2003"/>
    <s v="Y"/>
  </r>
  <r>
    <x v="2"/>
    <s v="Primary"/>
    <s v="Public"/>
    <x v="0"/>
    <n v="1375"/>
    <n v="2324"/>
    <s v="EB 1. 2 Betumuto"/>
    <n v="60"/>
    <n v="1"/>
    <n v="1"/>
    <n v="1"/>
    <n v="6"/>
    <s v="y"/>
    <s v="474"/>
    <n v="3"/>
    <n v="301"/>
    <n v="1994"/>
    <s v="Y"/>
  </r>
  <r>
    <x v="2"/>
    <s v="Primary"/>
    <s v="Public"/>
    <x v="0"/>
    <n v="1376"/>
    <n v="2325"/>
    <s v="EB 1 Uaiboru"/>
    <n v="33"/>
    <n v="1"/>
    <n v="1"/>
    <n v="1"/>
    <n v="4"/>
    <s v="y"/>
    <s v="343"/>
    <n v="3"/>
    <n v="301"/>
    <n v="1997"/>
    <s v="Y"/>
  </r>
  <r>
    <x v="2"/>
    <s v="Primary"/>
    <s v="Public"/>
    <x v="0"/>
    <n v="1391"/>
    <n v="5001"/>
    <s v="EB 1.2 Sarabata"/>
    <n v="120"/>
    <n v="1"/>
    <n v="1"/>
    <n v="1"/>
    <n v="6"/>
    <s v="y"/>
    <s v="480"/>
    <n v="3"/>
    <n v="305"/>
    <n v="2005"/>
    <s v="Y"/>
  </r>
  <r>
    <x v="2"/>
    <s v="Primary"/>
    <s v="Public"/>
    <x v="0"/>
    <n v="1438"/>
    <n v="5292"/>
    <s v="EB 1.2.Rufaguia"/>
    <n v="119"/>
    <n v="1"/>
    <n v="1"/>
    <n v="1"/>
    <n v="6"/>
    <s v="y"/>
    <s v="343"/>
    <n v="3"/>
    <n v="301"/>
    <n v="2000"/>
    <s v="Y"/>
  </r>
  <r>
    <x v="2"/>
    <s v="Primary"/>
    <s v="Public"/>
    <x v="0"/>
    <n v="1439"/>
    <n v="5294"/>
    <s v="EB 1 Bahasahe"/>
    <n v="53"/>
    <n v="1"/>
    <n v="1"/>
    <n v="1"/>
    <n v="4"/>
    <s v="y"/>
    <s v="745"/>
    <n v="3"/>
    <n v="306"/>
    <n v="1983"/>
    <s v="Y"/>
  </r>
  <r>
    <x v="2"/>
    <s v="Primary"/>
    <s v="Public"/>
    <x v="0"/>
    <n v="1441"/>
    <n v="5299"/>
    <s v="EB 1.2 Darasula"/>
    <n v="153"/>
    <n v="1"/>
    <n v="1"/>
    <n v="1"/>
    <n v="5"/>
    <s v="y"/>
    <s v="745"/>
    <n v="3"/>
    <n v="302"/>
    <n v="1995"/>
    <s v="Y"/>
  </r>
  <r>
    <x v="3"/>
    <s v="Escola Basika"/>
    <s v="Public"/>
    <x v="0"/>
    <n v="523"/>
    <n v="523"/>
    <s v="EBC 1.2.3 PALACA BALIBO"/>
    <n v="341"/>
    <n v="5"/>
    <n v="1"/>
    <n v="1"/>
    <n v="9"/>
    <s v="n"/>
    <s v="NULL"/>
    <n v="4"/>
    <n v="402"/>
    <n v="1983"/>
    <s v="Y"/>
  </r>
  <r>
    <x v="3"/>
    <s v="Escola Basika"/>
    <s v="Public"/>
    <x v="0"/>
    <n v="524"/>
    <n v="524"/>
    <s v="EBC 1.2.3 SIBUNI BOBONARO"/>
    <n v="139"/>
    <n v="5"/>
    <n v="1"/>
    <n v="1"/>
    <n v="9"/>
    <s v="n"/>
    <s v="NULL"/>
    <n v="4"/>
    <n v="403"/>
    <n v="1980"/>
    <s v="Y"/>
  </r>
  <r>
    <x v="3"/>
    <s v="Escola Basika"/>
    <s v="Public"/>
    <x v="0"/>
    <n v="527"/>
    <n v="527"/>
    <s v="EBC 1.2.3 CRISTO LIURAI TAPO BOBONARO"/>
    <n v="178"/>
    <n v="5"/>
    <n v="1"/>
    <n v="1"/>
    <n v="9"/>
    <s v="n"/>
    <s v="NULL"/>
    <n v="4"/>
    <n v="403"/>
    <n v="1986"/>
    <s v="Y"/>
  </r>
  <r>
    <x v="3"/>
    <s v="Escola Basika"/>
    <s v="Public"/>
    <x v="0"/>
    <n v="529"/>
    <n v="529"/>
    <s v="EBC 1.2.3 D. CAILETO BOBONARO"/>
    <n v="301"/>
    <n v="5"/>
    <n v="1"/>
    <n v="1"/>
    <n v="9"/>
    <s v="n"/>
    <s v="NULL"/>
    <n v="4"/>
    <n v="403"/>
    <n v="1981"/>
    <s v="Y"/>
  </r>
  <r>
    <x v="3"/>
    <s v="Escola Basika"/>
    <s v="Public"/>
    <x v="0"/>
    <n v="543"/>
    <n v="543"/>
    <s v="EBC 1.2.3 - 30 DE AGOSTO ATUABEN BOBONARO"/>
    <n v="215"/>
    <n v="5"/>
    <n v="1"/>
    <n v="1"/>
    <n v="9"/>
    <s v="n"/>
    <s v="NULL"/>
    <n v="4"/>
    <n v="403"/>
    <n v="1979"/>
    <s v="Y"/>
  </r>
  <r>
    <x v="3"/>
    <s v="Escola Basika"/>
    <s v="Public"/>
    <x v="0"/>
    <n v="555"/>
    <n v="555"/>
    <s v="EBC 1.2.3 SAMUTUABEM CAILACO"/>
    <n v="350"/>
    <n v="5"/>
    <n v="1"/>
    <n v="1"/>
    <n v="9"/>
    <s v="n"/>
    <s v="NULL"/>
    <n v="4"/>
    <n v="404"/>
    <n v="1980"/>
    <s v="Y"/>
  </r>
  <r>
    <x v="3"/>
    <s v="Escola Basika"/>
    <s v="Public"/>
    <x v="0"/>
    <n v="559"/>
    <n v="559"/>
    <s v="EBC 1.2 PURUGOA/CAILACO"/>
    <n v="200"/>
    <n v="5"/>
    <n v="1"/>
    <n v="1"/>
    <n v="6"/>
    <s v="n"/>
    <s v="NULL"/>
    <n v="4"/>
    <n v="404"/>
    <n v="1984"/>
    <s v="Y"/>
  </r>
  <r>
    <x v="3"/>
    <s v="Escola Basika"/>
    <s v="Public"/>
    <x v="0"/>
    <n v="573"/>
    <n v="573"/>
    <s v="EBC 1.2 GUDA LOLOTOE"/>
    <n v="141"/>
    <n v="5"/>
    <n v="1"/>
    <n v="1"/>
    <n v="6"/>
    <s v="n"/>
    <s v="NULL"/>
    <n v="4"/>
    <n v="405"/>
    <n v="1988"/>
    <s v="Y"/>
  </r>
  <r>
    <x v="3"/>
    <s v="Escola Basika"/>
    <s v="Public"/>
    <x v="0"/>
    <n v="575"/>
    <n v="575"/>
    <s v="EBC 1.2 GILDAPIL LOLOTOE"/>
    <n v="195"/>
    <n v="5"/>
    <n v="1"/>
    <n v="1"/>
    <n v="6"/>
    <s v="n"/>
    <s v="NULL"/>
    <n v="4"/>
    <n v="405"/>
    <n v="1985"/>
    <s v="Y"/>
  </r>
  <r>
    <x v="3"/>
    <s v="Escola Basika"/>
    <s v="Public"/>
    <x v="0"/>
    <n v="581"/>
    <n v="581"/>
    <s v="EBC 1.2 .3  NO.6 TUNUBIBI MALIANA"/>
    <n v="229"/>
    <n v="5"/>
    <n v="1"/>
    <n v="1"/>
    <n v="8"/>
    <s v="n"/>
    <s v="NULL"/>
    <n v="4"/>
    <n v="406"/>
    <n v="1984"/>
    <s v="Y"/>
  </r>
  <r>
    <x v="3"/>
    <s v="Escola Basika"/>
    <s v="Public"/>
    <x v="0"/>
    <n v="583"/>
    <n v="583"/>
    <s v="EBC 1.2.3 POETETE NUNUTANA MALIANA"/>
    <n v="116"/>
    <n v="5"/>
    <n v="1"/>
    <n v="1"/>
    <n v="8"/>
    <s v="n"/>
    <s v="NULL"/>
    <n v="4"/>
    <n v="406"/>
    <n v="2004"/>
    <s v="Y"/>
  </r>
  <r>
    <x v="3"/>
    <s v="Escola Basika"/>
    <s v="Public"/>
    <x v="0"/>
    <n v="585"/>
    <n v="585"/>
    <s v="EBC 1.2.3 BERE MANO MEMO MALIANA"/>
    <n v="456"/>
    <n v="5"/>
    <n v="1"/>
    <n v="1"/>
    <n v="8"/>
    <s v="n"/>
    <s v="NULL"/>
    <n v="4"/>
    <n v="406"/>
    <n v="1979"/>
    <s v="Y"/>
  </r>
  <r>
    <x v="3"/>
    <s v="Escola Basika"/>
    <s v="Public"/>
    <x v="0"/>
    <n v="588"/>
    <n v="588"/>
    <s v="EBC 1.2.3 RAIFUN MALIANA"/>
    <n v="959"/>
    <n v="5"/>
    <n v="1"/>
    <n v="1"/>
    <n v="9"/>
    <s v="n"/>
    <s v="NULL"/>
    <n v="4"/>
    <n v="406"/>
    <n v="1982"/>
    <s v="Y"/>
  </r>
  <r>
    <x v="3"/>
    <s v="Escola Basika"/>
    <s v="Public"/>
    <x v="0"/>
    <n v="903"/>
    <n v="903"/>
    <s v="EBC 1.2.3 Vitor Santa MALIANA"/>
    <n v="422"/>
    <n v="5"/>
    <n v="1"/>
    <n v="1"/>
    <n v="8"/>
    <s v="n"/>
    <s v="NULL"/>
    <n v="4"/>
    <n v="406"/>
    <n v="1972"/>
    <s v="Y"/>
  </r>
  <r>
    <x v="3"/>
    <s v="Escola Basika"/>
    <s v="Public"/>
    <x v="0"/>
    <n v="1022"/>
    <n v="1022"/>
    <s v="EBC 1.2 - 4 DE JANEIRO/COILIMA ATABAE"/>
    <n v="256"/>
    <n v="5"/>
    <n v="1"/>
    <n v="1"/>
    <n v="6"/>
    <s v="n"/>
    <s v="NULL"/>
    <n v="4"/>
    <n v="401"/>
    <n v="1974"/>
    <s v="Y"/>
  </r>
  <r>
    <x v="3"/>
    <s v="Escola Basika"/>
    <s v="Public"/>
    <x v="0"/>
    <n v="1036"/>
    <n v="1036"/>
    <s v="EBC 1.3 MALIANA"/>
    <n v="15"/>
    <n v="5"/>
    <n v="1"/>
    <n v="1"/>
    <n v="9"/>
    <s v="n"/>
    <s v="NULL"/>
    <n v="4"/>
    <n v="406"/>
    <n v="1984"/>
    <s v="Y"/>
  </r>
  <r>
    <x v="3"/>
    <s v="Escola Basika"/>
    <s v="Public"/>
    <x v="0"/>
    <n v="1432"/>
    <n v="5280"/>
    <s v="EBC 1.2 Mohac /Leohito BALIBO"/>
    <n v="282"/>
    <n v="5"/>
    <n v="1"/>
    <n v="1"/>
    <n v="6"/>
    <s v="n"/>
    <s v="NULL"/>
    <n v="4"/>
    <n v="402"/>
    <n v="2001"/>
    <s v="Y"/>
  </r>
  <r>
    <x v="3"/>
    <s v="Primary"/>
    <s v="Catholic"/>
    <x v="1"/>
    <n v="515"/>
    <n v="515"/>
    <s v="EB 1.2 Biacou"/>
    <n v="160"/>
    <n v="1"/>
    <n v="3"/>
    <n v="1"/>
    <n v="6"/>
    <s v="n"/>
    <s v="NULL"/>
    <n v="4"/>
    <n v="401"/>
    <n v="2000"/>
    <s v="Y"/>
  </r>
  <r>
    <x v="3"/>
    <s v="Primary"/>
    <s v="Catholic"/>
    <x v="1"/>
    <n v="520"/>
    <n v="520"/>
    <s v="EP C St. Antonio"/>
    <n v="169"/>
    <n v="1"/>
    <n v="3"/>
    <n v="1"/>
    <n v="6"/>
    <s v="n"/>
    <s v="NULL"/>
    <n v="4"/>
    <n v="402"/>
    <n v="1985"/>
    <s v="Y"/>
  </r>
  <r>
    <x v="3"/>
    <s v="Primary"/>
    <s v="Catholic"/>
    <x v="1"/>
    <n v="526"/>
    <n v="526"/>
    <s v="EP C Santo Agostinho Bobonaro"/>
    <n v="146"/>
    <n v="1"/>
    <n v="3"/>
    <n v="1"/>
    <n v="6"/>
    <s v="n"/>
    <s v="NULL"/>
    <n v="4"/>
    <n v="403"/>
    <n v="1975"/>
    <s v="Y"/>
  </r>
  <r>
    <x v="3"/>
    <s v="Primary"/>
    <s v="Catholic"/>
    <x v="1"/>
    <n v="578"/>
    <n v="578"/>
    <s v="EP C Pe. Manuel Luís"/>
    <n v="294"/>
    <n v="1"/>
    <n v="3"/>
    <n v="1"/>
    <n v="6"/>
    <s v="n"/>
    <s v="NULL"/>
    <n v="4"/>
    <n v="406"/>
    <n v="1999"/>
    <s v="Y"/>
  </r>
  <r>
    <x v="3"/>
    <s v="Primary"/>
    <s v="Catholic"/>
    <x v="1"/>
    <n v="847"/>
    <n v="847"/>
    <s v="EB 1 Goubin"/>
    <n v="35"/>
    <n v="1"/>
    <n v="3"/>
    <n v="1"/>
    <n v="4"/>
    <s v="n"/>
    <s v="NULL"/>
    <n v="4"/>
    <n v="402"/>
    <n v="2005"/>
    <s v="Y"/>
  </r>
  <r>
    <x v="3"/>
    <s v="Primary"/>
    <s v="Catholic"/>
    <x v="1"/>
    <n v="989"/>
    <n v="989"/>
    <s v="EB 1 Halirem"/>
    <n v="40"/>
    <n v="1"/>
    <n v="3"/>
    <n v="1"/>
    <n v="3"/>
    <s v="n"/>
    <s v="NULL"/>
    <n v="4"/>
    <n v="402"/>
    <n v="2008"/>
    <s v="Y"/>
  </r>
  <r>
    <x v="3"/>
    <s v="Primary"/>
    <s v="Catholic"/>
    <x v="1"/>
    <n v="1349"/>
    <n v="2296"/>
    <s v="EB 1.2 Oe Tapo"/>
    <n v="115"/>
    <n v="1"/>
    <n v="3"/>
    <n v="1"/>
    <n v="6"/>
    <s v="n"/>
    <s v="NULL"/>
    <n v="4"/>
    <n v="402"/>
    <n v="2003"/>
    <s v="Y"/>
  </r>
  <r>
    <x v="3"/>
    <s v="Primary"/>
    <s v="Catholic"/>
    <x v="1"/>
    <n v="1425"/>
    <n v="5270"/>
    <s v="EB 1.2 Bimaraen"/>
    <n v="111"/>
    <n v="1"/>
    <n v="3"/>
    <n v="1"/>
    <n v="6"/>
    <s v="n"/>
    <s v="NULL"/>
    <n v="4"/>
    <n v="401"/>
    <n v="2003"/>
    <s v="Y"/>
  </r>
  <r>
    <x v="3"/>
    <s v="Primary"/>
    <s v="Catholic"/>
    <x v="1"/>
    <n v="1434"/>
    <n v="5284"/>
    <s v="EB 1.2.3 C. Arnoldus Jansen"/>
    <n v="310"/>
    <n v="1"/>
    <n v="3"/>
    <n v="1"/>
    <n v="7"/>
    <s v="n"/>
    <s v="NULL"/>
    <n v="4"/>
    <n v="401"/>
    <n v="2003"/>
    <s v="Y"/>
  </r>
  <r>
    <x v="3"/>
    <s v="Primary"/>
    <s v="Public"/>
    <x v="0"/>
    <n v="514"/>
    <n v="514"/>
    <s v="EB 1.2 Aidabaslala"/>
    <n v="275"/>
    <n v="1"/>
    <n v="1"/>
    <n v="1"/>
    <n v="6"/>
    <s v="y"/>
    <s v="1022"/>
    <n v="4"/>
    <n v="401"/>
    <n v="1984"/>
    <s v="Y"/>
  </r>
  <r>
    <x v="3"/>
    <s v="Primary"/>
    <s v="Public"/>
    <x v="0"/>
    <n v="517"/>
    <n v="517"/>
    <s v="EB 1.2 Miguir"/>
    <n v="212"/>
    <n v="1"/>
    <n v="1"/>
    <n v="1"/>
    <n v="6"/>
    <s v="y"/>
    <s v="523"/>
    <n v="4"/>
    <n v="401"/>
    <n v="2000"/>
    <s v="Y"/>
  </r>
  <r>
    <x v="3"/>
    <s v="Primary"/>
    <s v="Public"/>
    <x v="0"/>
    <n v="519"/>
    <n v="519"/>
    <s v="EB 1.2 Tutubaba"/>
    <n v="244"/>
    <n v="1"/>
    <n v="1"/>
    <n v="1"/>
    <n v="6"/>
    <s v="y"/>
    <s v="1028"/>
    <n v="4"/>
    <n v="401"/>
    <n v="2003"/>
    <s v="Y"/>
  </r>
  <r>
    <x v="3"/>
    <s v="Primary"/>
    <s v="Public"/>
    <x v="0"/>
    <n v="521"/>
    <n v="521"/>
    <s v="EB 1 Derokben"/>
    <n v="95"/>
    <n v="1"/>
    <n v="1"/>
    <n v="1"/>
    <n v="4"/>
    <s v="y"/>
    <s v="5280"/>
    <n v="4"/>
    <n v="402"/>
    <n v="1992"/>
    <s v="Y"/>
  </r>
  <r>
    <x v="3"/>
    <s v="Primary"/>
    <s v="Public"/>
    <x v="0"/>
    <n v="522"/>
    <n v="522"/>
    <s v="EB 1.2 Batugade"/>
    <n v="308"/>
    <n v="1"/>
    <n v="1"/>
    <n v="1"/>
    <n v="6"/>
    <s v="y"/>
    <s v="523"/>
    <n v="4"/>
    <n v="402"/>
    <n v="2001"/>
    <s v="Y"/>
  </r>
  <r>
    <x v="3"/>
    <s v="Primary"/>
    <s v="Public"/>
    <x v="0"/>
    <n v="525"/>
    <n v="525"/>
    <s v="EB 1.2 Nazare Gumer"/>
    <n v="326"/>
    <n v="1"/>
    <n v="1"/>
    <n v="1"/>
    <n v="6"/>
    <s v="y"/>
    <s v="1031"/>
    <n v="4"/>
    <n v="403"/>
    <n v="1991"/>
    <s v="Y"/>
  </r>
  <r>
    <x v="3"/>
    <s v="Primary"/>
    <s v="Public"/>
    <x v="0"/>
    <n v="528"/>
    <n v="528"/>
    <s v="EB 1.2 D. Afonso Leber"/>
    <n v="150"/>
    <n v="1"/>
    <n v="1"/>
    <n v="1"/>
    <n v="6"/>
    <s v="y"/>
    <s v="527"/>
    <n v="4"/>
    <n v="403"/>
    <n v="1999"/>
    <s v="Y"/>
  </r>
  <r>
    <x v="3"/>
    <s v="Primary"/>
    <s v="Public"/>
    <x v="0"/>
    <n v="530"/>
    <n v="530"/>
    <s v="EB 1.2 Beabanas IlatLaun"/>
    <n v="236"/>
    <n v="1"/>
    <n v="1"/>
    <n v="1"/>
    <n v="6"/>
    <s v="y"/>
    <s v="543"/>
    <n v="4"/>
    <n v="403"/>
    <n v="1977"/>
    <s v="Y"/>
  </r>
  <r>
    <x v="3"/>
    <s v="Primary"/>
    <s v="Public"/>
    <x v="0"/>
    <n v="531"/>
    <n v="531"/>
    <s v="EB 1.2 D. Armando Aiasa"/>
    <n v="177"/>
    <n v="1"/>
    <n v="1"/>
    <n v="1"/>
    <n v="6"/>
    <s v="y"/>
    <s v="529"/>
    <n v="4"/>
    <n v="403"/>
    <n v="1982"/>
    <s v="Y"/>
  </r>
  <r>
    <x v="3"/>
    <s v="Primary"/>
    <s v="Public"/>
    <x v="0"/>
    <n v="532"/>
    <n v="532"/>
    <s v="EB 1.2 Colimau"/>
    <n v="244"/>
    <n v="1"/>
    <n v="1"/>
    <n v="1"/>
    <n v="6"/>
    <s v="y"/>
    <s v="1033"/>
    <n v="4"/>
    <n v="403"/>
    <n v="1986"/>
    <s v="Y"/>
  </r>
  <r>
    <x v="3"/>
    <s v="Primary"/>
    <s v="Public"/>
    <x v="0"/>
    <n v="533"/>
    <n v="533"/>
    <s v="EB 1.2 Tebabui"/>
    <n v="168"/>
    <n v="1"/>
    <n v="1"/>
    <n v="1"/>
    <n v="6"/>
    <s v="y"/>
    <s v="1033"/>
    <n v="4"/>
    <n v="403"/>
    <n v="1986"/>
    <s v="Y"/>
  </r>
  <r>
    <x v="3"/>
    <s v="Primary"/>
    <s v="Public"/>
    <x v="0"/>
    <n v="534"/>
    <n v="534"/>
    <s v="EB 1.2 Aiaras"/>
    <n v="145"/>
    <n v="1"/>
    <n v="1"/>
    <n v="1"/>
    <n v="6"/>
    <s v="y"/>
    <s v="543"/>
    <n v="4"/>
    <n v="403"/>
    <n v="1994"/>
    <s v="Y"/>
  </r>
  <r>
    <x v="3"/>
    <s v="Primary"/>
    <s v="Public"/>
    <x v="0"/>
    <n v="535"/>
    <n v="535"/>
    <s v="EB 1.2 Oalgomo"/>
    <n v="111"/>
    <n v="1"/>
    <n v="1"/>
    <n v="1"/>
    <n v="6"/>
    <s v="y"/>
    <s v="529"/>
    <n v="4"/>
    <n v="403"/>
    <n v="2009"/>
    <s v="Y"/>
  </r>
  <r>
    <x v="3"/>
    <s v="Primary"/>
    <s v="Public"/>
    <x v="0"/>
    <n v="536"/>
    <n v="536"/>
    <s v="EB 1.2 Mazop"/>
    <n v="162"/>
    <n v="1"/>
    <n v="1"/>
    <n v="1"/>
    <n v="6"/>
    <s v="y"/>
    <s v="529"/>
    <n v="4"/>
    <n v="403"/>
    <n v="1968"/>
    <s v="Y"/>
  </r>
  <r>
    <x v="3"/>
    <s v="Primary"/>
    <s v="Public"/>
    <x v="0"/>
    <n v="537"/>
    <n v="537"/>
    <s v="EB 1.2 Odelgomo"/>
    <n v="151"/>
    <n v="1"/>
    <n v="1"/>
    <n v="1"/>
    <n v="6"/>
    <s v="y"/>
    <s v="529"/>
    <n v="4"/>
    <n v="403"/>
    <n v="1968"/>
    <s v="Y"/>
  </r>
  <r>
    <x v="3"/>
    <s v="Primary"/>
    <s v="Public"/>
    <x v="0"/>
    <n v="538"/>
    <n v="538"/>
    <s v="EB 1.2 Mapeop"/>
    <n v="106"/>
    <n v="1"/>
    <n v="1"/>
    <n v="1"/>
    <n v="6"/>
    <s v="y"/>
    <s v="524"/>
    <n v="4"/>
    <n v="403"/>
    <n v="1988"/>
    <s v="Y"/>
  </r>
  <r>
    <x v="3"/>
    <s v="Primary"/>
    <s v="Public"/>
    <x v="0"/>
    <n v="539"/>
    <n v="539"/>
    <s v="EB 1 Uduai"/>
    <n v="132"/>
    <n v="1"/>
    <n v="1"/>
    <n v="1"/>
    <n v="4"/>
    <s v="y"/>
    <s v="1031"/>
    <n v="4"/>
    <n v="403"/>
    <n v="1999"/>
    <s v="Y"/>
  </r>
  <r>
    <x v="3"/>
    <s v="Primary"/>
    <s v="Public"/>
    <x v="0"/>
    <n v="540"/>
    <n v="540"/>
    <s v="EB 1.2 Hauba"/>
    <n v="293"/>
    <n v="1"/>
    <n v="1"/>
    <n v="1"/>
    <n v="6"/>
    <s v="y"/>
    <s v="1033"/>
    <n v="4"/>
    <n v="403"/>
    <n v="1987"/>
    <s v="Y"/>
  </r>
  <r>
    <x v="3"/>
    <s v="Primary"/>
    <s v="Public"/>
    <x v="0"/>
    <n v="541"/>
    <n v="541"/>
    <s v="EB 1. 2  Taimea"/>
    <n v="141"/>
    <n v="1"/>
    <n v="1"/>
    <n v="1"/>
    <n v="5"/>
    <s v="y"/>
    <s v="543"/>
    <n v="4"/>
    <n v="403"/>
    <n v="2000"/>
    <s v="Y"/>
  </r>
  <r>
    <x v="3"/>
    <s v="Primary"/>
    <s v="Public"/>
    <x v="0"/>
    <n v="542"/>
    <n v="542"/>
    <s v="EB 1 Holsa Taz"/>
    <n v="88"/>
    <n v="1"/>
    <n v="1"/>
    <n v="1"/>
    <n v="3"/>
    <s v="y"/>
    <s v="527"/>
    <n v="4"/>
    <n v="403"/>
    <n v="1985"/>
    <s v="Y"/>
  </r>
  <r>
    <x v="3"/>
    <s v="Primary"/>
    <s v="Public"/>
    <x v="0"/>
    <n v="544"/>
    <n v="544"/>
    <s v="EB 1.2 Carabau/Asasuri"/>
    <n v="244"/>
    <n v="1"/>
    <n v="1"/>
    <n v="1"/>
    <n v="6"/>
    <s v="y"/>
    <s v="1031"/>
    <n v="4"/>
    <n v="403"/>
    <n v="1981"/>
    <s v="Y"/>
  </r>
  <r>
    <x v="3"/>
    <s v="Primary"/>
    <s v="Public"/>
    <x v="0"/>
    <n v="545"/>
    <n v="545"/>
    <s v="EB 1.2 Lour"/>
    <n v="308"/>
    <n v="1"/>
    <n v="1"/>
    <n v="1"/>
    <n v="6"/>
    <s v="y"/>
    <s v="524"/>
    <n v="4"/>
    <n v="403"/>
    <n v="1984"/>
    <s v="Y"/>
  </r>
  <r>
    <x v="3"/>
    <s v="Primary"/>
    <s v="Public"/>
    <x v="0"/>
    <n v="546"/>
    <n v="546"/>
    <s v="EB 1.2 Maui"/>
    <n v="148"/>
    <n v="1"/>
    <n v="1"/>
    <n v="1"/>
    <n v="6"/>
    <s v="y"/>
    <s v="524"/>
    <n v="4"/>
    <n v="403"/>
    <n v="1973"/>
    <s v="Y"/>
  </r>
  <r>
    <x v="3"/>
    <s v="Primary"/>
    <s v="Public"/>
    <x v="0"/>
    <n v="548"/>
    <n v="548"/>
    <s v="EB 1.2 Guelocaer"/>
    <n v="298"/>
    <n v="1"/>
    <n v="1"/>
    <n v="1"/>
    <n v="6"/>
    <s v="y"/>
    <s v="588"/>
    <n v="4"/>
    <n v="406"/>
    <n v="2003"/>
    <s v="Y"/>
  </r>
  <r>
    <x v="3"/>
    <s v="Primary"/>
    <s v="Public"/>
    <x v="0"/>
    <n v="549"/>
    <n v="549"/>
    <s v="EB 1.2 - 12 de Abril/Marco"/>
    <n v="386"/>
    <n v="1"/>
    <n v="1"/>
    <n v="1"/>
    <n v="6"/>
    <s v="y"/>
    <s v="1034"/>
    <n v="4"/>
    <n v="404"/>
    <n v="1984"/>
    <s v="Y"/>
  </r>
  <r>
    <x v="3"/>
    <s v="Primary"/>
    <s v="Public"/>
    <x v="0"/>
    <n v="550"/>
    <n v="550"/>
    <s v="EB 1 Turema"/>
    <n v="45"/>
    <n v="1"/>
    <n v="1"/>
    <n v="1"/>
    <n v="4"/>
    <s v="y"/>
    <s v="559"/>
    <n v="4"/>
    <n v="404"/>
    <n v="1991"/>
    <s v="Y"/>
  </r>
  <r>
    <x v="3"/>
    <s v="Primary"/>
    <s v="Public"/>
    <x v="0"/>
    <n v="551"/>
    <n v="551"/>
    <s v="EB 1.2 Assalau"/>
    <n v="102"/>
    <n v="1"/>
    <n v="1"/>
    <n v="1"/>
    <n v="5"/>
    <s v="y"/>
    <s v="555"/>
    <n v="4"/>
    <n v="404"/>
    <n v="1988"/>
    <s v="Y"/>
  </r>
  <r>
    <x v="3"/>
    <s v="Primary"/>
    <s v="Public"/>
    <x v="0"/>
    <n v="553"/>
    <n v="553"/>
    <s v="EB 1 Atudara"/>
    <n v="44"/>
    <n v="1"/>
    <n v="1"/>
    <n v="1"/>
    <n v="4"/>
    <s v="y"/>
    <s v="583"/>
    <n v="4"/>
    <n v="404"/>
    <n v="2003"/>
    <s v="Y"/>
  </r>
  <r>
    <x v="3"/>
    <s v="Primary"/>
    <s v="Public"/>
    <x v="0"/>
    <n v="554"/>
    <n v="554"/>
    <s v="EB 1 Guenolai"/>
    <n v="46"/>
    <n v="1"/>
    <n v="1"/>
    <n v="1"/>
    <n v="3"/>
    <s v="y"/>
    <s v="559"/>
    <n v="4"/>
    <n v="404"/>
    <n v="1985"/>
    <s v="Y"/>
  </r>
  <r>
    <x v="3"/>
    <s v="Primary"/>
    <s v="Public"/>
    <x v="0"/>
    <n v="556"/>
    <n v="556"/>
    <s v="EB 1.2 Raiheu"/>
    <n v="113"/>
    <n v="1"/>
    <n v="1"/>
    <n v="1"/>
    <n v="6"/>
    <s v="y"/>
    <s v="583"/>
    <n v="4"/>
    <n v="404"/>
    <n v="1993"/>
    <s v="Y"/>
  </r>
  <r>
    <x v="3"/>
    <s v="Primary"/>
    <s v="Public"/>
    <x v="0"/>
    <n v="557"/>
    <n v="557"/>
    <s v="EB 1 Goulolo"/>
    <n v="85"/>
    <n v="1"/>
    <n v="1"/>
    <n v="1"/>
    <n v="3"/>
    <s v="y"/>
    <s v="559"/>
    <n v="4"/>
    <n v="404"/>
    <n v="1999"/>
    <s v="Y"/>
  </r>
  <r>
    <x v="3"/>
    <s v="Primary"/>
    <s v="Public"/>
    <x v="0"/>
    <n v="558"/>
    <n v="558"/>
    <s v="EB 1.2 Bilimau/Maucruma"/>
    <n v="246"/>
    <n v="1"/>
    <n v="1"/>
    <n v="1"/>
    <n v="6"/>
    <s v="y"/>
    <s v="559"/>
    <n v="4"/>
    <n v="404"/>
    <n v="1982"/>
    <s v="Y"/>
  </r>
  <r>
    <x v="3"/>
    <s v="Primary"/>
    <s v="Public"/>
    <x v="0"/>
    <n v="560"/>
    <n v="560"/>
    <s v="EB 1 Daudo"/>
    <n v="58"/>
    <n v="1"/>
    <n v="1"/>
    <n v="1"/>
    <n v="3"/>
    <s v="y"/>
    <s v="1034"/>
    <n v="4"/>
    <n v="404"/>
    <n v="2009"/>
    <s v="Y"/>
  </r>
  <r>
    <x v="3"/>
    <s v="Primary"/>
    <s v="Public"/>
    <x v="0"/>
    <n v="561"/>
    <n v="561"/>
    <s v="EB 1 Roetete"/>
    <n v="44"/>
    <n v="1"/>
    <n v="1"/>
    <n v="1"/>
    <n v="4"/>
    <s v="y"/>
    <s v="555"/>
    <n v="4"/>
    <n v="404"/>
    <n v="2009"/>
    <s v="Y"/>
  </r>
  <r>
    <x v="3"/>
    <s v="Primary"/>
    <s v="Public"/>
    <x v="0"/>
    <n v="563"/>
    <n v="563"/>
    <s v="EB 1.2 Opa Vila"/>
    <n v="224"/>
    <n v="1"/>
    <n v="1"/>
    <n v="1"/>
    <n v="6"/>
    <s v="y"/>
    <s v="1035"/>
    <n v="4"/>
    <n v="405"/>
    <n v="1984"/>
    <s v="Y"/>
  </r>
  <r>
    <x v="3"/>
    <s v="Primary"/>
    <s v="Public"/>
    <x v="0"/>
    <n v="564"/>
    <n v="564"/>
    <s v="EB 1 Deudet"/>
    <n v="79"/>
    <n v="1"/>
    <n v="1"/>
    <n v="1"/>
    <n v="4"/>
    <s v="y"/>
    <s v="1035"/>
    <n v="4"/>
    <n v="405"/>
    <n v="1992"/>
    <s v="Y"/>
  </r>
  <r>
    <x v="3"/>
    <s v="Primary"/>
    <s v="Public"/>
    <x v="0"/>
    <n v="565"/>
    <n v="565"/>
    <s v="EB 1.2 Mape"/>
    <n v="92"/>
    <n v="1"/>
    <n v="1"/>
    <n v="1"/>
    <n v="5"/>
    <s v="y"/>
    <s v="1035"/>
    <n v="4"/>
    <n v="405"/>
    <n v="2004"/>
    <s v="Y"/>
  </r>
  <r>
    <x v="3"/>
    <s v="Primary"/>
    <s v="Public"/>
    <x v="0"/>
    <n v="566"/>
    <n v="566"/>
    <s v="EB 1 Zoilpo"/>
    <n v="94"/>
    <n v="1"/>
    <n v="1"/>
    <n v="1"/>
    <n v="3"/>
    <s v="y"/>
    <s v="573"/>
    <n v="4"/>
    <n v="405"/>
    <n v="1987"/>
    <s v="Y"/>
  </r>
  <r>
    <x v="3"/>
    <s v="Primary"/>
    <s v="Public"/>
    <x v="0"/>
    <n v="567"/>
    <n v="567"/>
    <s v="EB 1 Silagolo"/>
    <n v="82"/>
    <n v="1"/>
    <n v="1"/>
    <n v="1"/>
    <n v="4"/>
    <s v="y"/>
    <s v="1035"/>
    <n v="4"/>
    <n v="405"/>
    <n v="1983"/>
    <s v="Y"/>
  </r>
  <r>
    <x v="3"/>
    <s v="Primary"/>
    <s v="Public"/>
    <x v="0"/>
    <n v="568"/>
    <n v="568"/>
    <s v="EB 1 Piron Lontas"/>
    <n v="37"/>
    <n v="1"/>
    <n v="1"/>
    <n v="1"/>
    <n v="4"/>
    <s v="y"/>
    <s v="575"/>
    <n v="4"/>
    <n v="405"/>
    <n v="2010"/>
    <s v="Y"/>
  </r>
  <r>
    <x v="3"/>
    <s v="Primary"/>
    <s v="Public"/>
    <x v="0"/>
    <n v="570"/>
    <n v="570"/>
    <s v="EB 1 Lebos"/>
    <n v="163"/>
    <n v="1"/>
    <n v="1"/>
    <n v="1"/>
    <n v="4"/>
    <s v="y"/>
    <s v="575"/>
    <n v="4"/>
    <n v="405"/>
    <n v="2009"/>
    <s v="Y"/>
  </r>
  <r>
    <x v="3"/>
    <s v="Primary"/>
    <s v="Public"/>
    <x v="0"/>
    <n v="571"/>
    <n v="571"/>
    <s v="EB 1.2 Atos"/>
    <n v="173"/>
    <n v="1"/>
    <n v="1"/>
    <n v="1"/>
    <n v="6"/>
    <s v="y"/>
    <s v="575"/>
    <n v="4"/>
    <n v="405"/>
    <n v="1978"/>
    <s v="Y"/>
  </r>
  <r>
    <x v="3"/>
    <s v="Primary"/>
    <s v="Public"/>
    <x v="0"/>
    <n v="572"/>
    <n v="572"/>
    <s v="EB 1 Tepa"/>
    <n v="52"/>
    <n v="1"/>
    <n v="1"/>
    <n v="1"/>
    <n v="3"/>
    <s v="y"/>
    <s v="573"/>
    <n v="4"/>
    <n v="405"/>
    <n v="1984"/>
    <s v="Y"/>
  </r>
  <r>
    <x v="3"/>
    <s v="Primary"/>
    <s v="Public"/>
    <x v="0"/>
    <n v="574"/>
    <n v="574"/>
    <s v="EB 1.2 Dilai"/>
    <n v="124"/>
    <n v="1"/>
    <n v="1"/>
    <n v="1"/>
    <n v="6"/>
    <s v="y"/>
    <s v="1035"/>
    <n v="4"/>
    <n v="405"/>
    <n v="1981"/>
    <s v="Y"/>
  </r>
  <r>
    <x v="3"/>
    <s v="Primary"/>
    <s v="Public"/>
    <x v="0"/>
    <n v="576"/>
    <n v="576"/>
    <s v="EB 1.2 Ames"/>
    <n v="134"/>
    <n v="1"/>
    <n v="1"/>
    <n v="1"/>
    <n v="6"/>
    <s v="y"/>
    <s v="1035"/>
    <n v="4"/>
    <n v="405"/>
    <n v="1986"/>
    <s v="Y"/>
  </r>
  <r>
    <x v="3"/>
    <s v="Primary"/>
    <s v="Public"/>
    <x v="0"/>
    <n v="577"/>
    <n v="577"/>
    <s v="EB 1.2 Ozo"/>
    <n v="137"/>
    <n v="1"/>
    <n v="1"/>
    <n v="1"/>
    <n v="6"/>
    <s v="y"/>
    <s v="575"/>
    <n v="4"/>
    <n v="405"/>
    <n v="1992"/>
    <s v="Y"/>
  </r>
  <r>
    <x v="3"/>
    <s v="Primary"/>
    <s v="Public"/>
    <x v="0"/>
    <n v="580"/>
    <n v="580"/>
    <s v="EB 1 Babulo"/>
    <n v="102"/>
    <n v="1"/>
    <n v="1"/>
    <n v="1"/>
    <n v="3"/>
    <s v="y"/>
    <s v="585"/>
    <n v="4"/>
    <n v="406"/>
    <n v="1995"/>
    <s v="Y"/>
  </r>
  <r>
    <x v="3"/>
    <s v="Primary"/>
    <s v="Public"/>
    <x v="0"/>
    <n v="582"/>
    <n v="582"/>
    <s v="EB 1.2 C. S. Miguel Holsa"/>
    <n v="311"/>
    <n v="1"/>
    <n v="1"/>
    <n v="1"/>
    <n v="6"/>
    <s v="y"/>
    <s v="1036"/>
    <n v="4"/>
    <n v="406"/>
    <n v="1981"/>
    <s v="Y"/>
  </r>
  <r>
    <x v="3"/>
    <s v="Primary"/>
    <s v="Public"/>
    <x v="0"/>
    <n v="584"/>
    <n v="584"/>
    <s v="EB 1.2 - 25 Abril Saburai"/>
    <n v="285"/>
    <n v="1"/>
    <n v="1"/>
    <n v="1"/>
    <n v="6"/>
    <s v="y"/>
    <s v="585"/>
    <n v="4"/>
    <n v="406"/>
    <n v="1991"/>
    <s v="Y"/>
  </r>
  <r>
    <x v="3"/>
    <s v="Primary"/>
    <s v="Public"/>
    <x v="0"/>
    <n v="586"/>
    <n v="586"/>
    <s v="EB 1.2 Ritabou"/>
    <n v="621"/>
    <n v="1"/>
    <n v="1"/>
    <n v="1"/>
    <n v="6"/>
    <s v="y"/>
    <s v="588"/>
    <n v="4"/>
    <n v="406"/>
    <n v="1978"/>
    <s v="Y"/>
  </r>
  <r>
    <x v="3"/>
    <s v="Primary"/>
    <s v="Public"/>
    <x v="0"/>
    <n v="587"/>
    <n v="587"/>
    <s v="EB 1.2 S. Jose Odamau"/>
    <n v="477"/>
    <n v="1"/>
    <n v="1"/>
    <n v="1"/>
    <n v="6"/>
    <s v="y"/>
    <s v="1036"/>
    <n v="4"/>
    <n v="406"/>
    <n v="1982"/>
    <s v="Y"/>
  </r>
  <r>
    <x v="3"/>
    <s v="Primary"/>
    <s v="Public"/>
    <x v="0"/>
    <n v="784"/>
    <n v="784"/>
    <s v="EB 1 Holmesel"/>
    <n v="54"/>
    <n v="1"/>
    <n v="1"/>
    <n v="1"/>
    <n v="4"/>
    <s v="y"/>
    <s v="524"/>
    <n v="4"/>
    <n v="403"/>
    <n v="2007"/>
    <s v="Y"/>
  </r>
  <r>
    <x v="3"/>
    <s v="Primary"/>
    <s v="Public"/>
    <x v="0"/>
    <n v="786"/>
    <n v="786"/>
    <s v="EB 1 Lalis"/>
    <n v="61"/>
    <n v="1"/>
    <n v="1"/>
    <n v="1"/>
    <n v="4"/>
    <s v="y"/>
    <s v="1029"/>
    <n v="4"/>
    <n v="402"/>
    <n v="2007"/>
    <s v="Y"/>
  </r>
  <r>
    <x v="3"/>
    <s v="Primary"/>
    <s v="Public"/>
    <x v="0"/>
    <n v="806"/>
    <n v="806"/>
    <s v="EB 1 Ferik Katuas"/>
    <n v="108"/>
    <n v="1"/>
    <n v="1"/>
    <n v="1"/>
    <n v="4"/>
    <s v="y"/>
    <s v="5280"/>
    <n v="4"/>
    <n v="402"/>
    <n v="2007"/>
    <s v="Y"/>
  </r>
  <r>
    <x v="3"/>
    <s v="Primary"/>
    <s v="Public"/>
    <x v="0"/>
    <n v="812"/>
    <n v="812"/>
    <s v="EB 1 Harema/Daulelo"/>
    <n v="74"/>
    <n v="1"/>
    <n v="1"/>
    <n v="1"/>
    <n v="3"/>
    <s v="y"/>
    <s v="1034"/>
    <n v="4"/>
    <n v="404"/>
    <n v="2007"/>
    <s v="Y"/>
  </r>
  <r>
    <x v="3"/>
    <s v="Primary"/>
    <s v="Public"/>
    <x v="0"/>
    <n v="816"/>
    <n v="816"/>
    <s v="EB 1 Oho Ana"/>
    <n v="67"/>
    <n v="1"/>
    <n v="1"/>
    <n v="1"/>
    <n v="4"/>
    <s v="y"/>
    <s v="583"/>
    <n v="4"/>
    <n v="404"/>
    <n v="2007"/>
    <s v="Y"/>
  </r>
  <r>
    <x v="3"/>
    <s v="Primary"/>
    <s v="Public"/>
    <x v="0"/>
    <n v="818"/>
    <n v="818"/>
    <s v="EB 1 Cruz Aibuti Lori"/>
    <n v="60"/>
    <n v="1"/>
    <n v="1"/>
    <n v="1"/>
    <n v="4"/>
    <s v="y"/>
    <s v="555"/>
    <n v="4"/>
    <n v="404"/>
    <n v="2006"/>
    <s v="Y"/>
  </r>
  <r>
    <x v="3"/>
    <s v="Primary"/>
    <s v="Public"/>
    <x v="0"/>
    <n v="823"/>
    <n v="823"/>
    <s v="EB 1.2 Sulilaran"/>
    <n v="147"/>
    <n v="1"/>
    <n v="1"/>
    <n v="1"/>
    <n v="5"/>
    <s v="y"/>
    <s v="1028"/>
    <n v="4"/>
    <n v="401"/>
    <n v="2000"/>
    <s v="Y"/>
  </r>
  <r>
    <x v="3"/>
    <s v="Primary"/>
    <s v="Public"/>
    <x v="0"/>
    <n v="825"/>
    <n v="825"/>
    <s v="EB 1 Madebau"/>
    <n v="83"/>
    <n v="1"/>
    <n v="1"/>
    <n v="1"/>
    <n v="4"/>
    <s v="y"/>
    <s v="1022"/>
    <n v="4"/>
    <n v="401"/>
    <n v="2009"/>
    <s v="Y"/>
  </r>
  <r>
    <x v="3"/>
    <s v="Primary"/>
    <s v="Public"/>
    <x v="0"/>
    <n v="831"/>
    <n v="831"/>
    <s v="EB 1 Anom"/>
    <n v="27"/>
    <n v="1"/>
    <n v="1"/>
    <n v="1"/>
    <n v="3"/>
    <s v="y"/>
    <s v="573"/>
    <n v="4"/>
    <n v="405"/>
    <n v="2008"/>
    <s v="Y"/>
  </r>
  <r>
    <x v="3"/>
    <s v="Primary"/>
    <s v="Public"/>
    <x v="0"/>
    <n v="850"/>
    <n v="850"/>
    <s v="EB 1 Manuaman"/>
    <n v="55"/>
    <n v="1"/>
    <n v="1"/>
    <n v="1"/>
    <n v="3"/>
    <s v="y"/>
    <s v="581"/>
    <n v="4"/>
    <n v="406"/>
    <n v="2009"/>
    <s v="Y"/>
  </r>
  <r>
    <x v="3"/>
    <s v="Primary"/>
    <s v="Public"/>
    <x v="0"/>
    <n v="851"/>
    <n v="851"/>
    <s v="EB 1.2 Mabiloa"/>
    <n v="150"/>
    <n v="1"/>
    <n v="1"/>
    <n v="1"/>
    <n v="5"/>
    <s v="y"/>
    <s v="585"/>
    <n v="4"/>
    <n v="406"/>
    <n v="2007"/>
    <s v="Y"/>
  </r>
  <r>
    <x v="3"/>
    <s v="Primary"/>
    <s v="Public"/>
    <x v="0"/>
    <n v="854"/>
    <n v="854"/>
    <s v="EB 1. 2 Oplegul"/>
    <n v="122"/>
    <n v="1"/>
    <n v="1"/>
    <n v="1"/>
    <n v="5"/>
    <s v="y"/>
    <s v="903"/>
    <n v="4"/>
    <n v="406"/>
    <n v="2009"/>
    <s v="Y"/>
  </r>
  <r>
    <x v="3"/>
    <s v="Primary"/>
    <s v="Public"/>
    <x v="0"/>
    <n v="856"/>
    <n v="856"/>
    <s v="EB 1 /30 de Agosto Anahun"/>
    <n v="42"/>
    <n v="1"/>
    <n v="1"/>
    <n v="1"/>
    <n v="3"/>
    <s v="y"/>
    <s v="583"/>
    <n v="4"/>
    <n v="406"/>
    <n v="2006"/>
    <s v="Y"/>
  </r>
  <r>
    <x v="3"/>
    <s v="Primary"/>
    <s v="Public"/>
    <x v="0"/>
    <n v="858"/>
    <n v="858"/>
    <s v="EB 1 Leber Taz"/>
    <n v="84"/>
    <n v="1"/>
    <n v="1"/>
    <n v="1"/>
    <n v="4"/>
    <s v="y"/>
    <s v="527"/>
    <n v="4"/>
    <n v="403"/>
    <n v="2007"/>
    <s v="Y"/>
  </r>
  <r>
    <x v="3"/>
    <s v="Primary"/>
    <s v="Public"/>
    <x v="0"/>
    <n v="860"/>
    <n v="860"/>
    <s v="EB 1 Tasibalu"/>
    <n v="77"/>
    <n v="1"/>
    <n v="1"/>
    <n v="1"/>
    <n v="4"/>
    <s v="y"/>
    <s v="1031"/>
    <n v="4"/>
    <n v="403"/>
    <n v="2007"/>
    <s v="Y"/>
  </r>
  <r>
    <x v="3"/>
    <s v="Primary"/>
    <s v="Public"/>
    <x v="0"/>
    <n v="868"/>
    <n v="868"/>
    <s v="EB 1 Polo"/>
    <n v="72"/>
    <n v="1"/>
    <n v="1"/>
    <n v="1"/>
    <n v="4"/>
    <s v="y"/>
    <s v="1033"/>
    <n v="4"/>
    <n v="403"/>
    <n v="2008"/>
    <s v="Y"/>
  </r>
  <r>
    <x v="3"/>
    <s v="Primary"/>
    <s v="Public"/>
    <x v="0"/>
    <n v="869"/>
    <n v="869"/>
    <s v="EB 1 Aibou"/>
    <n v="108"/>
    <n v="1"/>
    <n v="1"/>
    <n v="1"/>
    <n v="4"/>
    <s v="y"/>
    <s v="543"/>
    <n v="4"/>
    <n v="403"/>
    <n v="2007"/>
    <s v="Y"/>
  </r>
  <r>
    <x v="3"/>
    <s v="Primary"/>
    <s v="Public"/>
    <x v="0"/>
    <n v="872"/>
    <n v="872"/>
    <s v="EB 1. 2 Soilecu"/>
    <n v="77"/>
    <n v="1"/>
    <n v="1"/>
    <n v="1"/>
    <n v="5"/>
    <s v="y"/>
    <s v="543"/>
    <n v="4"/>
    <n v="403"/>
    <n v="1987"/>
    <s v="Y"/>
  </r>
  <r>
    <x v="3"/>
    <s v="Primary"/>
    <s v="Public"/>
    <x v="0"/>
    <n v="874"/>
    <n v="874"/>
    <s v="EB 1 Biamoas"/>
    <n v="127"/>
    <n v="1"/>
    <n v="1"/>
    <n v="1"/>
    <n v="4"/>
    <s v="y"/>
    <s v="1033"/>
    <n v="4"/>
    <n v="403"/>
    <n v="2008"/>
    <s v="Y"/>
  </r>
  <r>
    <x v="3"/>
    <s v="Primary"/>
    <s v="Public"/>
    <x v="0"/>
    <n v="893"/>
    <n v="893"/>
    <s v="EB 1.2 Damlaran"/>
    <n v="182"/>
    <n v="1"/>
    <n v="1"/>
    <n v="1"/>
    <n v="6"/>
    <s v="y"/>
    <s v="1028"/>
    <n v="4"/>
    <n v="401"/>
    <n v="1994"/>
    <s v="Y"/>
  </r>
  <r>
    <x v="3"/>
    <s v="Primary"/>
    <s v="Public"/>
    <x v="0"/>
    <n v="894"/>
    <n v="894"/>
    <s v="EB 1.2 Rairobo"/>
    <n v="247"/>
    <n v="1"/>
    <n v="1"/>
    <n v="1"/>
    <n v="6"/>
    <s v="y"/>
    <s v="1028"/>
    <n v="4"/>
    <n v="401"/>
    <n v="1985"/>
    <s v="Y"/>
  </r>
  <r>
    <x v="3"/>
    <s v="Primary"/>
    <s v="Public"/>
    <x v="0"/>
    <n v="895"/>
    <n v="895"/>
    <s v="EB 1 Diruana"/>
    <n v="73"/>
    <n v="1"/>
    <n v="1"/>
    <n v="1"/>
    <n v="4"/>
    <s v="y"/>
    <s v="581"/>
    <n v="4"/>
    <n v="402"/>
    <n v="2001"/>
    <s v="Y"/>
  </r>
  <r>
    <x v="3"/>
    <s v="Primary"/>
    <s v="Public"/>
    <x v="0"/>
    <n v="896"/>
    <n v="896"/>
    <s v="EB 1.2 Lalebol"/>
    <n v="115"/>
    <n v="1"/>
    <n v="1"/>
    <n v="1"/>
    <n v="6"/>
    <s v="y"/>
    <s v="529"/>
    <n v="4"/>
    <n v="403"/>
    <n v="2000"/>
    <s v="Y"/>
  </r>
  <r>
    <x v="3"/>
    <s v="Primary"/>
    <s v="Public"/>
    <x v="0"/>
    <n v="897"/>
    <n v="897"/>
    <s v="EB 1.2 Poelaun"/>
    <n v="233"/>
    <n v="1"/>
    <n v="1"/>
    <n v="1"/>
    <n v="6"/>
    <s v="y"/>
    <s v="1033"/>
    <n v="4"/>
    <n v="403"/>
    <n v="2000"/>
    <s v="Y"/>
  </r>
  <r>
    <x v="3"/>
    <s v="Primary"/>
    <s v="Public"/>
    <x v="0"/>
    <n v="900"/>
    <n v="900"/>
    <s v="EB 1.2 Maumela"/>
    <n v="124"/>
    <n v="1"/>
    <n v="1"/>
    <n v="1"/>
    <n v="6"/>
    <s v="y"/>
    <s v="559"/>
    <n v="4"/>
    <n v="404"/>
    <n v="1984"/>
    <s v="Y"/>
  </r>
  <r>
    <x v="3"/>
    <s v="Primary"/>
    <s v="Public"/>
    <x v="0"/>
    <n v="902"/>
    <n v="902"/>
    <s v="EB 1.2 Moleana"/>
    <n v="170"/>
    <n v="1"/>
    <n v="1"/>
    <n v="1"/>
    <n v="6"/>
    <s v="y"/>
    <s v="588"/>
    <n v="4"/>
    <n v="406"/>
    <n v="1985"/>
    <s v="Y"/>
  </r>
  <r>
    <x v="3"/>
    <s v="Primary"/>
    <s v="Public"/>
    <x v="0"/>
    <n v="963"/>
    <n v="963"/>
    <s v="EB 1 Caboque"/>
    <n v="61"/>
    <n v="1"/>
    <n v="1"/>
    <n v="1"/>
    <n v="4"/>
    <s v="y"/>
    <s v="529"/>
    <n v="4"/>
    <n v="403"/>
    <n v="2008"/>
    <s v="Y"/>
  </r>
  <r>
    <x v="3"/>
    <s v="Primary"/>
    <s v="Public"/>
    <x v="0"/>
    <n v="987"/>
    <n v="987"/>
    <s v="EB 1 Molop Tas"/>
    <n v="84"/>
    <n v="1"/>
    <n v="1"/>
    <n v="1"/>
    <n v="4"/>
    <s v="y"/>
    <s v="524"/>
    <n v="4"/>
    <n v="403"/>
    <n v="2008"/>
    <s v="Y"/>
  </r>
  <r>
    <x v="3"/>
    <s v="Primary"/>
    <s v="Public"/>
    <x v="0"/>
    <n v="988"/>
    <n v="988"/>
    <s v="EB 1 Railuli"/>
    <n v="48"/>
    <n v="1"/>
    <n v="1"/>
    <n v="1"/>
    <n v="3"/>
    <s v="y"/>
    <s v="1029"/>
    <n v="4"/>
    <n v="402"/>
    <n v="2010"/>
    <s v="Y"/>
  </r>
  <r>
    <x v="3"/>
    <s v="Primary"/>
    <s v="Public"/>
    <x v="0"/>
    <n v="1025"/>
    <n v="1025"/>
    <s v="EB 1.2 - 7 de Setembro Balibo"/>
    <n v="414"/>
    <n v="1"/>
    <n v="1"/>
    <n v="1"/>
    <n v="6"/>
    <s v="y"/>
    <s v="1029"/>
    <n v="4"/>
    <n v="402"/>
    <n v="1976"/>
    <s v="Y"/>
  </r>
  <r>
    <x v="3"/>
    <s v="Primary"/>
    <s v="Public"/>
    <x v="0"/>
    <n v="1182"/>
    <n v="1183"/>
    <s v="EB 1 Hauboten"/>
    <n v="117"/>
    <n v="1"/>
    <n v="1"/>
    <n v="1"/>
    <n v="4"/>
    <s v="y"/>
    <s v="1033"/>
    <n v="4"/>
    <n v="403"/>
    <n v="2010"/>
    <s v="Y"/>
  </r>
  <r>
    <x v="3"/>
    <s v="Primary"/>
    <s v="Public"/>
    <x v="0"/>
    <n v="1183"/>
    <n v="1184"/>
    <s v="EB 1 Boloi"/>
    <n v="90"/>
    <n v="1"/>
    <n v="1"/>
    <n v="1"/>
    <n v="3"/>
    <s v="y"/>
    <s v="1022"/>
    <n v="4"/>
    <n v="401"/>
    <n v="2008"/>
    <s v="Y"/>
  </r>
  <r>
    <x v="3"/>
    <s v="Primary"/>
    <s v="Public"/>
    <x v="0"/>
    <n v="1184"/>
    <n v="1185"/>
    <s v="EB 1 Holbese"/>
    <n v="41"/>
    <n v="1"/>
    <n v="1"/>
    <n v="1"/>
    <n v="4"/>
    <s v="y"/>
    <s v="527"/>
    <n v="4"/>
    <n v="403"/>
    <n v="2008"/>
    <s v="Y"/>
  </r>
  <r>
    <x v="3"/>
    <s v="Primary"/>
    <s v="Public"/>
    <x v="0"/>
    <n v="1185"/>
    <n v="1186"/>
    <s v="EB 1 Maleha'an"/>
    <n v="58"/>
    <n v="1"/>
    <n v="1"/>
    <n v="1"/>
    <n v="3"/>
    <s v="y"/>
    <s v="1028"/>
    <n v="4"/>
    <n v="401"/>
    <n v="2009"/>
    <s v="Y"/>
  </r>
  <r>
    <x v="3"/>
    <s v="Primary"/>
    <s v="Public"/>
    <x v="0"/>
    <n v="1208"/>
    <n v="1209"/>
    <s v="EB 1 Raemantete"/>
    <n v="106"/>
    <n v="1"/>
    <n v="1"/>
    <n v="1"/>
    <n v="4"/>
    <s v="y"/>
    <s v="1033"/>
    <n v="4"/>
    <n v="403"/>
    <n v="2010"/>
    <s v="Y"/>
  </r>
  <r>
    <x v="3"/>
    <s v="Primary"/>
    <s v="Public"/>
    <x v="0"/>
    <n v="1219"/>
    <n v="1220"/>
    <s v="EB 1 Faloai"/>
    <n v="102"/>
    <n v="1"/>
    <n v="1"/>
    <n v="1"/>
    <n v="4"/>
    <s v="y"/>
    <s v="5280"/>
    <n v="4"/>
    <n v="402"/>
    <n v="2008"/>
    <s v="Y"/>
  </r>
  <r>
    <x v="3"/>
    <s v="Primary"/>
    <s v="Public"/>
    <x v="0"/>
    <n v="1220"/>
    <n v="1221"/>
    <s v="EB 1 Mabelis"/>
    <n v="69"/>
    <n v="1"/>
    <n v="1"/>
    <n v="1"/>
    <n v="3"/>
    <s v="y"/>
    <s v="527"/>
    <n v="4"/>
    <n v="403"/>
    <n v="2010"/>
    <s v="Y"/>
  </r>
  <r>
    <x v="3"/>
    <s v="Primary"/>
    <s v="Public"/>
    <x v="0"/>
    <n v="1221"/>
    <n v="1222"/>
    <s v="EB 1 Mologuen"/>
    <n v="37"/>
    <n v="1"/>
    <n v="1"/>
    <n v="1"/>
    <n v="3"/>
    <s v="y"/>
    <s v="527"/>
    <n v="4"/>
    <n v="403"/>
    <n v="2009"/>
    <s v="Y"/>
  </r>
  <r>
    <x v="3"/>
    <s v="Primary"/>
    <s v="Public"/>
    <x v="0"/>
    <n v="1227"/>
    <n v="1228"/>
    <s v="EB 1 Faturui"/>
    <n v="48"/>
    <n v="1"/>
    <n v="1"/>
    <n v="1"/>
    <n v="4"/>
    <s v="y"/>
    <s v="581"/>
    <n v="4"/>
    <n v="402"/>
    <n v="2011"/>
    <s v="Y"/>
  </r>
  <r>
    <x v="3"/>
    <s v="Primary"/>
    <s v="Public"/>
    <x v="0"/>
    <n v="1270"/>
    <n v="1271"/>
    <s v="EB 1 Letoresi"/>
    <n v="30"/>
    <n v="1"/>
    <n v="1"/>
    <n v="1"/>
    <n v="3"/>
    <s v="y"/>
    <s v="583"/>
    <n v="4"/>
    <n v="404"/>
    <n v="2011"/>
    <s v="Y"/>
  </r>
  <r>
    <x v="3"/>
    <s v="Primary"/>
    <s v="Public"/>
    <x v="0"/>
    <n v="1350"/>
    <n v="2297"/>
    <s v="EB 1 Galitas"/>
    <n v="61"/>
    <n v="1"/>
    <n v="1"/>
    <n v="1"/>
    <n v="4"/>
    <s v="y"/>
    <s v="524"/>
    <n v="4"/>
    <n v="403"/>
    <n v="2002"/>
    <s v="Y"/>
  </r>
  <r>
    <x v="3"/>
    <s v="Primary"/>
    <s v="Public"/>
    <x v="0"/>
    <n v="1351"/>
    <n v="2298"/>
    <s v="EB 1 Raifun Foho"/>
    <n v="22"/>
    <n v="1"/>
    <n v="1"/>
    <n v="1"/>
    <n v="3"/>
    <s v="y"/>
    <s v="583"/>
    <n v="4"/>
    <n v="406"/>
    <n v="2008"/>
    <s v="Y"/>
  </r>
  <r>
    <x v="3"/>
    <s v="Primary"/>
    <s v="Public"/>
    <x v="0"/>
    <n v="1352"/>
    <n v="2299"/>
    <s v="EB 1. 2 Pipgalag"/>
    <n v="52"/>
    <n v="1"/>
    <n v="1"/>
    <n v="1"/>
    <n v="5"/>
    <s v="y"/>
    <s v="585"/>
    <n v="4"/>
    <n v="406"/>
    <n v="1970"/>
    <s v="Y"/>
  </r>
  <r>
    <x v="3"/>
    <s v="Primary"/>
    <s v="Public"/>
    <x v="0"/>
    <n v="1353"/>
    <n v="2300"/>
    <s v="EB 1 Poerema"/>
    <n v="87"/>
    <n v="1"/>
    <n v="1"/>
    <n v="1"/>
    <n v="4"/>
    <s v="y"/>
    <s v="555"/>
    <n v="4"/>
    <n v="404"/>
    <n v="2004"/>
    <s v="Y"/>
  </r>
  <r>
    <x v="3"/>
    <s v="Primary"/>
    <s v="Public"/>
    <x v="0"/>
    <n v="1392"/>
    <n v="5006"/>
    <s v="EB 1 Raiklaran Purogoa"/>
    <n v="137"/>
    <n v="1"/>
    <n v="1"/>
    <n v="1"/>
    <n v="4"/>
    <s v="y"/>
    <s v="543"/>
    <n v="4"/>
    <n v="403"/>
    <n v="2002"/>
    <s v="Y"/>
  </r>
  <r>
    <x v="3"/>
    <s v="Primary"/>
    <s v="Public"/>
    <x v="0"/>
    <n v="1421"/>
    <n v="5263"/>
    <s v="EB 1.2 Anapal"/>
    <n v="141"/>
    <n v="1"/>
    <n v="1"/>
    <n v="1"/>
    <n v="6"/>
    <s v="y"/>
    <s v="524"/>
    <n v="4"/>
    <n v="403"/>
    <n v="1980"/>
    <s v="Y"/>
  </r>
  <r>
    <x v="3"/>
    <s v="Primary"/>
    <s v="Public"/>
    <x v="0"/>
    <n v="1422"/>
    <n v="5265"/>
    <s v="EB 1 Omelai"/>
    <n v="111"/>
    <n v="1"/>
    <n v="1"/>
    <n v="1"/>
    <n v="4"/>
    <s v="y"/>
    <s v="524"/>
    <n v="4"/>
    <n v="403"/>
    <n v="1987"/>
    <s v="Y"/>
  </r>
  <r>
    <x v="3"/>
    <s v="Primary"/>
    <s v="Public"/>
    <x v="0"/>
    <n v="1423"/>
    <n v="5267"/>
    <s v="EB 1.2 Aidabaleten"/>
    <n v="80"/>
    <n v="1"/>
    <n v="1"/>
    <n v="1"/>
    <n v="5"/>
    <s v="y"/>
    <s v="1028"/>
    <n v="4"/>
    <n v="401"/>
    <n v="2009"/>
    <s v="Y"/>
  </r>
  <r>
    <x v="3"/>
    <s v="Primary"/>
    <s v="Public"/>
    <x v="0"/>
    <n v="1424"/>
    <n v="5269"/>
    <s v="EB 1 Limanaro"/>
    <n v="104"/>
    <n v="1"/>
    <n v="1"/>
    <n v="1"/>
    <n v="4"/>
    <s v="y"/>
    <s v="1028"/>
    <n v="4"/>
    <n v="401"/>
    <n v="1999"/>
    <s v="Y"/>
  </r>
  <r>
    <x v="3"/>
    <s v="Primary"/>
    <s v="Public"/>
    <x v="0"/>
    <n v="1426"/>
    <n v="5272"/>
    <s v="EB 1. 2 Nunudoi"/>
    <n v="94"/>
    <n v="1"/>
    <n v="1"/>
    <n v="1"/>
    <n v="5"/>
    <s v="y"/>
    <s v="1022"/>
    <n v="4"/>
    <n v="401"/>
    <n v="2005"/>
    <s v="Y"/>
  </r>
  <r>
    <x v="3"/>
    <s v="Primary"/>
    <s v="Public"/>
    <x v="0"/>
    <n v="1427"/>
    <n v="5273"/>
    <s v="EB 1 Ailok Laran"/>
    <n v="133"/>
    <n v="1"/>
    <n v="1"/>
    <n v="1"/>
    <n v="4"/>
    <s v="y"/>
    <s v="1028"/>
    <n v="4"/>
    <n v="401"/>
    <n v="2003"/>
    <s v="Y"/>
  </r>
  <r>
    <x v="3"/>
    <s v="Primary"/>
    <s v="Public"/>
    <x v="0"/>
    <n v="1428"/>
    <n v="5274"/>
    <s v="EB 1 Coitapo"/>
    <n v="61"/>
    <n v="1"/>
    <n v="1"/>
    <n v="1"/>
    <n v="4"/>
    <s v="y"/>
    <s v="1028"/>
    <n v="4"/>
    <n v="401"/>
    <n v="2004"/>
    <s v="Y"/>
  </r>
  <r>
    <x v="3"/>
    <s v="Primary"/>
    <s v="Public"/>
    <x v="0"/>
    <n v="1429"/>
    <n v="5276"/>
    <s v="EB 1.2 Builecun"/>
    <n v="206"/>
    <n v="1"/>
    <n v="1"/>
    <n v="1"/>
    <n v="6"/>
    <s v="y"/>
    <s v="1029"/>
    <n v="4"/>
    <n v="402"/>
    <n v="2005"/>
    <s v="Y"/>
  </r>
  <r>
    <x v="3"/>
    <s v="Primary"/>
    <s v="Public"/>
    <x v="0"/>
    <n v="1430"/>
    <n v="5278"/>
    <s v="EB 1.2 Ai Assa"/>
    <n v="97"/>
    <n v="1"/>
    <n v="1"/>
    <n v="1"/>
    <n v="5"/>
    <s v="y"/>
    <s v="5280"/>
    <n v="4"/>
    <n v="402"/>
    <n v="1978"/>
    <s v="Y"/>
  </r>
  <r>
    <x v="3"/>
    <s v="Primary"/>
    <s v="Public"/>
    <x v="0"/>
    <n v="1431"/>
    <n v="5279"/>
    <s v="EB 1.2 Weclesse"/>
    <n v="173"/>
    <n v="1"/>
    <n v="1"/>
    <n v="1"/>
    <n v="6"/>
    <s v="y"/>
    <s v="1029"/>
    <n v="4"/>
    <n v="402"/>
    <n v="2004"/>
    <s v="Y"/>
  </r>
  <r>
    <x v="3"/>
    <s v="Primary"/>
    <s v="Public"/>
    <x v="0"/>
    <n v="1435"/>
    <n v="5285"/>
    <s v="EB 1.2 Lahomea"/>
    <n v="287"/>
    <n v="1"/>
    <n v="1"/>
    <n v="1"/>
    <n v="6"/>
    <s v="y"/>
    <s v="903"/>
    <n v="4"/>
    <n v="406"/>
    <n v="1993"/>
    <s v="Y"/>
  </r>
  <r>
    <x v="3"/>
    <s v="Primary"/>
    <s v="Public"/>
    <x v="0"/>
    <n v="1436"/>
    <n v="5287"/>
    <s v="EB 1.2 Halecou"/>
    <n v="68"/>
    <n v="1"/>
    <n v="1"/>
    <n v="1"/>
    <n v="5"/>
    <s v="y"/>
    <s v="581"/>
    <n v="4"/>
    <n v="406"/>
    <n v="1988"/>
    <s v="Y"/>
  </r>
  <r>
    <x v="3"/>
    <s v="Primary"/>
    <s v="Public"/>
    <x v="0"/>
    <n v="1437"/>
    <n v="5288"/>
    <s v="EB 1.2 Sulilaco"/>
    <n v="121"/>
    <n v="1"/>
    <n v="1"/>
    <n v="1"/>
    <n v="6"/>
    <s v="y"/>
    <s v="581"/>
    <n v="4"/>
    <n v="402"/>
    <n v="1984"/>
    <s v="Y"/>
  </r>
  <r>
    <x v="3"/>
    <s v="Primary"/>
    <s v="Public"/>
    <x v="0"/>
    <n v="1468"/>
    <n v="5500"/>
    <s v="EB 1.2 Oeleo"/>
    <n v="170"/>
    <n v="1"/>
    <n v="1"/>
    <n v="1"/>
    <n v="6"/>
    <s v="y"/>
    <s v="527"/>
    <n v="4"/>
    <n v="403"/>
    <n v="1993"/>
    <s v="Y"/>
  </r>
  <r>
    <x v="3"/>
    <s v="Primary"/>
    <s v="Public"/>
    <x v="0"/>
    <n v="1489"/>
    <n v="5522"/>
    <s v="EB1 Budin/Lotan"/>
    <n v="109"/>
    <n v="1"/>
    <n v="1"/>
    <n v="1"/>
    <n v="4"/>
    <s v="y"/>
    <s v="523"/>
    <n v="4"/>
    <n v="402"/>
    <n v="2005"/>
    <s v="Y"/>
  </r>
  <r>
    <x v="4"/>
    <s v="Escola Basika"/>
    <s v="Public"/>
    <x v="0"/>
    <n v="135"/>
    <n v="135"/>
    <s v="EBC 1.2.3 SUAI LORO"/>
    <n v="394"/>
    <n v="5"/>
    <n v="1"/>
    <n v="1"/>
    <n v="8"/>
    <s v="n"/>
    <s v="NULL"/>
    <n v="5"/>
    <n v="505"/>
    <n v="1980"/>
    <s v="Y"/>
  </r>
  <r>
    <x v="4"/>
    <s v="Escola Basika"/>
    <s v="Public"/>
    <x v="0"/>
    <n v="139"/>
    <n v="139"/>
    <s v="EBC 1.2 DATO TOLU"/>
    <n v="132"/>
    <n v="5"/>
    <n v="1"/>
    <n v="1"/>
    <n v="6"/>
    <s v="n"/>
    <s v="NULL"/>
    <n v="5"/>
    <n v="503"/>
    <n v="2002"/>
    <s v="Y"/>
  </r>
  <r>
    <x v="4"/>
    <s v="Escola Basika"/>
    <s v="Public"/>
    <x v="0"/>
    <n v="140"/>
    <n v="140"/>
    <s v="EBC 1.2.3 Lontale"/>
    <n v="365"/>
    <n v="5"/>
    <n v="1"/>
    <n v="1"/>
    <n v="8"/>
    <s v="n"/>
    <s v="NULL"/>
    <n v="5"/>
    <n v="505"/>
    <n v="1982"/>
    <s v="Y"/>
  </r>
  <r>
    <x v="4"/>
    <s v="Escola Basika"/>
    <s v="Public"/>
    <x v="0"/>
    <n v="146"/>
    <n v="146"/>
    <s v="EBC 1.2.3 OGUES"/>
    <n v="478"/>
    <n v="5"/>
    <n v="1"/>
    <n v="1"/>
    <n v="8"/>
    <s v="n"/>
    <s v="NULL"/>
    <n v="5"/>
    <n v="507"/>
    <n v="1984"/>
    <s v="Y"/>
  </r>
  <r>
    <x v="4"/>
    <s v="Escola Basika"/>
    <s v="Public"/>
    <x v="0"/>
    <n v="729"/>
    <n v="729"/>
    <s v="EBC 1.2 BULO"/>
    <n v="158"/>
    <n v="5"/>
    <n v="1"/>
    <n v="1"/>
    <n v="6"/>
    <s v="n"/>
    <s v="NULL"/>
    <n v="5"/>
    <n v="504"/>
    <n v="1996"/>
    <s v="Y"/>
  </r>
  <r>
    <x v="4"/>
    <s v="Escola Basika"/>
    <s v="Public"/>
    <x v="0"/>
    <n v="843"/>
    <n v="843"/>
    <s v="EBC 1.2.3 TAZ HILIN"/>
    <n v="187"/>
    <n v="5"/>
    <n v="1"/>
    <n v="1"/>
    <n v="9"/>
    <s v="n"/>
    <s v="NULL"/>
    <n v="5"/>
    <n v="504"/>
    <n v="1974"/>
    <s v="Y"/>
  </r>
  <r>
    <x v="4"/>
    <s v="Escola Basika"/>
    <s v="Public"/>
    <x v="0"/>
    <n v="848"/>
    <n v="848"/>
    <s v="EBC 1.2.3 GALA"/>
    <n v="117"/>
    <n v="5"/>
    <n v="1"/>
    <n v="1"/>
    <n v="8"/>
    <s v="n"/>
    <s v="NULL"/>
    <n v="5"/>
    <n v="505"/>
    <n v="1995"/>
    <s v="Y"/>
  </r>
  <r>
    <x v="4"/>
    <s v="Escola Basika"/>
    <s v="Public"/>
    <x v="0"/>
    <n v="957"/>
    <n v="957"/>
    <s v="EBC 1.2 3 TILOMAR"/>
    <n v="136"/>
    <n v="5"/>
    <n v="1"/>
    <n v="1"/>
    <n v="9"/>
    <s v="n"/>
    <s v="NULL"/>
    <n v="5"/>
    <n v="506"/>
    <n v="1992"/>
    <s v="Y"/>
  </r>
  <r>
    <x v="4"/>
    <s v="Escola Basika"/>
    <s v="Public"/>
    <x v="0"/>
    <n v="958"/>
    <n v="958"/>
    <s v="EBC 1.2.3 BEILACO"/>
    <n v="150"/>
    <n v="5"/>
    <n v="1"/>
    <n v="1"/>
    <n v="9"/>
    <s v="n"/>
    <s v="NULL"/>
    <n v="5"/>
    <n v="504"/>
    <n v="1992"/>
    <s v="Y"/>
  </r>
  <r>
    <x v="4"/>
    <s v="Escola Basika"/>
    <s v="Public"/>
    <x v="0"/>
    <n v="965"/>
    <n v="965"/>
    <s v="EBC 1. 2 TRADUCAMA"/>
    <n v="74"/>
    <n v="5"/>
    <n v="1"/>
    <n v="1"/>
    <n v="6"/>
    <s v="n"/>
    <s v="NULL"/>
    <n v="5"/>
    <n v="502"/>
    <n v="2007"/>
    <s v="Y"/>
  </r>
  <r>
    <x v="4"/>
    <s v="Escola Basika"/>
    <s v="Public"/>
    <x v="0"/>
    <n v="1044"/>
    <n v="1044"/>
    <s v="EBC 1.2.3 FOHOREM"/>
    <n v="219"/>
    <n v="5"/>
    <n v="1"/>
    <n v="1"/>
    <n v="9"/>
    <s v="n"/>
    <s v="NULL"/>
    <n v="5"/>
    <n v="503"/>
    <n v="1994"/>
    <s v="Y"/>
  </r>
  <r>
    <x v="4"/>
    <s v="Escola Basika"/>
    <s v="Public"/>
    <x v="0"/>
    <n v="1052"/>
    <n v="1052"/>
    <s v="EBC 2.3 SALELE"/>
    <n v="5"/>
    <n v="5"/>
    <n v="1"/>
    <n v="5"/>
    <n v="9"/>
    <s v="n"/>
    <s v="NULL"/>
    <n v="5"/>
    <n v="506"/>
    <n v="1985"/>
    <s v="Y"/>
  </r>
  <r>
    <x v="4"/>
    <s v="Escola Basika"/>
    <s v="Public"/>
    <x v="0"/>
    <n v="1053"/>
    <n v="1053"/>
    <s v="EBC 1.2.3 DAIS"/>
    <n v="210"/>
    <n v="5"/>
    <n v="1"/>
    <n v="1"/>
    <n v="9"/>
    <s v="n"/>
    <s v="NULL"/>
    <n v="5"/>
    <n v="507"/>
    <n v="2006"/>
    <s v="Y"/>
  </r>
  <r>
    <x v="4"/>
    <s v="Primary"/>
    <s v="Catholic"/>
    <x v="1"/>
    <n v="147"/>
    <n v="147"/>
    <s v="EP C Maria de F. Zumalai"/>
    <n v="208"/>
    <n v="1"/>
    <n v="3"/>
    <n v="1"/>
    <n v="8"/>
    <s v="n"/>
    <s v="NULL"/>
    <n v="5"/>
    <n v="504"/>
    <n v="1985"/>
    <s v="Y"/>
  </r>
  <r>
    <x v="4"/>
    <s v="Primary"/>
    <s v="Catholic"/>
    <x v="1"/>
    <n v="152"/>
    <n v="152"/>
    <s v="EP C Santa Madalena Quiar"/>
    <n v="283"/>
    <n v="1"/>
    <n v="3"/>
    <n v="1"/>
    <n v="6"/>
    <s v="n"/>
    <s v="NULL"/>
    <n v="5"/>
    <n v="507"/>
    <n v="1980"/>
    <s v="Y"/>
  </r>
  <r>
    <x v="4"/>
    <s v="Primary"/>
    <s v="Catholic"/>
    <x v="1"/>
    <n v="154"/>
    <n v="154"/>
    <s v="EP C Sta. Maria Debos"/>
    <n v="460"/>
    <n v="1"/>
    <n v="3"/>
    <n v="1"/>
    <n v="6"/>
    <s v="n"/>
    <s v="NULL"/>
    <n v="5"/>
    <n v="505"/>
    <n v="2000"/>
    <s v="Y"/>
  </r>
  <r>
    <x v="4"/>
    <s v="Primary"/>
    <s v="Catholic"/>
    <x v="1"/>
    <n v="155"/>
    <n v="155"/>
    <s v="EP C Ailoc Laran Camanassa"/>
    <n v="260"/>
    <n v="1"/>
    <n v="3"/>
    <n v="1"/>
    <n v="6"/>
    <s v="n"/>
    <s v="NULL"/>
    <n v="5"/>
    <n v="505"/>
    <n v="1979"/>
    <s v="Y"/>
  </r>
  <r>
    <x v="4"/>
    <s v="Primary"/>
    <s v="Catholic"/>
    <x v="1"/>
    <n v="158"/>
    <n v="158"/>
    <s v="EP C São José Beco"/>
    <n v="176"/>
    <n v="1"/>
    <n v="3"/>
    <n v="1"/>
    <n v="6"/>
    <s v="n"/>
    <s v="NULL"/>
    <n v="5"/>
    <n v="505"/>
    <n v="1981"/>
    <s v="Y"/>
  </r>
  <r>
    <x v="4"/>
    <s v="Primary"/>
    <s v="Catholic"/>
    <x v="1"/>
    <n v="167"/>
    <n v="167"/>
    <s v="EP C Cassabauc"/>
    <n v="250"/>
    <n v="1"/>
    <n v="3"/>
    <n v="1"/>
    <n v="6"/>
    <s v="n"/>
    <s v="NULL"/>
    <n v="5"/>
    <n v="506"/>
    <n v="1987"/>
    <s v="Y"/>
  </r>
  <r>
    <x v="4"/>
    <s v="Primary"/>
    <s v="Catholic"/>
    <x v="1"/>
    <n v="172"/>
    <n v="172"/>
    <s v="EP C Wala / Wetaba"/>
    <n v="198"/>
    <n v="1"/>
    <n v="3"/>
    <n v="1"/>
    <n v="6"/>
    <s v="n"/>
    <s v="NULL"/>
    <n v="5"/>
    <n v="506"/>
    <n v="1980"/>
    <s v="Y"/>
  </r>
  <r>
    <x v="4"/>
    <s v="Primary"/>
    <s v="Catholic"/>
    <x v="1"/>
    <n v="713"/>
    <n v="713"/>
    <s v="EP C Nossa Senhora do Rosário"/>
    <n v="135"/>
    <n v="1"/>
    <n v="3"/>
    <n v="1"/>
    <n v="6"/>
    <s v="n"/>
    <s v="NULL"/>
    <n v="5"/>
    <n v="503"/>
    <n v="1979"/>
    <s v="Y"/>
  </r>
  <r>
    <x v="4"/>
    <s v="Primary"/>
    <s v="Catholic"/>
    <x v="1"/>
    <n v="721"/>
    <n v="721"/>
    <s v="EP C Sucabi Laran"/>
    <n v="108"/>
    <n v="1"/>
    <n v="3"/>
    <n v="1"/>
    <n v="6"/>
    <s v="n"/>
    <s v="NULL"/>
    <n v="5"/>
    <n v="505"/>
    <n v="1982"/>
    <s v="Y"/>
  </r>
  <r>
    <x v="4"/>
    <s v="Primary"/>
    <s v="Catholic"/>
    <x v="1"/>
    <n v="846"/>
    <n v="846"/>
    <s v="EP C Raimea"/>
    <n v="122"/>
    <n v="1"/>
    <n v="3"/>
    <n v="1"/>
    <n v="6"/>
    <s v="n"/>
    <s v="NULL"/>
    <n v="5"/>
    <n v="504"/>
    <n v="2002"/>
    <s v="Y"/>
  </r>
  <r>
    <x v="4"/>
    <s v="Primary"/>
    <s v="Public"/>
    <x v="0"/>
    <n v="126"/>
    <n v="126"/>
    <s v="EB 1.2 Beidasi"/>
    <n v="119"/>
    <n v="1"/>
    <n v="1"/>
    <n v="1"/>
    <n v="6"/>
    <s v="y"/>
    <s v="1042"/>
    <n v="5"/>
    <n v="501"/>
    <n v="1980"/>
    <s v="Y"/>
  </r>
  <r>
    <x v="4"/>
    <s v="Primary"/>
    <s v="Public"/>
    <x v="0"/>
    <n v="127"/>
    <n v="127"/>
    <s v="EB 1.2 Fatuloro"/>
    <n v="264"/>
    <n v="1"/>
    <n v="1"/>
    <n v="1"/>
    <n v="6"/>
    <s v="y"/>
    <s v="1042"/>
    <n v="5"/>
    <n v="501"/>
    <n v="1994"/>
    <s v="Y"/>
  </r>
  <r>
    <x v="4"/>
    <s v="Primary"/>
    <s v="Public"/>
    <x v="0"/>
    <n v="128"/>
    <n v="128"/>
    <s v="EB 1.2 Macous"/>
    <n v="128"/>
    <n v="1"/>
    <n v="1"/>
    <n v="1"/>
    <n v="6"/>
    <s v="y"/>
    <s v="1042"/>
    <n v="5"/>
    <n v="501"/>
    <n v="1987"/>
    <s v="Y"/>
  </r>
  <r>
    <x v="4"/>
    <s v="Primary"/>
    <s v="Public"/>
    <x v="0"/>
    <n v="129"/>
    <n v="129"/>
    <s v="EB 1.2 Taroman"/>
    <n v="158"/>
    <n v="1"/>
    <n v="1"/>
    <n v="1"/>
    <n v="6"/>
    <s v="y"/>
    <s v="1042"/>
    <n v="5"/>
    <n v="501"/>
    <n v="1980"/>
    <s v="Y"/>
  </r>
  <r>
    <x v="4"/>
    <s v="Primary"/>
    <s v="Public"/>
    <x v="0"/>
    <n v="130"/>
    <n v="130"/>
    <s v="EB 1.2 Alas Tehen"/>
    <n v="156"/>
    <n v="1"/>
    <n v="1"/>
    <n v="1"/>
    <n v="6"/>
    <s v="y"/>
    <s v="1043"/>
    <n v="5"/>
    <n v="502"/>
    <n v="1979"/>
    <s v="Y"/>
  </r>
  <r>
    <x v="4"/>
    <s v="Primary"/>
    <s v="Public"/>
    <x v="0"/>
    <n v="131"/>
    <n v="131"/>
    <s v="EB 1.2 Belulic Craic"/>
    <n v="159"/>
    <n v="1"/>
    <n v="1"/>
    <n v="1"/>
    <n v="6"/>
    <s v="y"/>
    <s v="1043"/>
    <n v="5"/>
    <n v="502"/>
    <n v="2000"/>
    <s v="Y"/>
  </r>
  <r>
    <x v="4"/>
    <s v="Primary"/>
    <s v="Public"/>
    <x v="0"/>
    <n v="132"/>
    <n v="132"/>
    <s v="EB 1.2 Belulic Leten / B. Fehan"/>
    <n v="305"/>
    <n v="1"/>
    <n v="1"/>
    <n v="1"/>
    <n v="6"/>
    <s v="y"/>
    <s v="1043"/>
    <n v="5"/>
    <n v="502"/>
    <n v="2000"/>
    <s v="Y"/>
  </r>
  <r>
    <x v="4"/>
    <s v="Primary"/>
    <s v="Public"/>
    <x v="0"/>
    <n v="133"/>
    <n v="133"/>
    <s v="EB 1.2 Dacolo"/>
    <n v="167"/>
    <n v="1"/>
    <n v="1"/>
    <n v="1"/>
    <n v="6"/>
    <s v="y"/>
    <s v="965"/>
    <n v="5"/>
    <n v="502"/>
    <n v="1983"/>
    <s v="Y"/>
  </r>
  <r>
    <x v="4"/>
    <s v="Primary"/>
    <s v="Public"/>
    <x v="0"/>
    <n v="134"/>
    <n v="134"/>
    <s v="EB 1.2 Haemano"/>
    <n v="103"/>
    <n v="1"/>
    <n v="1"/>
    <n v="1"/>
    <n v="6"/>
    <s v="y"/>
    <s v="1051"/>
    <n v="5"/>
    <n v="505"/>
    <n v="2004"/>
    <s v="Y"/>
  </r>
  <r>
    <x v="4"/>
    <s v="Primary"/>
    <s v="Public"/>
    <x v="0"/>
    <n v="136"/>
    <n v="136"/>
    <s v="EB 1.2 .Dato Rua"/>
    <n v="101"/>
    <n v="1"/>
    <n v="1"/>
    <n v="1"/>
    <n v="6"/>
    <s v="y"/>
    <s v="1044"/>
    <n v="5"/>
    <n v="503"/>
    <n v="2000"/>
    <s v="Y"/>
  </r>
  <r>
    <x v="4"/>
    <s v="Primary"/>
    <s v="Public"/>
    <x v="0"/>
    <n v="141"/>
    <n v="141"/>
    <s v="EB 1.2 Culuan"/>
    <n v="188"/>
    <n v="1"/>
    <n v="1"/>
    <n v="1"/>
    <n v="6"/>
    <s v="y"/>
    <s v="843"/>
    <n v="5"/>
    <n v="504"/>
    <n v="1991"/>
    <s v="Y"/>
  </r>
  <r>
    <x v="4"/>
    <s v="Primary"/>
    <s v="Public"/>
    <x v="0"/>
    <n v="143"/>
    <n v="143"/>
    <s v="EB 1.2 Harecain"/>
    <n v="203"/>
    <n v="1"/>
    <n v="1"/>
    <n v="1"/>
    <n v="6"/>
    <s v="y"/>
    <s v="958"/>
    <n v="5"/>
    <n v="504"/>
    <n v="1982"/>
    <s v="Y"/>
  </r>
  <r>
    <x v="4"/>
    <s v="Primary"/>
    <s v="Public"/>
    <x v="0"/>
    <n v="144"/>
    <n v="144"/>
    <s v="EB 1.2 Holpilat"/>
    <n v="162"/>
    <n v="1"/>
    <n v="1"/>
    <n v="1"/>
    <n v="6"/>
    <s v="y"/>
    <s v="1045"/>
    <n v="5"/>
    <n v="507"/>
    <n v="1983"/>
    <s v="Y"/>
  </r>
  <r>
    <x v="4"/>
    <s v="Primary"/>
    <s v="Public"/>
    <x v="0"/>
    <n v="145"/>
    <n v="145"/>
    <s v="EB 1.2 Lepo"/>
    <n v="233"/>
    <n v="1"/>
    <n v="1"/>
    <n v="1"/>
    <n v="6"/>
    <s v="y"/>
    <s v="729"/>
    <n v="5"/>
    <n v="504"/>
    <n v="1995"/>
    <s v="Y"/>
  </r>
  <r>
    <x v="4"/>
    <s v="Primary"/>
    <s v="Public"/>
    <x v="0"/>
    <n v="148"/>
    <n v="148"/>
    <s v="EB 1.2 Matai"/>
    <n v="423"/>
    <n v="1"/>
    <n v="1"/>
    <n v="1"/>
    <n v="6"/>
    <s v="y"/>
    <s v="146"/>
    <n v="5"/>
    <n v="507"/>
    <n v="1985"/>
    <s v="Y"/>
  </r>
  <r>
    <x v="4"/>
    <s v="Primary"/>
    <s v="Public"/>
    <x v="0"/>
    <n v="149"/>
    <n v="149"/>
    <s v="EB 1.2 Maucatar"/>
    <n v="102"/>
    <n v="1"/>
    <n v="1"/>
    <n v="1"/>
    <n v="6"/>
    <s v="y"/>
    <s v="1045"/>
    <n v="5"/>
    <n v="507"/>
    <n v="1989"/>
    <s v="Y"/>
  </r>
  <r>
    <x v="4"/>
    <s v="Primary"/>
    <s v="Public"/>
    <x v="0"/>
    <n v="150"/>
    <n v="150"/>
    <s v="EB 1.2 Naguidal"/>
    <n v="163"/>
    <n v="1"/>
    <n v="1"/>
    <n v="1"/>
    <n v="6"/>
    <s v="y"/>
    <s v="1046"/>
    <n v="5"/>
    <n v="504"/>
    <n v="1984"/>
    <s v="Y"/>
  </r>
  <r>
    <x v="4"/>
    <s v="Primary"/>
    <s v="Public"/>
    <x v="0"/>
    <n v="151"/>
    <n v="151"/>
    <s v="EB 1.2 Pelet"/>
    <n v="192"/>
    <n v="1"/>
    <n v="1"/>
    <n v="1"/>
    <n v="6"/>
    <s v="y"/>
    <s v="843"/>
    <n v="5"/>
    <n v="504"/>
    <n v="1986"/>
    <s v="Y"/>
  </r>
  <r>
    <x v="4"/>
    <s v="Primary"/>
    <s v="Public"/>
    <x v="0"/>
    <n v="153"/>
    <n v="153"/>
    <s v="EB 1.2 Zulo Taz"/>
    <n v="120"/>
    <n v="1"/>
    <n v="1"/>
    <n v="1"/>
    <n v="6"/>
    <s v="y"/>
    <s v="729"/>
    <n v="5"/>
    <n v="504"/>
    <n v="2000"/>
    <s v="Y"/>
  </r>
  <r>
    <x v="4"/>
    <s v="Primary"/>
    <s v="Public"/>
    <x v="0"/>
    <n v="156"/>
    <n v="156"/>
    <s v="EB 1.2 Camenasa"/>
    <n v="362"/>
    <n v="1"/>
    <n v="1"/>
    <n v="1"/>
    <n v="6"/>
    <s v="y"/>
    <s v="135"/>
    <n v="5"/>
    <n v="505"/>
    <n v="1983"/>
    <s v="Y"/>
  </r>
  <r>
    <x v="4"/>
    <s v="Primary"/>
    <s v="Public"/>
    <x v="0"/>
    <n v="157"/>
    <n v="157"/>
    <s v="EB 1.2 Bacun"/>
    <n v="145"/>
    <n v="1"/>
    <n v="1"/>
    <n v="1"/>
    <n v="6"/>
    <s v="y"/>
    <s v="135"/>
    <n v="5"/>
    <n v="505"/>
    <n v="1993"/>
    <s v="Y"/>
  </r>
  <r>
    <x v="4"/>
    <s v="Primary"/>
    <s v="Public"/>
    <x v="0"/>
    <n v="159"/>
    <n v="159"/>
    <s v="EB 1.2 Lacanac"/>
    <n v="355"/>
    <n v="1"/>
    <n v="1"/>
    <n v="1"/>
    <n v="6"/>
    <s v="y"/>
    <s v="140"/>
    <n v="5"/>
    <n v="505"/>
    <n v="1982"/>
    <s v="Y"/>
  </r>
  <r>
    <x v="4"/>
    <s v="Primary"/>
    <s v="Public"/>
    <x v="0"/>
    <n v="160"/>
    <n v="160"/>
    <s v="EB 1.2 Ladi"/>
    <n v="299"/>
    <n v="1"/>
    <n v="1"/>
    <n v="1"/>
    <n v="6"/>
    <s v="y"/>
    <s v="1048"/>
    <n v="5"/>
    <n v="505"/>
    <n v="1977"/>
    <s v="Y"/>
  </r>
  <r>
    <x v="4"/>
    <s v="Primary"/>
    <s v="Public"/>
    <x v="0"/>
    <n v="161"/>
    <n v="161"/>
    <s v="EB 1.2 Holbelis"/>
    <n v="213"/>
    <n v="1"/>
    <n v="1"/>
    <n v="1"/>
    <n v="6"/>
    <s v="y"/>
    <s v="1048"/>
    <n v="5"/>
    <n v="505"/>
    <n v="2005"/>
    <s v="Y"/>
  </r>
  <r>
    <x v="4"/>
    <s v="Primary"/>
    <s v="Public"/>
    <x v="0"/>
    <n v="162"/>
    <n v="162"/>
    <s v="EB 1.2 Labarai"/>
    <n v="236"/>
    <n v="1"/>
    <n v="1"/>
    <n v="1"/>
    <n v="6"/>
    <s v="y"/>
    <s v="1053"/>
    <n v="5"/>
    <n v="505"/>
    <n v="1982"/>
    <s v="Y"/>
  </r>
  <r>
    <x v="4"/>
    <s v="Primary"/>
    <s v="Public"/>
    <x v="0"/>
    <n v="163"/>
    <n v="163"/>
    <s v="EB 1.2 Maucola"/>
    <n v="171"/>
    <n v="1"/>
    <n v="1"/>
    <n v="1"/>
    <n v="6"/>
    <s v="y"/>
    <s v="848"/>
    <n v="5"/>
    <n v="505"/>
    <n v="1986"/>
    <s v="Y"/>
  </r>
  <r>
    <x v="4"/>
    <s v="Primary"/>
    <s v="Public"/>
    <x v="0"/>
    <n v="164"/>
    <n v="164"/>
    <s v="EB1.2 Sanfuk"/>
    <n v="278"/>
    <n v="1"/>
    <n v="1"/>
    <n v="1"/>
    <n v="6"/>
    <s v="y"/>
    <s v="1053"/>
    <n v="5"/>
    <n v="505"/>
    <n v="1987"/>
    <s v="Y"/>
  </r>
  <r>
    <x v="4"/>
    <s v="Primary"/>
    <s v="Public"/>
    <x v="0"/>
    <n v="165"/>
    <n v="165"/>
    <s v="EB 1. 2 Tobur"/>
    <n v="82"/>
    <n v="1"/>
    <n v="1"/>
    <n v="1"/>
    <n v="5"/>
    <s v="y"/>
    <s v="848"/>
    <n v="5"/>
    <n v="505"/>
    <n v="2010"/>
    <s v="Y"/>
  </r>
  <r>
    <x v="4"/>
    <s v="Primary"/>
    <s v="Public"/>
    <x v="0"/>
    <n v="166"/>
    <n v="166"/>
    <s v="EB 1.2 Wematan"/>
    <n v="569"/>
    <n v="1"/>
    <n v="1"/>
    <n v="1"/>
    <n v="6"/>
    <s v="y"/>
    <s v="1047"/>
    <n v="5"/>
    <n v="505"/>
    <n v="2000"/>
    <s v="Y"/>
  </r>
  <r>
    <x v="4"/>
    <s v="Primary"/>
    <s v="Public"/>
    <x v="0"/>
    <n v="168"/>
    <n v="168"/>
    <s v="EB 1.2 Coitau"/>
    <n v="190"/>
    <n v="1"/>
    <n v="1"/>
    <n v="1"/>
    <n v="6"/>
    <s v="y"/>
    <s v="1052"/>
    <n v="5"/>
    <n v="506"/>
    <n v="1990"/>
    <s v="Y"/>
  </r>
  <r>
    <x v="4"/>
    <s v="Primary"/>
    <s v="Public"/>
    <x v="0"/>
    <n v="169"/>
    <n v="169"/>
    <s v="EB 1.2 Foholulic"/>
    <n v="152"/>
    <n v="1"/>
    <n v="1"/>
    <n v="1"/>
    <n v="6"/>
    <s v="y"/>
    <s v="957"/>
    <n v="5"/>
    <n v="506"/>
    <n v="2003"/>
    <s v="Y"/>
  </r>
  <r>
    <x v="4"/>
    <s v="Primary"/>
    <s v="Public"/>
    <x v="0"/>
    <n v="170"/>
    <n v="170"/>
    <s v="EB 1 Salele"/>
    <n v="529"/>
    <n v="1"/>
    <n v="1"/>
    <n v="1"/>
    <n v="4"/>
    <s v="y"/>
    <s v="1052"/>
    <n v="5"/>
    <n v="506"/>
    <n v="1985"/>
    <s v="Y"/>
  </r>
  <r>
    <x v="4"/>
    <s v="Primary"/>
    <s v="Public"/>
    <x v="0"/>
    <n v="183"/>
    <n v="183"/>
    <s v="EB 1.2 Lactos"/>
    <n v="178"/>
    <n v="1"/>
    <n v="1"/>
    <n v="1"/>
    <n v="6"/>
    <s v="y"/>
    <s v="139"/>
    <n v="5"/>
    <n v="503"/>
    <n v="1987"/>
    <s v="Y"/>
  </r>
  <r>
    <x v="4"/>
    <s v="Primary"/>
    <s v="Public"/>
    <x v="0"/>
    <n v="185"/>
    <n v="185"/>
    <s v="EB 1.2 Goronto"/>
    <n v="88"/>
    <n v="1"/>
    <n v="1"/>
    <n v="1"/>
    <n v="6"/>
    <s v="y"/>
    <s v="146"/>
    <n v="5"/>
    <n v="507"/>
    <n v="2007"/>
    <s v="Y"/>
  </r>
  <r>
    <x v="4"/>
    <s v="Primary"/>
    <s v="Public"/>
    <x v="0"/>
    <n v="728"/>
    <n v="728"/>
    <s v="EB 1.2 Oebaba"/>
    <n v="230"/>
    <n v="1"/>
    <n v="1"/>
    <n v="1"/>
    <n v="6"/>
    <s v="y"/>
    <s v="958"/>
    <n v="5"/>
    <n v="504"/>
    <n v="1994"/>
    <s v="Y"/>
  </r>
  <r>
    <x v="4"/>
    <s v="Primary"/>
    <s v="Public"/>
    <x v="0"/>
    <n v="730"/>
    <n v="730"/>
    <s v="EB 1.2 Lawacou"/>
    <n v="130"/>
    <n v="1"/>
    <n v="1"/>
    <n v="1"/>
    <n v="6"/>
    <s v="y"/>
    <s v="139"/>
    <n v="5"/>
    <n v="503"/>
    <n v="1991"/>
    <s v="Y"/>
  </r>
  <r>
    <x v="4"/>
    <s v="Primary"/>
    <s v="Public"/>
    <x v="0"/>
    <n v="733"/>
    <n v="733"/>
    <s v="EB 1 Nalaop"/>
    <n v="34"/>
    <n v="1"/>
    <n v="1"/>
    <n v="1"/>
    <n v="4"/>
    <s v="y"/>
    <s v="843"/>
    <n v="5"/>
    <n v="504"/>
    <n v="2006"/>
    <s v="Y"/>
  </r>
  <r>
    <x v="4"/>
    <s v="Primary"/>
    <s v="Public"/>
    <x v="0"/>
    <n v="766"/>
    <n v="766"/>
    <s v="EB 1.2 Macocon"/>
    <n v="85"/>
    <n v="1"/>
    <n v="1"/>
    <n v="1"/>
    <n v="6"/>
    <s v="y"/>
    <s v="965"/>
    <n v="5"/>
    <n v="502"/>
    <n v="2007"/>
    <s v="Y"/>
  </r>
  <r>
    <x v="4"/>
    <s v="Primary"/>
    <s v="Public"/>
    <x v="0"/>
    <n v="773"/>
    <n v="773"/>
    <s v="EB 1.2 Bear"/>
    <n v="56"/>
    <n v="1"/>
    <n v="1"/>
    <n v="1"/>
    <n v="6"/>
    <s v="y"/>
    <s v="957"/>
    <n v="5"/>
    <n v="506"/>
    <n v="2009"/>
    <s v="Y"/>
  </r>
  <r>
    <x v="4"/>
    <s v="Primary"/>
    <s v="Public"/>
    <x v="0"/>
    <n v="832"/>
    <n v="832"/>
    <s v="EB 1.2 Lela"/>
    <n v="98"/>
    <n v="1"/>
    <n v="1"/>
    <n v="1"/>
    <n v="6"/>
    <s v="y"/>
    <s v="1045"/>
    <n v="5"/>
    <n v="507"/>
    <n v="1997"/>
    <s v="Y"/>
  </r>
  <r>
    <x v="4"/>
    <s v="Primary"/>
    <s v="Public"/>
    <x v="0"/>
    <n v="833"/>
    <n v="833"/>
    <s v="EB 1.2 Has-ain"/>
    <n v="116"/>
    <n v="1"/>
    <n v="1"/>
    <n v="1"/>
    <n v="6"/>
    <s v="y"/>
    <s v="1053"/>
    <n v="5"/>
    <n v="507"/>
    <n v="1987"/>
    <s v="Y"/>
  </r>
  <r>
    <x v="4"/>
    <s v="Primary"/>
    <s v="Public"/>
    <x v="0"/>
    <n v="834"/>
    <n v="834"/>
    <s v="EB 1.2 Nadac"/>
    <n v="78"/>
    <n v="1"/>
    <n v="1"/>
    <n v="1"/>
    <n v="6"/>
    <s v="y"/>
    <s v="146"/>
    <n v="5"/>
    <n v="507"/>
    <n v="2003"/>
    <s v="Y"/>
  </r>
  <r>
    <x v="4"/>
    <s v="Primary"/>
    <s v="Public"/>
    <x v="0"/>
    <n v="835"/>
    <n v="835"/>
    <s v="EB 1.2 Busadao"/>
    <n v="91"/>
    <n v="1"/>
    <n v="1"/>
    <n v="1"/>
    <n v="6"/>
    <s v="y"/>
    <s v="1045"/>
    <n v="5"/>
    <n v="507"/>
    <n v="2004"/>
    <s v="Y"/>
  </r>
  <r>
    <x v="4"/>
    <s v="Primary"/>
    <s v="Public"/>
    <x v="0"/>
    <n v="836"/>
    <n v="836"/>
    <s v="EB 1.2 Aitos"/>
    <n v="106"/>
    <n v="1"/>
    <n v="1"/>
    <n v="1"/>
    <n v="6"/>
    <s v="y"/>
    <s v="1044"/>
    <n v="5"/>
    <n v="503"/>
    <n v="2002"/>
    <s v="Y"/>
  </r>
  <r>
    <x v="4"/>
    <s v="Primary"/>
    <s v="Public"/>
    <x v="0"/>
    <n v="837"/>
    <n v="837"/>
    <s v="EB 1.2 Holbolu"/>
    <n v="179"/>
    <n v="1"/>
    <n v="1"/>
    <n v="1"/>
    <n v="6"/>
    <s v="y"/>
    <s v="1051"/>
    <n v="5"/>
    <n v="505"/>
    <n v="1994"/>
    <s v="Y"/>
  </r>
  <r>
    <x v="4"/>
    <s v="Primary"/>
    <s v="Public"/>
    <x v="0"/>
    <n v="838"/>
    <n v="838"/>
    <s v="EB 1.2 Talioan"/>
    <n v="138"/>
    <n v="1"/>
    <n v="1"/>
    <n v="1"/>
    <n v="6"/>
    <s v="y"/>
    <s v="140"/>
    <n v="5"/>
    <n v="505"/>
    <n v="1992"/>
    <s v="Y"/>
  </r>
  <r>
    <x v="4"/>
    <s v="Primary"/>
    <s v="Public"/>
    <x v="0"/>
    <n v="841"/>
    <n v="841"/>
    <s v="EB 1.2 Aidantuic"/>
    <n v="137"/>
    <n v="1"/>
    <n v="1"/>
    <n v="1"/>
    <n v="6"/>
    <s v="y"/>
    <s v="1051"/>
    <n v="5"/>
    <n v="505"/>
    <n v="1985"/>
    <s v="Y"/>
  </r>
  <r>
    <x v="4"/>
    <s v="Primary"/>
    <s v="Public"/>
    <x v="0"/>
    <n v="842"/>
    <n v="842"/>
    <s v="EB 1.2 Aioan"/>
    <n v="171"/>
    <n v="1"/>
    <n v="1"/>
    <n v="1"/>
    <n v="6"/>
    <s v="y"/>
    <s v="1052"/>
    <n v="5"/>
    <n v="506"/>
    <n v="1988"/>
    <s v="Y"/>
  </r>
  <r>
    <x v="4"/>
    <s v="Primary"/>
    <s v="Public"/>
    <x v="0"/>
    <n v="845"/>
    <n v="845"/>
    <s v="EB 1.2 Salasa"/>
    <n v="82"/>
    <n v="1"/>
    <n v="1"/>
    <n v="1"/>
    <n v="6"/>
    <s v="y"/>
    <s v="1046"/>
    <n v="5"/>
    <n v="504"/>
    <n v="2003"/>
    <s v="Y"/>
  </r>
  <r>
    <x v="4"/>
    <s v="Primary"/>
    <s v="Public"/>
    <x v="0"/>
    <n v="849"/>
    <n v="849"/>
    <s v="EB 1.2 Mausabi"/>
    <n v="49"/>
    <n v="1"/>
    <n v="1"/>
    <n v="1"/>
    <n v="6"/>
    <s v="y"/>
    <s v="848"/>
    <n v="5"/>
    <n v="505"/>
    <n v="2003"/>
    <s v="Y"/>
  </r>
  <r>
    <x v="4"/>
    <s v="Primary"/>
    <s v="Public"/>
    <x v="0"/>
    <n v="852"/>
    <n v="852"/>
    <s v="EB 1.2 Aitoun"/>
    <n v="119"/>
    <n v="1"/>
    <n v="1"/>
    <n v="1"/>
    <n v="6"/>
    <s v="y"/>
    <s v="1042"/>
    <n v="5"/>
    <n v="501"/>
    <n v="2001"/>
    <s v="Y"/>
  </r>
  <r>
    <x v="4"/>
    <s v="Primary"/>
    <s v="Public"/>
    <x v="0"/>
    <n v="853"/>
    <n v="853"/>
    <s v="EB 1.2 Fatucmetan"/>
    <n v="146"/>
    <n v="1"/>
    <n v="1"/>
    <n v="1"/>
    <n v="6"/>
    <s v="y"/>
    <s v="957"/>
    <n v="5"/>
    <n v="506"/>
    <n v="1991"/>
    <s v="Y"/>
  </r>
  <r>
    <x v="4"/>
    <s v="Primary"/>
    <s v="Public"/>
    <x v="0"/>
    <n v="955"/>
    <n v="955"/>
    <s v="EB 1. 2 Laen-Tolu"/>
    <n v="97"/>
    <n v="1"/>
    <n v="1"/>
    <n v="1"/>
    <n v="5"/>
    <s v="y"/>
    <s v="135"/>
    <n v="5"/>
    <n v="505"/>
    <n v="2005"/>
    <s v="Y"/>
  </r>
  <r>
    <x v="4"/>
    <s v="Primary"/>
    <s v="Public"/>
    <x v="0"/>
    <n v="956"/>
    <n v="956"/>
    <s v="EB 1 Soiliga"/>
    <n v="55"/>
    <n v="1"/>
    <n v="1"/>
    <n v="1"/>
    <n v="3"/>
    <s v="y"/>
    <s v="729"/>
    <n v="5"/>
    <n v="504"/>
    <n v="2009"/>
    <s v="Y"/>
  </r>
  <r>
    <x v="4"/>
    <s v="Primary"/>
    <s v="Public"/>
    <x v="0"/>
    <n v="962"/>
    <n v="962"/>
    <s v="EB 1 Mape"/>
    <n v="55"/>
    <n v="1"/>
    <n v="1"/>
    <n v="1"/>
    <n v="4"/>
    <s v="y"/>
    <s v="729"/>
    <n v="5"/>
    <n v="504"/>
    <n v="2008"/>
    <s v="Y"/>
  </r>
  <r>
    <x v="4"/>
    <s v="Primary"/>
    <s v="Public"/>
    <x v="0"/>
    <n v="1233"/>
    <n v="1234"/>
    <s v="EB 1 Dato Moris"/>
    <n v="52"/>
    <n v="1"/>
    <n v="1"/>
    <n v="1"/>
    <n v="4"/>
    <s v="y"/>
    <s v="139"/>
    <n v="5"/>
    <n v="503"/>
    <n v="2008"/>
    <s v="Y"/>
  </r>
  <r>
    <x v="4"/>
    <s v="Primary"/>
    <s v="Public"/>
    <x v="0"/>
    <n v="1317"/>
    <n v="2261"/>
    <s v="EB 1.2 Tudulpo"/>
    <n v="62"/>
    <n v="1"/>
    <n v="1"/>
    <n v="1"/>
    <n v="6"/>
    <s v="y"/>
    <s v="848"/>
    <n v="5"/>
    <n v="505"/>
    <n v="2007"/>
    <s v="Y"/>
  </r>
  <r>
    <x v="4"/>
    <s v="Primary"/>
    <s v="Public"/>
    <x v="0"/>
    <n v="1318"/>
    <n v="2262"/>
    <s v="EB 1.2 Halic"/>
    <n v="69"/>
    <n v="1"/>
    <n v="1"/>
    <n v="1"/>
    <n v="6"/>
    <s v="y"/>
    <s v="1051"/>
    <n v="5"/>
    <n v="505"/>
    <n v="2007"/>
    <s v="Y"/>
  </r>
  <r>
    <x v="4"/>
    <s v="Primary"/>
    <s v="Public"/>
    <x v="0"/>
    <n v="1322"/>
    <n v="2266"/>
    <s v="EB 1 Mota Ulun"/>
    <n v="52"/>
    <n v="1"/>
    <n v="1"/>
    <n v="1"/>
    <n v="4"/>
    <s v="y"/>
    <s v="1043"/>
    <n v="5"/>
    <n v="502"/>
    <n v="2007"/>
    <s v="Y"/>
  </r>
  <r>
    <x v="4"/>
    <s v="Primary"/>
    <s v="Public"/>
    <x v="0"/>
    <n v="1355"/>
    <n v="2302"/>
    <s v="EB 1.2 Loroquida"/>
    <n v="48"/>
    <n v="1"/>
    <n v="1"/>
    <n v="1"/>
    <n v="6"/>
    <s v="y"/>
    <s v="1044"/>
    <n v="5"/>
    <n v="503"/>
    <n v="2003"/>
    <s v="Y"/>
  </r>
  <r>
    <x v="4"/>
    <s v="Primary"/>
    <s v="Public"/>
    <x v="0"/>
    <n v="1356"/>
    <n v="2303"/>
    <s v="EB 1.2 Ila"/>
    <n v="90"/>
    <n v="1"/>
    <n v="1"/>
    <n v="1"/>
    <n v="6"/>
    <s v="y"/>
    <s v="1045"/>
    <n v="5"/>
    <n v="507"/>
    <n v="2009"/>
    <s v="Y"/>
  </r>
  <r>
    <x v="4"/>
    <s v="Primary"/>
    <s v="Public"/>
    <x v="0"/>
    <n v="1357"/>
    <n v="2304"/>
    <s v="EB 1 Fatuleto"/>
    <n v="52"/>
    <n v="1"/>
    <n v="1"/>
    <n v="1"/>
    <n v="6"/>
    <s v="y"/>
    <s v="729"/>
    <n v="5"/>
    <n v="504"/>
    <n v="2007"/>
    <s v="Y"/>
  </r>
  <r>
    <x v="4"/>
    <s v="Primary"/>
    <s v="Public"/>
    <x v="0"/>
    <n v="1358"/>
    <n v="2305"/>
    <s v="EB 1.2 Uce-Cain"/>
    <n v="54"/>
    <n v="1"/>
    <n v="1"/>
    <n v="1"/>
    <n v="6"/>
    <s v="y"/>
    <s v="729"/>
    <n v="5"/>
    <n v="504"/>
    <n v="2005"/>
    <s v="Y"/>
  </r>
  <r>
    <x v="4"/>
    <s v="Primary"/>
    <s v="Public"/>
    <x v="0"/>
    <n v="1420"/>
    <n v="5254"/>
    <s v="EB 1.2 Zumalai"/>
    <n v="398"/>
    <n v="1"/>
    <n v="1"/>
    <n v="1"/>
    <n v="6"/>
    <s v="y"/>
    <s v="1046"/>
    <n v="5"/>
    <n v="504"/>
    <n v="1991"/>
    <s v="Y"/>
  </r>
  <r>
    <x v="5"/>
    <s v="Escola Basika"/>
    <s v="Public"/>
    <x v="0"/>
    <n v="622"/>
    <n v="622"/>
    <s v="EBC 1.2.3 BIQUELI"/>
    <n v="209"/>
    <n v="5"/>
    <n v="1"/>
    <n v="1"/>
    <n v="8"/>
    <s v="n"/>
    <s v="NULL"/>
    <n v="6"/>
    <n v="601"/>
    <n v="1987"/>
    <s v="Y"/>
  </r>
  <r>
    <x v="5"/>
    <s v="Escola Basika"/>
    <s v="Public"/>
    <x v="0"/>
    <n v="625"/>
    <n v="625"/>
    <s v="EBC 1.2.3 MAUMETA VILA"/>
    <n v="333"/>
    <n v="5"/>
    <n v="1"/>
    <n v="1"/>
    <n v="7"/>
    <s v="n"/>
    <s v="NULL"/>
    <n v="6"/>
    <n v="601"/>
    <n v="1969"/>
    <s v="Y"/>
  </r>
  <r>
    <x v="5"/>
    <s v="Escola Basika"/>
    <s v="Public"/>
    <x v="0"/>
    <n v="638"/>
    <n v="638"/>
    <s v="EBC 1.2.3 FAROL"/>
    <n v="1181"/>
    <n v="5"/>
    <n v="1"/>
    <n v="1"/>
    <n v="7"/>
    <s v="n"/>
    <s v="NULL"/>
    <n v="6"/>
    <n v="606"/>
    <n v="1960"/>
    <s v="Y"/>
  </r>
  <r>
    <x v="5"/>
    <s v="Escola Basika"/>
    <s v="Public"/>
    <x v="0"/>
    <n v="641"/>
    <n v="641"/>
    <s v="EBC 1.2.3 MANLEUANA"/>
    <n v="1012"/>
    <n v="5"/>
    <n v="1"/>
    <n v="1"/>
    <n v="8"/>
    <s v="n"/>
    <s v="NULL"/>
    <n v="6"/>
    <n v="603"/>
    <n v="1982"/>
    <s v="Y"/>
  </r>
  <r>
    <x v="5"/>
    <s v="Escola Basika"/>
    <s v="Public"/>
    <x v="0"/>
    <n v="666"/>
    <n v="666"/>
    <s v="EBC 1.2.3 BIDAU AIKADIRUHUN"/>
    <n v="814"/>
    <n v="5"/>
    <n v="1"/>
    <n v="1"/>
    <n v="8"/>
    <s v="n"/>
    <s v="NULL"/>
    <n v="6"/>
    <n v="605"/>
    <n v="1965"/>
    <s v="Y"/>
  </r>
  <r>
    <x v="5"/>
    <s v="Escola Basika"/>
    <s v="Public"/>
    <x v="0"/>
    <n v="672"/>
    <n v="672"/>
    <s v="EBC 1.2.3  DARLAU"/>
    <n v="208"/>
    <n v="5"/>
    <n v="1"/>
    <n v="1"/>
    <n v="8"/>
    <s v="n"/>
    <s v="NULL"/>
    <n v="6"/>
    <n v="602"/>
    <n v="1984"/>
    <s v="Y"/>
  </r>
  <r>
    <x v="5"/>
    <s v="Primary"/>
    <s v="Catholic"/>
    <x v="1"/>
    <n v="628"/>
    <n v="628"/>
    <s v="EPC St. M.Auxiladora"/>
    <n v="538"/>
    <n v="1"/>
    <n v="3"/>
    <n v="1"/>
    <n v="7"/>
    <s v="n"/>
    <s v="NULL"/>
    <n v="6"/>
    <n v="603"/>
    <n v="1997"/>
    <s v="Y"/>
  </r>
  <r>
    <x v="5"/>
    <s v="Primary"/>
    <s v="Catholic"/>
    <x v="1"/>
    <n v="629"/>
    <n v="629"/>
    <s v="EP C S. F. X. Dare"/>
    <n v="127"/>
    <n v="1"/>
    <n v="3"/>
    <n v="1"/>
    <n v="6"/>
    <s v="n"/>
    <s v="NULL"/>
    <n v="6"/>
    <n v="606"/>
    <n v="1976"/>
    <s v="Y"/>
  </r>
  <r>
    <x v="5"/>
    <s v="Primary"/>
    <s v="Catholic"/>
    <x v="1"/>
    <n v="630"/>
    <n v="630"/>
    <s v="EP C Ailok Laran/Maloa"/>
    <n v="434"/>
    <n v="1"/>
    <n v="3"/>
    <n v="1"/>
    <n v="6"/>
    <s v="n"/>
    <s v="NULL"/>
    <n v="6"/>
    <n v="603"/>
    <n v="1982"/>
    <s v="Y"/>
  </r>
  <r>
    <x v="5"/>
    <s v="Primary"/>
    <s v="Catholic"/>
    <x v="1"/>
    <n v="631"/>
    <n v="631"/>
    <s v="EP C Cristal"/>
    <n v="390"/>
    <n v="1"/>
    <n v="3"/>
    <n v="1"/>
    <n v="6"/>
    <s v="n"/>
    <s v="NULL"/>
    <n v="6"/>
    <n v="606"/>
    <n v="1983"/>
    <s v="Y"/>
  </r>
  <r>
    <x v="5"/>
    <s v="Primary"/>
    <s v="Catholic"/>
    <x v="1"/>
    <n v="655"/>
    <n v="655"/>
    <s v="EP C São Luís Gonzaga"/>
    <n v="751"/>
    <n v="1"/>
    <n v="3"/>
    <n v="1"/>
    <n v="6"/>
    <s v="n"/>
    <s v="NULL"/>
    <n v="6"/>
    <n v="605"/>
    <n v="1983"/>
    <s v="Y"/>
  </r>
  <r>
    <x v="5"/>
    <s v="Primary"/>
    <s v="Catholic"/>
    <x v="1"/>
    <n v="663"/>
    <n v="663"/>
    <s v="EP C Nº7 Sabraka-Laran"/>
    <n v="491"/>
    <n v="1"/>
    <n v="3"/>
    <n v="1"/>
    <n v="6"/>
    <s v="n"/>
    <s v="NULL"/>
    <n v="6"/>
    <n v="602"/>
    <n v="1987"/>
    <s v="Y"/>
  </r>
  <r>
    <x v="5"/>
    <s v="Primary"/>
    <s v="Catholic"/>
    <x v="1"/>
    <n v="664"/>
    <n v="664"/>
    <s v="EP C Sagrada C.de Jesus"/>
    <n v="1018"/>
    <n v="1"/>
    <n v="3"/>
    <n v="1"/>
    <n v="6"/>
    <s v="n"/>
    <s v="NULL"/>
    <n v="6"/>
    <n v="602"/>
    <n v="1983"/>
    <s v="Y"/>
  </r>
  <r>
    <x v="5"/>
    <s v="Primary"/>
    <s v="Catholic"/>
    <x v="1"/>
    <n v="983"/>
    <n v="983"/>
    <s v="EP C Ext São José"/>
    <n v="245"/>
    <n v="1"/>
    <n v="3"/>
    <n v="1"/>
    <n v="6"/>
    <s v="n"/>
    <s v="NULL"/>
    <n v="6"/>
    <n v="603"/>
    <n v="2004"/>
    <s v="Y"/>
  </r>
  <r>
    <x v="5"/>
    <s v="Primary"/>
    <s v="Catholic"/>
    <x v="1"/>
    <n v="1193"/>
    <n v="1194"/>
    <s v="EPC Marcelo 02 Comoro"/>
    <n v="155"/>
    <n v="1"/>
    <n v="3"/>
    <n v="1"/>
    <n v="4"/>
    <s v="n"/>
    <s v="NULL"/>
    <n v="6"/>
    <n v="603"/>
    <n v="2010"/>
    <s v="Y"/>
  </r>
  <r>
    <x v="5"/>
    <s v="Primary"/>
    <s v="Catholic"/>
    <x v="1"/>
    <n v="1296"/>
    <n v="2080"/>
    <s v="EP C Santa Madalena de Canossa"/>
    <n v="1304"/>
    <n v="1"/>
    <n v="3"/>
    <n v="1"/>
    <n v="6"/>
    <s v="n"/>
    <s v="NULL"/>
    <n v="6"/>
    <n v="603"/>
    <n v="1999"/>
    <s v="Y"/>
  </r>
  <r>
    <x v="5"/>
    <s v="Primary"/>
    <s v="Catholic"/>
    <x v="1"/>
    <n v="1307"/>
    <n v="2240"/>
    <s v="EP C Amigos de Jesus"/>
    <n v="777"/>
    <n v="1"/>
    <n v="3"/>
    <n v="1"/>
    <n v="6"/>
    <s v="n"/>
    <s v="NULL"/>
    <n v="6"/>
    <n v="605"/>
    <n v="2000"/>
    <s v="Y"/>
  </r>
  <r>
    <x v="5"/>
    <s v="Primary"/>
    <s v="Catholic"/>
    <x v="1"/>
    <n v="1360"/>
    <n v="2307"/>
    <s v="EP C. Pe.Monteiro Bedois"/>
    <n v="697"/>
    <n v="1"/>
    <n v="3"/>
    <n v="1"/>
    <n v="6"/>
    <s v="n"/>
    <s v="NULL"/>
    <n v="6"/>
    <n v="602"/>
    <n v="1999"/>
    <s v="Y"/>
  </r>
  <r>
    <x v="5"/>
    <s v="Primary"/>
    <s v="Catholic"/>
    <x v="1"/>
    <n v="1417"/>
    <n v="5193"/>
    <s v="EP C São Miguel"/>
    <n v="633"/>
    <n v="1"/>
    <n v="3"/>
    <n v="1"/>
    <n v="6"/>
    <s v="n"/>
    <s v="NULL"/>
    <n v="6"/>
    <n v="603"/>
    <n v="2003"/>
    <s v="Y"/>
  </r>
  <r>
    <x v="5"/>
    <s v="Primary"/>
    <s v="Catholic"/>
    <x v="1"/>
    <n v="1472"/>
    <n v="5505"/>
    <s v="EP C Sao Domingos Savio"/>
    <n v="165"/>
    <n v="1"/>
    <n v="3"/>
    <n v="1"/>
    <n v="6"/>
    <s v="n"/>
    <s v="NULL"/>
    <n v="6"/>
    <n v="603"/>
    <n v="2002"/>
    <s v="Y"/>
  </r>
  <r>
    <x v="5"/>
    <s v="Primary"/>
    <s v="Private"/>
    <x v="1"/>
    <n v="632"/>
    <n v="632"/>
    <s v="EP An’nur"/>
    <n v="342"/>
    <n v="1"/>
    <n v="2"/>
    <n v="1"/>
    <n v="6"/>
    <s v="n"/>
    <s v="NULL"/>
    <n v="6"/>
    <n v="603"/>
    <n v="1997"/>
    <s v="Y"/>
  </r>
  <r>
    <x v="5"/>
    <s v="Primary"/>
    <s v="Private"/>
    <x v="1"/>
    <n v="772"/>
    <n v="772"/>
    <s v="EP do Centro de Ensino Alpha"/>
    <n v="151"/>
    <n v="1"/>
    <n v="2"/>
    <n v="1"/>
    <n v="4"/>
    <s v="n"/>
    <s v="NULL"/>
    <n v="6"/>
    <n v="602"/>
    <n v="2006"/>
    <s v="Y"/>
  </r>
  <r>
    <x v="5"/>
    <s v="Primary"/>
    <s v="Private"/>
    <x v="1"/>
    <n v="1019"/>
    <n v="1019"/>
    <s v="EP Centro de Ensino e Treinamento Lorosae"/>
    <n v="248"/>
    <n v="1"/>
    <n v="2"/>
    <n v="1"/>
    <n v="6"/>
    <s v="n"/>
    <s v="NULL"/>
    <n v="6"/>
    <n v="603"/>
    <n v="2003"/>
    <s v="Y"/>
  </r>
  <r>
    <x v="5"/>
    <s v="Primary"/>
    <s v="Public"/>
    <x v="0"/>
    <n v="621"/>
    <n v="621"/>
    <s v="EB 1.2 BELOI"/>
    <n v="149"/>
    <n v="1"/>
    <n v="1"/>
    <n v="1"/>
    <n v="6"/>
    <s v="y"/>
    <s v="622"/>
    <n v="6"/>
    <n v="601"/>
    <n v="2004"/>
    <s v="Y"/>
  </r>
  <r>
    <x v="5"/>
    <s v="Primary"/>
    <s v="Public"/>
    <x v="0"/>
    <n v="623"/>
    <n v="623"/>
    <s v="EB 1.2 MACADADE"/>
    <n v="327"/>
    <n v="1"/>
    <n v="1"/>
    <n v="1"/>
    <n v="6"/>
    <s v="y"/>
    <s v="792"/>
    <n v="6"/>
    <n v="601"/>
    <n v="1990"/>
    <s v="Y"/>
  </r>
  <r>
    <x v="5"/>
    <s v="Primary"/>
    <s v="Public"/>
    <x v="0"/>
    <n v="624"/>
    <n v="624"/>
    <s v="EB 1.2 MAQUILI"/>
    <n v="440"/>
    <n v="1"/>
    <n v="1"/>
    <n v="1"/>
    <n v="6"/>
    <s v="y"/>
    <s v="625"/>
    <n v="6"/>
    <n v="601"/>
    <n v="1984"/>
    <s v="Y"/>
  </r>
  <r>
    <x v="5"/>
    <s v="Primary"/>
    <s v="Public"/>
    <x v="0"/>
    <n v="634"/>
    <n v="634"/>
    <s v="EB 1.2 Lelaus"/>
    <n v="153"/>
    <n v="1"/>
    <n v="1"/>
    <n v="1"/>
    <n v="6"/>
    <s v="y"/>
    <s v="672"/>
    <n v="6"/>
    <n v="606"/>
    <n v="1994"/>
    <s v="Y"/>
  </r>
  <r>
    <x v="5"/>
    <s v="Primary"/>
    <s v="Public"/>
    <x v="0"/>
    <n v="635"/>
    <n v="635"/>
    <s v="EB 1.2 /12 DE OUTUBRO"/>
    <n v="1179"/>
    <n v="1"/>
    <n v="1"/>
    <n v="1"/>
    <n v="6"/>
    <s v="y"/>
    <s v="688"/>
    <n v="6"/>
    <n v="603"/>
    <n v="2000"/>
    <s v="Y"/>
  </r>
  <r>
    <x v="5"/>
    <s v="Primary"/>
    <s v="Public"/>
    <x v="0"/>
    <n v="639"/>
    <n v="639"/>
    <s v="EB 1.2 BEBONUK"/>
    <n v="1084"/>
    <n v="1"/>
    <n v="1"/>
    <n v="1"/>
    <n v="6"/>
    <s v="y"/>
    <s v="687"/>
    <n v="6"/>
    <n v="603"/>
    <n v="1992"/>
    <s v="Y"/>
  </r>
  <r>
    <x v="5"/>
    <s v="Primary"/>
    <s v="Public"/>
    <x v="0"/>
    <n v="640"/>
    <n v="640"/>
    <s v="EB 1.2 BAIRO PITE"/>
    <n v="721"/>
    <n v="1"/>
    <n v="1"/>
    <n v="1"/>
    <n v="6"/>
    <s v="y"/>
    <s v="839"/>
    <n v="6"/>
    <n v="603"/>
    <n v="1965"/>
    <s v="Y"/>
  </r>
  <r>
    <x v="5"/>
    <s v="Primary"/>
    <s v="Public"/>
    <x v="0"/>
    <n v="642"/>
    <n v="642"/>
    <s v="EB 1.2 FATUHADA"/>
    <n v="1611"/>
    <n v="1"/>
    <n v="1"/>
    <n v="1"/>
    <n v="6"/>
    <s v="y"/>
    <s v="638"/>
    <n v="6"/>
    <n v="603"/>
    <n v="1982"/>
    <s v="Y"/>
  </r>
  <r>
    <x v="5"/>
    <s v="Primary"/>
    <s v="Public"/>
    <x v="0"/>
    <n v="643"/>
    <n v="643"/>
    <s v="EB1.2 COMORO"/>
    <n v="2126"/>
    <n v="1"/>
    <n v="1"/>
    <n v="1"/>
    <n v="6"/>
    <s v="y"/>
    <s v="688"/>
    <n v="6"/>
    <n v="603"/>
    <n v="1982"/>
    <s v="Y"/>
  </r>
  <r>
    <x v="5"/>
    <s v="Primary"/>
    <s v="Public"/>
    <x v="0"/>
    <n v="644"/>
    <n v="644"/>
    <s v="EB 1.2 MARINIR"/>
    <n v="838"/>
    <n v="1"/>
    <n v="1"/>
    <n v="1"/>
    <n v="6"/>
    <s v="y"/>
    <s v="688"/>
    <n v="6"/>
    <n v="603"/>
    <n v="1999"/>
    <s v="Y"/>
  </r>
  <r>
    <x v="5"/>
    <s v="Primary"/>
    <s v="Public"/>
    <x v="0"/>
    <n v="645"/>
    <n v="645"/>
    <s v="EB 1.2 VILA VERDE"/>
    <n v="649"/>
    <n v="1"/>
    <n v="1"/>
    <n v="1"/>
    <n v="6"/>
    <s v="y"/>
    <s v="638"/>
    <n v="6"/>
    <n v="606"/>
    <n v="1962"/>
    <s v="Y"/>
  </r>
  <r>
    <x v="5"/>
    <s v="Primary"/>
    <s v="Public"/>
    <x v="0"/>
    <n v="646"/>
    <n v="646"/>
    <s v="EB1.2 NAROMAN"/>
    <n v="1249"/>
    <n v="1"/>
    <n v="1"/>
    <n v="1"/>
    <n v="6"/>
    <s v="y"/>
    <s v="839"/>
    <n v="6"/>
    <n v="603"/>
    <n v="1984"/>
    <s v="Y"/>
  </r>
  <r>
    <x v="5"/>
    <s v="Primary"/>
    <s v="Public"/>
    <x v="0"/>
    <n v="647"/>
    <n v="647"/>
    <s v="EB 1.2 Payol"/>
    <n v="635"/>
    <n v="1"/>
    <n v="1"/>
    <n v="1"/>
    <n v="6"/>
    <s v="y"/>
    <s v="724"/>
    <n v="6"/>
    <n v="606"/>
    <n v="1983"/>
    <s v="Y"/>
  </r>
  <r>
    <x v="5"/>
    <s v="Primary"/>
    <s v="Public"/>
    <x v="0"/>
    <n v="648"/>
    <n v="648"/>
    <s v="EB 1.2 HUDI LARAN"/>
    <n v="566"/>
    <n v="1"/>
    <n v="1"/>
    <n v="1"/>
    <n v="6"/>
    <s v="y"/>
    <s v="687"/>
    <n v="6"/>
    <n v="603"/>
    <n v="1978"/>
    <s v="Y"/>
  </r>
  <r>
    <x v="5"/>
    <s v="Primary"/>
    <s v="Public"/>
    <x v="0"/>
    <n v="649"/>
    <n v="649"/>
    <s v="EB1.2 FATU META"/>
    <n v="1033"/>
    <n v="1"/>
    <n v="1"/>
    <n v="1"/>
    <n v="6"/>
    <s v="y"/>
    <s v="839"/>
    <n v="6"/>
    <n v="603"/>
    <n v="1984"/>
    <s v="Y"/>
  </r>
  <r>
    <x v="5"/>
    <s v="Primary"/>
    <s v="Public"/>
    <x v="0"/>
    <n v="650"/>
    <n v="650"/>
    <s v="EB 1.2 AIMUTIN"/>
    <n v="1139"/>
    <n v="1"/>
    <n v="1"/>
    <n v="1"/>
    <n v="6"/>
    <s v="y"/>
    <s v="687"/>
    <n v="6"/>
    <n v="603"/>
    <n v="1980"/>
    <s v="Y"/>
  </r>
  <r>
    <x v="5"/>
    <s v="Primary"/>
    <s v="Public"/>
    <x v="0"/>
    <n v="651"/>
    <n v="651"/>
    <s v="EB 1.2 TUANA LARAN"/>
    <n v="716"/>
    <n v="1"/>
    <n v="1"/>
    <n v="1"/>
    <n v="6"/>
    <s v="y"/>
    <s v="638"/>
    <n v="6"/>
    <n v="606"/>
    <n v="1984"/>
    <s v="Y"/>
  </r>
  <r>
    <x v="5"/>
    <s v="Primary"/>
    <s v="Public"/>
    <x v="0"/>
    <n v="652"/>
    <n v="652"/>
    <s v="EB 1.2 BEDUKU"/>
    <n v="271"/>
    <n v="1"/>
    <n v="1"/>
    <n v="1"/>
    <n v="6"/>
    <s v="y"/>
    <s v="641"/>
    <n v="6"/>
    <n v="603"/>
    <n v="1993"/>
    <s v="Y"/>
  </r>
  <r>
    <x v="5"/>
    <s v="Primary"/>
    <s v="Public"/>
    <x v="0"/>
    <n v="653"/>
    <n v="653"/>
    <s v="EB 1.2 RUMBIA"/>
    <n v="888"/>
    <n v="1"/>
    <n v="1"/>
    <n v="1"/>
    <n v="6"/>
    <s v="y"/>
    <s v="638"/>
    <n v="6"/>
    <n v="606"/>
    <n v="2000"/>
    <s v="Y"/>
  </r>
  <r>
    <x v="5"/>
    <s v="Primary"/>
    <s v="Public"/>
    <x v="0"/>
    <n v="656"/>
    <n v="656"/>
    <s v="EB 1.2 NULARAN"/>
    <n v="859"/>
    <n v="1"/>
    <n v="1"/>
    <n v="1"/>
    <n v="6"/>
    <s v="y"/>
    <s v="666"/>
    <n v="6"/>
    <n v="605"/>
    <n v="1968"/>
    <s v="Y"/>
  </r>
  <r>
    <x v="5"/>
    <s v="Primary"/>
    <s v="Public"/>
    <x v="0"/>
    <n v="657"/>
    <n v="657"/>
    <s v="EB 1.2 Ailok"/>
    <n v="235"/>
    <n v="1"/>
    <n v="1"/>
    <n v="1"/>
    <n v="6"/>
    <s v="y"/>
    <s v="672"/>
    <n v="6"/>
    <n v="602"/>
    <n v="1986"/>
    <s v="Y"/>
  </r>
  <r>
    <x v="5"/>
    <s v="Primary"/>
    <s v="Public"/>
    <x v="0"/>
    <n v="659"/>
    <n v="659"/>
    <s v="EB 1.2 Aiturilaran"/>
    <n v="1109"/>
    <n v="1"/>
    <n v="1"/>
    <n v="1"/>
    <n v="6"/>
    <s v="y"/>
    <s v="724"/>
    <n v="6"/>
    <n v="605"/>
    <n v="1993"/>
    <s v="Y"/>
  </r>
  <r>
    <x v="5"/>
    <s v="Primary"/>
    <s v="Public"/>
    <x v="0"/>
    <n v="660"/>
    <n v="660"/>
    <s v="EB 1.2 AILELE HUN"/>
    <n v="255"/>
    <n v="1"/>
    <n v="1"/>
    <n v="1"/>
    <n v="6"/>
    <s v="y"/>
    <s v="2237"/>
    <n v="6"/>
    <n v="602"/>
    <n v="1985"/>
    <s v="Y"/>
  </r>
  <r>
    <x v="5"/>
    <s v="Primary"/>
    <s v="Public"/>
    <x v="0"/>
    <n v="662"/>
    <n v="662"/>
    <s v="EB 1.2 CULUHUN"/>
    <n v="926"/>
    <n v="1"/>
    <n v="1"/>
    <n v="1"/>
    <n v="6"/>
    <s v="y"/>
    <s v="138"/>
    <n v="6"/>
    <n v="602"/>
    <n v="1999"/>
    <s v="Y"/>
  </r>
  <r>
    <x v="5"/>
    <s v="Primary"/>
    <s v="Public"/>
    <x v="0"/>
    <n v="665"/>
    <n v="665"/>
    <s v="EB 1.2 Especial Taibesi"/>
    <n v="21"/>
    <n v="1"/>
    <n v="1"/>
    <n v="1"/>
    <n v="6"/>
    <s v="y"/>
    <s v="724"/>
    <n v="6"/>
    <n v="605"/>
    <n v="1983"/>
    <s v="Y"/>
  </r>
  <r>
    <x v="5"/>
    <s v="Primary"/>
    <s v="Public"/>
    <x v="0"/>
    <n v="667"/>
    <n v="667"/>
    <s v="EB 1.2 DUQUE DE CAXIAS"/>
    <n v="812"/>
    <n v="1"/>
    <n v="1"/>
    <n v="1"/>
    <n v="6"/>
    <s v="y"/>
    <s v="138"/>
    <n v="6"/>
    <n v="605"/>
    <n v="1980"/>
    <s v="Y"/>
  </r>
  <r>
    <x v="5"/>
    <s v="Primary"/>
    <s v="Public"/>
    <x v="0"/>
    <n v="668"/>
    <n v="668"/>
    <s v="EB 1.2 Camea"/>
    <n v="1471"/>
    <n v="1"/>
    <n v="1"/>
    <n v="1"/>
    <n v="6"/>
    <s v="y"/>
    <s v="138"/>
    <n v="6"/>
    <n v="602"/>
    <n v="2003"/>
    <s v="Y"/>
  </r>
  <r>
    <x v="5"/>
    <s v="Primary"/>
    <s v="Public"/>
    <x v="0"/>
    <n v="669"/>
    <n v="669"/>
    <s v="EB 1.2 MASSAU"/>
    <n v="615"/>
    <n v="1"/>
    <n v="1"/>
    <n v="1"/>
    <n v="6"/>
    <s v="y"/>
    <s v="666"/>
    <n v="6"/>
    <n v="602"/>
    <n v="1984"/>
    <s v="Y"/>
  </r>
  <r>
    <x v="5"/>
    <s v="Primary"/>
    <s v="Public"/>
    <x v="0"/>
    <n v="670"/>
    <n v="670"/>
    <s v="EB 1.2 Camea Raihun"/>
    <n v="392"/>
    <n v="1"/>
    <n v="1"/>
    <n v="1"/>
    <n v="6"/>
    <s v="y"/>
    <s v="138"/>
    <n v="6"/>
    <n v="602"/>
    <n v="1985"/>
    <s v="Y"/>
  </r>
  <r>
    <x v="5"/>
    <s v="Primary"/>
    <s v="Public"/>
    <x v="0"/>
    <n v="671"/>
    <n v="671"/>
    <s v="EB 1.2 BALIBAR"/>
    <n v="251"/>
    <n v="1"/>
    <n v="1"/>
    <n v="1"/>
    <n v="6"/>
    <s v="y"/>
    <s v="672"/>
    <n v="6"/>
    <n v="602"/>
    <n v="1982"/>
    <s v="Y"/>
  </r>
  <r>
    <x v="5"/>
    <s v="Primary"/>
    <s v="Public"/>
    <x v="0"/>
    <n v="673"/>
    <n v="673"/>
    <s v="EB 1.2 Mota Ulun"/>
    <n v="696"/>
    <n v="1"/>
    <n v="1"/>
    <n v="1"/>
    <n v="6"/>
    <s v="y"/>
    <s v="724"/>
    <n v="6"/>
    <n v="605"/>
    <n v="1991"/>
    <s v="Y"/>
  </r>
  <r>
    <x v="5"/>
    <s v="Primary"/>
    <s v="Public"/>
    <x v="0"/>
    <n v="676"/>
    <n v="676"/>
    <s v="EB 1.2 Metinaro"/>
    <n v="280"/>
    <n v="1"/>
    <n v="1"/>
    <n v="1"/>
    <n v="6"/>
    <s v="y"/>
    <s v="2092"/>
    <n v="6"/>
    <n v="604"/>
    <n v="2006"/>
    <s v="Y"/>
  </r>
  <r>
    <x v="5"/>
    <s v="Primary"/>
    <s v="Public"/>
    <x v="0"/>
    <n v="677"/>
    <n v="677"/>
    <s v="EB 1.2 BESAHE"/>
    <n v="162"/>
    <n v="1"/>
    <n v="1"/>
    <n v="1"/>
    <n v="6"/>
    <s v="y"/>
    <s v="2092"/>
    <n v="6"/>
    <n v="604"/>
    <n v="1995"/>
    <s v="Y"/>
  </r>
  <r>
    <x v="5"/>
    <s v="Primary"/>
    <s v="Public"/>
    <x v="0"/>
    <n v="678"/>
    <n v="678"/>
    <s v="EB 1.2 MANULEU"/>
    <n v="223"/>
    <n v="1"/>
    <n v="1"/>
    <n v="1"/>
    <n v="6"/>
    <s v="y"/>
    <s v="2092"/>
    <n v="6"/>
    <n v="604"/>
    <n v="1992"/>
    <s v="Y"/>
  </r>
  <r>
    <x v="5"/>
    <s v="Primary"/>
    <s v="Public"/>
    <x v="0"/>
    <n v="679"/>
    <n v="679"/>
    <s v="EB 1.2 BENUNUK"/>
    <n v="420"/>
    <n v="1"/>
    <n v="1"/>
    <n v="1"/>
    <n v="6"/>
    <s v="y"/>
    <s v="2092"/>
    <n v="6"/>
    <n v="604"/>
    <n v="1997"/>
    <s v="Y"/>
  </r>
  <r>
    <x v="5"/>
    <s v="Primary"/>
    <s v="Public"/>
    <x v="0"/>
    <n v="774"/>
    <n v="774"/>
    <s v="EB 1.2 Alto Hospital"/>
    <n v="477"/>
    <n v="1"/>
    <n v="1"/>
    <n v="1"/>
    <n v="6"/>
    <s v="y"/>
    <s v="724"/>
    <n v="6"/>
    <n v="606"/>
    <n v="2001"/>
    <s v="Y"/>
  </r>
  <r>
    <x v="5"/>
    <s v="Primary"/>
    <s v="Public"/>
    <x v="0"/>
    <n v="877"/>
    <n v="877"/>
    <s v="EB 1.2 ACANUNO"/>
    <n v="291"/>
    <n v="1"/>
    <n v="1"/>
    <n v="1"/>
    <n v="6"/>
    <s v="y"/>
    <s v="2237"/>
    <n v="6"/>
    <n v="602"/>
    <n v="1984"/>
    <s v="Y"/>
  </r>
  <r>
    <x v="5"/>
    <s v="Primary"/>
    <s v="Public"/>
    <x v="0"/>
    <n v="1074"/>
    <n v="1074"/>
    <s v="EB 1.2 Memorial Fatunaba"/>
    <n v="275"/>
    <n v="1"/>
    <n v="1"/>
    <n v="1"/>
    <n v="6"/>
    <s v="y"/>
    <s v="672"/>
    <n v="6"/>
    <n v="606"/>
    <n v="2000"/>
    <s v="Y"/>
  </r>
  <r>
    <x v="5"/>
    <s v="Primary"/>
    <s v="Public"/>
    <x v="0"/>
    <n v="1076"/>
    <n v="1076"/>
    <s v="EB 1.2 MOTA KIIK"/>
    <n v="544"/>
    <n v="1"/>
    <n v="1"/>
    <n v="1"/>
    <n v="6"/>
    <s v="y"/>
    <s v="2237"/>
    <n v="6"/>
    <n v="602"/>
    <n v="1999"/>
    <s v="Y"/>
  </r>
  <r>
    <x v="5"/>
    <s v="Primary"/>
    <s v="Public"/>
    <x v="0"/>
    <n v="1078"/>
    <n v="1078"/>
    <s v="EB 1.2 AIDAK BIHARE"/>
    <n v="269"/>
    <n v="1"/>
    <n v="1"/>
    <n v="1"/>
    <n v="6"/>
    <s v="y"/>
    <s v="2237"/>
    <n v="6"/>
    <n v="602"/>
    <n v="2002"/>
    <s v="Y"/>
  </r>
  <r>
    <x v="5"/>
    <s v="Primary"/>
    <s v="Public"/>
    <x v="0"/>
    <n v="1079"/>
    <n v="1079"/>
    <s v="EB. 1.2 Metiaut"/>
    <n v="351"/>
    <n v="1"/>
    <n v="1"/>
    <n v="1"/>
    <n v="6"/>
    <s v="y"/>
    <s v="666"/>
    <n v="6"/>
    <n v="602"/>
    <n v="1985"/>
    <s v="Y"/>
  </r>
  <r>
    <x v="5"/>
    <s v="Primary"/>
    <s v="Public"/>
    <x v="0"/>
    <n v="1085"/>
    <n v="1085"/>
    <s v="EB 1.2 LEBUTUN"/>
    <n v="132"/>
    <n v="1"/>
    <n v="1"/>
    <n v="1"/>
    <n v="6"/>
    <s v="y"/>
    <s v="2092"/>
    <n v="6"/>
    <n v="604"/>
    <n v="1996"/>
    <s v="Y"/>
  </r>
  <r>
    <x v="5"/>
    <s v="Primary"/>
    <s v="Public"/>
    <x v="0"/>
    <n v="1086"/>
    <n v="1086"/>
    <s v="EB 1.2 BERAU"/>
    <n v="138"/>
    <n v="1"/>
    <n v="1"/>
    <n v="1"/>
    <n v="6"/>
    <s v="y"/>
    <s v="625"/>
    <n v="6"/>
    <n v="601"/>
    <n v="1990"/>
    <s v="Y"/>
  </r>
  <r>
    <x v="5"/>
    <s v="Primary"/>
    <s v="Public"/>
    <x v="0"/>
    <n v="1087"/>
    <n v="1087"/>
    <s v="EB 1.2 BARUANA"/>
    <n v="88"/>
    <n v="1"/>
    <n v="1"/>
    <n v="1"/>
    <n v="6"/>
    <s v="y"/>
    <s v="622"/>
    <n v="6"/>
    <n v="601"/>
    <n v="1990"/>
    <s v="Y"/>
  </r>
  <r>
    <x v="5"/>
    <s v="Primary"/>
    <s v="Public"/>
    <x v="0"/>
    <n v="1088"/>
    <n v="1088"/>
    <s v="EB 1.2 MAQUER"/>
    <n v="77"/>
    <n v="1"/>
    <n v="1"/>
    <n v="1"/>
    <n v="6"/>
    <s v="y"/>
    <s v="792"/>
    <n v="6"/>
    <n v="601"/>
    <n v="1990"/>
    <s v="Y"/>
  </r>
  <r>
    <x v="5"/>
    <s v="Primary"/>
    <s v="Public"/>
    <x v="0"/>
    <n v="1123"/>
    <n v="1123"/>
    <s v="EB 1.2 ATECRO"/>
    <n v="78"/>
    <n v="1"/>
    <n v="1"/>
    <n v="1"/>
    <n v="6"/>
    <s v="y"/>
    <s v="792"/>
    <n v="6"/>
    <n v="601"/>
    <n v="2005"/>
    <s v="Y"/>
  </r>
  <r>
    <x v="5"/>
    <s v="Primary"/>
    <s v="Public"/>
    <x v="0"/>
    <n v="1124"/>
    <n v="1124"/>
    <s v="EB 1.2 FATU'U"/>
    <n v="47"/>
    <n v="1"/>
    <n v="1"/>
    <n v="1"/>
    <n v="6"/>
    <s v="y"/>
    <s v="622"/>
    <n v="6"/>
    <n v="601"/>
    <n v="1989"/>
    <s v="Y"/>
  </r>
  <r>
    <x v="5"/>
    <s v="Primary"/>
    <s v="Public"/>
    <x v="0"/>
    <n v="1130"/>
    <n v="1130"/>
    <s v="EB 1.2 FOMENTO"/>
    <n v="710"/>
    <n v="1"/>
    <n v="1"/>
    <n v="1"/>
    <n v="6"/>
    <s v="y"/>
    <s v="641"/>
    <n v="6"/>
    <n v="603"/>
    <n v="1997"/>
    <s v="Y"/>
  </r>
  <r>
    <x v="5"/>
    <s v="Primary"/>
    <s v="Public"/>
    <x v="0"/>
    <n v="1197"/>
    <n v="1198"/>
    <s v="EB 1 CADABUNAK"/>
    <n v="175"/>
    <n v="1"/>
    <n v="1"/>
    <n v="1"/>
    <n v="4"/>
    <s v="y"/>
    <s v="2237"/>
    <n v="6"/>
    <n v="602"/>
    <n v="2009"/>
    <s v="Y"/>
  </r>
  <r>
    <x v="5"/>
    <s v="Primary"/>
    <s v="Public"/>
    <x v="0"/>
    <n v="1304"/>
    <n v="2233"/>
    <s v="EB 1.2 HERA"/>
    <n v="507"/>
    <n v="1"/>
    <n v="1"/>
    <n v="1"/>
    <n v="6"/>
    <s v="y"/>
    <s v="2237"/>
    <n v="6"/>
    <n v="602"/>
    <n v="1979"/>
    <s v="Y"/>
  </r>
  <r>
    <x v="5"/>
    <s v="Primary"/>
    <s v="Public"/>
    <x v="0"/>
    <n v="1359"/>
    <n v="2306"/>
    <s v="EB 1.2 CASNAFAR"/>
    <n v="75"/>
    <n v="1"/>
    <n v="1"/>
    <n v="1"/>
    <n v="6"/>
    <s v="y"/>
    <s v="641"/>
    <n v="6"/>
    <n v="603"/>
    <n v="2008"/>
    <s v="Y"/>
  </r>
  <r>
    <x v="6"/>
    <s v="Escola Basika"/>
    <s v="Public"/>
    <x v="0"/>
    <n v="177"/>
    <n v="177"/>
    <s v="EBC 1.2.3 BATUMANU"/>
    <n v="194"/>
    <n v="5"/>
    <n v="1"/>
    <n v="1"/>
    <n v="7"/>
    <s v="n"/>
    <s v="NULL"/>
    <n v="7"/>
    <n v="701"/>
    <n v="2007"/>
    <s v="Y"/>
  </r>
  <r>
    <x v="6"/>
    <s v="Escola Basika"/>
    <s v="Public"/>
    <x v="0"/>
    <n v="188"/>
    <n v="188"/>
    <s v="EBC 1.2.3 PONILALA"/>
    <n v="484"/>
    <n v="5"/>
    <n v="1"/>
    <n v="1"/>
    <n v="8"/>
    <s v="n"/>
    <s v="NULL"/>
    <n v="7"/>
    <n v="702"/>
    <n v="1984"/>
    <s v="Y"/>
  </r>
  <r>
    <x v="6"/>
    <s v="Escola Basika"/>
    <s v="Public"/>
    <x v="0"/>
    <n v="189"/>
    <n v="189"/>
    <s v="EBC 1.2.3 CATRAI LETEN"/>
    <n v="456"/>
    <n v="5"/>
    <n v="1"/>
    <n v="1"/>
    <n v="9"/>
    <s v="n"/>
    <s v="NULL"/>
    <n v="7"/>
    <n v="704"/>
    <n v="1983"/>
    <s v="Y"/>
  </r>
  <r>
    <x v="6"/>
    <s v="Escola Basika"/>
    <s v="Public"/>
    <x v="0"/>
    <n v="199"/>
    <n v="199"/>
    <s v="EBC 1.2.3 MIRTUTO"/>
    <n v="459"/>
    <n v="5"/>
    <n v="1"/>
    <n v="1"/>
    <n v="9"/>
    <s v="n"/>
    <s v="NULL"/>
    <n v="7"/>
    <n v="702"/>
    <n v="1985"/>
    <s v="Y"/>
  </r>
  <r>
    <x v="6"/>
    <s v="Escola Basika"/>
    <s v="Public"/>
    <x v="0"/>
    <n v="206"/>
    <n v="206"/>
    <s v="EBC 1.2. 3 FATUBESSI"/>
    <n v="425"/>
    <n v="5"/>
    <n v="1"/>
    <n v="1"/>
    <n v="8"/>
    <s v="n"/>
    <s v="NULL"/>
    <n v="7"/>
    <n v="703"/>
    <n v="2006"/>
    <s v="Y"/>
  </r>
  <r>
    <x v="6"/>
    <s v="Escola Basika"/>
    <s v="Public"/>
    <x v="0"/>
    <n v="209"/>
    <n v="209"/>
    <s v="EBC 1.2.3 LEBUTO"/>
    <n v="130"/>
    <n v="5"/>
    <n v="1"/>
    <n v="1"/>
    <n v="8"/>
    <s v="n"/>
    <s v="NULL"/>
    <n v="7"/>
    <n v="703"/>
    <n v="1984"/>
    <s v="Y"/>
  </r>
  <r>
    <x v="6"/>
    <s v="Escola Basika"/>
    <s v="Public"/>
    <x v="0"/>
    <n v="220"/>
    <n v="220"/>
    <s v="EBC 1.2. 3 TATA"/>
    <n v="82"/>
    <n v="5"/>
    <n v="1"/>
    <n v="1"/>
    <n v="8"/>
    <s v="n"/>
    <s v="NULL"/>
    <n v="7"/>
    <n v="703"/>
    <n v="2000"/>
    <s v="Y"/>
  </r>
  <r>
    <x v="6"/>
    <s v="Escola Basika"/>
    <s v="Public"/>
    <x v="0"/>
    <n v="229"/>
    <n v="229"/>
    <s v="EBC 1.2.3 DUCURAI"/>
    <n v="318"/>
    <n v="5"/>
    <n v="1"/>
    <n v="1"/>
    <n v="9"/>
    <s v="n"/>
    <s v="NULL"/>
    <n v="7"/>
    <n v="704"/>
    <n v="2007"/>
    <s v="Y"/>
  </r>
  <r>
    <x v="6"/>
    <s v="Escola Basika"/>
    <s v="Public"/>
    <x v="0"/>
    <n v="231"/>
    <n v="231"/>
    <s v="EBC 1.2.3 GOULOLO"/>
    <n v="317"/>
    <n v="5"/>
    <n v="1"/>
    <n v="1"/>
    <n v="9"/>
    <s v="n"/>
    <s v="NULL"/>
    <n v="7"/>
    <n v="704"/>
    <m/>
    <s v="Y"/>
  </r>
  <r>
    <x v="6"/>
    <s v="Escola Basika"/>
    <s v="Public"/>
    <x v="0"/>
    <n v="233"/>
    <n v="233"/>
    <s v="EBC 1.2.3 HATUHEI"/>
    <n v="276"/>
    <n v="5"/>
    <n v="1"/>
    <n v="1"/>
    <n v="9"/>
    <s v="n"/>
    <s v="NULL"/>
    <n v="7"/>
    <n v="704"/>
    <n v="1983"/>
    <s v="Y"/>
  </r>
  <r>
    <x v="6"/>
    <s v="Escola Basika"/>
    <s v="Public"/>
    <x v="0"/>
    <n v="267"/>
    <n v="243"/>
    <s v="EBC 1.2.3 FATUQUERO"/>
    <n v="459"/>
    <n v="5"/>
    <n v="1"/>
    <n v="1"/>
    <n v="8"/>
    <s v="n"/>
    <s v="NULL"/>
    <n v="7"/>
    <n v="705"/>
    <n v="1994"/>
    <s v="Y"/>
  </r>
  <r>
    <x v="6"/>
    <s v="Primary"/>
    <s v="Catholic"/>
    <x v="1"/>
    <n v="200"/>
    <n v="200"/>
    <s v="EP C Nossa Senhora de Lourdes"/>
    <n v="218"/>
    <n v="1"/>
    <n v="3"/>
    <n v="1"/>
    <n v="6"/>
    <s v="n"/>
    <s v="NULL"/>
    <n v="7"/>
    <n v="702"/>
    <n v="1980"/>
    <s v="Y"/>
  </r>
  <r>
    <x v="6"/>
    <s v="Primary"/>
    <s v="Catholic"/>
    <x v="1"/>
    <n v="992"/>
    <n v="992"/>
    <s v="EPC Nossa Senhora dos Remédios Hatolia"/>
    <n v="106"/>
    <n v="1"/>
    <n v="3"/>
    <n v="1"/>
    <n v="6"/>
    <s v="n"/>
    <s v="NULL"/>
    <n v="7"/>
    <n v="703"/>
    <n v="2004"/>
    <s v="Y"/>
  </r>
  <r>
    <x v="6"/>
    <s v="Primary"/>
    <s v="Catholic"/>
    <x v="1"/>
    <n v="1445"/>
    <n v="5303"/>
    <s v="EP C Fatu Besi"/>
    <n v="151"/>
    <n v="1"/>
    <n v="3"/>
    <n v="1"/>
    <n v="6"/>
    <s v="n"/>
    <s v="NULL"/>
    <n v="7"/>
    <n v="703"/>
    <n v="2005"/>
    <s v="Y"/>
  </r>
  <r>
    <x v="6"/>
    <s v="Primary"/>
    <s v="Public"/>
    <x v="0"/>
    <n v="173"/>
    <n v="173"/>
    <s v="EB 1.2 Atara"/>
    <n v="442"/>
    <n v="1"/>
    <n v="1"/>
    <n v="1"/>
    <n v="6"/>
    <s v="y"/>
    <s v="953"/>
    <n v="7"/>
    <n v="701"/>
    <n v="1998"/>
    <s v="Y"/>
  </r>
  <r>
    <x v="6"/>
    <s v="Primary"/>
    <s v="Public"/>
    <x v="0"/>
    <n v="174"/>
    <n v="174"/>
    <s v="EB 1.2 Atsabe Vila"/>
    <n v="651"/>
    <n v="1"/>
    <n v="1"/>
    <n v="1"/>
    <n v="6"/>
    <s v="y"/>
    <s v="708"/>
    <n v="7"/>
    <n v="701"/>
    <n v="1966"/>
    <s v="Y"/>
  </r>
  <r>
    <x v="6"/>
    <s v="Primary"/>
    <s v="Public"/>
    <x v="0"/>
    <n v="175"/>
    <n v="175"/>
    <s v="EB 1.2 Baboe Craik"/>
    <n v="207"/>
    <n v="1"/>
    <n v="1"/>
    <n v="1"/>
    <n v="6"/>
    <s v="y"/>
    <s v="1182"/>
    <n v="7"/>
    <n v="701"/>
    <n v="1996"/>
    <s v="Y"/>
  </r>
  <r>
    <x v="6"/>
    <s v="Primary"/>
    <s v="Public"/>
    <x v="0"/>
    <n v="176"/>
    <n v="176"/>
    <s v="EB 1.2 Baboe Leten"/>
    <n v="178"/>
    <n v="1"/>
    <n v="1"/>
    <n v="1"/>
    <n v="6"/>
    <s v="y"/>
    <s v="1182"/>
    <n v="7"/>
    <n v="701"/>
    <n v="2006"/>
    <s v="Y"/>
  </r>
  <r>
    <x v="6"/>
    <s v="Primary"/>
    <s v="Public"/>
    <x v="0"/>
    <n v="178"/>
    <n v="178"/>
    <s v="EB 1.2 Lacao"/>
    <n v="280"/>
    <n v="1"/>
    <n v="1"/>
    <n v="1"/>
    <n v="6"/>
    <s v="y"/>
    <s v="953"/>
    <n v="7"/>
    <n v="701"/>
    <n v="1982"/>
    <s v="Y"/>
  </r>
  <r>
    <x v="6"/>
    <s v="Primary"/>
    <s v="Public"/>
    <x v="0"/>
    <n v="179"/>
    <n v="179"/>
    <s v="EB 1.2 Laclo"/>
    <n v="277"/>
    <n v="1"/>
    <n v="1"/>
    <n v="1"/>
    <n v="6"/>
    <s v="y"/>
    <s v="708"/>
    <n v="7"/>
    <n v="701"/>
    <n v="1988"/>
    <s v="Y"/>
  </r>
  <r>
    <x v="6"/>
    <s v="Primary"/>
    <s v="Public"/>
    <x v="0"/>
    <n v="180"/>
    <n v="180"/>
    <s v="EB 1.2 Laubono Biabote"/>
    <n v="109"/>
    <n v="1"/>
    <n v="1"/>
    <n v="1"/>
    <n v="6"/>
    <s v="y"/>
    <s v="177"/>
    <n v="7"/>
    <n v="701"/>
    <n v="2000"/>
    <s v="Y"/>
  </r>
  <r>
    <x v="6"/>
    <s v="Primary"/>
    <s v="Public"/>
    <x v="0"/>
    <n v="181"/>
    <n v="181"/>
    <s v="EB 1.2 Daralau Leimea Leten"/>
    <n v="511"/>
    <n v="1"/>
    <n v="1"/>
    <n v="1"/>
    <n v="6"/>
    <s v="y"/>
    <s v="1182"/>
    <n v="7"/>
    <n v="701"/>
    <n v="2005"/>
    <s v="Y"/>
  </r>
  <r>
    <x v="6"/>
    <s v="Primary"/>
    <s v="Public"/>
    <x v="0"/>
    <n v="182"/>
    <n v="182"/>
    <s v="EB 1.2 Malabe"/>
    <n v="227"/>
    <n v="1"/>
    <n v="1"/>
    <n v="1"/>
    <n v="6"/>
    <s v="y"/>
    <s v="708"/>
    <n v="7"/>
    <n v="701"/>
    <n v="2005"/>
    <s v="Y"/>
  </r>
  <r>
    <x v="6"/>
    <s v="Primary"/>
    <s v="Public"/>
    <x v="0"/>
    <n v="184"/>
    <n v="184"/>
    <s v="EB 1.2 Obulo"/>
    <n v="237"/>
    <n v="1"/>
    <n v="1"/>
    <n v="1"/>
    <n v="6"/>
    <s v="y"/>
    <s v="177"/>
    <n v="7"/>
    <n v="701"/>
    <n v="1980"/>
    <s v="Y"/>
  </r>
  <r>
    <x v="6"/>
    <s v="Primary"/>
    <s v="Public"/>
    <x v="0"/>
    <n v="186"/>
    <n v="186"/>
    <s v="EB 1.2 Aitura"/>
    <n v="344"/>
    <n v="1"/>
    <n v="1"/>
    <n v="1"/>
    <n v="6"/>
    <s v="y"/>
    <s v="199"/>
    <n v="7"/>
    <n v="702"/>
    <n v="2001"/>
    <s v="Y"/>
  </r>
  <r>
    <x v="6"/>
    <s v="Primary"/>
    <s v="Public"/>
    <x v="0"/>
    <n v="187"/>
    <n v="187"/>
    <s v="EB 1.2 Biluli"/>
    <n v="305"/>
    <n v="1"/>
    <n v="1"/>
    <n v="1"/>
    <n v="6"/>
    <s v="y"/>
    <s v="747"/>
    <n v="7"/>
    <n v="702"/>
    <n v="1999"/>
    <s v="Y"/>
  </r>
  <r>
    <x v="6"/>
    <s v="Primary"/>
    <s v="Public"/>
    <x v="0"/>
    <n v="190"/>
    <n v="190"/>
    <s v="EB 1.2 Estado"/>
    <n v="234"/>
    <n v="1"/>
    <n v="1"/>
    <n v="1"/>
    <n v="6"/>
    <s v="y"/>
    <s v="2084"/>
    <n v="7"/>
    <n v="702"/>
    <n v="1979"/>
    <s v="Y"/>
  </r>
  <r>
    <x v="6"/>
    <s v="Primary"/>
    <s v="Public"/>
    <x v="0"/>
    <n v="191"/>
    <n v="191"/>
    <s v="EB 1.2 Ana Lemos"/>
    <n v="1106"/>
    <n v="1"/>
    <n v="1"/>
    <n v="1"/>
    <n v="6"/>
    <s v="y"/>
    <s v="747"/>
    <n v="7"/>
    <n v="702"/>
    <n v="1999"/>
    <s v="Y"/>
  </r>
  <r>
    <x v="6"/>
    <s v="Primary"/>
    <s v="Public"/>
    <x v="0"/>
    <n v="192"/>
    <n v="192"/>
    <s v="EB 1.2 Hatuleta"/>
    <n v="230"/>
    <n v="1"/>
    <n v="1"/>
    <n v="1"/>
    <n v="6"/>
    <s v="y"/>
    <s v="199"/>
    <n v="7"/>
    <n v="702"/>
    <n v="2001"/>
    <s v="Y"/>
  </r>
  <r>
    <x v="6"/>
    <s v="Primary"/>
    <s v="Public"/>
    <x v="0"/>
    <n v="193"/>
    <n v="193"/>
    <s v="EB 1.2 Hulorema"/>
    <n v="379"/>
    <n v="1"/>
    <n v="1"/>
    <n v="1"/>
    <n v="6"/>
    <s v="y"/>
    <s v="199"/>
    <n v="7"/>
    <n v="702"/>
    <n v="1999"/>
    <s v="Y"/>
  </r>
  <r>
    <x v="6"/>
    <s v="Primary"/>
    <s v="Public"/>
    <x v="0"/>
    <n v="194"/>
    <n v="194"/>
    <s v="EB 1.2 Humboe"/>
    <n v="250"/>
    <n v="1"/>
    <n v="1"/>
    <n v="1"/>
    <n v="6"/>
    <s v="y"/>
    <s v="2084"/>
    <n v="7"/>
    <n v="702"/>
    <n v="1986"/>
    <s v="Y"/>
  </r>
  <r>
    <x v="6"/>
    <s v="Primary"/>
    <s v="Public"/>
    <x v="0"/>
    <n v="195"/>
    <n v="195"/>
    <s v="EB 1.2 Lauala"/>
    <n v="223"/>
    <n v="1"/>
    <n v="1"/>
    <n v="1"/>
    <n v="6"/>
    <s v="y"/>
    <s v="747"/>
    <n v="7"/>
    <n v="702"/>
    <n v="1983"/>
    <s v="Y"/>
  </r>
  <r>
    <x v="6"/>
    <s v="Primary"/>
    <s v="Public"/>
    <x v="0"/>
    <n v="196"/>
    <n v="196"/>
    <s v="EB 1.2 Leguimea"/>
    <n v="327"/>
    <n v="1"/>
    <n v="1"/>
    <n v="1"/>
    <n v="6"/>
    <s v="y"/>
    <s v="199"/>
    <n v="7"/>
    <n v="702"/>
    <n v="1978"/>
    <s v="Y"/>
  </r>
  <r>
    <x v="6"/>
    <s v="Primary"/>
    <s v="Public"/>
    <x v="0"/>
    <n v="197"/>
    <n v="197"/>
    <s v="EB 1.2 Lequici"/>
    <n v="487"/>
    <n v="1"/>
    <n v="1"/>
    <n v="1"/>
    <n v="6"/>
    <s v="y"/>
    <s v="188"/>
    <n v="7"/>
    <n v="702"/>
    <n v="1986"/>
    <s v="Y"/>
  </r>
  <r>
    <x v="6"/>
    <s v="Primary"/>
    <s v="Public"/>
    <x v="0"/>
    <n v="198"/>
    <n v="198"/>
    <s v="EB 1.2 Lodudo"/>
    <n v="341"/>
    <n v="1"/>
    <n v="1"/>
    <n v="1"/>
    <n v="6"/>
    <s v="y"/>
    <s v="747"/>
    <n v="7"/>
    <n v="702"/>
    <n v="1985"/>
    <s v="Y"/>
  </r>
  <r>
    <x v="6"/>
    <s v="Primary"/>
    <s v="Public"/>
    <x v="0"/>
    <n v="201"/>
    <n v="201"/>
    <s v="EB 1.2 Raimerhei"/>
    <n v="391"/>
    <n v="1"/>
    <n v="1"/>
    <n v="1"/>
    <n v="6"/>
    <s v="y"/>
    <s v="2084"/>
    <n v="7"/>
    <n v="702"/>
    <n v="1979"/>
    <s v="Y"/>
  </r>
  <r>
    <x v="6"/>
    <s v="Primary"/>
    <s v="Public"/>
    <x v="0"/>
    <n v="202"/>
    <n v="202"/>
    <s v="EB 1.2 Nunutali"/>
    <n v="505"/>
    <n v="1"/>
    <n v="1"/>
    <n v="1"/>
    <n v="6"/>
    <s v="y"/>
    <s v="747"/>
    <n v="7"/>
    <n v="702"/>
    <n v="1961"/>
    <s v="Y"/>
  </r>
  <r>
    <x v="6"/>
    <s v="Primary"/>
    <s v="Public"/>
    <x v="0"/>
    <n v="203"/>
    <n v="203"/>
    <s v="EB 1.2 Sacoco"/>
    <n v="297"/>
    <n v="1"/>
    <n v="1"/>
    <n v="1"/>
    <n v="6"/>
    <s v="y"/>
    <s v="188"/>
    <n v="7"/>
    <n v="702"/>
    <n v="2000"/>
    <s v="Y"/>
  </r>
  <r>
    <x v="6"/>
    <s v="Primary"/>
    <s v="Public"/>
    <x v="0"/>
    <n v="204"/>
    <n v="204"/>
    <s v="EB 1.2 Talimoro"/>
    <n v="411"/>
    <n v="1"/>
    <n v="1"/>
    <n v="1"/>
    <n v="6"/>
    <s v="y"/>
    <s v="952"/>
    <n v="7"/>
    <n v="702"/>
    <n v="1985"/>
    <s v="Y"/>
  </r>
  <r>
    <x v="6"/>
    <s v="Primary"/>
    <s v="Public"/>
    <x v="0"/>
    <n v="205"/>
    <n v="205"/>
    <s v="EB 1.2 Cucara"/>
    <n v="159"/>
    <n v="1"/>
    <n v="1"/>
    <n v="1"/>
    <n v="6"/>
    <s v="y"/>
    <s v="707"/>
    <n v="7"/>
    <n v="703"/>
    <n v="2000"/>
    <s v="Y"/>
  </r>
  <r>
    <x v="6"/>
    <s v="Primary"/>
    <s v="Public"/>
    <x v="0"/>
    <n v="207"/>
    <n v="207"/>
    <s v="EB 1.2 Laurahou"/>
    <n v="388"/>
    <n v="1"/>
    <n v="1"/>
    <n v="1"/>
    <n v="5"/>
    <s v="y"/>
    <s v="1119"/>
    <n v="7"/>
    <n v="703"/>
    <n v="2007"/>
    <s v="Y"/>
  </r>
  <r>
    <x v="6"/>
    <s v="Primary"/>
    <s v="Public"/>
    <x v="0"/>
    <n v="208"/>
    <n v="208"/>
    <s v="EB 1.2 Hatolia Vila"/>
    <n v="494"/>
    <n v="1"/>
    <n v="1"/>
    <n v="1"/>
    <n v="6"/>
    <s v="y"/>
    <s v="707"/>
    <n v="7"/>
    <n v="703"/>
    <n v="1982"/>
    <s v="Y"/>
  </r>
  <r>
    <x v="6"/>
    <s v="Primary"/>
    <s v="Public"/>
    <x v="0"/>
    <n v="210"/>
    <n v="210"/>
    <s v="EB 1.2 Leimea Craik"/>
    <n v="179"/>
    <n v="1"/>
    <n v="1"/>
    <n v="1"/>
    <n v="6"/>
    <s v="y"/>
    <s v="707"/>
    <n v="7"/>
    <n v="703"/>
    <n v="1985"/>
    <s v="Y"/>
  </r>
  <r>
    <x v="6"/>
    <s v="Primary"/>
    <s v="Public"/>
    <x v="0"/>
    <n v="211"/>
    <n v="211"/>
    <s v="EB 1.2 Leimea Sorin Balu"/>
    <n v="197"/>
    <n v="1"/>
    <n v="1"/>
    <n v="1"/>
    <n v="6"/>
    <s v="y"/>
    <s v="705"/>
    <n v="7"/>
    <n v="703"/>
    <n v="1988"/>
    <s v="Y"/>
  </r>
  <r>
    <x v="6"/>
    <s v="Primary"/>
    <s v="Public"/>
    <x v="0"/>
    <n v="212"/>
    <n v="212"/>
    <s v="EB 1.2 Leirema"/>
    <n v="167"/>
    <n v="1"/>
    <n v="1"/>
    <n v="1"/>
    <n v="6"/>
    <s v="y"/>
    <s v="220"/>
    <n v="7"/>
    <n v="703"/>
    <n v="2000"/>
    <s v="Y"/>
  </r>
  <r>
    <x v="6"/>
    <s v="Primary"/>
    <s v="Public"/>
    <x v="0"/>
    <n v="213"/>
    <n v="213"/>
    <s v="EB 1.2 Licapat"/>
    <n v="901"/>
    <n v="1"/>
    <n v="1"/>
    <n v="1"/>
    <n v="6"/>
    <s v="y"/>
    <s v="1119"/>
    <n v="7"/>
    <n v="703"/>
    <n v="1999"/>
    <s v="Y"/>
  </r>
  <r>
    <x v="6"/>
    <s v="Primary"/>
    <s v="Public"/>
    <x v="0"/>
    <n v="214"/>
    <n v="214"/>
    <s v="EB 1.2 Manulete"/>
    <n v="267"/>
    <n v="1"/>
    <n v="1"/>
    <n v="1"/>
    <n v="6"/>
    <s v="y"/>
    <s v="209"/>
    <n v="7"/>
    <n v="703"/>
    <n v="2000"/>
    <s v="Y"/>
  </r>
  <r>
    <x v="6"/>
    <s v="Primary"/>
    <s v="Public"/>
    <x v="0"/>
    <n v="215"/>
    <n v="215"/>
    <s v="EB 1.2 Mau - Ubo"/>
    <n v="347"/>
    <n v="1"/>
    <n v="1"/>
    <n v="1"/>
    <n v="6"/>
    <s v="y"/>
    <s v="1119"/>
    <n v="7"/>
    <n v="703"/>
    <n v="1989"/>
    <s v="Y"/>
  </r>
  <r>
    <x v="6"/>
    <s v="Primary"/>
    <s v="Public"/>
    <x v="0"/>
    <n v="216"/>
    <n v="216"/>
    <s v="EB 1.2 Porema"/>
    <n v="363"/>
    <n v="1"/>
    <n v="1"/>
    <n v="1"/>
    <n v="6"/>
    <s v="y"/>
    <s v="1119"/>
    <n v="7"/>
    <n v="703"/>
    <n v="1992"/>
    <s v="Y"/>
  </r>
  <r>
    <x v="6"/>
    <s v="Primary"/>
    <s v="Public"/>
    <x v="0"/>
    <n v="217"/>
    <n v="217"/>
    <s v="EB1.2 Raeraga"/>
    <n v="441"/>
    <n v="1"/>
    <n v="1"/>
    <n v="1"/>
    <n v="6"/>
    <s v="y"/>
    <s v="209"/>
    <n v="7"/>
    <n v="703"/>
    <n v="1990"/>
    <s v="Y"/>
  </r>
  <r>
    <x v="6"/>
    <s v="Primary"/>
    <s v="Public"/>
    <x v="0"/>
    <n v="218"/>
    <n v="218"/>
    <s v="EB 1.2 Samara"/>
    <n v="178"/>
    <n v="1"/>
    <n v="1"/>
    <n v="1"/>
    <n v="6"/>
    <s v="y"/>
    <s v="220"/>
    <n v="7"/>
    <n v="703"/>
    <n v="1990"/>
    <s v="Y"/>
  </r>
  <r>
    <x v="6"/>
    <s v="Primary"/>
    <s v="Public"/>
    <x v="0"/>
    <n v="221"/>
    <n v="221"/>
    <s v="EB 1.2 Urahou 1"/>
    <n v="624"/>
    <n v="1"/>
    <n v="1"/>
    <n v="1"/>
    <n v="6"/>
    <s v="y"/>
    <s v="1119"/>
    <n v="7"/>
    <n v="703"/>
    <n v="1993"/>
    <s v="Y"/>
  </r>
  <r>
    <x v="6"/>
    <s v="Primary"/>
    <s v="Public"/>
    <x v="0"/>
    <n v="224"/>
    <n v="224"/>
    <s v="EB 1.2 Aimeta"/>
    <n v="192"/>
    <n v="1"/>
    <n v="1"/>
    <n v="1"/>
    <n v="6"/>
    <s v="y"/>
    <s v="233"/>
    <n v="7"/>
    <n v="704"/>
    <n v="1985"/>
    <s v="Y"/>
  </r>
  <r>
    <x v="6"/>
    <s v="Primary"/>
    <s v="Public"/>
    <x v="0"/>
    <n v="225"/>
    <n v="225"/>
    <s v="EB 1.2 Assi"/>
    <n v="315"/>
    <n v="1"/>
    <n v="1"/>
    <n v="1"/>
    <n v="6"/>
    <s v="y"/>
    <s v="705"/>
    <n v="7"/>
    <n v="704"/>
    <n v="1991"/>
    <s v="Y"/>
  </r>
  <r>
    <x v="6"/>
    <s v="Primary"/>
    <s v="Public"/>
    <x v="0"/>
    <n v="226"/>
    <n v="226"/>
    <s v="EB 1.2 Assui Lacao"/>
    <n v="191"/>
    <n v="1"/>
    <n v="1"/>
    <n v="1"/>
    <n v="6"/>
    <s v="y"/>
    <s v="233"/>
    <n v="7"/>
    <n v="704"/>
    <n v="1985"/>
    <s v="Y"/>
  </r>
  <r>
    <x v="6"/>
    <s v="Primary"/>
    <s v="Public"/>
    <x v="0"/>
    <n v="228"/>
    <n v="228"/>
    <s v="EB 1.2 Catrai Craic"/>
    <n v="175"/>
    <n v="1"/>
    <n v="1"/>
    <n v="1"/>
    <n v="6"/>
    <s v="y"/>
    <s v="189"/>
    <n v="7"/>
    <n v="704"/>
    <n v="1986"/>
    <s v="Y"/>
  </r>
  <r>
    <x v="6"/>
    <s v="Primary"/>
    <s v="Public"/>
    <x v="0"/>
    <n v="230"/>
    <n v="230"/>
    <s v="EB 1.2 Eraulo"/>
    <n v="352"/>
    <n v="1"/>
    <n v="1"/>
    <n v="1"/>
    <n v="6"/>
    <s v="y"/>
    <s v="231"/>
    <n v="7"/>
    <n v="704"/>
    <n v="1980"/>
    <s v="Y"/>
  </r>
  <r>
    <x v="6"/>
    <s v="Primary"/>
    <s v="Public"/>
    <x v="0"/>
    <n v="232"/>
    <n v="232"/>
    <s v="EB 1.2 Hatugau"/>
    <n v="394"/>
    <n v="1"/>
    <n v="1"/>
    <n v="1"/>
    <n v="6"/>
    <s v="y"/>
    <s v="705"/>
    <n v="7"/>
    <n v="704"/>
    <n v="1990"/>
    <s v="Y"/>
  </r>
  <r>
    <x v="6"/>
    <s v="Primary"/>
    <s v="Public"/>
    <x v="0"/>
    <n v="234"/>
    <n v="234"/>
    <s v="EB 1.2 Lauana"/>
    <n v="294"/>
    <n v="1"/>
    <n v="1"/>
    <n v="1"/>
    <n v="6"/>
    <s v="y"/>
    <s v="189"/>
    <n v="7"/>
    <n v="704"/>
    <n v="1985"/>
    <s v="Y"/>
  </r>
  <r>
    <x v="6"/>
    <s v="Primary"/>
    <s v="Public"/>
    <x v="0"/>
    <n v="235"/>
    <n v="246"/>
    <s v="EB 1.2 Railaco Leten"/>
    <n v="259"/>
    <n v="1"/>
    <n v="1"/>
    <n v="1"/>
    <n v="6"/>
    <s v="y"/>
    <s v="547"/>
    <n v="7"/>
    <n v="705"/>
    <n v="1987"/>
    <s v="Y"/>
  </r>
  <r>
    <x v="6"/>
    <s v="Primary"/>
    <s v="Public"/>
    <x v="0"/>
    <n v="236"/>
    <n v="247"/>
    <s v="EB 1.2 Railaco Vila"/>
    <n v="273"/>
    <n v="1"/>
    <n v="1"/>
    <n v="1"/>
    <n v="6"/>
    <s v="y"/>
    <s v="706"/>
    <n v="7"/>
    <n v="705"/>
    <n v="2000"/>
    <s v="Y"/>
  </r>
  <r>
    <x v="6"/>
    <s v="Primary"/>
    <s v="Public"/>
    <x v="0"/>
    <n v="237"/>
    <n v="248"/>
    <s v="EB 1.2 Samalete 1"/>
    <n v="152"/>
    <n v="1"/>
    <n v="1"/>
    <n v="1"/>
    <n v="6"/>
    <s v="y"/>
    <s v="547"/>
    <n v="7"/>
    <n v="705"/>
    <n v="1996"/>
    <s v="Y"/>
  </r>
  <r>
    <x v="6"/>
    <s v="Primary"/>
    <s v="Public"/>
    <x v="0"/>
    <n v="238"/>
    <n v="249"/>
    <s v="EB 1.2 Taraco"/>
    <n v="155"/>
    <n v="1"/>
    <n v="1"/>
    <n v="1"/>
    <n v="6"/>
    <s v="y"/>
    <s v="547"/>
    <n v="7"/>
    <n v="705"/>
    <n v="1996"/>
    <s v="Y"/>
  </r>
  <r>
    <x v="6"/>
    <s v="Primary"/>
    <s v="Public"/>
    <x v="0"/>
    <n v="239"/>
    <n v="250"/>
    <s v="EB 1.2 Tocoluli"/>
    <n v="308"/>
    <n v="1"/>
    <n v="1"/>
    <n v="1"/>
    <n v="6"/>
    <s v="y"/>
    <s v="243"/>
    <n v="7"/>
    <n v="705"/>
    <n v="2004"/>
    <s v="Y"/>
  </r>
  <r>
    <x v="6"/>
    <s v="Primary"/>
    <s v="Public"/>
    <x v="0"/>
    <n v="259"/>
    <n v="235"/>
    <s v="EB 1.2 Lebululi"/>
    <n v="185"/>
    <n v="1"/>
    <n v="1"/>
    <n v="1"/>
    <n v="6"/>
    <s v="y"/>
    <s v="229"/>
    <n v="7"/>
    <n v="704"/>
    <n v="2000"/>
    <s v="Y"/>
  </r>
  <r>
    <x v="6"/>
    <s v="Primary"/>
    <s v="Public"/>
    <x v="0"/>
    <n v="260"/>
    <n v="236"/>
    <s v="EB 1. 2 Liquicala"/>
    <n v="174"/>
    <n v="1"/>
    <n v="1"/>
    <n v="1"/>
    <n v="6"/>
    <s v="y"/>
    <s v="229"/>
    <n v="7"/>
    <n v="704"/>
    <n v="1986"/>
    <s v="Y"/>
  </r>
  <r>
    <x v="6"/>
    <s v="Primary"/>
    <s v="Public"/>
    <x v="0"/>
    <n v="261"/>
    <n v="237"/>
    <s v="EB 1.2 Letefoho Vila"/>
    <n v="672"/>
    <n v="1"/>
    <n v="1"/>
    <n v="1"/>
    <n v="6"/>
    <s v="y"/>
    <s v="705"/>
    <n v="7"/>
    <n v="704"/>
    <n v="1979"/>
    <s v="Y"/>
  </r>
  <r>
    <x v="6"/>
    <s v="Primary"/>
    <s v="Public"/>
    <x v="0"/>
    <n v="262"/>
    <n v="238"/>
    <s v="EB1.2 Leubasa"/>
    <n v="210"/>
    <n v="1"/>
    <n v="1"/>
    <n v="1"/>
    <n v="6"/>
    <s v="y"/>
    <s v="189"/>
    <n v="7"/>
    <n v="704"/>
    <n v="1999"/>
    <s v="Y"/>
  </r>
  <r>
    <x v="6"/>
    <s v="Primary"/>
    <s v="Public"/>
    <x v="0"/>
    <n v="263"/>
    <n v="239"/>
    <s v="EB 1 Mancoliria"/>
    <n v="53"/>
    <n v="1"/>
    <n v="1"/>
    <n v="1"/>
    <n v="4"/>
    <s v="y"/>
    <s v="233"/>
    <n v="7"/>
    <n v="704"/>
    <n v="2002"/>
    <s v="Y"/>
  </r>
  <r>
    <x v="6"/>
    <s v="Primary"/>
    <s v="Public"/>
    <x v="0"/>
    <n v="264"/>
    <n v="240"/>
    <s v="EB 1.2 Olopana"/>
    <n v="155"/>
    <n v="1"/>
    <n v="1"/>
    <n v="1"/>
    <n v="6"/>
    <s v="y"/>
    <s v="231"/>
    <n v="7"/>
    <n v="704"/>
    <n v="1999"/>
    <s v="Y"/>
  </r>
  <r>
    <x v="6"/>
    <s v="Primary"/>
    <s v="Public"/>
    <x v="0"/>
    <n v="266"/>
    <n v="242"/>
    <s v="EB 1.2 Riamori"/>
    <n v="300"/>
    <n v="1"/>
    <n v="1"/>
    <n v="1"/>
    <n v="6"/>
    <s v="y"/>
    <s v="705"/>
    <n v="7"/>
    <n v="704"/>
    <n v="1986"/>
    <s v="Y"/>
  </r>
  <r>
    <x v="6"/>
    <s v="Primary"/>
    <s v="Public"/>
    <x v="0"/>
    <n v="268"/>
    <n v="244"/>
    <s v="EB 1.2 Matata"/>
    <n v="290"/>
    <n v="1"/>
    <n v="1"/>
    <n v="1"/>
    <n v="6"/>
    <s v="y"/>
    <s v="706"/>
    <n v="7"/>
    <n v="705"/>
    <n v="1983"/>
    <s v="Y"/>
  </r>
  <r>
    <x v="6"/>
    <s v="Primary"/>
    <s v="Public"/>
    <x v="0"/>
    <n v="269"/>
    <n v="245"/>
    <s v="EB 1.2 Railaco Craic"/>
    <n v="150"/>
    <n v="1"/>
    <n v="1"/>
    <n v="1"/>
    <n v="6"/>
    <s v="y"/>
    <s v="547"/>
    <n v="7"/>
    <n v="705"/>
    <n v="1983"/>
    <s v="Y"/>
  </r>
  <r>
    <x v="6"/>
    <s v="Primary"/>
    <s v="Public"/>
    <x v="0"/>
    <n v="303"/>
    <n v="303"/>
    <s v="EB 1.2 Municipal Ermera"/>
    <n v="252"/>
    <n v="1"/>
    <n v="1"/>
    <n v="1"/>
    <n v="6"/>
    <s v="y"/>
    <s v="952"/>
    <n v="7"/>
    <n v="702"/>
    <n v="2003"/>
    <s v="Y"/>
  </r>
  <r>
    <x v="6"/>
    <s v="Primary"/>
    <s v="Public"/>
    <x v="0"/>
    <n v="324"/>
    <n v="324"/>
    <s v="EB 1,2 Sare"/>
    <n v="69"/>
    <n v="1"/>
    <n v="1"/>
    <n v="1"/>
    <n v="5"/>
    <s v="y"/>
    <s v="220"/>
    <n v="7"/>
    <n v="703"/>
    <n v="2010"/>
    <s v="Y"/>
  </r>
  <r>
    <x v="6"/>
    <s v="Primary"/>
    <s v="Public"/>
    <x v="0"/>
    <n v="345"/>
    <n v="345"/>
    <s v="EB 1.2 Kusbouk"/>
    <n v="143"/>
    <n v="1"/>
    <n v="1"/>
    <n v="1"/>
    <n v="6"/>
    <s v="y"/>
    <s v="220"/>
    <n v="7"/>
    <n v="703"/>
    <n v="2000"/>
    <s v="Y"/>
  </r>
  <r>
    <x v="6"/>
    <s v="Primary"/>
    <s v="Public"/>
    <x v="0"/>
    <n v="400"/>
    <n v="400"/>
    <s v="EB 1. 2 Sinlelo"/>
    <n v="142"/>
    <n v="1"/>
    <n v="1"/>
    <n v="1"/>
    <n v="6"/>
    <s v="y"/>
    <s v="952"/>
    <n v="7"/>
    <n v="702"/>
    <n v="2008"/>
    <s v="Y"/>
  </r>
  <r>
    <x v="6"/>
    <s v="Primary"/>
    <s v="Public"/>
    <x v="0"/>
    <n v="463"/>
    <n v="463"/>
    <s v="EB 1 Cailiti"/>
    <n v="94"/>
    <n v="1"/>
    <n v="1"/>
    <n v="1"/>
    <n v="4"/>
    <s v="y"/>
    <s v="231"/>
    <n v="7"/>
    <n v="704"/>
    <n v="2008"/>
    <s v="Y"/>
  </r>
  <r>
    <x v="6"/>
    <s v="Primary"/>
    <s v="Public"/>
    <x v="0"/>
    <n v="518"/>
    <n v="518"/>
    <s v="EB 1.2 Otete"/>
    <n v="137"/>
    <n v="1"/>
    <n v="1"/>
    <n v="1"/>
    <n v="5"/>
    <s v="y"/>
    <s v="209"/>
    <n v="7"/>
    <n v="703"/>
    <n v="2009"/>
    <s v="Y"/>
  </r>
  <r>
    <x v="6"/>
    <s v="Primary"/>
    <s v="Public"/>
    <x v="0"/>
    <n v="680"/>
    <n v="680"/>
    <s v="EB 1.2 Urahou 2"/>
    <n v="162"/>
    <n v="1"/>
    <n v="1"/>
    <n v="1"/>
    <n v="6"/>
    <s v="y"/>
    <s v="1119"/>
    <n v="7"/>
    <n v="703"/>
    <n v="2006"/>
    <s v="Y"/>
  </r>
  <r>
    <x v="6"/>
    <s v="Primary"/>
    <s v="Public"/>
    <x v="0"/>
    <n v="681"/>
    <n v="681"/>
    <s v="EB 1 C. S. Bubria"/>
    <n v="105"/>
    <n v="1"/>
    <n v="1"/>
    <n v="1"/>
    <n v="4"/>
    <s v="y"/>
    <s v="206"/>
    <n v="7"/>
    <n v="703"/>
    <n v="2008"/>
    <s v="Y"/>
  </r>
  <r>
    <x v="6"/>
    <s v="Primary"/>
    <s v="Public"/>
    <x v="0"/>
    <n v="703"/>
    <n v="703"/>
    <s v="EB 1.2 Tiarlelo"/>
    <n v="119"/>
    <n v="1"/>
    <n v="1"/>
    <n v="1"/>
    <n v="6"/>
    <s v="y"/>
    <s v="708"/>
    <n v="7"/>
    <n v="701"/>
    <n v="1997"/>
    <s v="Y"/>
  </r>
  <r>
    <x v="6"/>
    <s v="Primary"/>
    <s v="Public"/>
    <x v="0"/>
    <n v="717"/>
    <n v="717"/>
    <s v="EB 1.2 Malimea"/>
    <n v="233"/>
    <n v="1"/>
    <n v="1"/>
    <n v="1"/>
    <n v="6"/>
    <s v="y"/>
    <s v="177"/>
    <n v="7"/>
    <n v="701"/>
    <n v="1983"/>
    <s v="Y"/>
  </r>
  <r>
    <x v="6"/>
    <s v="Primary"/>
    <s v="Public"/>
    <x v="0"/>
    <n v="778"/>
    <n v="778"/>
    <s v="EB 1.2 Nunu-Rema"/>
    <n v="184"/>
    <n v="1"/>
    <n v="1"/>
    <n v="1"/>
    <n v="6"/>
    <s v="y"/>
    <s v="953"/>
    <n v="7"/>
    <n v="701"/>
    <n v="2007"/>
    <s v="Y"/>
  </r>
  <r>
    <x v="6"/>
    <s v="Primary"/>
    <s v="Public"/>
    <x v="0"/>
    <n v="789"/>
    <n v="789"/>
    <s v="EB 1.2 Coilequi"/>
    <n v="142"/>
    <n v="1"/>
    <n v="1"/>
    <n v="1"/>
    <n v="6"/>
    <s v="y"/>
    <s v="1182"/>
    <n v="7"/>
    <n v="701"/>
    <n v="2006"/>
    <s v="Y"/>
  </r>
  <r>
    <x v="6"/>
    <s v="Primary"/>
    <s v="Public"/>
    <x v="0"/>
    <n v="802"/>
    <n v="802"/>
    <s v="EB 1.2 Paramin"/>
    <n v="218"/>
    <n v="1"/>
    <n v="1"/>
    <n v="1"/>
    <n v="5"/>
    <s v="y"/>
    <s v="708"/>
    <n v="7"/>
    <n v="701"/>
    <n v="2009"/>
    <s v="Y"/>
  </r>
  <r>
    <x v="6"/>
    <s v="Primary"/>
    <s v="Public"/>
    <x v="0"/>
    <n v="808"/>
    <n v="808"/>
    <s v="EB 1.2 Sauria"/>
    <n v="110"/>
    <n v="1"/>
    <n v="1"/>
    <n v="1"/>
    <n v="5"/>
    <s v="y"/>
    <s v="705"/>
    <n v="7"/>
    <n v="704"/>
    <n v="2008"/>
    <s v="Y"/>
  </r>
  <r>
    <x v="6"/>
    <s v="Primary"/>
    <s v="Public"/>
    <x v="0"/>
    <n v="882"/>
    <n v="882"/>
    <s v="EB 1.2 A. S. Tidir"/>
    <n v="144"/>
    <n v="1"/>
    <n v="1"/>
    <n v="1"/>
    <n v="6"/>
    <s v="y"/>
    <s v="199"/>
    <n v="7"/>
    <n v="702"/>
    <n v="2009"/>
    <s v="Y"/>
  </r>
  <r>
    <x v="6"/>
    <s v="Primary"/>
    <s v="Public"/>
    <x v="0"/>
    <n v="899"/>
    <n v="899"/>
    <s v="EB 1.2 Pedro Lemos Tugarema"/>
    <n v="96"/>
    <n v="1"/>
    <n v="1"/>
    <n v="1"/>
    <n v="5"/>
    <s v="y"/>
    <s v="199"/>
    <n v="7"/>
    <n v="702"/>
    <n v="2008"/>
    <s v="Y"/>
  </r>
  <r>
    <x v="6"/>
    <s v="Primary"/>
    <s v="Public"/>
    <x v="0"/>
    <n v="977"/>
    <n v="977"/>
    <s v="EB 1.2 Orema"/>
    <n v="130"/>
    <n v="1"/>
    <n v="1"/>
    <n v="1"/>
    <n v="5"/>
    <s v="y"/>
    <s v="707"/>
    <n v="7"/>
    <n v="703"/>
    <n v="2008"/>
    <s v="Y"/>
  </r>
  <r>
    <x v="6"/>
    <s v="Primary"/>
    <s v="Public"/>
    <x v="0"/>
    <n v="990"/>
    <n v="990"/>
    <s v="EB 1 Tidin Besi"/>
    <n v="255"/>
    <n v="1"/>
    <n v="1"/>
    <n v="1"/>
    <n v="3"/>
    <s v="y"/>
    <s v="1119"/>
    <n v="7"/>
    <n v="703"/>
    <n v="2009"/>
    <s v="Y"/>
  </r>
  <r>
    <x v="6"/>
    <s v="Primary"/>
    <s v="Public"/>
    <x v="0"/>
    <n v="991"/>
    <n v="991"/>
    <s v="EB 1 Hatete"/>
    <n v="107"/>
    <n v="1"/>
    <n v="1"/>
    <n v="1"/>
    <n v="4"/>
    <s v="y"/>
    <s v="209"/>
    <n v="7"/>
    <n v="703"/>
    <n v="2009"/>
    <s v="Y"/>
  </r>
  <r>
    <x v="6"/>
    <s v="Primary"/>
    <s v="Public"/>
    <x v="0"/>
    <n v="993"/>
    <n v="993"/>
    <s v="EB 1 Dato Rua L.Craik"/>
    <n v="71"/>
    <n v="1"/>
    <n v="1"/>
    <n v="1"/>
    <n v="4"/>
    <s v="y"/>
    <s v="707"/>
    <n v="7"/>
    <n v="703"/>
    <n v="2010"/>
    <s v="Y"/>
  </r>
  <r>
    <x v="6"/>
    <s v="Primary"/>
    <s v="Public"/>
    <x v="0"/>
    <n v="994"/>
    <n v="994"/>
    <s v="EB 1 Berbuit Udu"/>
    <n v="224"/>
    <n v="1"/>
    <n v="1"/>
    <n v="1"/>
    <n v="4"/>
    <s v="y"/>
    <s v="952"/>
    <n v="7"/>
    <n v="702"/>
    <n v="2010"/>
    <s v="Y"/>
  </r>
  <r>
    <x v="6"/>
    <s v="Primary"/>
    <s v="Public"/>
    <x v="0"/>
    <n v="995"/>
    <n v="995"/>
    <s v="EB 1 Raebohat/Huhurlelo"/>
    <n v="180"/>
    <n v="1"/>
    <n v="1"/>
    <n v="1"/>
    <n v="3"/>
    <s v="y"/>
    <s v="747"/>
    <n v="7"/>
    <n v="702"/>
    <n v="2009"/>
    <s v="Y"/>
  </r>
  <r>
    <x v="6"/>
    <s v="Primary"/>
    <s v="Public"/>
    <x v="0"/>
    <n v="1186"/>
    <n v="1187"/>
    <s v="EB 1 Nunusakari"/>
    <n v="154"/>
    <n v="1"/>
    <n v="1"/>
    <n v="1"/>
    <n v="4"/>
    <s v="y"/>
    <s v="2084"/>
    <n v="7"/>
    <n v="702"/>
    <n v="2010"/>
    <s v="Y"/>
  </r>
  <r>
    <x v="6"/>
    <s v="Primary"/>
    <s v="Public"/>
    <x v="0"/>
    <n v="1200"/>
    <n v="1201"/>
    <s v="EB 1 Madede"/>
    <n v="84"/>
    <n v="1"/>
    <n v="1"/>
    <n v="1"/>
    <n v="3"/>
    <s v="y"/>
    <s v="231"/>
    <n v="7"/>
    <n v="704"/>
    <n v="2010"/>
    <s v="Y"/>
  </r>
  <r>
    <x v="6"/>
    <s v="Primary"/>
    <s v="Public"/>
    <x v="0"/>
    <n v="1202"/>
    <n v="1203"/>
    <s v="EB 1 Samalete 2"/>
    <n v="99"/>
    <n v="1"/>
    <n v="1"/>
    <n v="1"/>
    <n v="4"/>
    <s v="y"/>
    <s v="547"/>
    <n v="7"/>
    <n v="705"/>
    <n v="2010"/>
    <s v="Y"/>
  </r>
  <r>
    <x v="6"/>
    <s v="Primary"/>
    <s v="Public"/>
    <x v="0"/>
    <n v="1207"/>
    <n v="1208"/>
    <s v="EB 1 Hatumdei"/>
    <n v="116"/>
    <n v="1"/>
    <n v="1"/>
    <n v="1"/>
    <n v="4"/>
    <s v="y"/>
    <s v="233"/>
    <n v="7"/>
    <n v="704"/>
    <n v="2010"/>
    <s v="Y"/>
  </r>
  <r>
    <x v="6"/>
    <s v="Primary"/>
    <s v="Public"/>
    <x v="0"/>
    <n v="1215"/>
    <n v="1216"/>
    <s v="EB 1 Hatulete"/>
    <n v="48"/>
    <n v="1"/>
    <n v="1"/>
    <n v="1"/>
    <n v="4"/>
    <s v="y"/>
    <s v="233"/>
    <n v="7"/>
    <n v="704"/>
    <n v="2006"/>
    <s v="Y"/>
  </r>
  <r>
    <x v="6"/>
    <s v="Primary"/>
    <s v="Public"/>
    <x v="0"/>
    <n v="1224"/>
    <n v="1225"/>
    <s v="EB 1.2 Cacaegoa"/>
    <n v="308"/>
    <n v="1"/>
    <n v="1"/>
    <n v="1"/>
    <n v="5"/>
    <s v="y"/>
    <s v="1119"/>
    <n v="7"/>
    <n v="703"/>
    <n v="2010"/>
    <s v="Y"/>
  </r>
  <r>
    <x v="6"/>
    <s v="Primary"/>
    <s v="Public"/>
    <x v="0"/>
    <n v="1256"/>
    <n v="1257"/>
    <s v="EB 1.2 Hatlii /Hituria"/>
    <n v="166"/>
    <n v="1"/>
    <n v="1"/>
    <n v="1"/>
    <n v="6"/>
    <s v="y"/>
    <s v="2084"/>
    <n v="7"/>
    <n v="702"/>
    <n v="2010"/>
    <s v="Y"/>
  </r>
  <r>
    <x v="6"/>
    <s v="Primary"/>
    <s v="Public"/>
    <x v="0"/>
    <n v="1264"/>
    <n v="1265"/>
    <s v="EB 1 Domingos Martins Bassar"/>
    <n v="95"/>
    <n v="1"/>
    <n v="1"/>
    <n v="1"/>
    <n v="3"/>
    <s v="y"/>
    <s v="2084"/>
    <n v="7"/>
    <n v="702"/>
    <n v="2010"/>
    <s v="Y"/>
  </r>
  <r>
    <x v="6"/>
    <s v="Primary"/>
    <s v="Public"/>
    <x v="0"/>
    <n v="1265"/>
    <n v="1266"/>
    <s v="EB 1 Luis Martins Lou - mo"/>
    <n v="57"/>
    <n v="1"/>
    <n v="1"/>
    <n v="1"/>
    <n v="4"/>
    <s v="y"/>
    <s v="2084"/>
    <n v="7"/>
    <n v="702"/>
    <n v="2011"/>
    <s v="Y"/>
  </r>
  <r>
    <x v="6"/>
    <s v="Primary"/>
    <s v="Public"/>
    <x v="0"/>
    <n v="1280"/>
    <n v="1281"/>
    <s v="EB 1 Pasa - Hei"/>
    <n v="120"/>
    <n v="1"/>
    <n v="1"/>
    <n v="1"/>
    <n v="2"/>
    <s v="y"/>
    <s v="952"/>
    <n v="7"/>
    <n v="702"/>
    <n v="2011"/>
    <s v="Y"/>
  </r>
  <r>
    <x v="6"/>
    <s v="Primary"/>
    <s v="Public"/>
    <x v="0"/>
    <n v="1283"/>
    <n v="1588"/>
    <s v="EB 1 Quirilelo"/>
    <n v="55"/>
    <n v="1"/>
    <n v="1"/>
    <n v="1"/>
    <n v="4"/>
    <s v="y"/>
    <s v="189"/>
    <n v="7"/>
    <n v="704"/>
    <n v="2010"/>
    <s v="Y"/>
  </r>
  <r>
    <x v="6"/>
    <s v="Primary"/>
    <s v="Public"/>
    <x v="0"/>
    <n v="1314"/>
    <n v="2256"/>
    <s v="EB 1 Lebumeo"/>
    <n v="138"/>
    <n v="1"/>
    <n v="1"/>
    <n v="1"/>
    <n v="4"/>
    <s v="y"/>
    <s v="206"/>
    <n v="7"/>
    <n v="703"/>
    <n v="2009"/>
    <s v="Y"/>
  </r>
  <r>
    <x v="6"/>
    <s v="Primary"/>
    <s v="Public"/>
    <x v="0"/>
    <n v="1361"/>
    <n v="2308"/>
    <s v="EB 1.2 Sirui Lesumau"/>
    <n v="102"/>
    <n v="1"/>
    <n v="1"/>
    <n v="1"/>
    <n v="6"/>
    <s v="y"/>
    <s v="177"/>
    <n v="7"/>
    <n v="701"/>
    <n v="1997"/>
    <s v="Y"/>
  </r>
  <r>
    <x v="6"/>
    <s v="Primary"/>
    <s v="Public"/>
    <x v="0"/>
    <n v="1363"/>
    <n v="2310"/>
    <s v="EB 1.2 Talo"/>
    <n v="257"/>
    <n v="1"/>
    <n v="1"/>
    <n v="1"/>
    <n v="6"/>
    <s v="y"/>
    <s v="209"/>
    <n v="7"/>
    <n v="703"/>
    <n v="2009"/>
    <s v="Y"/>
  </r>
  <r>
    <x v="6"/>
    <s v="Primary"/>
    <s v="Public"/>
    <x v="0"/>
    <n v="1365"/>
    <n v="2312"/>
    <s v="EB 1 Assulau"/>
    <n v="151"/>
    <n v="1"/>
    <n v="1"/>
    <n v="1"/>
    <n v="4"/>
    <s v="y"/>
    <s v="206"/>
    <n v="7"/>
    <n v="703"/>
    <n v="2009"/>
    <s v="Y"/>
  </r>
  <r>
    <x v="6"/>
    <s v="Primary"/>
    <s v="Public"/>
    <x v="0"/>
    <n v="1399"/>
    <n v="5101"/>
    <s v="EB 1.2 Leubudo"/>
    <n v="160"/>
    <n v="1"/>
    <n v="1"/>
    <n v="1"/>
    <n v="6"/>
    <s v="y"/>
    <s v="229"/>
    <n v="7"/>
    <n v="704"/>
    <n v="2009"/>
    <s v="Y"/>
  </r>
  <r>
    <x v="6"/>
    <s v="Primary"/>
    <s v="Public"/>
    <x v="0"/>
    <n v="1400"/>
    <n v="5102"/>
    <s v="EB 1.2 Lumutou"/>
    <n v="71"/>
    <n v="1"/>
    <n v="1"/>
    <n v="1"/>
    <n v="6"/>
    <s v="y"/>
    <s v="189"/>
    <n v="7"/>
    <n v="704"/>
    <n v="1981"/>
    <s v="Y"/>
  </r>
  <r>
    <x v="6"/>
    <s v="Primary"/>
    <s v="Public"/>
    <x v="0"/>
    <n v="1442"/>
    <n v="5300"/>
    <s v="EB 1.2 Caitarahei"/>
    <n v="60"/>
    <n v="1"/>
    <n v="1"/>
    <n v="1"/>
    <n v="6"/>
    <s v="y"/>
    <s v="243"/>
    <n v="7"/>
    <n v="705"/>
    <n v="2002"/>
    <s v="Y"/>
  </r>
  <r>
    <x v="6"/>
    <s v="Primary"/>
    <s v="Public"/>
    <x v="0"/>
    <n v="1443"/>
    <n v="5301"/>
    <s v="EB 1.2 Cacoa"/>
    <n v="120"/>
    <n v="1"/>
    <n v="1"/>
    <n v="1"/>
    <n v="6"/>
    <s v="y"/>
    <s v="243"/>
    <n v="7"/>
    <n v="705"/>
    <n v="1996"/>
    <s v="Y"/>
  </r>
  <r>
    <x v="6"/>
    <s v="Primary"/>
    <s v="Public"/>
    <x v="0"/>
    <n v="1444"/>
    <n v="5302"/>
    <s v="EB 1.2 Deleco"/>
    <n v="92"/>
    <n v="1"/>
    <n v="1"/>
    <n v="1"/>
    <n v="6"/>
    <s v="y"/>
    <s v="547"/>
    <n v="7"/>
    <n v="705"/>
    <n v="2008"/>
    <s v="Y"/>
  </r>
  <r>
    <x v="6"/>
    <s v="Primary"/>
    <s v="Public"/>
    <x v="0"/>
    <n v="1446"/>
    <n v="5304"/>
    <s v="EB 1.2 Urema"/>
    <n v="331"/>
    <n v="1"/>
    <n v="1"/>
    <n v="1"/>
    <n v="6"/>
    <s v="y"/>
    <s v="209"/>
    <n v="7"/>
    <n v="703"/>
    <n v="2005"/>
    <s v="Y"/>
  </r>
  <r>
    <x v="6"/>
    <s v="Primary"/>
    <s v="Public"/>
    <x v="0"/>
    <n v="1447"/>
    <n v="5305"/>
    <s v="EB 1.2 Lafaek Mutin Norema"/>
    <n v="338"/>
    <n v="1"/>
    <n v="1"/>
    <n v="1"/>
    <n v="6"/>
    <s v="y"/>
    <s v="220"/>
    <n v="7"/>
    <n v="703"/>
    <n v="2002"/>
    <s v="Y"/>
  </r>
  <r>
    <x v="7"/>
    <s v="Escola Basika"/>
    <s v="Public"/>
    <x v="0"/>
    <n v="423"/>
    <n v="423"/>
    <s v="EBC 1.2.3 CAINLEU ILOMAR"/>
    <n v="345"/>
    <n v="5"/>
    <n v="1"/>
    <n v="1"/>
    <n v="7"/>
    <s v="n"/>
    <s v="NULL"/>
    <n v="8"/>
    <n v="801"/>
    <n v="1993"/>
    <s v="Y"/>
  </r>
  <r>
    <x v="7"/>
    <s v="Escola Basika"/>
    <s v="Public"/>
    <x v="0"/>
    <n v="427"/>
    <n v="427"/>
    <s v="EBC 1.2.3 ILIOMAR"/>
    <n v="563"/>
    <n v="5"/>
    <n v="1"/>
    <n v="1"/>
    <n v="8"/>
    <s v="n"/>
    <s v="NULL"/>
    <n v="8"/>
    <n v="801"/>
    <n v="1985"/>
    <s v="Y"/>
  </r>
  <r>
    <x v="7"/>
    <s v="Escola Basika"/>
    <s v="Public"/>
    <x v="0"/>
    <n v="439"/>
    <n v="439"/>
    <s v="EBC 1.2.3 COM LAUTEM"/>
    <n v="242"/>
    <n v="5"/>
    <n v="1"/>
    <n v="1"/>
    <n v="8"/>
    <s v="n"/>
    <s v="NULL"/>
    <n v="8"/>
    <n v="802"/>
    <n v="2005"/>
    <s v="Y"/>
  </r>
  <r>
    <x v="7"/>
    <s v="Escola Basika"/>
    <s v="Public"/>
    <x v="0"/>
    <n v="451"/>
    <n v="451"/>
    <s v="EBC 1.2.3 RACA LOSPALOS"/>
    <n v="314"/>
    <n v="5"/>
    <n v="1"/>
    <n v="1"/>
    <n v="8"/>
    <s v="n"/>
    <s v="NULL"/>
    <n v="8"/>
    <n v="803"/>
    <n v="1986"/>
    <s v="Y"/>
  </r>
  <r>
    <x v="7"/>
    <s v="Escola Basika"/>
    <s v="Public"/>
    <x v="0"/>
    <n v="452"/>
    <n v="452"/>
    <s v="EBC 1.2.3 SOURO LOSPALOS"/>
    <n v="257"/>
    <n v="5"/>
    <n v="1"/>
    <n v="1"/>
    <n v="8"/>
    <s v="n"/>
    <s v="NULL"/>
    <n v="8"/>
    <n v="803"/>
    <n v="2005"/>
    <s v="Y"/>
  </r>
  <r>
    <x v="7"/>
    <s v="Escola Basika"/>
    <s v="Public"/>
    <x v="0"/>
    <n v="467"/>
    <n v="467"/>
    <s v="EBC. 1.2 3 ODOFURO LURO"/>
    <n v="216"/>
    <n v="5"/>
    <n v="1"/>
    <n v="1"/>
    <n v="9"/>
    <s v="n"/>
    <s v="NULL"/>
    <n v="8"/>
    <n v="804"/>
    <n v="1999"/>
    <s v="Y"/>
  </r>
  <r>
    <x v="7"/>
    <s v="Escola Basika"/>
    <s v="Public"/>
    <x v="0"/>
    <n v="779"/>
    <n v="779"/>
    <s v="EBC. 1.2 3 LURO"/>
    <n v="319"/>
    <n v="5"/>
    <n v="1"/>
    <n v="1"/>
    <n v="9"/>
    <s v="n"/>
    <s v="NULL"/>
    <n v="8"/>
    <n v="804"/>
    <n v="1999"/>
    <s v="Y"/>
  </r>
  <r>
    <x v="7"/>
    <s v="Escola Basika"/>
    <s v="Public"/>
    <x v="0"/>
    <n v="1066"/>
    <n v="1066"/>
    <s v="EBC 1.2.3 LEUSARI LAUTEM"/>
    <n v="123"/>
    <n v="5"/>
    <n v="1"/>
    <n v="1"/>
    <n v="9"/>
    <s v="n"/>
    <s v="NULL"/>
    <n v="8"/>
    <n v="802"/>
    <n v="2005"/>
    <s v="Y"/>
  </r>
  <r>
    <x v="7"/>
    <s v="Primary"/>
    <s v="Catholic"/>
    <x v="1"/>
    <n v="425"/>
    <n v="425"/>
    <s v="EP C Caidabo"/>
    <n v="83"/>
    <n v="1"/>
    <n v="3"/>
    <n v="1"/>
    <n v="6"/>
    <s v="n"/>
    <s v="NULL"/>
    <n v="8"/>
    <n v="801"/>
    <n v="1998"/>
    <s v="Y"/>
  </r>
  <r>
    <x v="7"/>
    <s v="Primary"/>
    <s v="Catholic"/>
    <x v="1"/>
    <n v="435"/>
    <n v="435"/>
    <s v="EP C St. Yosep Pitileti"/>
    <n v="338"/>
    <n v="1"/>
    <n v="3"/>
    <n v="1"/>
    <n v="6"/>
    <s v="n"/>
    <s v="NULL"/>
    <n v="8"/>
    <n v="802"/>
    <n v="1980"/>
    <s v="Y"/>
  </r>
  <r>
    <x v="7"/>
    <s v="Primary"/>
    <s v="Catholic"/>
    <x v="1"/>
    <n v="444"/>
    <n v="444"/>
    <s v="EP C Fuiluro"/>
    <n v="409"/>
    <n v="1"/>
    <n v="3"/>
    <n v="1"/>
    <n v="6"/>
    <s v="n"/>
    <s v="NULL"/>
    <n v="8"/>
    <n v="803"/>
    <n v="1950"/>
    <s v="Y"/>
  </r>
  <r>
    <x v="7"/>
    <s v="Primary"/>
    <s v="Public"/>
    <x v="0"/>
    <n v="38"/>
    <n v="38"/>
    <s v="EB 1 BOBOIRA"/>
    <n v="106"/>
    <n v="1"/>
    <n v="1"/>
    <n v="1"/>
    <n v="3"/>
    <s v="y"/>
    <s v="779"/>
    <n v="8"/>
    <n v="804"/>
    <n v="2004"/>
    <s v="Y"/>
  </r>
  <r>
    <x v="7"/>
    <s v="Primary"/>
    <s v="Public"/>
    <x v="0"/>
    <n v="39"/>
    <n v="39"/>
    <s v="EB 1 LEQUIDIGA"/>
    <n v="37"/>
    <n v="1"/>
    <n v="1"/>
    <n v="1"/>
    <n v="3"/>
    <s v="y"/>
    <s v="1066"/>
    <n v="8"/>
    <n v="802"/>
    <n v="2003"/>
    <s v="Y"/>
  </r>
  <r>
    <x v="7"/>
    <s v="Primary"/>
    <s v="Public"/>
    <x v="0"/>
    <n v="222"/>
    <n v="222"/>
    <s v="EB 1 NARUNTEINU"/>
    <n v="37"/>
    <n v="1"/>
    <n v="1"/>
    <n v="1"/>
    <n v="3"/>
    <s v="y"/>
    <s v="467"/>
    <n v="8"/>
    <n v="804"/>
    <n v="2008"/>
    <s v="Y"/>
  </r>
  <r>
    <x v="7"/>
    <s v="Primary"/>
    <s v="Public"/>
    <x v="0"/>
    <n v="305"/>
    <n v="305"/>
    <s v="EB 1 BORUGUAI"/>
    <n v="34"/>
    <n v="1"/>
    <n v="1"/>
    <n v="1"/>
    <n v="3"/>
    <s v="y"/>
    <s v="467"/>
    <n v="8"/>
    <n v="804"/>
    <n v="2007"/>
    <s v="Y"/>
  </r>
  <r>
    <x v="7"/>
    <s v="Primary"/>
    <s v="Public"/>
    <x v="0"/>
    <n v="387"/>
    <n v="387"/>
    <s v="EB 1 HURLEU"/>
    <n v="49"/>
    <n v="1"/>
    <n v="1"/>
    <n v="1"/>
    <n v="3"/>
    <s v="y"/>
    <s v="1066"/>
    <n v="8"/>
    <n v="802"/>
    <n v="2003"/>
    <s v="Y"/>
  </r>
  <r>
    <x v="7"/>
    <s v="Primary"/>
    <s v="Public"/>
    <x v="0"/>
    <n v="424"/>
    <n v="424"/>
    <s v="EB 1.2 IRADARAT"/>
    <n v="184"/>
    <n v="1"/>
    <n v="1"/>
    <n v="1"/>
    <n v="6"/>
    <s v="y"/>
    <s v="427"/>
    <n v="8"/>
    <n v="801"/>
    <n v="2008"/>
    <s v="Y"/>
  </r>
  <r>
    <x v="7"/>
    <s v="Primary"/>
    <s v="Public"/>
    <x v="0"/>
    <n v="426"/>
    <n v="426"/>
    <s v="EB 1.2 LARIMI"/>
    <n v="72"/>
    <n v="1"/>
    <n v="1"/>
    <n v="1"/>
    <n v="6"/>
    <s v="y"/>
    <s v="423"/>
    <n v="8"/>
    <n v="801"/>
    <n v="1996"/>
    <s v="Y"/>
  </r>
  <r>
    <x v="7"/>
    <s v="Primary"/>
    <s v="Public"/>
    <x v="0"/>
    <n v="428"/>
    <n v="428"/>
    <s v="EB 1.2 DAUDERE"/>
    <n v="237"/>
    <n v="1"/>
    <n v="1"/>
    <n v="1"/>
    <n v="6"/>
    <s v="y"/>
    <s v="1066"/>
    <n v="8"/>
    <n v="802"/>
    <n v="2005"/>
    <s v="Y"/>
  </r>
  <r>
    <x v="7"/>
    <s v="Primary"/>
    <s v="Public"/>
    <x v="0"/>
    <n v="429"/>
    <n v="429"/>
    <s v="EB. 1.2 Puno"/>
    <n v="214"/>
    <n v="1"/>
    <n v="1"/>
    <n v="1"/>
    <n v="6"/>
    <s v="y"/>
    <s v="451"/>
    <n v="8"/>
    <n v="802"/>
    <n v="2004"/>
    <s v="Y"/>
  </r>
  <r>
    <x v="7"/>
    <s v="Primary"/>
    <s v="Public"/>
    <x v="0"/>
    <n v="430"/>
    <n v="430"/>
    <s v="EB 1.2 IRA ARA"/>
    <n v="136"/>
    <n v="1"/>
    <n v="1"/>
    <n v="1"/>
    <n v="6"/>
    <s v="y"/>
    <s v="439"/>
    <n v="8"/>
    <n v="802"/>
    <n v="2000"/>
    <s v="Y"/>
  </r>
  <r>
    <x v="7"/>
    <s v="Primary"/>
    <s v="Public"/>
    <x v="0"/>
    <n v="431"/>
    <n v="431"/>
    <s v="EB 1.2 BADURO"/>
    <n v="199"/>
    <n v="1"/>
    <n v="1"/>
    <n v="1"/>
    <n v="6"/>
    <s v="y"/>
    <s v="1066"/>
    <n v="8"/>
    <n v="802"/>
    <n v="1980"/>
    <s v="Y"/>
  </r>
  <r>
    <x v="7"/>
    <s v="Primary"/>
    <s v="Public"/>
    <x v="0"/>
    <n v="432"/>
    <n v="432"/>
    <s v="EB 1.2 LAIKARA"/>
    <n v="238"/>
    <n v="1"/>
    <n v="1"/>
    <n v="1"/>
    <n v="6"/>
    <s v="y"/>
    <s v="1066"/>
    <n v="8"/>
    <n v="802"/>
    <n v="1999"/>
    <s v="Y"/>
  </r>
  <r>
    <x v="7"/>
    <s v="Primary"/>
    <s v="Public"/>
    <x v="0"/>
    <n v="433"/>
    <n v="433"/>
    <s v="EB 1.2 MAINA I"/>
    <n v="205"/>
    <n v="1"/>
    <n v="1"/>
    <n v="1"/>
    <n v="6"/>
    <s v="y"/>
    <s v="1065"/>
    <n v="8"/>
    <n v="802"/>
    <n v="2003"/>
    <s v="Y"/>
  </r>
  <r>
    <x v="7"/>
    <s v="Primary"/>
    <s v="Public"/>
    <x v="0"/>
    <n v="434"/>
    <n v="434"/>
    <s v="EB 1.2 SOIKILI"/>
    <n v="121"/>
    <n v="1"/>
    <n v="1"/>
    <n v="1"/>
    <n v="6"/>
    <s v="y"/>
    <s v="439"/>
    <n v="8"/>
    <n v="802"/>
    <n v="1988"/>
    <s v="Y"/>
  </r>
  <r>
    <x v="7"/>
    <s v="Primary"/>
    <s v="Public"/>
    <x v="0"/>
    <n v="436"/>
    <n v="436"/>
    <s v="EB 1.2 MORO"/>
    <n v="297"/>
    <n v="1"/>
    <n v="1"/>
    <n v="1"/>
    <n v="6"/>
    <s v="y"/>
    <s v="1065"/>
    <n v="8"/>
    <n v="802"/>
    <n v="1981"/>
    <s v="Y"/>
  </r>
  <r>
    <x v="7"/>
    <s v="Primary"/>
    <s v="Public"/>
    <x v="0"/>
    <n v="437"/>
    <n v="437"/>
    <s v="EB 1.2 TASI IBUN"/>
    <n v="167"/>
    <n v="1"/>
    <n v="1"/>
    <n v="1"/>
    <n v="6"/>
    <s v="y"/>
    <s v="1065"/>
    <n v="8"/>
    <n v="802"/>
    <n v="2001"/>
    <s v="Y"/>
  </r>
  <r>
    <x v="7"/>
    <s v="Primary"/>
    <s v="Public"/>
    <x v="0"/>
    <n v="438"/>
    <n v="438"/>
    <s v="EB 1.2 SERELAU"/>
    <n v="183"/>
    <n v="1"/>
    <n v="1"/>
    <n v="1"/>
    <n v="6"/>
    <s v="y"/>
    <s v="1066"/>
    <n v="8"/>
    <n v="802"/>
    <n v="1997"/>
    <s v="Y"/>
  </r>
  <r>
    <x v="7"/>
    <s v="Primary"/>
    <s v="Public"/>
    <x v="0"/>
    <n v="440"/>
    <n v="440"/>
    <s v="EB 1.2 EUQUISE"/>
    <n v="187"/>
    <n v="1"/>
    <n v="1"/>
    <n v="1"/>
    <n v="6"/>
    <s v="y"/>
    <s v="1066"/>
    <n v="8"/>
    <n v="802"/>
    <n v="2005"/>
    <s v="Y"/>
  </r>
  <r>
    <x v="7"/>
    <s v="Primary"/>
    <s v="Public"/>
    <x v="0"/>
    <n v="441"/>
    <n v="441"/>
    <s v="EB 1.2 ILILAI"/>
    <n v="154"/>
    <n v="1"/>
    <n v="1"/>
    <n v="1"/>
    <n v="6"/>
    <s v="y"/>
    <s v="1066"/>
    <n v="8"/>
    <n v="802"/>
    <n v="2010"/>
    <s v="Y"/>
  </r>
  <r>
    <x v="7"/>
    <s v="Primary"/>
    <s v="Public"/>
    <x v="0"/>
    <n v="442"/>
    <n v="442"/>
    <s v="EB 1.2 MAINA II"/>
    <n v="181"/>
    <n v="1"/>
    <n v="1"/>
    <n v="1"/>
    <n v="6"/>
    <s v="y"/>
    <s v="1066"/>
    <n v="8"/>
    <n v="802"/>
    <n v="2000"/>
    <s v="Y"/>
  </r>
  <r>
    <x v="7"/>
    <s v="Primary"/>
    <s v="Public"/>
    <x v="0"/>
    <n v="443"/>
    <n v="443"/>
    <s v="EB 1.2 PAIRARA"/>
    <n v="176"/>
    <n v="1"/>
    <n v="1"/>
    <n v="1"/>
    <n v="6"/>
    <s v="y"/>
    <s v="1065"/>
    <n v="8"/>
    <n v="802"/>
    <n v="1984"/>
    <s v="Y"/>
  </r>
  <r>
    <x v="7"/>
    <s v="Primary"/>
    <s v="Public"/>
    <x v="0"/>
    <n v="446"/>
    <n v="446"/>
    <s v="EB 1.2 Maluro"/>
    <n v="198"/>
    <n v="1"/>
    <n v="1"/>
    <n v="1"/>
    <n v="6"/>
    <s v="y"/>
    <s v="1191"/>
    <n v="8"/>
    <n v="803"/>
    <n v="1984"/>
    <s v="Y"/>
  </r>
  <r>
    <x v="7"/>
    <s v="Primary"/>
    <s v="Public"/>
    <x v="0"/>
    <n v="447"/>
    <n v="447"/>
    <s v="EB 1.2 ILILAPA"/>
    <n v="155"/>
    <n v="1"/>
    <n v="1"/>
    <n v="1"/>
    <n v="6"/>
    <s v="y"/>
    <s v="1067"/>
    <n v="8"/>
    <n v="803"/>
    <n v="1997"/>
    <s v="Y"/>
  </r>
  <r>
    <x v="7"/>
    <s v="Primary"/>
    <s v="Public"/>
    <x v="0"/>
    <n v="448"/>
    <n v="448"/>
    <s v="EB 1.2 TITILARI"/>
    <n v="156"/>
    <n v="1"/>
    <n v="1"/>
    <n v="1"/>
    <n v="6"/>
    <s v="y"/>
    <s v="309"/>
    <n v="8"/>
    <n v="803"/>
    <n v="1984"/>
    <s v="Y"/>
  </r>
  <r>
    <x v="7"/>
    <s v="Primary"/>
    <s v="Public"/>
    <x v="0"/>
    <n v="449"/>
    <n v="449"/>
    <s v="EB. 1.2 Iralafai"/>
    <n v="248"/>
    <n v="1"/>
    <n v="1"/>
    <n v="1"/>
    <n v="6"/>
    <s v="y"/>
    <s v="451"/>
    <n v="8"/>
    <n v="803"/>
    <n v="1982"/>
    <s v="Y"/>
  </r>
  <r>
    <x v="7"/>
    <s v="Primary"/>
    <s v="Public"/>
    <x v="0"/>
    <n v="450"/>
    <n v="450"/>
    <s v="EB 1.2 CACAVEM"/>
    <n v="280"/>
    <n v="1"/>
    <n v="1"/>
    <n v="1"/>
    <n v="6"/>
    <s v="y"/>
    <s v="452"/>
    <n v="8"/>
    <n v="803"/>
    <n v="1986"/>
    <s v="Y"/>
  </r>
  <r>
    <x v="7"/>
    <s v="Primary"/>
    <s v="Public"/>
    <x v="0"/>
    <n v="453"/>
    <n v="453"/>
    <s v="EB 1.2 LEURO"/>
    <n v="221"/>
    <n v="1"/>
    <n v="1"/>
    <n v="1"/>
    <n v="6"/>
    <s v="y"/>
    <s v="452"/>
    <n v="8"/>
    <n v="803"/>
    <n v="2000"/>
    <s v="Y"/>
  </r>
  <r>
    <x v="7"/>
    <s v="Primary"/>
    <s v="Public"/>
    <x v="0"/>
    <n v="455"/>
    <n v="455"/>
    <s v="EB 1.2 No. 1 LOSPALOS"/>
    <n v="639"/>
    <n v="1"/>
    <n v="1"/>
    <n v="1"/>
    <n v="6"/>
    <s v="y"/>
    <s v="1267"/>
    <n v="8"/>
    <n v="803"/>
    <n v="1961"/>
    <s v="Y"/>
  </r>
  <r>
    <x v="7"/>
    <s v="Primary"/>
    <s v="Public"/>
    <x v="0"/>
    <n v="456"/>
    <n v="456"/>
    <s v="EB 1.2 No. 2 LOSPALOS"/>
    <n v="483"/>
    <n v="1"/>
    <n v="1"/>
    <n v="1"/>
    <n v="6"/>
    <s v="y"/>
    <s v="1267"/>
    <n v="8"/>
    <n v="803"/>
    <n v="1961"/>
    <s v="Y"/>
  </r>
  <r>
    <x v="7"/>
    <s v="Primary"/>
    <s v="Public"/>
    <x v="0"/>
    <n v="457"/>
    <n v="457"/>
    <s v="EB 1.2 No. 3 LOSPALOS"/>
    <n v="838"/>
    <n v="1"/>
    <n v="1"/>
    <n v="1"/>
    <n v="6"/>
    <s v="y"/>
    <s v="1068"/>
    <n v="8"/>
    <n v="803"/>
    <n v="1982"/>
    <s v="Y"/>
  </r>
  <r>
    <x v="7"/>
    <s v="Primary"/>
    <s v="Public"/>
    <x v="0"/>
    <n v="458"/>
    <n v="458"/>
    <s v="EB 1.2 HOME"/>
    <n v="487"/>
    <n v="1"/>
    <n v="1"/>
    <n v="1"/>
    <n v="6"/>
    <s v="y"/>
    <s v="309"/>
    <n v="8"/>
    <n v="803"/>
    <n v="1983"/>
    <s v="Y"/>
  </r>
  <r>
    <x v="7"/>
    <s v="Primary"/>
    <s v="Public"/>
    <x v="0"/>
    <n v="459"/>
    <n v="459"/>
    <s v="EB 1.2 CULUHUN"/>
    <n v="478"/>
    <n v="1"/>
    <n v="1"/>
    <n v="1"/>
    <n v="6"/>
    <s v="y"/>
    <s v="1067"/>
    <n v="8"/>
    <n v="803"/>
    <n v="1999"/>
    <s v="Y"/>
  </r>
  <r>
    <x v="7"/>
    <s v="Primary"/>
    <s v="Public"/>
    <x v="0"/>
    <n v="460"/>
    <n v="460"/>
    <s v="EB 1.2 MALAHARA"/>
    <n v="155"/>
    <n v="1"/>
    <n v="1"/>
    <n v="1"/>
    <n v="6"/>
    <s v="y"/>
    <s v="1068"/>
    <n v="8"/>
    <n v="803"/>
    <n v="1987"/>
    <s v="Y"/>
  </r>
  <r>
    <x v="7"/>
    <s v="Primary"/>
    <s v="Public"/>
    <x v="0"/>
    <n v="461"/>
    <n v="461"/>
    <s v="EB 1.2 LORI"/>
    <n v="116"/>
    <n v="1"/>
    <n v="1"/>
    <n v="1"/>
    <n v="6"/>
    <s v="y"/>
    <s v="1191"/>
    <n v="8"/>
    <n v="803"/>
    <n v="1992"/>
    <s v="Y"/>
  </r>
  <r>
    <x v="7"/>
    <s v="Primary"/>
    <s v="Public"/>
    <x v="0"/>
    <n v="462"/>
    <n v="462"/>
    <s v="EB 1.2 MUAPITINE"/>
    <n v="415"/>
    <n v="1"/>
    <n v="1"/>
    <n v="1"/>
    <n v="6"/>
    <s v="y"/>
    <s v="1068"/>
    <n v="8"/>
    <n v="803"/>
    <n v="1997"/>
    <s v="Y"/>
  </r>
  <r>
    <x v="7"/>
    <s v="Primary"/>
    <s v="Public"/>
    <x v="0"/>
    <n v="464"/>
    <n v="464"/>
    <s v="EB. 1 Somocho"/>
    <n v="65"/>
    <n v="1"/>
    <n v="1"/>
    <n v="1"/>
    <n v="4"/>
    <s v="y"/>
    <s v="451"/>
    <n v="8"/>
    <n v="803"/>
    <n v="1993"/>
    <s v="Y"/>
  </r>
  <r>
    <x v="7"/>
    <s v="Primary"/>
    <s v="Public"/>
    <x v="0"/>
    <n v="465"/>
    <n v="465"/>
    <s v="EB 1.2 DOM NORICO"/>
    <n v="257"/>
    <n v="1"/>
    <n v="1"/>
    <n v="1"/>
    <n v="6"/>
    <s v="y"/>
    <s v="779"/>
    <n v="8"/>
    <n v="804"/>
    <n v="1982"/>
    <s v="Y"/>
  </r>
  <r>
    <x v="7"/>
    <s v="Primary"/>
    <s v="Public"/>
    <x v="0"/>
    <n v="466"/>
    <n v="466"/>
    <s v="EB 1.2 Buanomar"/>
    <n v="138"/>
    <n v="1"/>
    <n v="1"/>
    <n v="1"/>
    <n v="6"/>
    <s v="y"/>
    <s v="779"/>
    <n v="8"/>
    <n v="804"/>
    <n v="1990"/>
    <s v="Y"/>
  </r>
  <r>
    <x v="7"/>
    <s v="Primary"/>
    <s v="Public"/>
    <x v="0"/>
    <n v="468"/>
    <n v="468"/>
    <s v="EB 1.2 BARIKAFA"/>
    <n v="276"/>
    <n v="1"/>
    <n v="1"/>
    <n v="1"/>
    <n v="6"/>
    <s v="y"/>
    <s v="779"/>
    <n v="8"/>
    <n v="804"/>
    <n v="1999"/>
    <s v="Y"/>
  </r>
  <r>
    <x v="7"/>
    <s v="Primary"/>
    <s v="Public"/>
    <x v="0"/>
    <n v="469"/>
    <n v="469"/>
    <s v="EB 1.2 MEHARA"/>
    <n v="430"/>
    <n v="1"/>
    <n v="1"/>
    <n v="1"/>
    <n v="6"/>
    <s v="y"/>
    <s v="1072"/>
    <n v="8"/>
    <n v="805"/>
    <n v="1968"/>
    <s v="Y"/>
  </r>
  <r>
    <x v="7"/>
    <s v="Primary"/>
    <s v="Public"/>
    <x v="0"/>
    <n v="470"/>
    <n v="470"/>
    <s v="EB 1.2 POROS"/>
    <n v="105"/>
    <n v="1"/>
    <n v="1"/>
    <n v="1"/>
    <n v="6"/>
    <s v="y"/>
    <s v="1072"/>
    <n v="8"/>
    <n v="805"/>
    <n v="1996"/>
    <s v="Y"/>
  </r>
  <r>
    <x v="7"/>
    <s v="Primary"/>
    <s v="Public"/>
    <x v="0"/>
    <n v="795"/>
    <n v="795"/>
    <s v="EB 1 ALAIRA"/>
    <n v="83"/>
    <n v="1"/>
    <n v="1"/>
    <n v="1"/>
    <n v="4"/>
    <s v="y"/>
    <s v="779"/>
    <n v="8"/>
    <n v="804"/>
    <n v="2003"/>
    <s v="Y"/>
  </r>
  <r>
    <x v="7"/>
    <s v="Primary"/>
    <s v="Public"/>
    <x v="0"/>
    <n v="796"/>
    <n v="796"/>
    <s v="EB 1.2 BUSIRA"/>
    <n v="181"/>
    <n v="1"/>
    <n v="1"/>
    <n v="1"/>
    <n v="6"/>
    <s v="y"/>
    <s v="427"/>
    <n v="8"/>
    <n v="801"/>
    <n v="2005"/>
    <s v="Y"/>
  </r>
  <r>
    <x v="7"/>
    <s v="Primary"/>
    <s v="Public"/>
    <x v="0"/>
    <n v="797"/>
    <n v="797"/>
    <s v="EB 1 AELAFA"/>
    <n v="98"/>
    <n v="1"/>
    <n v="1"/>
    <n v="1"/>
    <n v="4"/>
    <s v="y"/>
    <s v="1066"/>
    <n v="8"/>
    <n v="802"/>
    <n v="2005"/>
    <s v="Y"/>
  </r>
  <r>
    <x v="7"/>
    <s v="Primary"/>
    <s v="Public"/>
    <x v="0"/>
    <n v="800"/>
    <n v="800"/>
    <s v="EB 1.2 LAKAVA"/>
    <n v="113"/>
    <n v="1"/>
    <n v="1"/>
    <n v="1"/>
    <n v="6"/>
    <s v="y"/>
    <s v="467"/>
    <n v="8"/>
    <n v="804"/>
    <n v="2003"/>
    <s v="Y"/>
  </r>
  <r>
    <x v="7"/>
    <s v="Primary"/>
    <s v="Public"/>
    <x v="0"/>
    <n v="801"/>
    <n v="801"/>
    <s v="EB 1.2 TENO"/>
    <n v="39"/>
    <n v="1"/>
    <n v="1"/>
    <n v="1"/>
    <n v="5"/>
    <s v="y"/>
    <s v="439"/>
    <n v="8"/>
    <n v="802"/>
    <n v="2006"/>
    <s v="Y"/>
  </r>
  <r>
    <x v="7"/>
    <s v="Primary"/>
    <s v="Public"/>
    <x v="0"/>
    <n v="803"/>
    <n v="803"/>
    <s v="EB 1 MACALODO"/>
    <n v="28"/>
    <n v="1"/>
    <n v="1"/>
    <n v="1"/>
    <n v="3"/>
    <s v="y"/>
    <s v="1066"/>
    <n v="8"/>
    <n v="802"/>
    <n v="2005"/>
    <s v="Y"/>
  </r>
  <r>
    <x v="7"/>
    <s v="Primary"/>
    <s v="Public"/>
    <x v="0"/>
    <n v="804"/>
    <n v="804"/>
    <s v="EB 1.2 VANIRIA"/>
    <n v="55"/>
    <n v="1"/>
    <n v="1"/>
    <n v="1"/>
    <n v="5"/>
    <s v="y"/>
    <s v="1066"/>
    <n v="8"/>
    <n v="802"/>
    <n v="2001"/>
    <s v="Y"/>
  </r>
  <r>
    <x v="7"/>
    <s v="Primary"/>
    <s v="Public"/>
    <x v="0"/>
    <n v="879"/>
    <n v="879"/>
    <s v="EB 1.2 BUBUTAU"/>
    <n v="122"/>
    <n v="1"/>
    <n v="1"/>
    <n v="1"/>
    <n v="5"/>
    <s v="y"/>
    <s v="423"/>
    <n v="8"/>
    <n v="801"/>
    <n v="2003"/>
    <s v="Y"/>
  </r>
  <r>
    <x v="7"/>
    <s v="Primary"/>
    <s v="Public"/>
    <x v="0"/>
    <n v="880"/>
    <n v="880"/>
    <s v="EB 1.2 CHAI"/>
    <n v="414"/>
    <n v="1"/>
    <n v="1"/>
    <n v="1"/>
    <n v="6"/>
    <s v="y"/>
    <s v="1191"/>
    <n v="8"/>
    <n v="803"/>
    <n v="1984"/>
    <s v="Y"/>
  </r>
  <r>
    <x v="7"/>
    <s v="Primary"/>
    <s v="Public"/>
    <x v="0"/>
    <n v="881"/>
    <n v="881"/>
    <s v="EB 1.2 30 DE AGUSTO"/>
    <n v="672"/>
    <n v="1"/>
    <n v="1"/>
    <n v="1"/>
    <n v="6"/>
    <s v="y"/>
    <s v="309"/>
    <n v="8"/>
    <n v="803"/>
    <n v="2000"/>
    <s v="Y"/>
  </r>
  <r>
    <x v="7"/>
    <s v="Primary"/>
    <s v="Public"/>
    <x v="0"/>
    <n v="883"/>
    <n v="883"/>
    <s v="EB 1.2 FOEMA'A"/>
    <n v="240"/>
    <n v="1"/>
    <n v="1"/>
    <n v="1"/>
    <n v="6"/>
    <s v="y"/>
    <s v="452"/>
    <n v="8"/>
    <n v="803"/>
    <n v="1999"/>
    <s v="Y"/>
  </r>
  <r>
    <x v="7"/>
    <s v="Primary"/>
    <s v="Public"/>
    <x v="0"/>
    <n v="884"/>
    <n v="884"/>
    <s v="EB. 1.2 Assalaino"/>
    <n v="238"/>
    <n v="1"/>
    <n v="1"/>
    <n v="1"/>
    <n v="6"/>
    <s v="y"/>
    <s v="451"/>
    <n v="8"/>
    <n v="803"/>
    <n v="2000"/>
    <s v="Y"/>
  </r>
  <r>
    <x v="7"/>
    <s v="Primary"/>
    <s v="Public"/>
    <x v="0"/>
    <n v="885"/>
    <n v="885"/>
    <s v="EB 1.2 Vairoque"/>
    <n v="178"/>
    <n v="1"/>
    <n v="1"/>
    <n v="1"/>
    <n v="6"/>
    <s v="y"/>
    <s v="467"/>
    <n v="8"/>
    <n v="804"/>
    <n v="2000"/>
    <s v="Y"/>
  </r>
  <r>
    <x v="7"/>
    <s v="Primary"/>
    <s v="Public"/>
    <x v="0"/>
    <n v="886"/>
    <n v="886"/>
    <s v="EB 1 RAUMOCO"/>
    <n v="53"/>
    <n v="1"/>
    <n v="1"/>
    <n v="1"/>
    <n v="4"/>
    <s v="y"/>
    <s v="1066"/>
    <n v="8"/>
    <n v="802"/>
    <n v="1999"/>
    <s v="Y"/>
  </r>
  <r>
    <x v="7"/>
    <s v="Primary"/>
    <s v="Public"/>
    <x v="0"/>
    <n v="887"/>
    <n v="887"/>
    <s v="EB 1 LEREADO"/>
    <n v="47"/>
    <n v="1"/>
    <n v="1"/>
    <n v="1"/>
    <n v="2"/>
    <s v="y"/>
    <s v="1066"/>
    <n v="8"/>
    <n v="802"/>
    <n v="2003"/>
    <s v="Y"/>
  </r>
  <r>
    <x v="7"/>
    <s v="Primary"/>
    <s v="Public"/>
    <x v="0"/>
    <n v="939"/>
    <n v="939"/>
    <s v="EB 1 USSUVASU"/>
    <n v="44"/>
    <n v="1"/>
    <n v="1"/>
    <n v="1"/>
    <n v="4"/>
    <s v="y"/>
    <s v="779"/>
    <n v="8"/>
    <n v="804"/>
    <n v="2007"/>
    <s v="Y"/>
  </r>
  <r>
    <x v="7"/>
    <s v="Primary"/>
    <s v="Public"/>
    <x v="0"/>
    <n v="940"/>
    <n v="940"/>
    <s v="EB 1 NAUTETU"/>
    <n v="183"/>
    <n v="1"/>
    <n v="1"/>
    <n v="1"/>
    <n v="4"/>
    <s v="y"/>
    <s v="423"/>
    <n v="8"/>
    <n v="801"/>
    <n v="2008"/>
    <s v="Y"/>
  </r>
  <r>
    <x v="7"/>
    <s v="Primary"/>
    <s v="Public"/>
    <x v="0"/>
    <n v="941"/>
    <n v="941"/>
    <s v="EB 1 SIKA"/>
    <n v="53"/>
    <n v="1"/>
    <n v="1"/>
    <n v="1"/>
    <n v="4"/>
    <s v="y"/>
    <s v="1065"/>
    <n v="8"/>
    <n v="802"/>
    <n v="2007"/>
    <s v="Y"/>
  </r>
  <r>
    <x v="7"/>
    <s v="Primary"/>
    <s v="Public"/>
    <x v="0"/>
    <n v="943"/>
    <n v="943"/>
    <s v="EB 1 ABERE"/>
    <n v="125"/>
    <n v="1"/>
    <n v="1"/>
    <n v="1"/>
    <n v="3"/>
    <s v="y"/>
    <s v="779"/>
    <n v="8"/>
    <n v="804"/>
    <n v="2006"/>
    <s v="Y"/>
  </r>
  <r>
    <x v="7"/>
    <s v="Primary"/>
    <s v="Public"/>
    <x v="0"/>
    <n v="996"/>
    <n v="996"/>
    <s v="EB. 1 Nanafoe"/>
    <n v="33"/>
    <n v="1"/>
    <n v="1"/>
    <n v="1"/>
    <n v="3"/>
    <s v="y"/>
    <s v="451"/>
    <n v="8"/>
    <n v="803"/>
    <n v="2009"/>
    <s v="Y"/>
  </r>
  <r>
    <x v="7"/>
    <s v="Primary"/>
    <s v="Public"/>
    <x v="0"/>
    <n v="1419"/>
    <n v="5251"/>
    <s v="EB 1.2 LIARAFA"/>
    <n v="68"/>
    <n v="1"/>
    <n v="1"/>
    <n v="1"/>
    <n v="5"/>
    <s v="y"/>
    <s v="467"/>
    <n v="8"/>
    <n v="804"/>
    <n v="2006"/>
    <s v="Y"/>
  </r>
  <r>
    <x v="7"/>
    <s v="Primary"/>
    <s v="Public"/>
    <x v="0"/>
    <n v="1471"/>
    <n v="5504"/>
    <s v="EB 1.2 TIRILOLO"/>
    <n v="209"/>
    <n v="1"/>
    <n v="1"/>
    <n v="1"/>
    <n v="6"/>
    <s v="y"/>
    <s v="423"/>
    <n v="8"/>
    <n v="801"/>
    <n v="1997"/>
    <s v="Y"/>
  </r>
  <r>
    <x v="7"/>
    <s v="Primary"/>
    <s v="Public"/>
    <x v="0"/>
    <n v="1473"/>
    <n v="5506"/>
    <s v="EB 1.2 TUTUALA"/>
    <n v="342"/>
    <n v="1"/>
    <n v="1"/>
    <n v="1"/>
    <n v="6"/>
    <s v="y"/>
    <s v="1072"/>
    <n v="8"/>
    <n v="805"/>
    <n v="1968"/>
    <s v="Y"/>
  </r>
  <r>
    <x v="8"/>
    <s v="Escola Basika"/>
    <s v="Public"/>
    <x v="0"/>
    <n v="17"/>
    <n v="17"/>
    <s v="EBC 1.2.3 CASSAIT"/>
    <n v="393"/>
    <n v="5"/>
    <n v="1"/>
    <n v="1"/>
    <n v="8"/>
    <s v="n"/>
    <s v="NULL"/>
    <n v="9"/>
    <n v="901"/>
    <n v="1982"/>
    <s v="Y"/>
  </r>
  <r>
    <x v="8"/>
    <s v="Escola Basika"/>
    <s v="Public"/>
    <x v="0"/>
    <n v="27"/>
    <n v="27"/>
    <s v="EBC 1.2.3 DARULETE"/>
    <n v="345"/>
    <n v="5"/>
    <n v="1"/>
    <n v="1"/>
    <n v="8"/>
    <s v="n"/>
    <s v="NULL"/>
    <n v="9"/>
    <n v="902"/>
    <n v="1972"/>
    <s v="Y"/>
  </r>
  <r>
    <x v="8"/>
    <s v="Escola Basika"/>
    <s v="Public"/>
    <x v="0"/>
    <n v="710"/>
    <n v="710"/>
    <s v="EBC 1.2.3 BOGORO BAZARTETE"/>
    <n v="351"/>
    <n v="5"/>
    <n v="1"/>
    <n v="1"/>
    <n v="9"/>
    <s v="n"/>
    <s v="NULL"/>
    <n v="9"/>
    <n v="901"/>
    <n v="1986"/>
    <s v="Y"/>
  </r>
  <r>
    <x v="8"/>
    <s v="Escola Basika"/>
    <s v="Public"/>
    <x v="0"/>
    <n v="1077"/>
    <n v="1077"/>
    <s v="EBC 1.2.3 LEOREMA"/>
    <n v="386"/>
    <n v="5"/>
    <n v="1"/>
    <n v="1"/>
    <n v="9"/>
    <s v="n"/>
    <s v="NULL"/>
    <n v="9"/>
    <n v="901"/>
    <n v="2005"/>
    <s v="Y"/>
  </r>
  <r>
    <x v="8"/>
    <s v="Primary"/>
    <s v="Catholic"/>
    <x v="1"/>
    <n v="1"/>
    <n v="1"/>
    <s v="EP C São João de Brito - Epelo"/>
    <n v="222"/>
    <n v="1"/>
    <n v="3"/>
    <n v="1"/>
    <n v="6"/>
    <s v="n"/>
    <s v="NULL"/>
    <n v="9"/>
    <n v="901"/>
    <n v="1999"/>
    <s v="Y"/>
  </r>
  <r>
    <x v="8"/>
    <s v="Primary"/>
    <s v="Catholic"/>
    <x v="1"/>
    <n v="2"/>
    <n v="2"/>
    <s v="EP C Nº02 Bazartete"/>
    <n v="209"/>
    <n v="1"/>
    <n v="3"/>
    <n v="1"/>
    <n v="6"/>
    <s v="n"/>
    <s v="NULL"/>
    <n v="9"/>
    <n v="901"/>
    <n v="1992"/>
    <s v="Y"/>
  </r>
  <r>
    <x v="8"/>
    <s v="Primary"/>
    <s v="Catholic"/>
    <x v="1"/>
    <n v="32"/>
    <n v="32"/>
    <s v="EP C São João de Brito - Maubara"/>
    <n v="224"/>
    <n v="1"/>
    <n v="3"/>
    <n v="1"/>
    <n v="6"/>
    <s v="n"/>
    <s v="NULL"/>
    <n v="9"/>
    <n v="903"/>
    <n v="2000"/>
    <s v="Y"/>
  </r>
  <r>
    <x v="8"/>
    <s v="Primary"/>
    <s v="Catholic"/>
    <x v="1"/>
    <n v="920"/>
    <n v="920"/>
    <s v="EP C São João de Brito - Liquiçá"/>
    <n v="458"/>
    <n v="1"/>
    <n v="3"/>
    <n v="1"/>
    <n v="6"/>
    <s v="n"/>
    <s v="NULL"/>
    <n v="9"/>
    <n v="902"/>
    <n v="1983"/>
    <s v="Y"/>
  </r>
  <r>
    <x v="8"/>
    <s v="Primary"/>
    <s v="Public"/>
    <x v="0"/>
    <n v="3"/>
    <n v="3"/>
    <s v="EB. 1.2 Tibar"/>
    <n v="507"/>
    <n v="1"/>
    <n v="1"/>
    <n v="1"/>
    <n v="6"/>
    <s v="y"/>
    <s v="17"/>
    <n v="9"/>
    <n v="901"/>
    <n v="1984"/>
    <s v="Y"/>
  </r>
  <r>
    <x v="8"/>
    <s v="Primary"/>
    <s v="Public"/>
    <x v="0"/>
    <n v="4"/>
    <n v="4"/>
    <s v="EB. 1.2 Fahite"/>
    <n v="125"/>
    <n v="1"/>
    <n v="1"/>
    <n v="1"/>
    <n v="6"/>
    <s v="y"/>
    <s v="17"/>
    <n v="9"/>
    <n v="901"/>
    <n v="1986"/>
    <s v="Y"/>
  </r>
  <r>
    <x v="8"/>
    <s v="Primary"/>
    <s v="Public"/>
    <x v="0"/>
    <n v="5"/>
    <n v="5"/>
    <s v="EB. 1.2 Metagou"/>
    <n v="323"/>
    <n v="1"/>
    <n v="1"/>
    <n v="1"/>
    <n v="6"/>
    <s v="y"/>
    <s v="27"/>
    <n v="9"/>
    <n v="901"/>
    <n v="1985"/>
    <s v="Y"/>
  </r>
  <r>
    <x v="8"/>
    <s v="Primary"/>
    <s v="Public"/>
    <x v="0"/>
    <n v="6"/>
    <n v="6"/>
    <s v="EB.1.2 Fahilebo"/>
    <n v="273"/>
    <n v="1"/>
    <n v="1"/>
    <n v="1"/>
    <n v="6"/>
    <s v="y"/>
    <s v="1077"/>
    <n v="9"/>
    <n v="901"/>
    <n v="1991"/>
    <s v="Y"/>
  </r>
  <r>
    <x v="8"/>
    <s v="Primary"/>
    <s v="Public"/>
    <x v="0"/>
    <n v="7"/>
    <n v="7"/>
    <s v="EB. 1.2 Bazartete"/>
    <n v="225"/>
    <n v="1"/>
    <n v="1"/>
    <n v="1"/>
    <n v="6"/>
    <s v="y"/>
    <s v="710"/>
    <n v="9"/>
    <n v="901"/>
    <n v="1983"/>
    <s v="Y"/>
  </r>
  <r>
    <x v="8"/>
    <s v="Primary"/>
    <s v="Public"/>
    <x v="0"/>
    <n v="8"/>
    <n v="8"/>
    <s v="EB. 1.2 Lauhata"/>
    <n v="536"/>
    <n v="1"/>
    <n v="1"/>
    <n v="1"/>
    <n v="6"/>
    <s v="y"/>
    <s v="915"/>
    <n v="9"/>
    <n v="901"/>
    <n v="1994"/>
    <s v="Y"/>
  </r>
  <r>
    <x v="8"/>
    <s v="Primary"/>
    <s v="Public"/>
    <x v="0"/>
    <n v="9"/>
    <n v="9"/>
    <s v="EB. 1.2 Leborema"/>
    <n v="400"/>
    <n v="1"/>
    <n v="1"/>
    <n v="1"/>
    <n v="6"/>
    <s v="y"/>
    <s v="1077"/>
    <n v="9"/>
    <n v="901"/>
    <n v="2002"/>
    <s v="Y"/>
  </r>
  <r>
    <x v="8"/>
    <s v="Primary"/>
    <s v="Public"/>
    <x v="0"/>
    <n v="10"/>
    <n v="10"/>
    <s v="EB. 1.2 Lebuloa"/>
    <n v="112"/>
    <n v="1"/>
    <n v="1"/>
    <n v="1"/>
    <n v="6"/>
    <s v="y"/>
    <s v="17"/>
    <n v="9"/>
    <n v="901"/>
    <n v="1995"/>
    <s v="Y"/>
  </r>
  <r>
    <x v="8"/>
    <s v="Primary"/>
    <s v="Public"/>
    <x v="0"/>
    <n v="18"/>
    <n v="18"/>
    <s v="EB. 1.2 Maumeta"/>
    <n v="573"/>
    <n v="1"/>
    <n v="1"/>
    <n v="1"/>
    <n v="6"/>
    <s v="y"/>
    <s v="915"/>
    <n v="9"/>
    <n v="901"/>
    <n v="2004"/>
    <s v="Y"/>
  </r>
  <r>
    <x v="8"/>
    <s v="Primary"/>
    <s v="Public"/>
    <x v="0"/>
    <n v="20"/>
    <n v="20"/>
    <s v="EB. 1.2 Lebotatalelo"/>
    <n v="406"/>
    <n v="1"/>
    <n v="1"/>
    <n v="1"/>
    <n v="6"/>
    <s v="y"/>
    <s v="915"/>
    <n v="9"/>
    <n v="902"/>
    <n v="1983"/>
    <s v="Y"/>
  </r>
  <r>
    <x v="8"/>
    <s v="Primary"/>
    <s v="Public"/>
    <x v="0"/>
    <n v="21"/>
    <n v="21"/>
    <s v="EB. 1.2 Liquica"/>
    <n v="477"/>
    <n v="1"/>
    <n v="1"/>
    <n v="1"/>
    <n v="6"/>
    <s v="y"/>
    <s v="915"/>
    <n v="9"/>
    <n v="902"/>
    <n v="1985"/>
    <s v="Y"/>
  </r>
  <r>
    <x v="8"/>
    <s v="Primary"/>
    <s v="Public"/>
    <x v="0"/>
    <n v="22"/>
    <n v="22"/>
    <s v="EB. 1.2 Laclolema"/>
    <n v="350"/>
    <n v="1"/>
    <n v="1"/>
    <n v="1"/>
    <n v="6"/>
    <s v="y"/>
    <s v="915"/>
    <n v="9"/>
    <n v="902"/>
    <n v="1982"/>
    <s v="Y"/>
  </r>
  <r>
    <x v="8"/>
    <s v="Primary"/>
    <s v="Public"/>
    <x v="0"/>
    <n v="23"/>
    <n v="23"/>
    <s v="EB. 1.2 Faulara"/>
    <n v="286"/>
    <n v="1"/>
    <n v="1"/>
    <n v="1"/>
    <n v="6"/>
    <s v="y"/>
    <s v="1082"/>
    <n v="9"/>
    <n v="902"/>
    <n v="1997"/>
    <s v="Y"/>
  </r>
  <r>
    <x v="8"/>
    <s v="Primary"/>
    <s v="Public"/>
    <x v="0"/>
    <n v="24"/>
    <n v="24"/>
    <s v="EB 1.2 Hatukesilete"/>
    <n v="177"/>
    <n v="1"/>
    <n v="1"/>
    <n v="1"/>
    <n v="6"/>
    <s v="y"/>
    <s v="27"/>
    <n v="9"/>
    <n v="902"/>
    <n v="1986"/>
    <s v="Y"/>
  </r>
  <r>
    <x v="8"/>
    <s v="Primary"/>
    <s v="Public"/>
    <x v="0"/>
    <n v="25"/>
    <n v="25"/>
    <s v="EB. 1.2 Loidahar"/>
    <n v="349"/>
    <n v="1"/>
    <n v="1"/>
    <n v="1"/>
    <n v="6"/>
    <s v="y"/>
    <s v="915"/>
    <n v="9"/>
    <n v="902"/>
    <n v="1985"/>
    <s v="Y"/>
  </r>
  <r>
    <x v="8"/>
    <s v="Primary"/>
    <s v="Public"/>
    <x v="0"/>
    <n v="26"/>
    <n v="26"/>
    <s v="EB. 1.2 Luculai"/>
    <n v="184"/>
    <n v="1"/>
    <n v="1"/>
    <n v="1"/>
    <n v="6"/>
    <s v="y"/>
    <s v="27"/>
    <n v="9"/>
    <n v="902"/>
    <n v="1984"/>
    <s v="Y"/>
  </r>
  <r>
    <x v="8"/>
    <s v="Primary"/>
    <s v="Public"/>
    <x v="0"/>
    <n v="28"/>
    <n v="28"/>
    <s v="EB. 1.2 Assumano"/>
    <n v="437"/>
    <n v="1"/>
    <n v="1"/>
    <n v="1"/>
    <n v="6"/>
    <s v="y"/>
    <s v="1077"/>
    <n v="9"/>
    <n v="902"/>
    <n v="1983"/>
    <s v="Y"/>
  </r>
  <r>
    <x v="8"/>
    <s v="Primary"/>
    <s v="Public"/>
    <x v="0"/>
    <n v="29"/>
    <n v="29"/>
    <s v="EB. 1.2 Fazenda"/>
    <n v="314"/>
    <n v="1"/>
    <n v="1"/>
    <n v="1"/>
    <n v="6"/>
    <s v="y"/>
    <s v="27"/>
    <n v="9"/>
    <n v="902"/>
    <n v="2000"/>
    <s v="Y"/>
  </r>
  <r>
    <x v="8"/>
    <s v="Primary"/>
    <s v="Public"/>
    <x v="0"/>
    <n v="30"/>
    <n v="30"/>
    <s v="EB. 1.2 Cabulimo"/>
    <n v="212"/>
    <n v="1"/>
    <n v="1"/>
    <n v="1"/>
    <n v="6"/>
    <s v="y"/>
    <s v="27"/>
    <n v="9"/>
    <n v="902"/>
    <n v="1984"/>
    <s v="Y"/>
  </r>
  <r>
    <x v="8"/>
    <s v="Primary"/>
    <s v="Public"/>
    <x v="0"/>
    <n v="31"/>
    <n v="31"/>
    <s v="EB. 1.2 Mauboque"/>
    <n v="411"/>
    <n v="1"/>
    <n v="1"/>
    <n v="1"/>
    <n v="6"/>
    <s v="y"/>
    <s v="915"/>
    <n v="9"/>
    <n v="902"/>
    <n v="1980"/>
    <s v="Y"/>
  </r>
  <r>
    <x v="8"/>
    <s v="Primary"/>
    <s v="Public"/>
    <x v="0"/>
    <n v="33"/>
    <n v="33"/>
    <s v="EB 1 Gariana"/>
    <n v="134"/>
    <n v="1"/>
    <n v="1"/>
    <n v="1"/>
    <n v="4"/>
    <s v="y"/>
    <s v="915"/>
    <n v="9"/>
    <n v="903"/>
    <n v="2000"/>
    <s v="Y"/>
  </r>
  <r>
    <x v="8"/>
    <s v="Primary"/>
    <s v="Public"/>
    <x v="0"/>
    <n v="34"/>
    <n v="34"/>
    <s v="EB.1.2 MAUBARA"/>
    <n v="577"/>
    <n v="1"/>
    <n v="1"/>
    <n v="1"/>
    <n v="6"/>
    <s v="y"/>
    <s v="711"/>
    <n v="9"/>
    <n v="903"/>
    <n v="1974"/>
    <s v="Y"/>
  </r>
  <r>
    <x v="8"/>
    <s v="Primary"/>
    <s v="Public"/>
    <x v="0"/>
    <n v="35"/>
    <n v="35"/>
    <s v="EB.1.2 Vatuvou"/>
    <n v="207"/>
    <n v="1"/>
    <n v="1"/>
    <n v="1"/>
    <n v="6"/>
    <s v="y"/>
    <s v="711"/>
    <n v="9"/>
    <n v="903"/>
    <n v="1969"/>
    <s v="Y"/>
  </r>
  <r>
    <x v="8"/>
    <s v="Primary"/>
    <s v="Public"/>
    <x v="0"/>
    <n v="36"/>
    <n v="36"/>
    <s v="EB. 1.2 Caicasa"/>
    <n v="252"/>
    <n v="1"/>
    <n v="1"/>
    <n v="1"/>
    <n v="6"/>
    <s v="y"/>
    <s v="711"/>
    <n v="9"/>
    <n v="903"/>
    <n v="1982"/>
    <s v="Y"/>
  </r>
  <r>
    <x v="8"/>
    <s v="Primary"/>
    <s v="Public"/>
    <x v="0"/>
    <n v="37"/>
    <n v="37"/>
    <s v="EB. 1.2 Vatuboro"/>
    <n v="276"/>
    <n v="1"/>
    <n v="1"/>
    <n v="1"/>
    <n v="6"/>
    <s v="y"/>
    <s v="1082"/>
    <n v="9"/>
    <n v="903"/>
    <n v="2003"/>
    <s v="Y"/>
  </r>
  <r>
    <x v="8"/>
    <s v="Primary"/>
    <s v="Public"/>
    <x v="0"/>
    <n v="40"/>
    <n v="40"/>
    <s v="EB. 1.2 Siamodo"/>
    <n v="329"/>
    <n v="1"/>
    <n v="1"/>
    <n v="1"/>
    <n v="6"/>
    <s v="y"/>
    <s v="1082"/>
    <n v="9"/>
    <n v="903"/>
    <n v="1982"/>
    <s v="Y"/>
  </r>
  <r>
    <x v="8"/>
    <s v="Primary"/>
    <s v="Public"/>
    <x v="0"/>
    <n v="308"/>
    <n v="308"/>
    <s v="EB 1.2 Turleu"/>
    <n v="157"/>
    <n v="1"/>
    <n v="1"/>
    <n v="1"/>
    <n v="5"/>
    <s v="y"/>
    <s v="17"/>
    <n v="9"/>
    <n v="901"/>
    <n v="2006"/>
    <s v="Y"/>
  </r>
  <r>
    <x v="8"/>
    <s v="Primary"/>
    <s v="Public"/>
    <x v="0"/>
    <n v="723"/>
    <n v="723"/>
    <s v="EB. 1 Vaupu"/>
    <n v="58"/>
    <n v="1"/>
    <n v="1"/>
    <n v="1"/>
    <n v="4"/>
    <s v="y"/>
    <s v="1082"/>
    <n v="9"/>
    <n v="903"/>
    <n v="2008"/>
    <s v="Y"/>
  </r>
  <r>
    <x v="8"/>
    <s v="Primary"/>
    <s v="Public"/>
    <x v="0"/>
    <n v="815"/>
    <n v="815"/>
    <s v="EB. 1 .2 Ediri"/>
    <n v="187"/>
    <n v="1"/>
    <n v="1"/>
    <n v="1"/>
    <n v="6"/>
    <s v="y"/>
    <s v="711"/>
    <n v="9"/>
    <n v="903"/>
    <n v="1982"/>
    <s v="Y"/>
  </r>
  <r>
    <x v="8"/>
    <s v="Primary"/>
    <s v="Public"/>
    <x v="0"/>
    <n v="819"/>
    <n v="819"/>
    <s v="EB 1,2 Dair"/>
    <n v="72"/>
    <n v="1"/>
    <n v="1"/>
    <n v="1"/>
    <n v="5"/>
    <s v="y"/>
    <s v="1082"/>
    <n v="9"/>
    <n v="903"/>
    <n v="1986"/>
    <s v="Y"/>
  </r>
  <r>
    <x v="8"/>
    <s v="Primary"/>
    <s v="Public"/>
    <x v="0"/>
    <n v="820"/>
    <n v="820"/>
    <s v="EB. 1.2 Lebotelo"/>
    <n v="332"/>
    <n v="1"/>
    <n v="1"/>
    <n v="1"/>
    <n v="6"/>
    <s v="y"/>
    <s v="711"/>
    <n v="9"/>
    <n v="903"/>
    <n v="1981"/>
    <s v="Y"/>
  </r>
  <r>
    <x v="8"/>
    <s v="Primary"/>
    <s v="Public"/>
    <x v="0"/>
    <n v="822"/>
    <n v="822"/>
    <s v="EB.1.2 Tapomanulu"/>
    <n v="249"/>
    <n v="1"/>
    <n v="1"/>
    <n v="1"/>
    <n v="6"/>
    <s v="y"/>
    <s v="1082"/>
    <n v="9"/>
    <n v="903"/>
    <n v="2004"/>
    <s v="Y"/>
  </r>
  <r>
    <x v="8"/>
    <s v="Primary"/>
    <s v="Public"/>
    <x v="0"/>
    <n v="1125"/>
    <n v="1125"/>
    <s v="EB. 1 Banitur"/>
    <n v="62"/>
    <n v="1"/>
    <n v="1"/>
    <n v="1"/>
    <n v="4"/>
    <s v="y"/>
    <s v="27"/>
    <n v="9"/>
    <n v="902"/>
    <n v="1986"/>
    <s v="Y"/>
  </r>
  <r>
    <x v="8"/>
    <s v="Primary"/>
    <s v="Public"/>
    <x v="0"/>
    <n v="1126"/>
    <n v="1126"/>
    <s v="EB. 1 Baura"/>
    <n v="190"/>
    <n v="1"/>
    <n v="1"/>
    <n v="1"/>
    <n v="4"/>
    <s v="y"/>
    <s v="1077"/>
    <n v="9"/>
    <n v="901"/>
    <n v="2005"/>
    <s v="Y"/>
  </r>
  <r>
    <x v="8"/>
    <s v="Primary"/>
    <s v="Public"/>
    <x v="0"/>
    <n v="1127"/>
    <n v="1127"/>
    <s v="EB 1,2  Ermeta"/>
    <n v="157"/>
    <n v="1"/>
    <n v="1"/>
    <n v="1"/>
    <n v="5"/>
    <s v="y"/>
    <s v="1077"/>
    <n v="9"/>
    <n v="901"/>
    <n v="2004"/>
    <s v="Y"/>
  </r>
  <r>
    <x v="8"/>
    <s v="Primary"/>
    <s v="Public"/>
    <x v="0"/>
    <n v="1165"/>
    <n v="1166"/>
    <s v="EB. 1 Eluli"/>
    <n v="94"/>
    <n v="1"/>
    <n v="1"/>
    <n v="1"/>
    <n v="3"/>
    <s v="y"/>
    <s v="711"/>
    <n v="9"/>
    <n v="903"/>
    <n v="2009"/>
    <s v="Y"/>
  </r>
  <r>
    <x v="8"/>
    <s v="Primary"/>
    <s v="Public"/>
    <x v="0"/>
    <n v="1167"/>
    <n v="1168"/>
    <s v="EB. 1 Tolema"/>
    <n v="150"/>
    <n v="1"/>
    <n v="1"/>
    <n v="1"/>
    <n v="4"/>
    <s v="y"/>
    <s v="27"/>
    <n v="9"/>
    <n v="902"/>
    <n v="2010"/>
    <s v="Y"/>
  </r>
  <r>
    <x v="8"/>
    <s v="Primary"/>
    <s v="Public"/>
    <x v="0"/>
    <n v="1168"/>
    <n v="1169"/>
    <s v="EB. 1 Uloana"/>
    <n v="109"/>
    <n v="1"/>
    <n v="1"/>
    <n v="1"/>
    <n v="4"/>
    <s v="y"/>
    <s v="1082"/>
    <n v="9"/>
    <n v="903"/>
    <n v="2010"/>
    <s v="Y"/>
  </r>
  <r>
    <x v="8"/>
    <s v="Primary"/>
    <s v="Public"/>
    <x v="0"/>
    <n v="1169"/>
    <n v="1170"/>
    <s v="EB. 1 Maumetalau"/>
    <n v="125"/>
    <n v="1"/>
    <n v="1"/>
    <n v="1"/>
    <n v="5"/>
    <s v="y"/>
    <s v="915"/>
    <n v="9"/>
    <n v="901"/>
    <n v="2010"/>
    <s v="Y"/>
  </r>
  <r>
    <x v="8"/>
    <s v="Primary"/>
    <s v="Public"/>
    <x v="0"/>
    <n v="1245"/>
    <n v="1246"/>
    <s v="EB. 1 Hatugara"/>
    <n v="78"/>
    <n v="1"/>
    <n v="1"/>
    <n v="1"/>
    <n v="4"/>
    <s v="y"/>
    <s v="710"/>
    <n v="9"/>
    <n v="901"/>
    <n v="2011"/>
    <s v="Y"/>
  </r>
  <r>
    <x v="8"/>
    <s v="Primary"/>
    <s v="Public"/>
    <x v="0"/>
    <n v="1366"/>
    <n v="2313"/>
    <s v="EB. 1 Pilaparia"/>
    <n v="48"/>
    <n v="1"/>
    <n v="1"/>
    <n v="1"/>
    <n v="4"/>
    <s v="y"/>
    <s v="17"/>
    <n v="9"/>
    <n v="901"/>
    <n v="2005"/>
    <s v="Y"/>
  </r>
  <r>
    <x v="8"/>
    <s v="Primary"/>
    <s v="Public"/>
    <x v="0"/>
    <n v="1367"/>
    <n v="2314"/>
    <s v="EB 1 Humbuti"/>
    <n v="76"/>
    <n v="1"/>
    <n v="1"/>
    <n v="1"/>
    <n v="4"/>
    <s v="y"/>
    <s v="17"/>
    <n v="9"/>
    <n v="901"/>
    <n v="2002"/>
    <s v="Y"/>
  </r>
  <r>
    <x v="8"/>
    <s v="Primary"/>
    <s v="Public"/>
    <x v="0"/>
    <n v="1368"/>
    <n v="2315"/>
    <s v="EB 1 Gamanuhati"/>
    <n v="79"/>
    <n v="1"/>
    <n v="1"/>
    <n v="1"/>
    <n v="5"/>
    <s v="y"/>
    <s v="17"/>
    <n v="9"/>
    <n v="901"/>
    <n v="2004"/>
    <s v="Y"/>
  </r>
  <r>
    <x v="8"/>
    <s v="Primary"/>
    <s v="Public"/>
    <x v="0"/>
    <n v="1369"/>
    <n v="2316"/>
    <s v="EB. 1. 2 Lisaico"/>
    <n v="122"/>
    <n v="1"/>
    <n v="1"/>
    <n v="1"/>
    <n v="6"/>
    <s v="y"/>
    <s v="711"/>
    <n v="9"/>
    <n v="903"/>
    <n v="2008"/>
    <s v="Y"/>
  </r>
  <r>
    <x v="8"/>
    <s v="Primary"/>
    <s v="Public"/>
    <x v="0"/>
    <n v="1370"/>
    <n v="2318"/>
    <s v="EB. 1.2 Vatunau"/>
    <n v="258"/>
    <n v="1"/>
    <n v="1"/>
    <n v="1"/>
    <n v="6"/>
    <s v="y"/>
    <s v="915"/>
    <n v="9"/>
    <n v="903"/>
    <n v="2004"/>
    <s v="Y"/>
  </r>
  <r>
    <x v="8"/>
    <s v="Primary"/>
    <s v="Public"/>
    <x v="0"/>
    <n v="1371"/>
    <n v="2319"/>
    <s v="EB. 1 Caicavae"/>
    <n v="64"/>
    <n v="1"/>
    <n v="1"/>
    <n v="1"/>
    <n v="4"/>
    <s v="y"/>
    <s v="711"/>
    <n v="9"/>
    <n v="903"/>
    <n v="2008"/>
    <s v="Y"/>
  </r>
  <r>
    <x v="8"/>
    <s v="Primary"/>
    <s v="Public"/>
    <x v="0"/>
    <n v="1484"/>
    <n v="5517"/>
    <s v="EB. 1. 2 Caitehu"/>
    <n v="102"/>
    <n v="1"/>
    <n v="1"/>
    <n v="1"/>
    <n v="6"/>
    <s v="y"/>
    <s v="710"/>
    <n v="9"/>
    <n v="901"/>
    <n v="2004"/>
    <s v="Y"/>
  </r>
  <r>
    <x v="8"/>
    <s v="Primary"/>
    <s v="Public"/>
    <x v="0"/>
    <n v="1488"/>
    <n v="5521"/>
    <s v="EB. 1.2 Guico"/>
    <n v="230"/>
    <n v="1"/>
    <n v="1"/>
    <n v="1"/>
    <n v="6"/>
    <s v="y"/>
    <s v="1082"/>
    <n v="9"/>
    <n v="903"/>
    <n v="2004"/>
    <s v="Y"/>
  </r>
  <r>
    <x v="9"/>
    <s v="Escola Basika"/>
    <s v="Public"/>
    <x v="0"/>
    <n v="579"/>
    <n v="579"/>
    <s v="EBC 1.2.3 Labatin"/>
    <n v="60"/>
    <n v="5"/>
    <n v="1"/>
    <n v="1"/>
    <n v="9"/>
    <s v="n"/>
    <s v="NULL"/>
    <n v="10"/>
    <n v="1005"/>
    <n v="2009"/>
    <s v="Y"/>
  </r>
  <r>
    <x v="9"/>
    <s v="Escola Basika"/>
    <s v="Public"/>
    <x v="0"/>
    <n v="589"/>
    <n v="589"/>
    <s v="EBC 1.2.3 Abat Oan"/>
    <n v="273"/>
    <n v="5"/>
    <n v="1"/>
    <n v="1"/>
    <n v="9"/>
    <s v="n"/>
    <s v="NULL"/>
    <n v="10"/>
    <n v="1001"/>
    <n v="1994"/>
    <s v="Y"/>
  </r>
  <r>
    <x v="9"/>
    <s v="Escola Basika"/>
    <s v="Public"/>
    <x v="0"/>
    <n v="598"/>
    <n v="598"/>
    <s v="EBC 1.2.3 HATU METAK"/>
    <n v="308"/>
    <n v="5"/>
    <n v="1"/>
    <n v="1"/>
    <n v="9"/>
    <s v="n"/>
    <s v="NULL"/>
    <n v="10"/>
    <n v="1002"/>
    <n v="1982"/>
    <s v="Y"/>
  </r>
  <r>
    <x v="9"/>
    <s v="Escola Basika"/>
    <s v="Public"/>
    <x v="0"/>
    <n v="614"/>
    <n v="614"/>
    <s v="EBC 1.2.3 Cribas"/>
    <n v="514"/>
    <n v="5"/>
    <n v="1"/>
    <n v="1"/>
    <n v="8"/>
    <s v="n"/>
    <s v="NULL"/>
    <n v="10"/>
    <n v="1005"/>
    <n v="2004"/>
    <s v="Y"/>
  </r>
  <r>
    <x v="9"/>
    <s v="Escola Basika"/>
    <s v="Public"/>
    <x v="0"/>
    <n v="615"/>
    <n v="615"/>
    <s v="EBC 1.2.3 Beadi"/>
    <n v="214"/>
    <n v="5"/>
    <n v="1"/>
    <n v="1"/>
    <n v="9"/>
    <s v="n"/>
    <s v="NULL"/>
    <n v="10"/>
    <n v="1005"/>
    <n v="1983"/>
    <s v="Y"/>
  </r>
  <r>
    <x v="9"/>
    <s v="Primary"/>
    <s v="Catholic"/>
    <x v="1"/>
    <n v="595"/>
    <n v="595"/>
    <s v="EP C St. Francisco 12"/>
    <n v="178"/>
    <n v="1"/>
    <n v="3"/>
    <n v="1"/>
    <n v="7"/>
    <s v="n"/>
    <s v="NULL"/>
    <n v="10"/>
    <n v="1001"/>
    <n v="1997"/>
    <s v="Y"/>
  </r>
  <r>
    <x v="9"/>
    <s v="Primary"/>
    <s v="Catholic"/>
    <x v="1"/>
    <n v="611"/>
    <n v="611"/>
    <s v="EP C Iliheu 18"/>
    <n v="137"/>
    <n v="1"/>
    <n v="3"/>
    <n v="1"/>
    <n v="6"/>
    <s v="n"/>
    <s v="NULL"/>
    <n v="10"/>
    <n v="1005"/>
    <n v="1983"/>
    <s v="Y"/>
  </r>
  <r>
    <x v="9"/>
    <s v="Primary"/>
    <s v="Catholic"/>
    <x v="1"/>
    <n v="814"/>
    <n v="814"/>
    <s v="EP C St. Antonio Manatuto"/>
    <n v="303"/>
    <n v="1"/>
    <n v="3"/>
    <n v="1"/>
    <n v="6"/>
    <s v="n"/>
    <s v="NULL"/>
    <n v="10"/>
    <n v="1005"/>
    <n v="1988"/>
    <s v="Y"/>
  </r>
  <r>
    <x v="9"/>
    <s v="Primary"/>
    <s v="Catholic"/>
    <x v="1"/>
    <n v="1475"/>
    <n v="5508"/>
    <s v="EP C Hatuconam"/>
    <n v="69"/>
    <n v="1"/>
    <n v="3"/>
    <n v="1"/>
    <n v="6"/>
    <s v="n"/>
    <s v="NULL"/>
    <n v="10"/>
    <n v="1002"/>
    <n v="1996"/>
    <s v="Y"/>
  </r>
  <r>
    <x v="9"/>
    <s v="Primary"/>
    <s v="Public"/>
    <x v="0"/>
    <n v="562"/>
    <n v="562"/>
    <s v="EB 1.2 Fahe Lakor"/>
    <n v="55"/>
    <n v="1"/>
    <n v="1"/>
    <n v="1"/>
    <n v="6"/>
    <s v="y"/>
    <s v="1223"/>
    <n v="10"/>
    <n v="1002"/>
    <n v="2009"/>
    <s v="Y"/>
  </r>
  <r>
    <x v="9"/>
    <s v="Primary"/>
    <s v="Public"/>
    <x v="0"/>
    <n v="590"/>
    <n v="590"/>
    <s v="EB 1.2 Aimeta Laran"/>
    <n v="120"/>
    <n v="1"/>
    <n v="1"/>
    <n v="1"/>
    <n v="6"/>
    <s v="y"/>
    <s v="1083"/>
    <n v="10"/>
    <n v="1001"/>
    <n v="1999"/>
    <s v="Y"/>
  </r>
  <r>
    <x v="9"/>
    <s v="Primary"/>
    <s v="Public"/>
    <x v="0"/>
    <n v="591"/>
    <n v="591"/>
    <s v="EB 1.2 Cacae Uman"/>
    <n v="212"/>
    <n v="1"/>
    <n v="1"/>
    <n v="1"/>
    <n v="6"/>
    <s v="y"/>
    <s v="1083"/>
    <n v="10"/>
    <n v="1001"/>
    <n v="1996"/>
    <s v="Y"/>
  </r>
  <r>
    <x v="9"/>
    <s v="Primary"/>
    <s v="Public"/>
    <x v="0"/>
    <n v="592"/>
    <n v="592"/>
    <s v="EB 1.2 Barique"/>
    <n v="121"/>
    <n v="1"/>
    <n v="1"/>
    <n v="1"/>
    <n v="6"/>
    <s v="y"/>
    <s v="493"/>
    <n v="10"/>
    <n v="1001"/>
    <n v="1991"/>
    <s v="Y"/>
  </r>
  <r>
    <x v="9"/>
    <s v="Primary"/>
    <s v="Public"/>
    <x v="0"/>
    <n v="593"/>
    <n v="593"/>
    <s v="EB 1.2 Uma Boco"/>
    <n v="160"/>
    <n v="1"/>
    <n v="1"/>
    <n v="1"/>
    <n v="6"/>
    <s v="y"/>
    <s v="1083"/>
    <n v="10"/>
    <n v="1001"/>
    <n v="1986"/>
    <s v="Y"/>
  </r>
  <r>
    <x v="9"/>
    <s v="Primary"/>
    <s v="Public"/>
    <x v="0"/>
    <n v="594"/>
    <n v="594"/>
    <s v="EB 1.2 Manehat"/>
    <n v="129"/>
    <n v="1"/>
    <n v="1"/>
    <n v="1"/>
    <n v="6"/>
    <s v="y"/>
    <s v="589"/>
    <n v="10"/>
    <n v="1001"/>
    <n v="1993"/>
    <s v="Y"/>
  </r>
  <r>
    <x v="9"/>
    <s v="Primary"/>
    <s v="Public"/>
    <x v="0"/>
    <n v="596"/>
    <n v="596"/>
    <s v="EB 1.2 Rentau"/>
    <n v="480"/>
    <n v="1"/>
    <n v="1"/>
    <n v="1"/>
    <n v="6"/>
    <s v="y"/>
    <s v="1092"/>
    <n v="10"/>
    <n v="1005"/>
    <n v="1983"/>
    <s v="Y"/>
  </r>
  <r>
    <x v="9"/>
    <s v="Primary"/>
    <s v="Public"/>
    <x v="0"/>
    <n v="599"/>
    <n v="599"/>
    <s v="EB 1.2 Hatu-Emera"/>
    <n v="105"/>
    <n v="1"/>
    <n v="1"/>
    <n v="1"/>
    <n v="6"/>
    <s v="y"/>
    <s v="1223"/>
    <n v="10"/>
    <n v="1002"/>
    <n v="1985"/>
    <s v="Y"/>
  </r>
  <r>
    <x v="9"/>
    <s v="Primary"/>
    <s v="Public"/>
    <x v="0"/>
    <n v="600"/>
    <n v="600"/>
    <s v="EB 1.2 Labubo"/>
    <n v="153"/>
    <n v="1"/>
    <n v="1"/>
    <n v="1"/>
    <n v="6"/>
    <s v="y"/>
    <s v="579"/>
    <n v="10"/>
    <n v="1002"/>
    <n v="1991"/>
    <s v="Y"/>
  </r>
  <r>
    <x v="9"/>
    <s v="Primary"/>
    <s v="Public"/>
    <x v="0"/>
    <n v="601"/>
    <n v="601"/>
    <s v="EB 1.2 Orlalan"/>
    <n v="328"/>
    <n v="1"/>
    <n v="1"/>
    <n v="1"/>
    <n v="6"/>
    <s v="y"/>
    <s v="1089"/>
    <n v="10"/>
    <n v="1003"/>
    <n v="1982"/>
    <s v="Y"/>
  </r>
  <r>
    <x v="9"/>
    <s v="Primary"/>
    <s v="Public"/>
    <x v="0"/>
    <n v="602"/>
    <n v="602"/>
    <s v="EB 1.2 Sananain"/>
    <n v="131"/>
    <n v="1"/>
    <n v="1"/>
    <n v="1"/>
    <n v="6"/>
    <s v="y"/>
    <s v="614"/>
    <n v="10"/>
    <n v="1003"/>
    <n v="1984"/>
    <s v="Y"/>
  </r>
  <r>
    <x v="9"/>
    <s v="Primary"/>
    <s v="Public"/>
    <x v="0"/>
    <n v="603"/>
    <n v="603"/>
    <s v="EB 1.2 Bora"/>
    <n v="229"/>
    <n v="1"/>
    <n v="1"/>
    <n v="1"/>
    <n v="6"/>
    <s v="y"/>
    <s v="1192"/>
    <n v="10"/>
    <n v="1003"/>
    <n v="1985"/>
    <s v="Y"/>
  </r>
  <r>
    <x v="9"/>
    <s v="Primary"/>
    <s v="Public"/>
    <x v="0"/>
    <n v="604"/>
    <n v="604"/>
    <s v="EB 1.2 Rulalan"/>
    <n v="322"/>
    <n v="1"/>
    <n v="1"/>
    <n v="1"/>
    <n v="6"/>
    <s v="y"/>
    <s v="1192"/>
    <n v="10"/>
    <n v="1003"/>
    <n v="1990"/>
    <s v="Y"/>
  </r>
  <r>
    <x v="9"/>
    <s v="Primary"/>
    <s v="Public"/>
    <x v="0"/>
    <n v="605"/>
    <n v="605"/>
    <s v="EB 1.2 Batara"/>
    <n v="387"/>
    <n v="1"/>
    <n v="1"/>
    <n v="1"/>
    <n v="6"/>
    <s v="y"/>
    <s v="1089"/>
    <n v="10"/>
    <n v="1003"/>
    <n v="1985"/>
    <s v="Y"/>
  </r>
  <r>
    <x v="9"/>
    <s v="Primary"/>
    <s v="Public"/>
    <x v="0"/>
    <n v="606"/>
    <n v="606"/>
    <s v="EB 1.2 Funar"/>
    <n v="400"/>
    <n v="1"/>
    <n v="1"/>
    <n v="1"/>
    <n v="6"/>
    <s v="y"/>
    <s v="1206"/>
    <n v="10"/>
    <n v="1003"/>
    <n v="1995"/>
    <s v="Y"/>
  </r>
  <r>
    <x v="9"/>
    <s v="Primary"/>
    <s v="Public"/>
    <x v="0"/>
    <n v="607"/>
    <n v="607"/>
    <s v="EB 1.2 Cairui"/>
    <n v="305"/>
    <n v="1"/>
    <n v="1"/>
    <n v="1"/>
    <n v="6"/>
    <s v="y"/>
    <s v="1091"/>
    <n v="10"/>
    <n v="1004"/>
    <n v="1984"/>
    <s v="Y"/>
  </r>
  <r>
    <x v="9"/>
    <s v="Primary"/>
    <s v="Public"/>
    <x v="0"/>
    <n v="608"/>
    <n v="608"/>
    <s v="EB 1.2 Samalai"/>
    <n v="95"/>
    <n v="1"/>
    <n v="1"/>
    <n v="1"/>
    <n v="6"/>
    <s v="y"/>
    <s v="1091"/>
    <n v="10"/>
    <n v="1004"/>
    <n v="1990"/>
    <s v="Y"/>
  </r>
  <r>
    <x v="9"/>
    <s v="Primary"/>
    <s v="Public"/>
    <x v="0"/>
    <n v="610"/>
    <n v="610"/>
    <s v="EB 1.2 Beboro"/>
    <n v="201"/>
    <n v="1"/>
    <n v="1"/>
    <n v="1"/>
    <n v="6"/>
    <s v="y"/>
    <s v="1090"/>
    <n v="10"/>
    <n v="1004"/>
    <n v="1980"/>
    <s v="Y"/>
  </r>
  <r>
    <x v="9"/>
    <s v="Primary"/>
    <s v="Public"/>
    <x v="0"/>
    <n v="612"/>
    <n v="612"/>
    <s v="EB 1.2 Aiteas"/>
    <n v="584"/>
    <n v="1"/>
    <n v="1"/>
    <n v="1"/>
    <n v="6"/>
    <s v="y"/>
    <s v="1092"/>
    <n v="10"/>
    <n v="1005"/>
    <n v="1984"/>
    <s v="Y"/>
  </r>
  <r>
    <x v="9"/>
    <s v="Primary"/>
    <s v="Public"/>
    <x v="0"/>
    <n v="613"/>
    <n v="613"/>
    <s v="EB 1.2 Obrato"/>
    <n v="194"/>
    <n v="1"/>
    <n v="1"/>
    <n v="1"/>
    <n v="6"/>
    <s v="y"/>
    <s v="615"/>
    <n v="10"/>
    <n v="1005"/>
    <n v="1982"/>
    <s v="Y"/>
  </r>
  <r>
    <x v="9"/>
    <s v="Primary"/>
    <s v="Public"/>
    <x v="0"/>
    <n v="616"/>
    <n v="616"/>
    <s v="EB 1.2 Rembor"/>
    <n v="194"/>
    <n v="1"/>
    <n v="1"/>
    <n v="1"/>
    <n v="6"/>
    <s v="y"/>
    <s v="615"/>
    <n v="10"/>
    <n v="1005"/>
    <n v="1986"/>
    <s v="Y"/>
  </r>
  <r>
    <x v="9"/>
    <s v="Primary"/>
    <s v="Public"/>
    <x v="0"/>
    <n v="617"/>
    <n v="617"/>
    <s v="EB 1.2 Bahadik"/>
    <n v="81"/>
    <n v="1"/>
    <n v="1"/>
    <n v="1"/>
    <n v="6"/>
    <s v="y"/>
    <s v="579"/>
    <n v="10"/>
    <n v="1005"/>
    <n v="2009"/>
    <s v="Y"/>
  </r>
  <r>
    <x v="9"/>
    <s v="Primary"/>
    <s v="Public"/>
    <x v="0"/>
    <n v="618"/>
    <n v="618"/>
    <s v="EB 1.2 Samoro"/>
    <n v="434"/>
    <n v="1"/>
    <n v="1"/>
    <n v="1"/>
    <n v="6"/>
    <s v="y"/>
    <s v="1205"/>
    <n v="10"/>
    <n v="1006"/>
    <n v="1985"/>
    <s v="Y"/>
  </r>
  <r>
    <x v="9"/>
    <s v="Primary"/>
    <s v="Public"/>
    <x v="0"/>
    <n v="619"/>
    <n v="619"/>
    <s v="EB 1.2 Maun Fahe"/>
    <n v="123"/>
    <n v="1"/>
    <n v="1"/>
    <n v="1"/>
    <n v="6"/>
    <s v="y"/>
    <s v="1205"/>
    <n v="10"/>
    <n v="1006"/>
    <n v="1984"/>
    <s v="Y"/>
  </r>
  <r>
    <x v="9"/>
    <s v="Primary"/>
    <s v="Public"/>
    <x v="0"/>
    <n v="620"/>
    <n v="620"/>
    <s v="EB 1.2 Salau"/>
    <n v="131"/>
    <n v="1"/>
    <n v="1"/>
    <n v="1"/>
    <n v="6"/>
    <s v="y"/>
    <s v="493"/>
    <n v="10"/>
    <n v="1006"/>
    <n v="2000"/>
    <s v="Y"/>
  </r>
  <r>
    <x v="9"/>
    <s v="Primary"/>
    <s v="Public"/>
    <x v="0"/>
    <n v="844"/>
    <n v="844"/>
    <s v="EB 1.2 Fatuk Aibalun"/>
    <n v="69"/>
    <n v="1"/>
    <n v="1"/>
    <n v="1"/>
    <n v="5"/>
    <s v="y"/>
    <s v="589"/>
    <n v="10"/>
    <n v="1001"/>
    <n v="2010"/>
    <s v="Y"/>
  </r>
  <r>
    <x v="9"/>
    <s v="Primary"/>
    <s v="Public"/>
    <x v="0"/>
    <n v="905"/>
    <n v="905"/>
    <s v="EB 1.2 Dirik-Hun"/>
    <n v="217"/>
    <n v="1"/>
    <n v="1"/>
    <n v="1"/>
    <n v="6"/>
    <s v="y"/>
    <s v="1089"/>
    <n v="10"/>
    <n v="1003"/>
    <n v="1986"/>
    <s v="Y"/>
  </r>
  <r>
    <x v="9"/>
    <s v="Primary"/>
    <s v="Public"/>
    <x v="0"/>
    <n v="906"/>
    <n v="906"/>
    <s v="EB 1.2 Pualaca"/>
    <n v="167"/>
    <n v="1"/>
    <n v="1"/>
    <n v="1"/>
    <n v="6"/>
    <s v="y"/>
    <s v="493"/>
    <n v="10"/>
    <n v="1003"/>
    <n v="1993"/>
    <s v="Y"/>
  </r>
  <r>
    <x v="9"/>
    <s v="Primary"/>
    <s v="Public"/>
    <x v="0"/>
    <n v="907"/>
    <n v="907"/>
    <s v="EB 1.2 Fatu Makerek"/>
    <n v="176"/>
    <n v="1"/>
    <n v="1"/>
    <n v="1"/>
    <n v="6"/>
    <s v="y"/>
    <s v="1206"/>
    <n v="10"/>
    <n v="1003"/>
    <n v="2002"/>
    <s v="Y"/>
  </r>
  <r>
    <x v="9"/>
    <s v="Primary"/>
    <s v="Public"/>
    <x v="0"/>
    <n v="1050"/>
    <n v="1050"/>
    <s v="EB 1.2 Mantane"/>
    <n v="517"/>
    <n v="1"/>
    <n v="1"/>
    <n v="1"/>
    <n v="6"/>
    <s v="y"/>
    <s v="1084"/>
    <n v="10"/>
    <n v="1002"/>
    <n v="1980"/>
    <s v="Y"/>
  </r>
  <r>
    <x v="9"/>
    <s v="Primary"/>
    <s v="Public"/>
    <x v="0"/>
    <n v="1104"/>
    <n v="1104"/>
    <s v="EB 1 Seurtulan"/>
    <n v="42"/>
    <n v="1"/>
    <n v="1"/>
    <n v="1"/>
    <n v="4"/>
    <s v="y"/>
    <s v="614"/>
    <n v="10"/>
    <n v="1005"/>
    <n v="2010"/>
    <s v="Y"/>
  </r>
  <r>
    <x v="9"/>
    <s v="Primary"/>
    <s v="Public"/>
    <x v="0"/>
    <n v="1179"/>
    <n v="1180"/>
    <s v="EB 1 Caunua"/>
    <n v="104"/>
    <n v="1"/>
    <n v="1"/>
    <n v="1"/>
    <n v="4"/>
    <s v="y"/>
    <s v="614"/>
    <n v="10"/>
    <n v="1005"/>
    <n v="2010"/>
    <s v="Y"/>
  </r>
  <r>
    <x v="9"/>
    <s v="Primary"/>
    <s v="Public"/>
    <x v="0"/>
    <n v="1192"/>
    <n v="1193"/>
    <s v="EB 1.2 Aisiu-Un"/>
    <n v="198"/>
    <n v="1"/>
    <n v="1"/>
    <n v="1"/>
    <n v="6"/>
    <s v="y"/>
    <s v="1192"/>
    <n v="10"/>
    <n v="1003"/>
    <n v="2010"/>
    <s v="Y"/>
  </r>
  <r>
    <x v="9"/>
    <s v="Primary"/>
    <s v="Public"/>
    <x v="0"/>
    <n v="1203"/>
    <n v="1204"/>
    <s v="EB 1.2 Rehatu"/>
    <n v="51"/>
    <n v="1"/>
    <n v="1"/>
    <n v="1"/>
    <n v="6"/>
    <s v="y"/>
    <s v="1223"/>
    <n v="10"/>
    <n v="1005"/>
    <n v="2009"/>
    <s v="Y"/>
  </r>
  <r>
    <x v="9"/>
    <s v="Primary"/>
    <s v="Public"/>
    <x v="0"/>
    <n v="1209"/>
    <n v="1210"/>
    <s v="EB 1. 2 Bua"/>
    <n v="71"/>
    <n v="1"/>
    <n v="1"/>
    <n v="1"/>
    <n v="6"/>
    <s v="y"/>
    <s v="579"/>
    <n v="10"/>
    <n v="1002"/>
    <n v="2010"/>
    <s v="Y"/>
  </r>
  <r>
    <x v="9"/>
    <s v="Primary"/>
    <s v="Public"/>
    <x v="0"/>
    <n v="1213"/>
    <n v="1214"/>
    <s v="EB 1.2 Fatu Laun"/>
    <n v="182"/>
    <n v="1"/>
    <n v="1"/>
    <n v="1"/>
    <n v="6"/>
    <s v="y"/>
    <s v="1192"/>
    <n v="10"/>
    <n v="1003"/>
    <n v="2010"/>
    <s v="Y"/>
  </r>
  <r>
    <x v="9"/>
    <s v="Primary"/>
    <s v="Public"/>
    <x v="0"/>
    <n v="1214"/>
    <n v="1215"/>
    <s v="EB 1  Marmore"/>
    <n v="58"/>
    <n v="1"/>
    <n v="1"/>
    <n v="1"/>
    <n v="4"/>
    <s v="y"/>
    <s v="598"/>
    <n v="10"/>
    <n v="1002"/>
    <n v="2009"/>
    <s v="Y"/>
  </r>
  <r>
    <x v="9"/>
    <s v="Primary"/>
    <s v="Public"/>
    <x v="0"/>
    <n v="1217"/>
    <n v="1218"/>
    <s v="EB 1.2 Nur-Um"/>
    <n v="72"/>
    <n v="1"/>
    <n v="1"/>
    <n v="1"/>
    <n v="5"/>
    <s v="y"/>
    <s v="1089"/>
    <n v="10"/>
    <n v="1003"/>
    <n v="2010"/>
    <s v="Y"/>
  </r>
  <r>
    <x v="9"/>
    <s v="Primary"/>
    <s v="Public"/>
    <x v="0"/>
    <n v="1232"/>
    <n v="1233"/>
    <s v="EB 1 Manu kukurian"/>
    <n v="44"/>
    <n v="1"/>
    <n v="1"/>
    <n v="1"/>
    <n v="3"/>
    <s v="y"/>
    <s v="1206"/>
    <n v="10"/>
    <n v="1003"/>
    <n v="2011"/>
    <s v="Y"/>
  </r>
  <r>
    <x v="9"/>
    <s v="Primary"/>
    <s v="Public"/>
    <x v="0"/>
    <n v="1263"/>
    <n v="1264"/>
    <s v="EB 1.2 Lehu - Tula"/>
    <n v="96"/>
    <n v="1"/>
    <n v="1"/>
    <n v="1"/>
    <n v="6"/>
    <s v="y"/>
    <s v="1205"/>
    <n v="10"/>
    <n v="1006"/>
    <n v="2011"/>
    <s v="Y"/>
  </r>
  <r>
    <x v="9"/>
    <s v="Primary"/>
    <s v="Public"/>
    <x v="0"/>
    <n v="1313"/>
    <n v="2254"/>
    <s v="EB 1.2 Bahareduk"/>
    <n v="101"/>
    <n v="1"/>
    <n v="1"/>
    <n v="1"/>
    <n v="6"/>
    <s v="y"/>
    <s v="614"/>
    <n v="10"/>
    <n v="1003"/>
    <n v="2006"/>
    <s v="Y"/>
  </r>
  <r>
    <x v="9"/>
    <s v="Primary"/>
    <s v="Public"/>
    <x v="0"/>
    <n v="1372"/>
    <n v="2321"/>
    <s v="EB 1.2 Cara"/>
    <n v="55"/>
    <n v="1"/>
    <n v="1"/>
    <n v="1"/>
    <n v="5"/>
    <s v="y"/>
    <s v="1084"/>
    <n v="10"/>
    <n v="1002"/>
    <n v="2004"/>
    <s v="Y"/>
  </r>
  <r>
    <x v="9"/>
    <s v="Primary"/>
    <s v="Public"/>
    <x v="0"/>
    <n v="1373"/>
    <n v="2322"/>
    <s v="EB 1.2 Tasi Fatin"/>
    <n v="63"/>
    <n v="1"/>
    <n v="1"/>
    <n v="1"/>
    <n v="6"/>
    <s v="y"/>
    <s v="1205"/>
    <n v="10"/>
    <n v="1006"/>
    <n v="2009"/>
    <s v="Y"/>
  </r>
  <r>
    <x v="9"/>
    <s v="Primary"/>
    <s v="Public"/>
    <x v="0"/>
    <n v="1402"/>
    <n v="5109"/>
    <s v="EB 1.2 Sasahe"/>
    <n v="156"/>
    <n v="1"/>
    <n v="1"/>
    <n v="1"/>
    <n v="6"/>
    <s v="y"/>
    <s v="1206"/>
    <n v="10"/>
    <n v="1003"/>
    <n v="2002"/>
    <s v="Y"/>
  </r>
  <r>
    <x v="9"/>
    <s v="Primary"/>
    <s v="Public"/>
    <x v="0"/>
    <n v="1448"/>
    <n v="5309"/>
    <s v="EB 1.2 Condar"/>
    <n v="129"/>
    <n v="1"/>
    <n v="1"/>
    <n v="1"/>
    <n v="6"/>
    <s v="y"/>
    <s v="1084"/>
    <n v="10"/>
    <n v="1002"/>
    <m/>
    <s v="Y"/>
  </r>
  <r>
    <x v="9"/>
    <s v="Primary"/>
    <s v="Public"/>
    <x v="0"/>
    <n v="1452"/>
    <n v="5314"/>
    <s v="EB 1.2 Manelima"/>
    <n v="161"/>
    <n v="1"/>
    <n v="1"/>
    <n v="1"/>
    <n v="6"/>
    <s v="y"/>
    <s v="1089"/>
    <n v="10"/>
    <n v="1003"/>
    <n v="2000"/>
    <s v="Y"/>
  </r>
  <r>
    <x v="9"/>
    <s v="Primary"/>
    <s v="Public"/>
    <x v="0"/>
    <n v="1474"/>
    <n v="5507"/>
    <s v="EB 1.2 Rebutikeon"/>
    <n v="56"/>
    <n v="1"/>
    <n v="1"/>
    <n v="1"/>
    <n v="6"/>
    <s v="y"/>
    <s v="579"/>
    <n v="10"/>
    <n v="1002"/>
    <n v="1991"/>
    <s v="Y"/>
  </r>
  <r>
    <x v="9"/>
    <s v="Primary"/>
    <s v="Public"/>
    <x v="0"/>
    <n v="1482"/>
    <n v="5515"/>
    <s v="EB 1.2 Lifau"/>
    <n v="133"/>
    <n v="1"/>
    <n v="1"/>
    <n v="1"/>
    <n v="6"/>
    <s v="y"/>
    <s v="1090"/>
    <n v="10"/>
    <n v="1004"/>
    <n v="1986"/>
    <s v="Y"/>
  </r>
  <r>
    <x v="9"/>
    <s v="Primary"/>
    <s v="Public"/>
    <x v="0"/>
    <n v="1487"/>
    <n v="5520"/>
    <s v="EB 1.2  Be'edan"/>
    <n v="75"/>
    <n v="1"/>
    <n v="1"/>
    <n v="1"/>
    <n v="6"/>
    <s v="y"/>
    <s v="598"/>
    <n v="10"/>
    <n v="1002"/>
    <n v="1990"/>
    <s v="Y"/>
  </r>
  <r>
    <x v="9"/>
    <s v="Primary"/>
    <s v="Public"/>
    <x v="0"/>
    <n v="1490"/>
    <n v="5523"/>
    <s v="EB 1.2 Rubae"/>
    <n v="137"/>
    <n v="1"/>
    <n v="1"/>
    <n v="1"/>
    <n v="6"/>
    <s v="y"/>
    <s v="1223"/>
    <n v="10"/>
    <n v="1002"/>
    <n v="1993"/>
    <s v="Y"/>
  </r>
  <r>
    <x v="10"/>
    <s v="Escola Basika"/>
    <s v="Public"/>
    <x v="0"/>
    <n v="69"/>
    <n v="69"/>
    <s v="EBC 1.2.3 TARABULA"/>
    <n v="108"/>
    <n v="5"/>
    <n v="1"/>
    <n v="1"/>
    <n v="9"/>
    <s v="n"/>
    <s v="NULL"/>
    <n v="11"/>
    <n v="1104"/>
    <n v="1990"/>
    <s v="Y"/>
  </r>
  <r>
    <x v="10"/>
    <s v="Escola Basika"/>
    <s v="Public"/>
    <x v="0"/>
    <n v="253"/>
    <n v="264"/>
    <s v="EBC 1.2.3 DOTIC"/>
    <n v="136"/>
    <n v="5"/>
    <n v="1"/>
    <n v="1"/>
    <n v="9"/>
    <s v="n"/>
    <s v="NULL"/>
    <n v="11"/>
    <n v="1101"/>
    <n v="1985"/>
    <s v="Y"/>
  </r>
  <r>
    <x v="10"/>
    <s v="Escola Basika"/>
    <s v="Public"/>
    <x v="0"/>
    <n v="283"/>
    <n v="283"/>
    <s v="EBC 1.2.3 Daisua Simpang tiga"/>
    <n v="241"/>
    <n v="5"/>
    <n v="1"/>
    <n v="1"/>
    <n v="9"/>
    <s v="n"/>
    <s v="NULL"/>
    <n v="11"/>
    <n v="1103"/>
    <n v="2003"/>
    <s v="Y"/>
  </r>
  <r>
    <x v="10"/>
    <s v="Escola Basika"/>
    <s v="Public"/>
    <x v="0"/>
    <n v="301"/>
    <n v="301"/>
    <s v="EBC 1.2.3 RAIFUSA"/>
    <n v="469"/>
    <n v="5"/>
    <n v="1"/>
    <n v="1"/>
    <n v="9"/>
    <s v="n"/>
    <s v="NULL"/>
    <n v="11"/>
    <n v="1103"/>
    <n v="1994"/>
    <s v="Y"/>
  </r>
  <r>
    <x v="10"/>
    <s v="Escola Basika"/>
    <s v="Public"/>
    <x v="0"/>
    <n v="701"/>
    <n v="701"/>
    <s v="EBC 1.2.3 BABULO"/>
    <n v="230"/>
    <n v="5"/>
    <n v="1"/>
    <n v="1"/>
    <n v="9"/>
    <s v="n"/>
    <s v="NULL"/>
    <n v="11"/>
    <n v="1103"/>
    <n v="1982"/>
    <s v="Y"/>
  </r>
  <r>
    <x v="10"/>
    <s v="Escola Basika"/>
    <s v="Public"/>
    <x v="0"/>
    <n v="702"/>
    <n v="702"/>
    <s v="EBC 1.2.3 MAHAQUIDAN"/>
    <n v="160"/>
    <n v="5"/>
    <n v="1"/>
    <n v="1"/>
    <n v="9"/>
    <s v="n"/>
    <s v="NULL"/>
    <n v="11"/>
    <n v="1101"/>
    <n v="1984"/>
    <s v="Y"/>
  </r>
  <r>
    <x v="10"/>
    <s v="Escola Basika"/>
    <s v="Public"/>
    <x v="0"/>
    <n v="830"/>
    <n v="830"/>
    <s v="EBC 1.2.3 Fatuco"/>
    <n v="485"/>
    <n v="5"/>
    <n v="1"/>
    <n v="1"/>
    <n v="9"/>
    <s v="n"/>
    <s v="NULL"/>
    <n v="11"/>
    <n v="1103"/>
    <n v="1999"/>
    <s v="Y"/>
  </r>
  <r>
    <x v="10"/>
    <s v="Escola Basika"/>
    <s v="Public"/>
    <x v="0"/>
    <n v="922"/>
    <n v="922"/>
    <s v="EBC 1.2.3 Clacuc"/>
    <n v="298"/>
    <n v="5"/>
    <n v="1"/>
    <n v="1"/>
    <n v="9"/>
    <s v="n"/>
    <s v="NULL"/>
    <n v="11"/>
    <n v="1102"/>
    <n v="2001"/>
    <s v="Y"/>
  </r>
  <r>
    <x v="10"/>
    <s v="Escola Basika"/>
    <s v="Public"/>
    <x v="0"/>
    <n v="923"/>
    <n v="923"/>
    <s v="EBC 1.2.3 FAHINEHAN"/>
    <n v="131"/>
    <n v="5"/>
    <n v="1"/>
    <n v="1"/>
    <n v="9"/>
    <s v="n"/>
    <s v="NULL"/>
    <n v="11"/>
    <n v="1102"/>
    <m/>
    <s v="Y"/>
  </r>
  <r>
    <x v="10"/>
    <s v="Primary"/>
    <s v="Catholic"/>
    <x v="1"/>
    <n v="278"/>
    <n v="278"/>
    <s v="EP C Nº1 Datina"/>
    <n v="239"/>
    <n v="1"/>
    <n v="3"/>
    <n v="1"/>
    <n v="6"/>
    <s v="n"/>
    <s v="NULL"/>
    <n v="11"/>
    <n v="1103"/>
    <n v="1985"/>
    <s v="Y"/>
  </r>
  <r>
    <x v="10"/>
    <s v="Primary"/>
    <s v="Catholic"/>
    <x v="1"/>
    <n v="279"/>
    <n v="279"/>
    <s v="EP C S.M. Arcanjo Letefoho"/>
    <n v="309"/>
    <n v="1"/>
    <n v="3"/>
    <n v="1"/>
    <n v="6"/>
    <s v="n"/>
    <s v="NULL"/>
    <n v="11"/>
    <n v="1103"/>
    <n v="1995"/>
    <s v="Y"/>
  </r>
  <r>
    <x v="10"/>
    <s v="Primary"/>
    <s v="Catholic"/>
    <x v="1"/>
    <n v="280"/>
    <n v="280"/>
    <s v="EP C Tutuluru"/>
    <n v="148"/>
    <n v="1"/>
    <n v="3"/>
    <n v="1"/>
    <n v="6"/>
    <s v="n"/>
    <s v="NULL"/>
    <n v="11"/>
    <n v="1103"/>
    <n v="1991"/>
    <s v="Y"/>
  </r>
  <r>
    <x v="10"/>
    <s v="Primary"/>
    <s v="Catholic"/>
    <x v="1"/>
    <n v="285"/>
    <n v="285"/>
    <s v="EP C Umatutun"/>
    <n v="151"/>
    <n v="1"/>
    <n v="3"/>
    <n v="1"/>
    <n v="6"/>
    <s v="n"/>
    <s v="NULL"/>
    <n v="11"/>
    <n v="1103"/>
    <n v="1993"/>
    <s v="Y"/>
  </r>
  <r>
    <x v="10"/>
    <s v="Primary"/>
    <s v="Catholic"/>
    <x v="1"/>
    <n v="924"/>
    <n v="924"/>
    <s v="EP C Rainha da Paz Weberek"/>
    <n v="195"/>
    <n v="1"/>
    <n v="3"/>
    <n v="1"/>
    <n v="6"/>
    <s v="n"/>
    <s v="NULL"/>
    <n v="11"/>
    <n v="1101"/>
    <n v="1994"/>
    <s v="Y"/>
  </r>
  <r>
    <x v="10"/>
    <s v="Primary"/>
    <s v="Catholic"/>
    <x v="1"/>
    <n v="986"/>
    <n v="986"/>
    <s v="EP C São Francisco de Assis"/>
    <n v="103"/>
    <n v="1"/>
    <n v="3"/>
    <n v="1"/>
    <n v="6"/>
    <s v="n"/>
    <s v="NULL"/>
    <n v="11"/>
    <n v="1102"/>
    <n v="2010"/>
    <s v="Y"/>
  </r>
  <r>
    <x v="10"/>
    <s v="Primary"/>
    <s v="Public"/>
    <x v="0"/>
    <n v="13"/>
    <n v="13"/>
    <s v="EB 1.2 Hatsana - Udo / Daisualama"/>
    <n v="124"/>
    <n v="1"/>
    <n v="1"/>
    <n v="1"/>
    <n v="6"/>
    <s v="y"/>
    <s v="283"/>
    <n v="11"/>
    <n v="1103"/>
    <n v="2007"/>
    <s v="Y"/>
  </r>
  <r>
    <x v="10"/>
    <s v="Primary"/>
    <s v="Public"/>
    <x v="0"/>
    <n v="66"/>
    <n v="66"/>
    <s v="EB 1.2 Manumera"/>
    <n v="394"/>
    <n v="1"/>
    <n v="1"/>
    <n v="1"/>
    <n v="6"/>
    <s v="y"/>
    <s v="1109"/>
    <n v="11"/>
    <n v="1104"/>
    <n v="1985"/>
    <s v="Y"/>
  </r>
  <r>
    <x v="10"/>
    <s v="Primary"/>
    <s v="Public"/>
    <x v="0"/>
    <n v="67"/>
    <n v="67"/>
    <s v="EB 1.2.3 AITEMUA"/>
    <n v="152"/>
    <n v="1"/>
    <n v="1"/>
    <n v="1"/>
    <n v="8"/>
    <s v="y"/>
    <s v="1109"/>
    <n v="11"/>
    <n v="1104"/>
    <n v="2000"/>
    <s v="Y"/>
  </r>
  <r>
    <x v="10"/>
    <s v="Primary"/>
    <s v="Public"/>
    <x v="0"/>
    <n v="68"/>
    <n v="68"/>
    <s v="EB 1.2 Beremana"/>
    <n v="188"/>
    <n v="1"/>
    <n v="1"/>
    <n v="1"/>
    <n v="6"/>
    <s v="y"/>
    <s v="1109"/>
    <n v="11"/>
    <n v="1104"/>
    <n v="2000"/>
    <s v="Y"/>
  </r>
  <r>
    <x v="10"/>
    <s v="Primary"/>
    <s v="Public"/>
    <x v="0"/>
    <n v="71"/>
    <n v="71"/>
    <s v="EB 1.2 MANUS"/>
    <n v="65"/>
    <n v="1"/>
    <n v="1"/>
    <n v="1"/>
    <n v="6"/>
    <s v="y"/>
    <s v="702"/>
    <n v="11"/>
    <n v="1101"/>
    <n v="2000"/>
    <s v="Y"/>
  </r>
  <r>
    <x v="10"/>
    <s v="Primary"/>
    <s v="Public"/>
    <x v="0"/>
    <n v="72"/>
    <n v="72"/>
    <s v="EB 1.2 MATOREC"/>
    <n v="64"/>
    <n v="1"/>
    <n v="1"/>
    <n v="1"/>
    <n v="6"/>
    <s v="y"/>
    <s v="69"/>
    <n v="11"/>
    <n v="1104"/>
    <n v="2010"/>
    <s v="Y"/>
  </r>
  <r>
    <x v="10"/>
    <s v="Primary"/>
    <s v="Public"/>
    <x v="0"/>
    <n v="73"/>
    <n v="73"/>
    <s v="EB 1.2 Mendelo"/>
    <n v="149"/>
    <n v="1"/>
    <n v="1"/>
    <n v="1"/>
    <n v="6"/>
    <s v="y"/>
    <s v="1109"/>
    <n v="11"/>
    <n v="1104"/>
    <n v="1986"/>
    <s v="Y"/>
  </r>
  <r>
    <x v="10"/>
    <s v="Primary"/>
    <s v="Public"/>
    <x v="0"/>
    <n v="248"/>
    <n v="259"/>
    <s v="EB 1.2.3 WEDAUBEREC"/>
    <n v="229"/>
    <n v="1"/>
    <n v="1"/>
    <n v="1"/>
    <n v="9"/>
    <s v="y"/>
    <s v="264"/>
    <n v="11"/>
    <n v="1101"/>
    <n v="1987"/>
    <s v="Y"/>
  </r>
  <r>
    <x v="10"/>
    <s v="Primary"/>
    <s v="Public"/>
    <x v="0"/>
    <n v="249"/>
    <n v="260"/>
    <s v="EB1.2 AITUHA"/>
    <n v="182"/>
    <n v="1"/>
    <n v="1"/>
    <n v="1"/>
    <n v="6"/>
    <s v="y"/>
    <s v="702"/>
    <n v="11"/>
    <n v="1101"/>
    <n v="1986"/>
    <s v="Y"/>
  </r>
  <r>
    <x v="10"/>
    <s v="Primary"/>
    <s v="Public"/>
    <x v="0"/>
    <n v="252"/>
    <n v="263"/>
    <s v="EB 1.2 WESUSU"/>
    <n v="267"/>
    <n v="1"/>
    <n v="1"/>
    <n v="1"/>
    <n v="6"/>
    <s v="y"/>
    <s v="264"/>
    <n v="11"/>
    <n v="1101"/>
    <m/>
    <s v="Y"/>
  </r>
  <r>
    <x v="10"/>
    <s v="Primary"/>
    <s v="Public"/>
    <x v="0"/>
    <n v="254"/>
    <n v="265"/>
    <s v="EB 1.2 FERICSARE"/>
    <n v="263"/>
    <n v="1"/>
    <n v="1"/>
    <n v="1"/>
    <n v="6"/>
    <s v="y"/>
    <s v="264"/>
    <n v="11"/>
    <n v="1101"/>
    <n v="2004"/>
    <s v="Y"/>
  </r>
  <r>
    <x v="10"/>
    <s v="Primary"/>
    <s v="Public"/>
    <x v="0"/>
    <n v="255"/>
    <n v="266"/>
    <s v="EB 1.2 COLOCAU"/>
    <n v="97"/>
    <n v="1"/>
    <n v="1"/>
    <n v="1"/>
    <n v="6"/>
    <s v="y"/>
    <s v="264"/>
    <n v="11"/>
    <n v="1101"/>
    <n v="1994"/>
    <s v="Y"/>
  </r>
  <r>
    <x v="10"/>
    <s v="Primary"/>
    <s v="Public"/>
    <x v="0"/>
    <n v="257"/>
    <n v="268"/>
    <s v="EB 1.2 FATUCAHI"/>
    <n v="195"/>
    <n v="1"/>
    <n v="1"/>
    <n v="1"/>
    <n v="6"/>
    <s v="y"/>
    <s v="922"/>
    <n v="11"/>
    <n v="1102"/>
    <n v="1996"/>
    <s v="Y"/>
  </r>
  <r>
    <x v="10"/>
    <s v="Primary"/>
    <s v="Public"/>
    <x v="0"/>
    <n v="270"/>
    <n v="270"/>
    <s v="EB 1.2 WEULUN"/>
    <n v="111"/>
    <n v="1"/>
    <n v="1"/>
    <n v="1"/>
    <n v="6"/>
    <s v="y"/>
    <s v="922"/>
    <n v="11"/>
    <n v="1102"/>
    <n v="1986"/>
    <s v="Y"/>
  </r>
  <r>
    <x v="10"/>
    <s v="Primary"/>
    <s v="Public"/>
    <x v="0"/>
    <n v="271"/>
    <n v="271"/>
    <s v="EB 1.2 BITIRAI"/>
    <n v="156"/>
    <n v="1"/>
    <n v="1"/>
    <n v="1"/>
    <n v="6"/>
    <s v="y"/>
    <s v="922"/>
    <n v="11"/>
    <n v="1102"/>
    <n v="1995"/>
    <s v="Y"/>
  </r>
  <r>
    <x v="10"/>
    <s v="Primary"/>
    <s v="Public"/>
    <x v="0"/>
    <n v="272"/>
    <n v="272"/>
    <s v="EB 1.2 WELETI"/>
    <n v="70"/>
    <n v="1"/>
    <n v="1"/>
    <n v="1"/>
    <n v="6"/>
    <s v="y"/>
    <s v="922"/>
    <n v="11"/>
    <n v="1102"/>
    <n v="1995"/>
    <s v="Y"/>
  </r>
  <r>
    <x v="10"/>
    <s v="Primary"/>
    <s v="Public"/>
    <x v="0"/>
    <n v="273"/>
    <n v="273"/>
    <s v="EB 1.2 AITUHA"/>
    <n v="82"/>
    <n v="1"/>
    <n v="1"/>
    <n v="1"/>
    <n v="6"/>
    <s v="y"/>
    <s v="923"/>
    <n v="11"/>
    <n v="1102"/>
    <n v="1997"/>
    <s v="Y"/>
  </r>
  <r>
    <x v="10"/>
    <s v="Primary"/>
    <s v="Public"/>
    <x v="0"/>
    <n v="274"/>
    <n v="274"/>
    <s v="EB 1.2 BUBUSSUCO"/>
    <n v="103"/>
    <n v="1"/>
    <n v="1"/>
    <n v="1"/>
    <n v="6"/>
    <s v="y"/>
    <s v="923"/>
    <n v="11"/>
    <n v="1102"/>
    <n v="1990"/>
    <s v="Y"/>
  </r>
  <r>
    <x v="10"/>
    <s v="Primary"/>
    <s v="Public"/>
    <x v="0"/>
    <n v="275"/>
    <n v="275"/>
    <s v="EB 1.2 AILALEC 1"/>
    <n v="84"/>
    <n v="1"/>
    <n v="1"/>
    <n v="1"/>
    <n v="6"/>
    <s v="y"/>
    <s v="923"/>
    <n v="11"/>
    <n v="1102"/>
    <n v="2000"/>
    <s v="Y"/>
  </r>
  <r>
    <x v="10"/>
    <s v="Primary"/>
    <s v="Public"/>
    <x v="0"/>
    <n v="276"/>
    <n v="276"/>
    <s v="EB 1.2 DARAMATA"/>
    <n v="83"/>
    <n v="1"/>
    <n v="1"/>
    <n v="1"/>
    <n v="6"/>
    <s v="y"/>
    <s v="923"/>
    <n v="11"/>
    <n v="1102"/>
    <n v="2000"/>
    <s v="Y"/>
  </r>
  <r>
    <x v="10"/>
    <s v="Primary"/>
    <s v="Public"/>
    <x v="0"/>
    <n v="282"/>
    <n v="282"/>
    <s v="EB 1.2.3 Ailuli"/>
    <n v="321"/>
    <n v="1"/>
    <n v="1"/>
    <n v="1"/>
    <n v="9"/>
    <s v="y"/>
    <s v="830"/>
    <n v="11"/>
    <n v="1103"/>
    <n v="1980"/>
    <s v="Y"/>
  </r>
  <r>
    <x v="10"/>
    <s v="Primary"/>
    <s v="Public"/>
    <x v="0"/>
    <n v="284"/>
    <n v="284"/>
    <s v="EB 1.2 Orluli"/>
    <n v="139"/>
    <n v="1"/>
    <n v="1"/>
    <n v="1"/>
    <n v="6"/>
    <s v="y"/>
    <s v="1269"/>
    <n v="11"/>
    <n v="1103"/>
    <n v="1996"/>
    <s v="Y"/>
  </r>
  <r>
    <x v="10"/>
    <s v="Primary"/>
    <s v="Public"/>
    <x v="0"/>
    <n v="286"/>
    <n v="286"/>
    <s v="EB 1.2 RIATU"/>
    <n v="93"/>
    <n v="1"/>
    <n v="1"/>
    <n v="1"/>
    <n v="6"/>
    <s v="y"/>
    <s v="1236"/>
    <n v="11"/>
    <n v="1103"/>
    <n v="1996"/>
    <s v="Y"/>
  </r>
  <r>
    <x v="10"/>
    <s v="Primary"/>
    <s v="Public"/>
    <x v="0"/>
    <n v="290"/>
    <n v="290"/>
    <s v="EB 1.2 Rialau"/>
    <n v="339"/>
    <n v="1"/>
    <n v="1"/>
    <n v="1"/>
    <n v="6"/>
    <s v="y"/>
    <s v="946"/>
    <n v="11"/>
    <n v="1103"/>
    <n v="1965"/>
    <s v="Y"/>
  </r>
  <r>
    <x v="10"/>
    <s v="Primary"/>
    <s v="Public"/>
    <x v="0"/>
    <n v="291"/>
    <n v="291"/>
    <s v="EB 1.2 ROTUTO"/>
    <n v="183"/>
    <n v="1"/>
    <n v="1"/>
    <n v="1"/>
    <n v="6"/>
    <s v="y"/>
    <s v="1236"/>
    <n v="11"/>
    <n v="1103"/>
    <n v="1990"/>
    <s v="Y"/>
  </r>
  <r>
    <x v="10"/>
    <s v="Primary"/>
    <s v="Public"/>
    <x v="0"/>
    <n v="292"/>
    <n v="292"/>
    <s v="EB 1.2 MANIKU"/>
    <n v="382"/>
    <n v="1"/>
    <n v="1"/>
    <n v="1"/>
    <n v="6"/>
    <s v="y"/>
    <s v="1236"/>
    <n v="11"/>
    <n v="1103"/>
    <n v="1983"/>
    <s v="Y"/>
  </r>
  <r>
    <x v="10"/>
    <s v="Primary"/>
    <s v="Public"/>
    <x v="0"/>
    <n v="293"/>
    <n v="293"/>
    <s v="EB 1.2 Cotolala"/>
    <n v="212"/>
    <n v="1"/>
    <n v="1"/>
    <n v="1"/>
    <n v="6"/>
    <s v="y"/>
    <s v="946"/>
    <n v="11"/>
    <n v="1103"/>
    <n v="1984"/>
    <s v="Y"/>
  </r>
  <r>
    <x v="10"/>
    <s v="Primary"/>
    <s v="Public"/>
    <x v="0"/>
    <n v="294"/>
    <n v="294"/>
    <s v="EB 1 Blaro"/>
    <n v="80"/>
    <n v="1"/>
    <n v="1"/>
    <n v="1"/>
    <n v="4"/>
    <s v="y"/>
    <s v="1269"/>
    <n v="11"/>
    <n v="1103"/>
    <n v="1987"/>
    <s v="Y"/>
  </r>
  <r>
    <x v="10"/>
    <s v="Primary"/>
    <s v="Public"/>
    <x v="0"/>
    <n v="295"/>
    <n v="295"/>
    <s v="EB 1 Sesurai"/>
    <n v="116"/>
    <n v="1"/>
    <n v="1"/>
    <n v="1"/>
    <n v="4"/>
    <s v="y"/>
    <s v="283"/>
    <n v="11"/>
    <n v="1103"/>
    <n v="1987"/>
    <s v="Y"/>
  </r>
  <r>
    <x v="10"/>
    <s v="Primary"/>
    <s v="Public"/>
    <x v="0"/>
    <n v="296"/>
    <n v="296"/>
    <s v="EB 1Turon"/>
    <n v="109"/>
    <n v="1"/>
    <n v="1"/>
    <n v="1"/>
    <n v="5"/>
    <s v="y"/>
    <s v="701"/>
    <n v="11"/>
    <n v="1103"/>
    <n v="1987"/>
    <s v="Y"/>
  </r>
  <r>
    <x v="10"/>
    <s v="Primary"/>
    <s v="Public"/>
    <x v="0"/>
    <n v="299"/>
    <n v="299"/>
    <s v="EB 1 BEMETAN"/>
    <n v="214"/>
    <n v="1"/>
    <n v="1"/>
    <n v="1"/>
    <n v="5"/>
    <s v="y"/>
    <s v="301"/>
    <n v="11"/>
    <n v="1103"/>
    <n v="1998"/>
    <s v="Y"/>
  </r>
  <r>
    <x v="10"/>
    <s v="Primary"/>
    <s v="Public"/>
    <x v="0"/>
    <n v="300"/>
    <n v="300"/>
    <s v="EB 1.2 Cablaque"/>
    <n v="95"/>
    <n v="1"/>
    <n v="1"/>
    <n v="1"/>
    <n v="6"/>
    <s v="y"/>
    <s v="946"/>
    <n v="11"/>
    <n v="1103"/>
    <n v="2000"/>
    <s v="Y"/>
  </r>
  <r>
    <x v="10"/>
    <s v="Primary"/>
    <s v="Public"/>
    <x v="0"/>
    <n v="302"/>
    <n v="302"/>
    <s v="EB 1.2 SILIHASAN"/>
    <n v="159"/>
    <n v="1"/>
    <n v="1"/>
    <n v="1"/>
    <n v="6"/>
    <s v="y"/>
    <s v="301"/>
    <n v="11"/>
    <n v="1103"/>
    <n v="1995"/>
    <s v="Y"/>
  </r>
  <r>
    <x v="10"/>
    <s v="Primary"/>
    <s v="Public"/>
    <x v="0"/>
    <n v="304"/>
    <n v="304"/>
    <s v="EB 1.2 GROTU"/>
    <n v="193"/>
    <n v="1"/>
    <n v="1"/>
    <n v="1"/>
    <n v="6"/>
    <s v="y"/>
    <s v="1236"/>
    <n v="11"/>
    <n v="1103"/>
    <n v="1990"/>
    <s v="Y"/>
  </r>
  <r>
    <x v="10"/>
    <s v="Primary"/>
    <s v="Public"/>
    <x v="0"/>
    <n v="627"/>
    <n v="627"/>
    <s v="EB 1.2 BORAULO"/>
    <n v="69"/>
    <n v="1"/>
    <n v="1"/>
    <n v="1"/>
    <n v="6"/>
    <s v="y"/>
    <s v="923"/>
    <n v="11"/>
    <n v="1102"/>
    <n v="2009"/>
    <s v="Y"/>
  </r>
  <r>
    <x v="10"/>
    <s v="Primary"/>
    <s v="Public"/>
    <x v="0"/>
    <n v="683"/>
    <n v="683"/>
    <s v="EB 1.2 QUIRAMTETUC"/>
    <n v="45"/>
    <n v="1"/>
    <n v="1"/>
    <n v="1"/>
    <n v="6"/>
    <s v="y"/>
    <s v="922"/>
    <n v="11"/>
    <n v="1102"/>
    <n v="2003"/>
    <s v="Y"/>
  </r>
  <r>
    <x v="10"/>
    <s v="Primary"/>
    <s v="Public"/>
    <x v="0"/>
    <n v="690"/>
    <n v="690"/>
    <s v="EB 1 CLEDIC"/>
    <n v="28"/>
    <n v="1"/>
    <n v="1"/>
    <n v="1"/>
    <n v="4"/>
    <s v="y"/>
    <s v="922"/>
    <n v="11"/>
    <n v="1102"/>
    <n v="2006"/>
    <s v="Y"/>
  </r>
  <r>
    <x v="10"/>
    <s v="Primary"/>
    <s v="Public"/>
    <x v="0"/>
    <n v="700"/>
    <n v="700"/>
    <s v="EB 1.2 Seamrema"/>
    <n v="83"/>
    <n v="1"/>
    <n v="1"/>
    <n v="1"/>
    <n v="5"/>
    <s v="y"/>
    <s v="701"/>
    <n v="11"/>
    <n v="1103"/>
    <n v="2004"/>
    <s v="Y"/>
  </r>
  <r>
    <x v="10"/>
    <s v="Primary"/>
    <s v="Public"/>
    <x v="0"/>
    <n v="715"/>
    <n v="715"/>
    <s v="EB 1. 2 Furaclau"/>
    <n v="128"/>
    <n v="1"/>
    <n v="1"/>
    <n v="1"/>
    <n v="6"/>
    <s v="y"/>
    <s v="1109"/>
    <n v="11"/>
    <n v="1104"/>
    <n v="2009"/>
    <s v="Y"/>
  </r>
  <r>
    <x v="10"/>
    <s v="Primary"/>
    <s v="Public"/>
    <x v="0"/>
    <n v="768"/>
    <n v="768"/>
    <s v="EB 1.2 TUALARAN"/>
    <n v="56"/>
    <n v="1"/>
    <n v="1"/>
    <n v="1"/>
    <n v="6"/>
    <s v="y"/>
    <s v="702"/>
    <n v="11"/>
    <n v="1101"/>
    <n v="2006"/>
    <s v="Y"/>
  </r>
  <r>
    <x v="10"/>
    <s v="Primary"/>
    <s v="Public"/>
    <x v="0"/>
    <n v="813"/>
    <n v="813"/>
    <s v="EB 1 BERCOBAN"/>
    <n v="47"/>
    <n v="1"/>
    <n v="1"/>
    <n v="1"/>
    <n v="4"/>
    <s v="y"/>
    <s v="702"/>
    <n v="11"/>
    <n v="1101"/>
    <n v="2005"/>
    <s v="Y"/>
  </r>
  <r>
    <x v="10"/>
    <s v="Primary"/>
    <s v="Public"/>
    <x v="0"/>
    <n v="840"/>
    <n v="840"/>
    <s v="EB 1.2 AUBERLICO"/>
    <n v="75"/>
    <n v="1"/>
    <n v="1"/>
    <n v="1"/>
    <n v="6"/>
    <s v="y"/>
    <s v="702"/>
    <n v="11"/>
    <n v="1101"/>
    <n v="2006"/>
    <s v="Y"/>
  </r>
  <r>
    <x v="10"/>
    <s v="Primary"/>
    <s v="Public"/>
    <x v="0"/>
    <n v="855"/>
    <n v="855"/>
    <s v="EB 1.2 Carbulau"/>
    <n v="64"/>
    <n v="1"/>
    <n v="1"/>
    <n v="1"/>
    <n v="5"/>
    <s v="y"/>
    <s v="1269"/>
    <n v="11"/>
    <n v="1103"/>
    <n v="1994"/>
    <s v="Y"/>
  </r>
  <r>
    <x v="10"/>
    <s v="Primary"/>
    <s v="Public"/>
    <x v="0"/>
    <n v="878"/>
    <n v="878"/>
    <s v="EB 1.2 MOTAKELAN"/>
    <n v="80"/>
    <n v="1"/>
    <n v="1"/>
    <n v="1"/>
    <n v="5"/>
    <s v="y"/>
    <s v="301"/>
    <n v="11"/>
    <n v="1103"/>
    <n v="2007"/>
    <s v="Y"/>
  </r>
  <r>
    <x v="10"/>
    <s v="Primary"/>
    <s v="Public"/>
    <x v="0"/>
    <n v="997"/>
    <n v="997"/>
    <s v="EB 1.2 Tefo"/>
    <n v="118"/>
    <n v="1"/>
    <n v="1"/>
    <n v="1"/>
    <n v="6"/>
    <s v="y"/>
    <s v="1269"/>
    <n v="11"/>
    <n v="1103"/>
    <n v="2009"/>
    <s v="Y"/>
  </r>
  <r>
    <x v="10"/>
    <s v="Primary"/>
    <s v="Public"/>
    <x v="0"/>
    <n v="998"/>
    <n v="998"/>
    <s v="EB 1.2 MAUREN"/>
    <n v="73"/>
    <n v="1"/>
    <n v="1"/>
    <n v="1"/>
    <n v="6"/>
    <s v="y"/>
    <s v="1236"/>
    <n v="11"/>
    <n v="1103"/>
    <n v="2010"/>
    <s v="Y"/>
  </r>
  <r>
    <x v="10"/>
    <s v="Primary"/>
    <s v="Public"/>
    <x v="0"/>
    <n v="1194"/>
    <n v="1195"/>
    <s v="EB.1 HABURAS HATUHEI"/>
    <n v="42"/>
    <n v="1"/>
    <n v="1"/>
    <n v="1"/>
    <n v="3"/>
    <s v="y"/>
    <s v="1236"/>
    <n v="11"/>
    <n v="1103"/>
    <n v="2010"/>
    <s v="Y"/>
  </r>
  <r>
    <x v="10"/>
    <s v="Primary"/>
    <s v="Public"/>
    <x v="0"/>
    <n v="1196"/>
    <n v="1197"/>
    <s v="EB 1.2 Daur"/>
    <n v="45"/>
    <n v="1"/>
    <n v="1"/>
    <n v="1"/>
    <n v="5"/>
    <s v="y"/>
    <s v="283"/>
    <n v="11"/>
    <n v="1103"/>
    <n v="2010"/>
    <s v="Y"/>
  </r>
  <r>
    <x v="10"/>
    <s v="Primary"/>
    <s v="Public"/>
    <x v="0"/>
    <n v="1269"/>
    <n v="1270"/>
    <s v="EB 1 Grutu Lau"/>
    <n v="94"/>
    <n v="1"/>
    <n v="1"/>
    <n v="1"/>
    <n v="4"/>
    <s v="y"/>
    <s v="1269"/>
    <n v="11"/>
    <n v="1103"/>
    <n v="2011"/>
    <s v="Y"/>
  </r>
  <r>
    <x v="10"/>
    <s v="Primary"/>
    <s v="Public"/>
    <x v="0"/>
    <n v="1321"/>
    <n v="2265"/>
    <s v="EB 1.2 FOHOTU"/>
    <n v="52"/>
    <n v="1"/>
    <n v="1"/>
    <n v="1"/>
    <n v="5"/>
    <s v="y"/>
    <s v="69"/>
    <n v="11"/>
    <n v="1104"/>
    <n v="2007"/>
    <s v="Y"/>
  </r>
  <r>
    <x v="10"/>
    <s v="Primary"/>
    <s v="Public"/>
    <x v="0"/>
    <n v="1377"/>
    <n v="2326"/>
    <s v="EB 1.2 ORANA"/>
    <n v="103"/>
    <n v="1"/>
    <n v="1"/>
    <n v="1"/>
    <n v="5"/>
    <s v="y"/>
    <s v="69"/>
    <n v="11"/>
    <n v="1104"/>
    <n v="2000"/>
    <s v="Y"/>
  </r>
  <r>
    <x v="10"/>
    <s v="Primary"/>
    <s v="Public"/>
    <x v="0"/>
    <n v="1396"/>
    <n v="5015"/>
    <s v="EB 1,2 Fatucalo"/>
    <n v="86"/>
    <n v="1"/>
    <n v="1"/>
    <n v="1"/>
    <n v="5"/>
    <s v="y"/>
    <s v="69"/>
    <n v="11"/>
    <n v="1104"/>
    <n v="2000"/>
    <s v="Y"/>
  </r>
  <r>
    <x v="10"/>
    <s v="Primary"/>
    <s v="Public"/>
    <x v="0"/>
    <n v="1397"/>
    <n v="5016"/>
    <s v="EB1.2 SARIN"/>
    <n v="40"/>
    <n v="1"/>
    <n v="1"/>
    <n v="1"/>
    <n v="6"/>
    <s v="y"/>
    <s v="264"/>
    <n v="11"/>
    <n v="1101"/>
    <n v="2002"/>
    <s v="Y"/>
  </r>
  <r>
    <x v="10"/>
    <s v="Primary"/>
    <s v="Public"/>
    <x v="0"/>
    <n v="1479"/>
    <n v="5512"/>
    <s v="EB 1.2 CAIMAUC"/>
    <n v="287"/>
    <n v="1"/>
    <n v="1"/>
    <n v="1"/>
    <n v="6"/>
    <s v="y"/>
    <s v="1109"/>
    <n v="11"/>
    <n v="1104"/>
    <n v="1985"/>
    <s v="Y"/>
  </r>
  <r>
    <x v="10"/>
    <s v="Primary"/>
    <s v="Public"/>
    <x v="0"/>
    <n v="1480"/>
    <n v="5513"/>
    <s v="EB 1.2 LIURAI"/>
    <n v="110"/>
    <n v="1"/>
    <n v="1"/>
    <n v="1"/>
    <n v="6"/>
    <s v="y"/>
    <s v="69"/>
    <n v="11"/>
    <n v="1104"/>
    <n v="1995"/>
    <s v="Y"/>
  </r>
  <r>
    <x v="10"/>
    <s v="Primary"/>
    <s v="Public"/>
    <x v="0"/>
    <n v="1483"/>
    <n v="5516"/>
    <s v="EB 1.2 Lessuata"/>
    <n v="169"/>
    <n v="1"/>
    <n v="1"/>
    <n v="1"/>
    <n v="6"/>
    <s v="y"/>
    <s v="69"/>
    <n v="11"/>
    <n v="1104"/>
    <n v="2000"/>
    <s v="Y"/>
  </r>
  <r>
    <x v="11"/>
    <s v="Escola Basika"/>
    <s v="Public"/>
    <x v="0"/>
    <n v="307"/>
    <n v="307"/>
    <s v="EBC 1.2.3 MECO-SICALOTI"/>
    <n v="521"/>
    <n v="5"/>
    <n v="1"/>
    <n v="1"/>
    <n v="9"/>
    <s v="n"/>
    <s v="NULL"/>
    <n v="12"/>
    <n v="1201"/>
    <n v="1983"/>
    <s v="Y"/>
  </r>
  <r>
    <x v="11"/>
    <s v="Escola Basika"/>
    <s v="Public"/>
    <x v="0"/>
    <n v="333"/>
    <n v="333"/>
    <s v="EBC 1.2.3 TULAICA ANMAT"/>
    <n v="365"/>
    <n v="5"/>
    <n v="1"/>
    <n v="1"/>
    <n v="7"/>
    <s v="n"/>
    <s v="NULL"/>
    <n v="12"/>
    <n v="1201"/>
    <n v="1977"/>
    <s v="Y"/>
  </r>
  <r>
    <x v="11"/>
    <s v="Escola Basika"/>
    <s v="Public"/>
    <x v="0"/>
    <n v="857"/>
    <n v="857"/>
    <s v="EBC 1.2.3 HAOBENO QUIUBUQUIF BIMANAT"/>
    <n v="289"/>
    <n v="5"/>
    <n v="1"/>
    <n v="1"/>
    <n v="8"/>
    <s v="n"/>
    <s v="NULL"/>
    <n v="12"/>
    <n v="1202"/>
    <n v="1982"/>
    <s v="Y"/>
  </r>
  <r>
    <x v="11"/>
    <s v="Escola Basika"/>
    <s v="Public"/>
    <x v="0"/>
    <n v="1057"/>
    <n v="1057"/>
    <s v="EBC 1.2.3 BOBOLOA"/>
    <n v="466"/>
    <n v="5"/>
    <n v="1"/>
    <n v="1"/>
    <n v="8"/>
    <s v="n"/>
    <s v="NULL"/>
    <n v="12"/>
    <n v="1201"/>
    <n v="1980"/>
    <s v="Y"/>
  </r>
  <r>
    <x v="11"/>
    <s v="Escola Basika"/>
    <s v="Public"/>
    <x v="0"/>
    <n v="1271"/>
    <n v="1272"/>
    <s v="EBC 1. 3 TASAEBENO PUNE"/>
    <n v="4"/>
    <n v="5"/>
    <n v="1"/>
    <n v="1"/>
    <n v="9"/>
    <s v="n"/>
    <s v="NULL"/>
    <n v="12"/>
    <n v="1203"/>
    <n v="2010"/>
    <s v="Y"/>
  </r>
  <r>
    <x v="11"/>
    <s v="Primary"/>
    <s v="Catholic"/>
    <x v="1"/>
    <n v="306"/>
    <n v="306"/>
    <s v="EP C Oe-Lulan"/>
    <n v="188"/>
    <n v="1"/>
    <n v="3"/>
    <n v="1"/>
    <n v="5"/>
    <s v="n"/>
    <s v="NULL"/>
    <n v="12"/>
    <n v="1201"/>
    <n v="1987"/>
    <s v="Y"/>
  </r>
  <r>
    <x v="11"/>
    <s v="Primary"/>
    <s v="Catholic"/>
    <x v="1"/>
    <n v="327"/>
    <n v="327"/>
    <s v="EP C Padiae"/>
    <n v="381"/>
    <n v="1"/>
    <n v="3"/>
    <n v="1"/>
    <n v="7"/>
    <s v="n"/>
    <s v="NULL"/>
    <n v="12"/>
    <n v="1201"/>
    <n v="1964"/>
    <s v="Y"/>
  </r>
  <r>
    <x v="11"/>
    <s v="Primary"/>
    <s v="Catholic"/>
    <x v="1"/>
    <n v="712"/>
    <n v="712"/>
    <s v="EP C Oecusse"/>
    <n v="253"/>
    <n v="1"/>
    <n v="3"/>
    <n v="1"/>
    <n v="6"/>
    <s v="n"/>
    <s v="NULL"/>
    <n v="12"/>
    <n v="1201"/>
    <n v="1980"/>
    <s v="Y"/>
  </r>
  <r>
    <x v="11"/>
    <s v="Primary"/>
    <s v="Catholic"/>
    <x v="1"/>
    <n v="753"/>
    <n v="753"/>
    <s v="EP C Haemnanu"/>
    <n v="304"/>
    <n v="1"/>
    <n v="3"/>
    <n v="1"/>
    <n v="6"/>
    <s v="n"/>
    <s v="NULL"/>
    <n v="12"/>
    <n v="1204"/>
    <n v="1978"/>
    <s v="Y"/>
  </r>
  <r>
    <x v="11"/>
    <s v="Primary"/>
    <s v="Catholic"/>
    <x v="1"/>
    <n v="864"/>
    <n v="864"/>
    <s v="EP C Nefomtasa"/>
    <n v="196"/>
    <n v="1"/>
    <n v="3"/>
    <n v="1"/>
    <n v="6"/>
    <s v="n"/>
    <s v="NULL"/>
    <n v="12"/>
    <n v="1202"/>
    <n v="1980"/>
    <s v="Y"/>
  </r>
  <r>
    <x v="11"/>
    <s v="Primary"/>
    <s v="Public"/>
    <x v="0"/>
    <n v="19"/>
    <n v="19"/>
    <s v="EB 1 Eunae"/>
    <n v="138"/>
    <n v="1"/>
    <n v="1"/>
    <n v="1"/>
    <n v="4"/>
    <s v="y"/>
    <s v="1057"/>
    <n v="12"/>
    <n v="1201"/>
    <n v="2004"/>
    <s v="Y"/>
  </r>
  <r>
    <x v="11"/>
    <s v="Primary"/>
    <s v="Public"/>
    <x v="0"/>
    <n v="310"/>
    <n v="310"/>
    <s v="EB 1.2 Baquitba Elcona"/>
    <n v="305"/>
    <n v="1"/>
    <n v="1"/>
    <n v="1"/>
    <n v="6"/>
    <s v="y"/>
    <s v="1135"/>
    <n v="12"/>
    <n v="1203"/>
    <n v="1978"/>
    <s v="Y"/>
  </r>
  <r>
    <x v="11"/>
    <s v="Primary"/>
    <s v="Public"/>
    <x v="0"/>
    <n v="311"/>
    <n v="311"/>
    <s v="EB 1.2 Quiupanaf"/>
    <n v="128"/>
    <n v="1"/>
    <n v="1"/>
    <n v="1"/>
    <n v="6"/>
    <s v="y"/>
    <s v="307"/>
    <n v="12"/>
    <n v="1201"/>
    <n v="1983"/>
    <s v="Y"/>
  </r>
  <r>
    <x v="11"/>
    <s v="Primary"/>
    <s v="Public"/>
    <x v="0"/>
    <n v="312"/>
    <n v="312"/>
    <s v="EB 1.2 Quinat"/>
    <n v="191"/>
    <n v="1"/>
    <n v="1"/>
    <n v="1"/>
    <n v="6"/>
    <s v="y"/>
    <s v="1057"/>
    <n v="12"/>
    <n v="1201"/>
    <n v="1987"/>
    <s v="Y"/>
  </r>
  <r>
    <x v="11"/>
    <s v="Primary"/>
    <s v="Public"/>
    <x v="0"/>
    <n v="313"/>
    <n v="313"/>
    <s v="EB 1.2 Lalehan"/>
    <n v="191"/>
    <n v="1"/>
    <n v="1"/>
    <n v="1"/>
    <n v="6"/>
    <s v="y"/>
    <s v="1057"/>
    <n v="12"/>
    <n v="1201"/>
    <n v="1982"/>
    <s v="Y"/>
  </r>
  <r>
    <x v="11"/>
    <s v="Primary"/>
    <s v="Public"/>
    <x v="0"/>
    <n v="314"/>
    <n v="314"/>
    <s v="EB 1.2 Afoneno"/>
    <n v="149"/>
    <n v="1"/>
    <n v="1"/>
    <n v="1"/>
    <n v="6"/>
    <s v="y"/>
    <s v="1057"/>
    <n v="12"/>
    <n v="1201"/>
    <n v="1982"/>
    <s v="Y"/>
  </r>
  <r>
    <x v="11"/>
    <s v="Primary"/>
    <s v="Public"/>
    <x v="0"/>
    <n v="315"/>
    <n v="315"/>
    <s v="EB 1.2 Mahata"/>
    <n v="193"/>
    <n v="1"/>
    <n v="1"/>
    <n v="1"/>
    <n v="6"/>
    <s v="y"/>
    <s v="1136"/>
    <n v="12"/>
    <n v="1201"/>
    <n v="1982"/>
    <s v="Y"/>
  </r>
  <r>
    <x v="11"/>
    <s v="Primary"/>
    <s v="Public"/>
    <x v="0"/>
    <n v="316"/>
    <n v="316"/>
    <s v="EB 1.2 Maquelab"/>
    <n v="231"/>
    <n v="1"/>
    <n v="1"/>
    <n v="1"/>
    <n v="6"/>
    <s v="y"/>
    <s v="333"/>
    <n v="12"/>
    <n v="1201"/>
    <n v="1978"/>
    <s v="Y"/>
  </r>
  <r>
    <x v="11"/>
    <s v="Primary"/>
    <s v="Public"/>
    <x v="0"/>
    <n v="317"/>
    <n v="317"/>
    <s v="EB 1.2 30 de Agosto"/>
    <n v="464"/>
    <n v="1"/>
    <n v="1"/>
    <n v="1"/>
    <n v="6"/>
    <s v="y"/>
    <s v="1136"/>
    <n v="12"/>
    <n v="1201"/>
    <n v="1984"/>
    <s v="Y"/>
  </r>
  <r>
    <x v="11"/>
    <s v="Primary"/>
    <s v="Public"/>
    <x v="0"/>
    <n v="318"/>
    <n v="318"/>
    <s v="EB 1.2 Maunaebeno"/>
    <n v="197"/>
    <n v="1"/>
    <n v="1"/>
    <n v="1"/>
    <n v="5"/>
    <s v="y"/>
    <s v="307"/>
    <n v="12"/>
    <n v="1201"/>
    <n v="1989"/>
    <s v="Y"/>
  </r>
  <r>
    <x v="11"/>
    <s v="Primary"/>
    <s v="Public"/>
    <x v="0"/>
    <n v="319"/>
    <n v="319"/>
    <s v="EB 1.2 Neonpene"/>
    <n v="71"/>
    <n v="1"/>
    <n v="1"/>
    <n v="1"/>
    <n v="5"/>
    <s v="y"/>
    <s v="1135"/>
    <n v="12"/>
    <n v="1203"/>
    <n v="1980"/>
    <s v="Y"/>
  </r>
  <r>
    <x v="11"/>
    <s v="Primary"/>
    <s v="Public"/>
    <x v="0"/>
    <n v="320"/>
    <n v="320"/>
    <s v="EB 1.2 Bibesi"/>
    <n v="168"/>
    <n v="1"/>
    <n v="1"/>
    <n v="1"/>
    <n v="6"/>
    <s v="y"/>
    <s v="1135"/>
    <n v="12"/>
    <n v="1203"/>
    <n v="1975"/>
    <s v="Y"/>
  </r>
  <r>
    <x v="11"/>
    <s v="Primary"/>
    <s v="Public"/>
    <x v="0"/>
    <n v="321"/>
    <n v="321"/>
    <s v="EB 1.2 Noapai"/>
    <n v="389"/>
    <n v="1"/>
    <n v="1"/>
    <n v="1"/>
    <n v="6"/>
    <s v="y"/>
    <s v="1136"/>
    <n v="12"/>
    <n v="1201"/>
    <n v="1983"/>
    <s v="Y"/>
  </r>
  <r>
    <x v="11"/>
    <s v="Primary"/>
    <s v="Public"/>
    <x v="0"/>
    <n v="322"/>
    <n v="322"/>
    <s v="EB 1.2 Niquinaheten"/>
    <n v="289"/>
    <n v="1"/>
    <n v="1"/>
    <n v="1"/>
    <n v="6"/>
    <s v="y"/>
    <s v="1272"/>
    <n v="12"/>
    <n v="1203"/>
    <n v="1982"/>
    <s v="Y"/>
  </r>
  <r>
    <x v="11"/>
    <s v="Primary"/>
    <s v="Public"/>
    <x v="0"/>
    <n v="323"/>
    <n v="323"/>
    <s v="EB 1.2 - 31 Agosto Binila"/>
    <n v="172"/>
    <n v="1"/>
    <n v="1"/>
    <n v="1"/>
    <n v="6"/>
    <s v="y"/>
    <s v="1135"/>
    <n v="12"/>
    <n v="1203"/>
    <n v="1970"/>
    <s v="Y"/>
  </r>
  <r>
    <x v="11"/>
    <s v="Primary"/>
    <s v="Public"/>
    <x v="0"/>
    <n v="325"/>
    <n v="325"/>
    <s v="EB 1.2 Oelcaem"/>
    <n v="397"/>
    <n v="1"/>
    <n v="1"/>
    <n v="1"/>
    <n v="6"/>
    <s v="y"/>
    <s v="307"/>
    <n v="12"/>
    <n v="1201"/>
    <n v="2003"/>
    <s v="Y"/>
  </r>
  <r>
    <x v="11"/>
    <s v="Primary"/>
    <s v="Public"/>
    <x v="0"/>
    <n v="326"/>
    <n v="326"/>
    <s v="EB 1.2 Oesilo"/>
    <n v="415"/>
    <n v="1"/>
    <n v="1"/>
    <n v="1"/>
    <n v="6"/>
    <s v="y"/>
    <s v="1135"/>
    <n v="12"/>
    <n v="1203"/>
    <n v="1967"/>
    <s v="Y"/>
  </r>
  <r>
    <x v="11"/>
    <s v="Primary"/>
    <s v="Public"/>
    <x v="0"/>
    <n v="328"/>
    <n v="328"/>
    <s v="EB 1.2 - 1 de Maio"/>
    <n v="480"/>
    <n v="1"/>
    <n v="1"/>
    <n v="1"/>
    <n v="6"/>
    <s v="y"/>
    <s v="1136"/>
    <n v="12"/>
    <n v="1201"/>
    <n v="1987"/>
    <s v="Y"/>
  </r>
  <r>
    <x v="11"/>
    <s v="Primary"/>
    <s v="Public"/>
    <x v="0"/>
    <n v="329"/>
    <n v="329"/>
    <s v="EB 1.2 Roti"/>
    <n v="173"/>
    <n v="1"/>
    <n v="1"/>
    <n v="1"/>
    <n v="6"/>
    <s v="y"/>
    <s v="333"/>
    <n v="12"/>
    <n v="1201"/>
    <n v="1983"/>
    <s v="Y"/>
  </r>
  <r>
    <x v="11"/>
    <s v="Primary"/>
    <s v="Public"/>
    <x v="0"/>
    <n v="330"/>
    <n v="330"/>
    <s v="EB 1.2 Sakato"/>
    <n v="242"/>
    <n v="1"/>
    <n v="1"/>
    <n v="1"/>
    <n v="6"/>
    <s v="y"/>
    <s v="1136"/>
    <n v="12"/>
    <n v="1201"/>
    <n v="1982"/>
    <s v="Y"/>
  </r>
  <r>
    <x v="11"/>
    <s v="Primary"/>
    <s v="Public"/>
    <x v="0"/>
    <n v="331"/>
    <n v="331"/>
    <s v="EB 1.2 Sonamnasi"/>
    <n v="189"/>
    <n v="1"/>
    <n v="1"/>
    <n v="1"/>
    <n v="6"/>
    <s v="y"/>
    <s v="307"/>
    <n v="12"/>
    <n v="1201"/>
    <n v="1982"/>
    <s v="Y"/>
  </r>
  <r>
    <x v="11"/>
    <s v="Primary"/>
    <s v="Public"/>
    <x v="0"/>
    <n v="332"/>
    <n v="332"/>
    <s v="EB 1.2 Bobmanat"/>
    <n v="327"/>
    <n v="1"/>
    <n v="1"/>
    <n v="1"/>
    <n v="6"/>
    <s v="y"/>
    <s v="1135"/>
    <n v="12"/>
    <n v="1203"/>
    <n v="1970"/>
    <s v="Y"/>
  </r>
  <r>
    <x v="11"/>
    <s v="Primary"/>
    <s v="Public"/>
    <x v="0"/>
    <n v="334"/>
    <n v="334"/>
    <s v="EB 1.2 Ulas"/>
    <n v="199"/>
    <n v="1"/>
    <n v="1"/>
    <n v="1"/>
    <n v="6"/>
    <s v="y"/>
    <s v="333"/>
    <n v="12"/>
    <n v="1201"/>
    <n v="1990"/>
    <s v="Y"/>
  </r>
  <r>
    <x v="11"/>
    <s v="Primary"/>
    <s v="Public"/>
    <x v="0"/>
    <n v="798"/>
    <n v="798"/>
    <s v="EB 1 Bona"/>
    <n v="128"/>
    <n v="1"/>
    <n v="1"/>
    <n v="1"/>
    <n v="5"/>
    <s v="y"/>
    <s v="1134"/>
    <n v="12"/>
    <n v="1202"/>
    <n v="2004"/>
    <s v="Y"/>
  </r>
  <r>
    <x v="11"/>
    <s v="Primary"/>
    <s v="Public"/>
    <x v="0"/>
    <n v="799"/>
    <n v="799"/>
    <s v="EB 1 Cussi"/>
    <n v="53"/>
    <n v="1"/>
    <n v="1"/>
    <n v="1"/>
    <n v="4"/>
    <s v="y"/>
    <s v="857"/>
    <n v="12"/>
    <n v="1202"/>
    <n v="2004"/>
    <s v="Y"/>
  </r>
  <r>
    <x v="11"/>
    <s v="Primary"/>
    <s v="Public"/>
    <x v="0"/>
    <n v="859"/>
    <n v="859"/>
    <s v="EB 1.2 Fatubena"/>
    <n v="297"/>
    <n v="1"/>
    <n v="1"/>
    <n v="1"/>
    <n v="6"/>
    <s v="y"/>
    <s v="857"/>
    <n v="12"/>
    <n v="1202"/>
    <n v="1983"/>
    <s v="Y"/>
  </r>
  <r>
    <x v="11"/>
    <s v="Primary"/>
    <s v="Public"/>
    <x v="0"/>
    <n v="861"/>
    <n v="861"/>
    <s v="EB 1.2 Baocnana"/>
    <n v="144"/>
    <n v="1"/>
    <n v="1"/>
    <n v="1"/>
    <n v="6"/>
    <s v="y"/>
    <s v="1134"/>
    <n v="12"/>
    <n v="1202"/>
    <n v="1979"/>
    <s v="Y"/>
  </r>
  <r>
    <x v="11"/>
    <s v="Primary"/>
    <s v="Public"/>
    <x v="0"/>
    <n v="862"/>
    <n v="862"/>
    <s v="EB 1.2 Reliquio Citrana"/>
    <n v="284"/>
    <n v="1"/>
    <n v="1"/>
    <n v="1"/>
    <n v="6"/>
    <s v="y"/>
    <s v="1134"/>
    <n v="12"/>
    <n v="1202"/>
    <n v="1984"/>
    <s v="Y"/>
  </r>
  <r>
    <x v="11"/>
    <s v="Primary"/>
    <s v="Public"/>
    <x v="0"/>
    <n v="863"/>
    <n v="863"/>
    <s v="EB 1.2 Banaefmanat"/>
    <n v="308"/>
    <n v="1"/>
    <n v="1"/>
    <n v="1"/>
    <n v="6"/>
    <s v="y"/>
    <s v="857"/>
    <n v="12"/>
    <n v="1202"/>
    <n v="1970"/>
    <s v="Y"/>
  </r>
  <r>
    <x v="11"/>
    <s v="Primary"/>
    <s v="Public"/>
    <x v="0"/>
    <n v="865"/>
    <n v="865"/>
    <s v="EB 1.2 Neten-Bitimo"/>
    <n v="273"/>
    <n v="1"/>
    <n v="1"/>
    <n v="1"/>
    <n v="6"/>
    <s v="y"/>
    <s v="857"/>
    <n v="12"/>
    <n v="1202"/>
    <n v="1997"/>
    <s v="Y"/>
  </r>
  <r>
    <x v="11"/>
    <s v="Primary"/>
    <s v="Public"/>
    <x v="0"/>
    <n v="866"/>
    <n v="866"/>
    <s v="EB 1.2 Oenuno"/>
    <n v="283"/>
    <n v="1"/>
    <n v="1"/>
    <n v="1"/>
    <n v="6"/>
    <s v="y"/>
    <s v="1134"/>
    <n v="12"/>
    <n v="1202"/>
    <n v="1979"/>
    <s v="Y"/>
  </r>
  <r>
    <x v="11"/>
    <s v="Primary"/>
    <s v="Public"/>
    <x v="0"/>
    <n v="867"/>
    <n v="867"/>
    <s v="EB 1.2 BINIBU PUNE"/>
    <n v="422"/>
    <n v="1"/>
    <n v="1"/>
    <n v="1"/>
    <n v="6"/>
    <s v="y"/>
    <s v="1272"/>
    <n v="12"/>
    <n v="1203"/>
    <n v="1980"/>
    <s v="Y"/>
  </r>
  <r>
    <x v="11"/>
    <s v="Primary"/>
    <s v="Public"/>
    <x v="0"/>
    <n v="870"/>
    <n v="870"/>
    <s v="EB 1.2 - 28 de Agosto"/>
    <n v="452"/>
    <n v="1"/>
    <n v="1"/>
    <n v="1"/>
    <n v="6"/>
    <s v="y"/>
    <s v="1136"/>
    <n v="12"/>
    <n v="1201"/>
    <n v="1967"/>
    <s v="Y"/>
  </r>
  <r>
    <x v="11"/>
    <s v="Primary"/>
    <s v="Public"/>
    <x v="0"/>
    <n v="871"/>
    <n v="871"/>
    <s v="EB 1.2 Passabe Maesmat"/>
    <n v="593"/>
    <n v="1"/>
    <n v="1"/>
    <n v="1"/>
    <n v="6"/>
    <s v="y"/>
    <s v="1140"/>
    <n v="12"/>
    <n v="1204"/>
    <n v="1964"/>
    <s v="Y"/>
  </r>
  <r>
    <x v="11"/>
    <s v="Primary"/>
    <s v="Public"/>
    <x v="0"/>
    <n v="873"/>
    <n v="873"/>
    <s v="EB 1.2 Sei Taneis"/>
    <n v="357"/>
    <n v="1"/>
    <n v="1"/>
    <n v="1"/>
    <n v="6"/>
    <s v="y"/>
    <s v="1140"/>
    <n v="12"/>
    <n v="1204"/>
    <n v="1987"/>
    <s v="Y"/>
  </r>
  <r>
    <x v="11"/>
    <s v="Primary"/>
    <s v="Public"/>
    <x v="0"/>
    <n v="999"/>
    <n v="999"/>
    <s v="EB 1 Bimanu"/>
    <n v="128"/>
    <n v="1"/>
    <n v="1"/>
    <n v="1"/>
    <n v="4"/>
    <s v="y"/>
    <s v="307"/>
    <n v="12"/>
    <n v="1201"/>
    <n v="2009"/>
    <s v="Y"/>
  </r>
  <r>
    <x v="11"/>
    <s v="Primary"/>
    <s v="Public"/>
    <x v="0"/>
    <n v="1006"/>
    <n v="1006"/>
    <s v="EB 1 Hauboni"/>
    <n v="135"/>
    <n v="1"/>
    <n v="1"/>
    <n v="1"/>
    <n v="4"/>
    <s v="y"/>
    <s v="857"/>
    <n v="12"/>
    <n v="1202"/>
    <n v="2010"/>
    <s v="Y"/>
  </r>
  <r>
    <x v="11"/>
    <s v="Primary"/>
    <s v="Public"/>
    <x v="0"/>
    <n v="1016"/>
    <n v="1016"/>
    <s v="EB 1 Bise'o"/>
    <n v="45"/>
    <n v="1"/>
    <n v="1"/>
    <n v="1"/>
    <n v="2"/>
    <s v="y"/>
    <s v="333"/>
    <n v="12"/>
    <n v="1201"/>
    <n v="2009"/>
    <s v="Y"/>
  </r>
  <r>
    <x v="11"/>
    <s v="Primary"/>
    <s v="Public"/>
    <x v="0"/>
    <n v="1058"/>
    <n v="1058"/>
    <s v="EB 1 Oelnites"/>
    <n v="130"/>
    <n v="1"/>
    <n v="1"/>
    <n v="1"/>
    <n v="4"/>
    <s v="y"/>
    <s v="857"/>
    <n v="12"/>
    <n v="1202"/>
    <n v="2010"/>
    <s v="Y"/>
  </r>
  <r>
    <x v="11"/>
    <s v="Primary"/>
    <s v="Public"/>
    <x v="0"/>
    <n v="1061"/>
    <n v="1061"/>
    <s v="EB 1 Naetuna"/>
    <n v="158"/>
    <n v="1"/>
    <n v="1"/>
    <n v="1"/>
    <n v="4"/>
    <s v="y"/>
    <s v="1140"/>
    <n v="12"/>
    <n v="1204"/>
    <n v="2010"/>
    <s v="Y"/>
  </r>
  <r>
    <x v="11"/>
    <s v="Primary"/>
    <s v="Public"/>
    <x v="0"/>
    <n v="1070"/>
    <n v="1070"/>
    <s v="EB 1.2 Faefnome"/>
    <n v="224"/>
    <n v="1"/>
    <n v="1"/>
    <n v="1"/>
    <n v="6"/>
    <s v="y"/>
    <s v="1272"/>
    <n v="12"/>
    <n v="1203"/>
    <n v="1982"/>
    <s v="Y"/>
  </r>
  <r>
    <x v="11"/>
    <s v="Primary"/>
    <s v="Public"/>
    <x v="0"/>
    <n v="1161"/>
    <n v="1162"/>
    <s v="EB 1 Hauebanais"/>
    <n v="76"/>
    <n v="1"/>
    <n v="1"/>
    <n v="1"/>
    <n v="3"/>
    <s v="y"/>
    <s v="1135"/>
    <n v="12"/>
    <n v="1203"/>
    <n v="2010"/>
    <s v="Y"/>
  </r>
  <r>
    <x v="11"/>
    <s v="Primary"/>
    <s v="Public"/>
    <x v="0"/>
    <n v="1162"/>
    <n v="1163"/>
    <s v="EB 1 Oenoah"/>
    <n v="52"/>
    <n v="1"/>
    <n v="1"/>
    <n v="1"/>
    <n v="3"/>
    <s v="y"/>
    <s v="1135"/>
    <n v="12"/>
    <n v="1203"/>
    <n v="2010"/>
    <s v="Y"/>
  </r>
  <r>
    <x v="11"/>
    <s v="Primary"/>
    <s v="Public"/>
    <x v="0"/>
    <n v="1164"/>
    <n v="1165"/>
    <s v="EB 1 Bemeni Quaeb"/>
    <n v="210"/>
    <n v="1"/>
    <n v="1"/>
    <n v="1"/>
    <n v="4"/>
    <s v="y"/>
    <s v="1140"/>
    <n v="12"/>
    <n v="1204"/>
    <n v="2009"/>
    <s v="Y"/>
  </r>
  <r>
    <x v="11"/>
    <s v="Primary"/>
    <s v="Public"/>
    <x v="0"/>
    <n v="1236"/>
    <n v="1237"/>
    <s v="EB 1 Nunu Ana"/>
    <n v="43"/>
    <n v="1"/>
    <n v="1"/>
    <n v="1"/>
    <n v="3"/>
    <s v="y"/>
    <s v="1136"/>
    <n v="12"/>
    <n v="1201"/>
    <n v="2010"/>
    <s v="Y"/>
  </r>
  <r>
    <x v="11"/>
    <s v="Primary"/>
    <s v="Public"/>
    <x v="0"/>
    <n v="1238"/>
    <n v="1239"/>
    <s v="EB 1 Fatuquenfua"/>
    <n v="100"/>
    <n v="1"/>
    <n v="1"/>
    <n v="1"/>
    <n v="4"/>
    <s v="y"/>
    <s v="857"/>
    <n v="12"/>
    <n v="1202"/>
    <n v="2010"/>
    <s v="Y"/>
  </r>
  <r>
    <x v="11"/>
    <s v="Primary"/>
    <s v="Public"/>
    <x v="0"/>
    <n v="1258"/>
    <n v="1259"/>
    <s v="EB 1 Lamasi"/>
    <n v="50"/>
    <n v="1"/>
    <n v="1"/>
    <n v="1"/>
    <n v="3"/>
    <s v="y"/>
    <s v="1134"/>
    <n v="12"/>
    <n v="1202"/>
    <n v="2011"/>
    <s v="Y"/>
  </r>
  <r>
    <x v="11"/>
    <s v="Primary"/>
    <s v="Public"/>
    <x v="0"/>
    <n v="1259"/>
    <n v="1260"/>
    <s v="EB 1 Bitila"/>
    <n v="87"/>
    <n v="1"/>
    <n v="1"/>
    <n v="1"/>
    <n v="3"/>
    <s v="y"/>
    <s v="1134"/>
    <n v="12"/>
    <n v="1202"/>
    <n v="2011"/>
    <s v="Y"/>
  </r>
  <r>
    <x v="11"/>
    <s v="Primary"/>
    <s v="Public"/>
    <x v="0"/>
    <n v="1275"/>
    <n v="1276"/>
    <s v="EB 1 Cabana"/>
    <n v="112"/>
    <n v="1"/>
    <n v="1"/>
    <n v="1"/>
    <n v="2"/>
    <s v="y"/>
    <s v="1134"/>
    <n v="12"/>
    <n v="1202"/>
    <n v="2011"/>
    <s v="Y"/>
  </r>
  <r>
    <x v="11"/>
    <s v="Primary"/>
    <s v="Public"/>
    <x v="0"/>
    <n v="1278"/>
    <n v="1279"/>
    <s v="EB 1 Poas Bo'ot"/>
    <n v="57"/>
    <n v="1"/>
    <n v="1"/>
    <n v="1"/>
    <n v="3"/>
    <s v="y"/>
    <s v="307"/>
    <n v="12"/>
    <n v="1202"/>
    <n v="2011"/>
    <s v="Y"/>
  </r>
  <r>
    <x v="11"/>
    <s v="Primary"/>
    <s v="Public"/>
    <x v="0"/>
    <n v="1281"/>
    <n v="1282"/>
    <s v="EB 1 Aijaofukan"/>
    <n v="62"/>
    <n v="1"/>
    <n v="1"/>
    <n v="1"/>
    <n v="3"/>
    <s v="y"/>
    <s v="1140"/>
    <n v="12"/>
    <n v="1204"/>
    <n v="2012"/>
    <s v="Y"/>
  </r>
  <r>
    <x v="11"/>
    <s v="Primary"/>
    <s v="Public"/>
    <x v="0"/>
    <n v="1478"/>
    <n v="5511"/>
    <s v="EB 1.2 Binino  Lelaufe"/>
    <n v="258"/>
    <n v="1"/>
    <n v="1"/>
    <n v="1"/>
    <n v="6"/>
    <s v="y"/>
    <s v="857"/>
    <n v="12"/>
    <n v="1202"/>
    <n v="1973"/>
    <s v="Y"/>
  </r>
  <r>
    <x v="12"/>
    <s v="Escola Basika"/>
    <s v="Public"/>
    <x v="0"/>
    <n v="89"/>
    <n v="89"/>
    <s v="EBC 1.2.3 NAHAREKA"/>
    <n v="315"/>
    <n v="5"/>
    <n v="1"/>
    <n v="1"/>
    <n v="9"/>
    <s v="n"/>
    <s v="NULL"/>
    <n v="13"/>
    <n v="1302"/>
    <n v="2009"/>
    <s v="Y"/>
  </r>
  <r>
    <x v="12"/>
    <s v="Escola Basika"/>
    <s v="Public"/>
    <x v="0"/>
    <n v="97"/>
    <n v="97"/>
    <s v="EBC 1.2 UANI UMA"/>
    <n v="295"/>
    <n v="5"/>
    <n v="1"/>
    <n v="1"/>
    <n v="6"/>
    <s v="n"/>
    <s v="NULL"/>
    <n v="13"/>
    <n v="1303"/>
    <n v="1986"/>
    <s v="Y"/>
  </r>
  <r>
    <x v="12"/>
    <s v="Escola Basika"/>
    <s v="Public"/>
    <x v="0"/>
    <n v="103"/>
    <n v="103"/>
    <s v="EBC 1.2.3 IRALER"/>
    <n v="196"/>
    <n v="5"/>
    <n v="1"/>
    <n v="1"/>
    <n v="9"/>
    <s v="n"/>
    <s v="NULL"/>
    <n v="13"/>
    <n v="1304"/>
    <n v="1999"/>
    <s v="Y"/>
  </r>
  <r>
    <x v="12"/>
    <s v="Escola Basika"/>
    <s v="Public"/>
    <x v="0"/>
    <n v="105"/>
    <n v="105"/>
    <s v="EBC 1.2.3 NAEDALA"/>
    <n v="528"/>
    <n v="5"/>
    <n v="1"/>
    <n v="1"/>
    <n v="8"/>
    <s v="n"/>
    <s v="NULL"/>
    <n v="13"/>
    <n v="1304"/>
    <m/>
    <s v="Y"/>
  </r>
  <r>
    <x v="12"/>
    <s v="Escola Basika"/>
    <s v="Public"/>
    <x v="0"/>
    <n v="114"/>
    <n v="114"/>
    <s v="EBC 1.2.3 CABIRA OAN"/>
    <n v="512"/>
    <n v="5"/>
    <n v="1"/>
    <n v="1"/>
    <n v="9"/>
    <s v="n"/>
    <s v="NULL"/>
    <n v="13"/>
    <n v="1305"/>
    <n v="2005"/>
    <s v="Y"/>
  </r>
  <r>
    <x v="12"/>
    <s v="Escola Basika"/>
    <s v="Public"/>
    <x v="0"/>
    <n v="119"/>
    <n v="119"/>
    <s v="EBC 1.2.3 WELOLO"/>
    <n v="226"/>
    <n v="5"/>
    <n v="1"/>
    <n v="1"/>
    <n v="8"/>
    <s v="n"/>
    <s v="NULL"/>
    <n v="13"/>
    <n v="1305"/>
    <n v="1996"/>
    <s v="Y"/>
  </r>
  <r>
    <x v="12"/>
    <s v="Escola Basika"/>
    <s v="Public"/>
    <x v="0"/>
    <n v="219"/>
    <n v="219"/>
    <s v="EBC 1.2.3 ROSITO BEACO"/>
    <n v="247"/>
    <n v="5"/>
    <n v="1"/>
    <n v="1"/>
    <n v="9"/>
    <s v="n"/>
    <s v="NULL"/>
    <n v="13"/>
    <n v="1305"/>
    <n v="2007"/>
    <s v="Y"/>
  </r>
  <r>
    <x v="12"/>
    <s v="Escola Basika"/>
    <s v="Public"/>
    <x v="0"/>
    <n v="685"/>
    <n v="685"/>
    <s v="EBC 1.2.3 HENAUDERE"/>
    <n v="103"/>
    <n v="5"/>
    <n v="1"/>
    <n v="1"/>
    <n v="9"/>
    <s v="n"/>
    <s v="NULL"/>
    <n v="13"/>
    <n v="1304"/>
    <n v="2004"/>
    <s v="Y"/>
  </r>
  <r>
    <x v="12"/>
    <s v="Escola Basika"/>
    <s v="Public"/>
    <x v="0"/>
    <n v="925"/>
    <n v="925"/>
    <s v="EBC 1.2.3 - 8 DE AGOSTO CAIJULARAN"/>
    <n v="698"/>
    <n v="5"/>
    <n v="1"/>
    <n v="1"/>
    <n v="9"/>
    <s v="n"/>
    <s v="NULL"/>
    <n v="13"/>
    <n v="1305"/>
    <n v="2008"/>
    <s v="Y"/>
  </r>
  <r>
    <x v="12"/>
    <s v="Escola Basika"/>
    <s v="Public"/>
    <x v="0"/>
    <n v="927"/>
    <n v="927"/>
    <s v="EBC 1.2.3 30 DE AGOSTO OSSOLEQUIMETA"/>
    <n v="180"/>
    <n v="5"/>
    <n v="1"/>
    <n v="1"/>
    <n v="9"/>
    <s v="n"/>
    <s v="NULL"/>
    <n v="13"/>
    <n v="1302"/>
    <n v="2003"/>
    <s v="Y"/>
  </r>
  <r>
    <x v="12"/>
    <s v="Escola Basika"/>
    <s v="Public"/>
    <x v="0"/>
    <n v="928"/>
    <n v="928"/>
    <s v="EBC 1.2.3 MUNDO PERDIDO"/>
    <n v="519"/>
    <n v="5"/>
    <n v="1"/>
    <n v="1"/>
    <n v="9"/>
    <s v="n"/>
    <s v="NULL"/>
    <n v="13"/>
    <n v="1302"/>
    <n v="1991"/>
    <s v="Y"/>
  </r>
  <r>
    <x v="12"/>
    <s v="Escola Basika"/>
    <s v="Public"/>
    <x v="0"/>
    <n v="934"/>
    <n v="934"/>
    <s v="EBC 1.2.3 AFALOICAI UATULARI"/>
    <n v="265"/>
    <n v="5"/>
    <n v="1"/>
    <n v="1"/>
    <n v="9"/>
    <s v="n"/>
    <s v="NULL"/>
    <n v="13"/>
    <n v="1304"/>
    <n v="1972"/>
    <s v="Y"/>
  </r>
  <r>
    <x v="12"/>
    <s v="Escola Basika"/>
    <s v="Public"/>
    <x v="0"/>
    <n v="1147"/>
    <n v="1147"/>
    <s v="EBC 1.2.3 - 28 DE NOVEMBRO AFALOICAI"/>
    <n v="226"/>
    <n v="5"/>
    <n v="1"/>
    <n v="1"/>
    <n v="9"/>
    <s v="n"/>
    <s v="NULL"/>
    <n v="13"/>
    <n v="1303"/>
    <n v="1992"/>
    <s v="Y"/>
  </r>
  <r>
    <x v="12"/>
    <s v="Escola Basika"/>
    <s v="Public"/>
    <x v="0"/>
    <n v="1300"/>
    <n v="2096"/>
    <s v="EBC 2.3 LACLUTA"/>
    <n v="108"/>
    <n v="5"/>
    <n v="1"/>
    <n v="5"/>
    <n v="9"/>
    <s v="n"/>
    <s v="NULL"/>
    <n v="13"/>
    <n v="1301"/>
    <n v="1986"/>
    <s v="Y"/>
  </r>
  <r>
    <x v="12"/>
    <s v="Escola Basika"/>
    <s v="Public"/>
    <x v="0"/>
    <n v="1364"/>
    <n v="2311"/>
    <s v="EBC 1.2.3 BIMALI"/>
    <n v="187"/>
    <n v="5"/>
    <n v="1"/>
    <n v="1"/>
    <n v="8"/>
    <s v="n"/>
    <s v="NULL"/>
    <n v="13"/>
    <n v="1302"/>
    <n v="2007"/>
    <s v="Y"/>
  </r>
  <r>
    <x v="12"/>
    <s v="Escola Basika"/>
    <s v="Public"/>
    <x v="0"/>
    <n v="1457"/>
    <n v="5321"/>
    <s v="EBC 1.2.3 UATULARI"/>
    <n v="436"/>
    <n v="5"/>
    <n v="1"/>
    <n v="1"/>
    <n v="9"/>
    <s v="n"/>
    <s v="NULL"/>
    <n v="13"/>
    <n v="1304"/>
    <n v="1986"/>
    <s v="Y"/>
  </r>
  <r>
    <x v="12"/>
    <s v="Primary"/>
    <s v="Catholic"/>
    <x v="1"/>
    <n v="74"/>
    <n v="74"/>
    <s v="EP C Ahik"/>
    <n v="224"/>
    <n v="1"/>
    <n v="3"/>
    <n v="1"/>
    <n v="6"/>
    <s v="n"/>
    <s v="NULL"/>
    <n v="13"/>
    <n v="1301"/>
    <n v="1984"/>
    <s v="Y"/>
  </r>
  <r>
    <x v="12"/>
    <s v="Primary"/>
    <s v="Catholic"/>
    <x v="1"/>
    <n v="78"/>
    <n v="78"/>
    <s v="EP C Santa Teresinha"/>
    <n v="447"/>
    <n v="1"/>
    <n v="3"/>
    <n v="1"/>
    <n v="6"/>
    <s v="n"/>
    <s v="NULL"/>
    <n v="13"/>
    <n v="1302"/>
    <n v="1952"/>
    <s v="Y"/>
  </r>
  <r>
    <x v="12"/>
    <s v="Primary"/>
    <s v="Catholic"/>
    <x v="1"/>
    <n v="101"/>
    <n v="101"/>
    <s v="EP C 9 Sana"/>
    <n v="254"/>
    <n v="1"/>
    <n v="3"/>
    <n v="1"/>
    <n v="6"/>
    <s v="n"/>
    <s v="NULL"/>
    <n v="13"/>
    <n v="1304"/>
    <n v="1986"/>
    <s v="Y"/>
  </r>
  <r>
    <x v="12"/>
    <s v="Primary"/>
    <s v="Catholic"/>
    <x v="1"/>
    <n v="104"/>
    <n v="104"/>
    <s v="EP C Nº8 Macadiqui"/>
    <n v="356"/>
    <n v="1"/>
    <n v="3"/>
    <n v="1"/>
    <n v="6"/>
    <s v="n"/>
    <s v="NULL"/>
    <n v="13"/>
    <n v="1304"/>
    <n v="1986"/>
    <s v="Y"/>
  </r>
  <r>
    <x v="12"/>
    <s v="Primary"/>
    <s v="Catholic"/>
    <x v="1"/>
    <n v="111"/>
    <n v="111"/>
    <s v="EP C Nº02 Luka"/>
    <n v="215"/>
    <n v="1"/>
    <n v="3"/>
    <n v="1"/>
    <n v="6"/>
    <s v="n"/>
    <s v="NULL"/>
    <n v="13"/>
    <n v="1305"/>
    <n v="1984"/>
    <s v="Y"/>
  </r>
  <r>
    <x v="12"/>
    <s v="Primary"/>
    <s v="Catholic"/>
    <x v="1"/>
    <n v="112"/>
    <n v="112"/>
    <s v="EP C Sta. Maria Gorete"/>
    <n v="301"/>
    <n v="1"/>
    <n v="3"/>
    <n v="1"/>
    <n v="9"/>
    <s v="n"/>
    <s v="NULL"/>
    <n v="13"/>
    <n v="1305"/>
    <n v="1982"/>
    <s v="Y"/>
  </r>
  <r>
    <x v="12"/>
    <s v="Primary"/>
    <s v="Public"/>
    <x v="0"/>
    <n v="75"/>
    <n v="75"/>
    <s v="EB 1.2 Uma Tolu"/>
    <n v="366"/>
    <n v="1"/>
    <n v="1"/>
    <n v="1"/>
    <n v="6"/>
    <s v="y"/>
    <s v="2096"/>
    <n v="13"/>
    <n v="1301"/>
    <n v="2006"/>
    <s v="Y"/>
  </r>
  <r>
    <x v="12"/>
    <s v="Primary"/>
    <s v="Public"/>
    <x v="0"/>
    <n v="76"/>
    <n v="76"/>
    <s v="EB 1.2 Dilor"/>
    <n v="226"/>
    <n v="1"/>
    <n v="1"/>
    <n v="1"/>
    <n v="5"/>
    <s v="y"/>
    <s v="2096"/>
    <n v="13"/>
    <n v="1301"/>
    <n v="1983"/>
    <s v="Y"/>
  </r>
  <r>
    <x v="12"/>
    <s v="Primary"/>
    <s v="Public"/>
    <x v="0"/>
    <n v="77"/>
    <n v="77"/>
    <s v="EB 1.2 Laline"/>
    <n v="138"/>
    <n v="1"/>
    <n v="1"/>
    <n v="1"/>
    <n v="6"/>
    <s v="y"/>
    <s v="2096"/>
    <n v="13"/>
    <n v="1301"/>
    <n v="2000"/>
    <s v="Y"/>
  </r>
  <r>
    <x v="12"/>
    <s v="Primary"/>
    <s v="Public"/>
    <x v="0"/>
    <n v="79"/>
    <n v="79"/>
    <s v="EB 1.2 Bahaneo"/>
    <n v="71"/>
    <n v="1"/>
    <n v="1"/>
    <n v="1"/>
    <n v="6"/>
    <s v="y"/>
    <s v="928"/>
    <n v="13"/>
    <n v="1302"/>
    <n v="2007"/>
    <s v="Y"/>
  </r>
  <r>
    <x v="12"/>
    <s v="Primary"/>
    <s v="Public"/>
    <x v="0"/>
    <n v="80"/>
    <n v="80"/>
    <s v="EB 1.2 Loihunu"/>
    <n v="210"/>
    <n v="1"/>
    <n v="1"/>
    <n v="1"/>
    <n v="6"/>
    <s v="y"/>
    <s v="928"/>
    <n v="13"/>
    <n v="1302"/>
    <n v="1983"/>
    <s v="Y"/>
  </r>
  <r>
    <x v="12"/>
    <s v="Primary"/>
    <s v="Public"/>
    <x v="0"/>
    <n v="81"/>
    <n v="81"/>
    <s v="EB 1.2 Buanurac"/>
    <n v="281"/>
    <n v="1"/>
    <n v="1"/>
    <n v="1"/>
    <n v="6"/>
    <s v="y"/>
    <s v="1148"/>
    <n v="13"/>
    <n v="1302"/>
    <n v="1983"/>
    <s v="Y"/>
  </r>
  <r>
    <x v="12"/>
    <s v="Primary"/>
    <s v="Public"/>
    <x v="0"/>
    <n v="82"/>
    <n v="82"/>
    <s v="EB 1.2 Builale"/>
    <n v="134"/>
    <n v="1"/>
    <n v="1"/>
    <n v="1"/>
    <n v="6"/>
    <s v="y"/>
    <s v="2311"/>
    <n v="13"/>
    <n v="1302"/>
    <n v="2002"/>
    <s v="Y"/>
  </r>
  <r>
    <x v="12"/>
    <s v="Primary"/>
    <s v="Public"/>
    <x v="0"/>
    <n v="83"/>
    <n v="83"/>
    <s v="EB 1.2 Liaruca"/>
    <n v="227"/>
    <n v="1"/>
    <n v="1"/>
    <n v="1"/>
    <n v="6"/>
    <s v="y"/>
    <s v="928"/>
    <n v="13"/>
    <n v="1302"/>
    <n v="1984"/>
    <s v="Y"/>
  </r>
  <r>
    <x v="12"/>
    <s v="Primary"/>
    <s v="Public"/>
    <x v="0"/>
    <n v="84"/>
    <n v="84"/>
    <s v="EB 1.2 Uaguia"/>
    <n v="168"/>
    <n v="1"/>
    <n v="1"/>
    <n v="1"/>
    <n v="6"/>
    <s v="y"/>
    <s v="927"/>
    <n v="13"/>
    <n v="1302"/>
    <n v="1985"/>
    <s v="Y"/>
  </r>
  <r>
    <x v="12"/>
    <s v="Primary"/>
    <s v="Public"/>
    <x v="0"/>
    <n v="87"/>
    <n v="87"/>
    <s v="EB 1.2 We-Eu-Laek"/>
    <n v="156"/>
    <n v="1"/>
    <n v="1"/>
    <n v="1"/>
    <n v="6"/>
    <s v="y"/>
    <s v="927"/>
    <n v="13"/>
    <n v="1302"/>
    <n v="1990"/>
    <s v="Y"/>
  </r>
  <r>
    <x v="12"/>
    <s v="Primary"/>
    <s v="Public"/>
    <x v="0"/>
    <n v="88"/>
    <n v="88"/>
    <s v="EB 1.2 Uabubo"/>
    <n v="165"/>
    <n v="1"/>
    <n v="1"/>
    <n v="1"/>
    <n v="6"/>
    <s v="y"/>
    <s v="927"/>
    <n v="13"/>
    <n v="1302"/>
    <n v="1994"/>
    <s v="Y"/>
  </r>
  <r>
    <x v="12"/>
    <s v="Primary"/>
    <s v="Public"/>
    <x v="0"/>
    <n v="90"/>
    <n v="90"/>
    <s v="EB 1.2 Osso Lari"/>
    <n v="111"/>
    <n v="1"/>
    <n v="1"/>
    <n v="1"/>
    <n v="6"/>
    <s v="y"/>
    <s v="89"/>
    <n v="13"/>
    <n v="1302"/>
    <n v="2000"/>
    <s v="Y"/>
  </r>
  <r>
    <x v="12"/>
    <s v="Primary"/>
    <s v="Public"/>
    <x v="0"/>
    <n v="91"/>
    <n v="91"/>
    <s v="EB 1.2 Uaibobo"/>
    <n v="157"/>
    <n v="1"/>
    <n v="1"/>
    <n v="1"/>
    <n v="6"/>
    <s v="y"/>
    <s v="89"/>
    <n v="13"/>
    <n v="1302"/>
    <n v="2000"/>
    <s v="Y"/>
  </r>
  <r>
    <x v="12"/>
    <s v="Primary"/>
    <s v="Public"/>
    <x v="0"/>
    <n v="92"/>
    <n v="92"/>
    <s v="EB 1.2 Bahatata"/>
    <n v="189"/>
    <n v="1"/>
    <n v="1"/>
    <n v="1"/>
    <n v="6"/>
    <s v="y"/>
    <s v="1147"/>
    <n v="13"/>
    <n v="1303"/>
    <n v="2008"/>
    <s v="Y"/>
  </r>
  <r>
    <x v="12"/>
    <s v="Primary"/>
    <s v="Public"/>
    <x v="0"/>
    <n v="94"/>
    <n v="94"/>
    <s v="EB 1.2 Irabere"/>
    <n v="173"/>
    <n v="1"/>
    <n v="1"/>
    <n v="1"/>
    <n v="6"/>
    <s v="y"/>
    <s v="5319"/>
    <n v="13"/>
    <n v="1303"/>
    <n v="2005"/>
    <s v="Y"/>
  </r>
  <r>
    <x v="12"/>
    <s v="Primary"/>
    <s v="Public"/>
    <x v="0"/>
    <n v="95"/>
    <n v="95"/>
    <s v="EB 1.2 Irabin de Baixo"/>
    <n v="403"/>
    <n v="1"/>
    <n v="1"/>
    <n v="1"/>
    <n v="6"/>
    <s v="y"/>
    <s v="5319"/>
    <n v="13"/>
    <n v="1303"/>
    <n v="1986"/>
    <s v="Y"/>
  </r>
  <r>
    <x v="12"/>
    <s v="Primary"/>
    <s v="Public"/>
    <x v="0"/>
    <n v="96"/>
    <n v="96"/>
    <s v="EB 1.2 Loi Ulo"/>
    <n v="107"/>
    <n v="1"/>
    <n v="1"/>
    <n v="1"/>
    <n v="6"/>
    <s v="y"/>
    <s v="1147"/>
    <n v="13"/>
    <n v="1303"/>
    <n v="1995"/>
    <s v="Y"/>
  </r>
  <r>
    <x v="12"/>
    <s v="Primary"/>
    <s v="Public"/>
    <x v="0"/>
    <n v="99"/>
    <n v="99"/>
    <s v="EB 1.2 Belia"/>
    <n v="422"/>
    <n v="1"/>
    <n v="1"/>
    <n v="1"/>
    <n v="6"/>
    <s v="y"/>
    <s v="5321"/>
    <n v="13"/>
    <n v="1304"/>
    <n v="1989"/>
    <s v="Y"/>
  </r>
  <r>
    <x v="12"/>
    <s v="Primary"/>
    <s v="Public"/>
    <x v="0"/>
    <n v="100"/>
    <n v="100"/>
    <s v="EB 1.2  Nunululi"/>
    <n v="175"/>
    <n v="1"/>
    <n v="1"/>
    <n v="1"/>
    <n v="6"/>
    <s v="y"/>
    <s v="685"/>
    <n v="13"/>
    <n v="1304"/>
    <n v="2000"/>
    <s v="Y"/>
  </r>
  <r>
    <x v="12"/>
    <s v="Primary"/>
    <s v="Public"/>
    <x v="0"/>
    <n v="106"/>
    <n v="106"/>
    <s v="EB 1.2.3 Hau-oli"/>
    <n v="307"/>
    <n v="1"/>
    <n v="1"/>
    <n v="1"/>
    <n v="7"/>
    <s v="y"/>
    <s v="97"/>
    <n v="13"/>
    <n v="1304"/>
    <n v="1985"/>
    <s v="Y"/>
  </r>
  <r>
    <x v="12"/>
    <s v="Primary"/>
    <s v="Public"/>
    <x v="0"/>
    <n v="107"/>
    <n v="107"/>
    <s v="EB 1.2 Maluro Cumo"/>
    <n v="552"/>
    <n v="1"/>
    <n v="1"/>
    <n v="1"/>
    <n v="6"/>
    <s v="y"/>
    <s v="5321"/>
    <n v="13"/>
    <n v="1304"/>
    <n v="1983"/>
    <s v="Y"/>
  </r>
  <r>
    <x v="12"/>
    <s v="Primary"/>
    <s v="Public"/>
    <x v="0"/>
    <n v="109"/>
    <n v="109"/>
    <s v="EB 1.2 Iratokor"/>
    <n v="111"/>
    <n v="1"/>
    <n v="1"/>
    <n v="1"/>
    <n v="6"/>
    <s v="y"/>
    <s v="105"/>
    <n v="13"/>
    <n v="1304"/>
    <n v="1986"/>
    <s v="Y"/>
  </r>
  <r>
    <x v="12"/>
    <s v="Primary"/>
    <s v="Public"/>
    <x v="0"/>
    <n v="113"/>
    <n v="113"/>
    <s v="EB 1.2 Bibileo"/>
    <n v="298"/>
    <n v="1"/>
    <n v="1"/>
    <n v="1"/>
    <n v="6"/>
    <s v="y"/>
    <s v="925"/>
    <n v="13"/>
    <n v="1305"/>
    <n v="1986"/>
    <s v="Y"/>
  </r>
  <r>
    <x v="12"/>
    <s v="Primary"/>
    <s v="Public"/>
    <x v="0"/>
    <n v="115"/>
    <n v="115"/>
    <s v="EB 1.2 Fatudere"/>
    <n v="167"/>
    <n v="1"/>
    <n v="1"/>
    <n v="1"/>
    <n v="6"/>
    <s v="y"/>
    <s v="219"/>
    <n v="13"/>
    <n v="1305"/>
    <n v="2001"/>
    <s v="Y"/>
  </r>
  <r>
    <x v="12"/>
    <s v="Primary"/>
    <s v="Public"/>
    <x v="0"/>
    <n v="116"/>
    <n v="116"/>
    <s v="EB 1.2 Mamulac"/>
    <n v="421"/>
    <n v="1"/>
    <n v="1"/>
    <n v="1"/>
    <n v="6"/>
    <s v="y"/>
    <s v="1148"/>
    <n v="13"/>
    <n v="1305"/>
    <n v="1983"/>
    <s v="Y"/>
  </r>
  <r>
    <x v="12"/>
    <s v="Primary"/>
    <s v="Public"/>
    <x v="0"/>
    <n v="117"/>
    <n v="117"/>
    <s v="EB 1.2 Luga- Assa"/>
    <n v="240"/>
    <n v="1"/>
    <n v="1"/>
    <n v="1"/>
    <n v="6"/>
    <s v="y"/>
    <s v="219"/>
    <n v="13"/>
    <n v="1305"/>
    <n v="1983"/>
    <s v="Y"/>
  </r>
  <r>
    <x v="12"/>
    <s v="Primary"/>
    <s v="Public"/>
    <x v="0"/>
    <n v="118"/>
    <n v="118"/>
    <s v="EB 1.2 We - Sa"/>
    <n v="317"/>
    <n v="1"/>
    <n v="1"/>
    <n v="1"/>
    <n v="6"/>
    <s v="y"/>
    <s v="114"/>
    <n v="13"/>
    <n v="1305"/>
    <n v="1982"/>
    <s v="Y"/>
  </r>
  <r>
    <x v="12"/>
    <s v="Primary"/>
    <s v="Public"/>
    <x v="0"/>
    <n v="120"/>
    <n v="120"/>
    <s v="EB 1.2 Uma qui'ic"/>
    <n v="465"/>
    <n v="1"/>
    <n v="1"/>
    <n v="1"/>
    <n v="6"/>
    <s v="y"/>
    <s v="114"/>
    <n v="13"/>
    <n v="1305"/>
    <n v="2010"/>
    <s v="Y"/>
  </r>
  <r>
    <x v="12"/>
    <s v="Primary"/>
    <s v="Public"/>
    <x v="0"/>
    <n v="122"/>
    <n v="122"/>
    <s v="EB 1.2 Aimanas Rai"/>
    <n v="65"/>
    <n v="1"/>
    <n v="1"/>
    <n v="1"/>
    <n v="5"/>
    <s v="y"/>
    <s v="119"/>
    <n v="13"/>
    <n v="1305"/>
    <n v="1997"/>
    <s v="Y"/>
  </r>
  <r>
    <x v="12"/>
    <s v="Primary"/>
    <s v="Public"/>
    <x v="0"/>
    <n v="124"/>
    <n v="124"/>
    <s v="EB 1.2 Raitahu"/>
    <n v="229"/>
    <n v="1"/>
    <n v="1"/>
    <n v="1"/>
    <n v="6"/>
    <s v="y"/>
    <s v="219"/>
    <n v="13"/>
    <n v="1305"/>
    <n v="1989"/>
    <s v="Y"/>
  </r>
  <r>
    <x v="12"/>
    <s v="Primary"/>
    <s v="Public"/>
    <x v="0"/>
    <n v="125"/>
    <n v="125"/>
    <s v="EB 1.2 Uaimori Tula"/>
    <n v="149"/>
    <n v="1"/>
    <n v="1"/>
    <n v="1"/>
    <n v="6"/>
    <s v="y"/>
    <s v="114"/>
    <n v="13"/>
    <n v="1305"/>
    <n v="2010"/>
    <s v="Y"/>
  </r>
  <r>
    <x v="12"/>
    <s v="Primary"/>
    <s v="Public"/>
    <x v="0"/>
    <n v="609"/>
    <n v="609"/>
    <s v="EB 1 Dotilita"/>
    <n v="25"/>
    <n v="1"/>
    <n v="1"/>
    <n v="1"/>
    <n v="4"/>
    <s v="y"/>
    <s v="1147"/>
    <n v="13"/>
    <n v="1303"/>
    <n v="2010"/>
    <s v="Y"/>
  </r>
  <r>
    <x v="12"/>
    <s v="Primary"/>
    <s v="Public"/>
    <x v="0"/>
    <n v="637"/>
    <n v="637"/>
    <s v="EB 1.2 Maimi"/>
    <n v="76"/>
    <n v="1"/>
    <n v="1"/>
    <n v="1"/>
    <n v="5"/>
    <s v="y"/>
    <s v="928"/>
    <n v="13"/>
    <n v="1302"/>
    <n v="2007"/>
    <s v="Y"/>
  </r>
  <r>
    <x v="12"/>
    <s v="Primary"/>
    <s v="Public"/>
    <x v="0"/>
    <n v="658"/>
    <n v="658"/>
    <s v="EB 1.2 Tiha Ai Tahan"/>
    <n v="57"/>
    <n v="1"/>
    <n v="1"/>
    <n v="1"/>
    <n v="5"/>
    <s v="y"/>
    <s v="114"/>
    <n v="13"/>
    <n v="1305"/>
    <n v="2007"/>
    <s v="Y"/>
  </r>
  <r>
    <x v="12"/>
    <s v="Primary"/>
    <s v="Public"/>
    <x v="0"/>
    <n v="661"/>
    <n v="661"/>
    <s v="EB 1.2 Cailake Babo"/>
    <n v="168"/>
    <n v="1"/>
    <n v="1"/>
    <n v="1"/>
    <n v="6"/>
    <s v="y"/>
    <s v="2096"/>
    <n v="13"/>
    <n v="1301"/>
    <n v="2006"/>
    <s v="Y"/>
  </r>
  <r>
    <x v="12"/>
    <s v="Primary"/>
    <s v="Public"/>
    <x v="0"/>
    <n v="674"/>
    <n v="674"/>
    <s v="EB 1.2 Uatukila"/>
    <n v="49"/>
    <n v="1"/>
    <n v="1"/>
    <n v="1"/>
    <n v="5"/>
    <s v="y"/>
    <s v="925"/>
    <n v="13"/>
    <n v="1305"/>
    <n v="2007"/>
    <s v="Y"/>
  </r>
  <r>
    <x v="12"/>
    <s v="Primary"/>
    <s v="Public"/>
    <x v="0"/>
    <n v="686"/>
    <n v="686"/>
    <s v="EB 1 Kaistura"/>
    <n v="27"/>
    <n v="1"/>
    <n v="1"/>
    <n v="1"/>
    <n v="4"/>
    <s v="y"/>
    <s v="97"/>
    <n v="13"/>
    <n v="1303"/>
    <n v="1999"/>
    <s v="Y"/>
  </r>
  <r>
    <x v="12"/>
    <s v="Primary"/>
    <s v="Public"/>
    <x v="0"/>
    <n v="692"/>
    <n v="692"/>
    <s v="EB 1.2 Calo"/>
    <n v="100"/>
    <n v="1"/>
    <n v="1"/>
    <n v="1"/>
    <n v="6"/>
    <s v="y"/>
    <s v="2096"/>
    <n v="13"/>
    <n v="1301"/>
    <n v="2009"/>
    <s v="Y"/>
  </r>
  <r>
    <x v="12"/>
    <s v="Primary"/>
    <s v="Public"/>
    <x v="0"/>
    <n v="696"/>
    <n v="696"/>
    <s v="EB 1.2 Edemumo"/>
    <n v="48"/>
    <n v="1"/>
    <n v="1"/>
    <n v="1"/>
    <n v="6"/>
    <s v="y"/>
    <s v="5321"/>
    <n v="13"/>
    <n v="1304"/>
    <n v="2009"/>
    <s v="Y"/>
  </r>
  <r>
    <x v="12"/>
    <s v="Primary"/>
    <s v="Public"/>
    <x v="0"/>
    <n v="697"/>
    <n v="697"/>
    <s v="EB 1.2 Loco-loco"/>
    <n v="100"/>
    <n v="1"/>
    <n v="1"/>
    <n v="1"/>
    <n v="6"/>
    <s v="y"/>
    <s v="105"/>
    <n v="13"/>
    <n v="1304"/>
    <n v="2009"/>
    <s v="Y"/>
  </r>
  <r>
    <x v="12"/>
    <s v="Primary"/>
    <s v="Public"/>
    <x v="0"/>
    <n v="698"/>
    <n v="698"/>
    <s v="EB 1. 2 Uatumaluli"/>
    <n v="84"/>
    <n v="1"/>
    <n v="1"/>
    <n v="1"/>
    <n v="6"/>
    <s v="y"/>
    <s v="89"/>
    <n v="13"/>
    <n v="1302"/>
    <n v="2009"/>
    <s v="Y"/>
  </r>
  <r>
    <x v="12"/>
    <s v="Primary"/>
    <s v="Public"/>
    <x v="0"/>
    <n v="699"/>
    <n v="699"/>
    <s v="EB 1 Fatuai"/>
    <n v="9"/>
    <n v="1"/>
    <n v="1"/>
    <n v="1"/>
    <n v="4"/>
    <s v="y"/>
    <s v="927"/>
    <n v="13"/>
    <n v="1302"/>
    <n v="2005"/>
    <s v="Y"/>
  </r>
  <r>
    <x v="12"/>
    <s v="Primary"/>
    <s v="Public"/>
    <x v="0"/>
    <n v="718"/>
    <n v="718"/>
    <s v="EB 1Talibelanda"/>
    <n v="25"/>
    <n v="1"/>
    <n v="1"/>
    <n v="1"/>
    <n v="4"/>
    <s v="y"/>
    <s v="925"/>
    <n v="13"/>
    <n v="1305"/>
    <n v="2007"/>
    <s v="Y"/>
  </r>
  <r>
    <x v="12"/>
    <s v="Primary"/>
    <s v="Public"/>
    <x v="0"/>
    <n v="775"/>
    <n v="775"/>
    <s v="EB 1.2 Comu-oli"/>
    <n v="131"/>
    <n v="1"/>
    <n v="1"/>
    <n v="1"/>
    <n v="6"/>
    <s v="y"/>
    <s v="97"/>
    <n v="13"/>
    <n v="1303"/>
    <n v="2003"/>
    <s v="Y"/>
  </r>
  <r>
    <x v="12"/>
    <s v="Primary"/>
    <s v="Public"/>
    <x v="0"/>
    <n v="776"/>
    <n v="776"/>
    <s v="EB 1.2 Uaitono"/>
    <n v="83"/>
    <n v="1"/>
    <n v="1"/>
    <n v="1"/>
    <n v="5"/>
    <s v="y"/>
    <s v="2311"/>
    <n v="13"/>
    <n v="1302"/>
    <n v="2002"/>
    <s v="Y"/>
  </r>
  <r>
    <x v="12"/>
    <s v="Primary"/>
    <s v="Public"/>
    <x v="0"/>
    <n v="780"/>
    <n v="780"/>
    <s v="EB 1 Nuntetuk"/>
    <n v="53"/>
    <n v="1"/>
    <n v="1"/>
    <n v="1"/>
    <n v="4"/>
    <s v="y"/>
    <s v="2096"/>
    <n v="13"/>
    <n v="1301"/>
    <n v="2006"/>
    <s v="Y"/>
  </r>
  <r>
    <x v="12"/>
    <s v="Primary"/>
    <s v="Public"/>
    <x v="0"/>
    <n v="781"/>
    <n v="781"/>
    <s v="EB 1.2 Waibira"/>
    <n v="124"/>
    <n v="1"/>
    <n v="1"/>
    <n v="1"/>
    <n v="6"/>
    <s v="y"/>
    <s v="685"/>
    <n v="13"/>
    <n v="1304"/>
    <n v="2006"/>
    <s v="Y"/>
  </r>
  <r>
    <x v="12"/>
    <s v="Primary"/>
    <s v="Public"/>
    <x v="0"/>
    <n v="782"/>
    <n v="782"/>
    <s v="EB 1.2 Osso Caiua"/>
    <n v="30"/>
    <n v="1"/>
    <n v="1"/>
    <n v="1"/>
    <n v="5"/>
    <s v="y"/>
    <s v="685"/>
    <n v="13"/>
    <n v="1304"/>
    <n v="2006"/>
    <s v="Y"/>
  </r>
  <r>
    <x v="12"/>
    <s v="Primary"/>
    <s v="Public"/>
    <x v="0"/>
    <n v="791"/>
    <n v="791"/>
    <s v="EB 1.2 Ualake"/>
    <n v="85"/>
    <n v="1"/>
    <n v="1"/>
    <n v="1"/>
    <n v="5"/>
    <s v="y"/>
    <s v="105"/>
    <n v="13"/>
    <n v="1304"/>
    <n v="2006"/>
    <s v="Y"/>
  </r>
  <r>
    <x v="12"/>
    <s v="Primary"/>
    <s v="Public"/>
    <x v="0"/>
    <n v="826"/>
    <n v="826"/>
    <s v="EB 1.2 Dalirisi"/>
    <n v="76"/>
    <n v="1"/>
    <n v="1"/>
    <n v="1"/>
    <n v="6"/>
    <s v="y"/>
    <s v="927"/>
    <n v="13"/>
    <n v="1302"/>
    <n v="2007"/>
    <s v="Y"/>
  </r>
  <r>
    <x v="12"/>
    <s v="Primary"/>
    <s v="Public"/>
    <x v="0"/>
    <n v="933"/>
    <n v="933"/>
    <s v="EB 1 Buta'o"/>
    <n v="29"/>
    <n v="1"/>
    <n v="1"/>
    <n v="1"/>
    <n v="3"/>
    <s v="y"/>
    <s v="928"/>
    <n v="13"/>
    <n v="1302"/>
    <n v="2010"/>
    <s v="Y"/>
  </r>
  <r>
    <x v="12"/>
    <s v="Primary"/>
    <s v="Public"/>
    <x v="0"/>
    <n v="959"/>
    <n v="959"/>
    <s v="EB 1 Samanu"/>
    <n v="84"/>
    <n v="1"/>
    <n v="1"/>
    <n v="1"/>
    <n v="4"/>
    <s v="y"/>
    <s v="89"/>
    <n v="13"/>
    <n v="1302"/>
    <n v="2008"/>
    <s v="Y"/>
  </r>
  <r>
    <x v="12"/>
    <s v="Primary"/>
    <s v="Public"/>
    <x v="0"/>
    <n v="960"/>
    <n v="960"/>
    <s v="EB 1 Defalasi"/>
    <n v="34"/>
    <n v="1"/>
    <n v="1"/>
    <n v="1"/>
    <n v="4"/>
    <s v="y"/>
    <s v="89"/>
    <n v="13"/>
    <n v="1302"/>
    <n v="2009"/>
    <s v="Y"/>
  </r>
  <r>
    <x v="12"/>
    <s v="Primary"/>
    <s v="Public"/>
    <x v="0"/>
    <n v="961"/>
    <n v="961"/>
    <s v="EB 1.2 Nahae"/>
    <n v="64"/>
    <n v="1"/>
    <n v="1"/>
    <n v="1"/>
    <n v="6"/>
    <s v="y"/>
    <s v="103"/>
    <n v="13"/>
    <n v="1304"/>
    <n v="2009"/>
    <s v="Y"/>
  </r>
  <r>
    <x v="12"/>
    <s v="Primary"/>
    <s v="Public"/>
    <x v="0"/>
    <n v="973"/>
    <n v="973"/>
    <s v="EB 1 Digamasi"/>
    <n v="64"/>
    <n v="1"/>
    <n v="1"/>
    <n v="1"/>
    <n v="4"/>
    <s v="y"/>
    <s v="103"/>
    <n v="13"/>
    <n v="1304"/>
    <n v="2006"/>
    <s v="Y"/>
  </r>
  <r>
    <x v="12"/>
    <s v="Primary"/>
    <s v="Public"/>
    <x v="0"/>
    <n v="1187"/>
    <n v="1188"/>
    <s v="EB 1 Tahagaba"/>
    <n v="42"/>
    <n v="1"/>
    <n v="1"/>
    <n v="1"/>
    <n v="4"/>
    <s v="y"/>
    <s v="2311"/>
    <n v="13"/>
    <n v="1302"/>
    <n v="2009"/>
    <s v="Y"/>
  </r>
  <r>
    <x v="12"/>
    <s v="Primary"/>
    <s v="Public"/>
    <x v="0"/>
    <n v="1188"/>
    <n v="1189"/>
    <s v="EB 1 Raiuatu"/>
    <n v="41"/>
    <n v="1"/>
    <n v="1"/>
    <n v="1"/>
    <n v="3"/>
    <s v="y"/>
    <s v="927"/>
    <n v="13"/>
    <n v="1302"/>
    <n v="2009"/>
    <s v="Y"/>
  </r>
  <r>
    <x v="12"/>
    <s v="Primary"/>
    <s v="Public"/>
    <x v="0"/>
    <n v="1189"/>
    <n v="1190"/>
    <s v="EB 1 Wekfia"/>
    <n v="124"/>
    <n v="1"/>
    <n v="1"/>
    <n v="1"/>
    <n v="5"/>
    <s v="y"/>
    <s v="119"/>
    <n v="13"/>
    <n v="1301"/>
    <n v="2010"/>
    <s v="Y"/>
  </r>
  <r>
    <x v="12"/>
    <s v="Primary"/>
    <s v="Public"/>
    <x v="0"/>
    <n v="1218"/>
    <n v="1219"/>
    <s v="EB 1 Kaiwalita"/>
    <n v="78"/>
    <n v="1"/>
    <n v="1"/>
    <n v="1"/>
    <n v="4"/>
    <s v="y"/>
    <s v="1147"/>
    <n v="13"/>
    <n v="1303"/>
    <n v="2010"/>
    <s v="Y"/>
  </r>
  <r>
    <x v="12"/>
    <s v="Primary"/>
    <s v="Public"/>
    <x v="0"/>
    <n v="1223"/>
    <n v="1224"/>
    <s v="EB 1.2 Nedere"/>
    <n v="46"/>
    <n v="1"/>
    <n v="1"/>
    <n v="1"/>
    <n v="5"/>
    <s v="y"/>
    <s v="97"/>
    <n v="13"/>
    <n v="1304"/>
    <n v="2010"/>
    <s v="Y"/>
  </r>
  <r>
    <x v="12"/>
    <s v="Primary"/>
    <s v="Public"/>
    <x v="0"/>
    <n v="1225"/>
    <n v="1226"/>
    <s v="EB 1 Tula - Oli"/>
    <n v="84"/>
    <n v="1"/>
    <n v="1"/>
    <n v="1"/>
    <n v="5"/>
    <s v="y"/>
    <s v="2311"/>
    <n v="13"/>
    <n v="1302"/>
    <n v="2008"/>
    <s v="Y"/>
  </r>
  <r>
    <x v="12"/>
    <s v="Primary"/>
    <s v="Public"/>
    <x v="0"/>
    <n v="1226"/>
    <n v="1227"/>
    <s v="EB 1 Lequigari"/>
    <n v="72"/>
    <n v="1"/>
    <n v="1"/>
    <n v="1"/>
    <n v="4"/>
    <s v="y"/>
    <s v="928"/>
    <n v="13"/>
    <n v="1302"/>
    <n v="2010"/>
    <s v="Y"/>
  </r>
  <r>
    <x v="12"/>
    <s v="Primary"/>
    <s v="Public"/>
    <x v="0"/>
    <n v="1267"/>
    <n v="1268"/>
    <s v="EB 1 Uailalika"/>
    <n v="31"/>
    <n v="1"/>
    <n v="1"/>
    <n v="1"/>
    <n v="4"/>
    <s v="y"/>
    <s v="105"/>
    <n v="13"/>
    <n v="1304"/>
    <n v="2011"/>
    <s v="Y"/>
  </r>
  <r>
    <x v="12"/>
    <s v="Primary"/>
    <s v="Public"/>
    <x v="0"/>
    <n v="1309"/>
    <n v="2250"/>
    <s v="EB 1.2 Kaikasa Bu'u"/>
    <n v="159"/>
    <n v="1"/>
    <n v="1"/>
    <n v="1"/>
    <n v="6"/>
    <s v="y"/>
    <s v="934"/>
    <n v="13"/>
    <n v="1304"/>
    <n v="2006"/>
    <s v="Y"/>
  </r>
  <r>
    <x v="12"/>
    <s v="Primary"/>
    <s v="Public"/>
    <x v="0"/>
    <n v="1411"/>
    <n v="5119"/>
    <s v="EB 1.2 Debuisi"/>
    <n v="80"/>
    <n v="1"/>
    <n v="1"/>
    <n v="1"/>
    <n v="6"/>
    <s v="y"/>
    <s v="934"/>
    <n v="13"/>
    <n v="1304"/>
    <n v="2000"/>
    <s v="Y"/>
  </r>
  <r>
    <x v="12"/>
    <s v="Primary"/>
    <s v="Public"/>
    <x v="0"/>
    <n v="1412"/>
    <n v="5120"/>
    <s v="EB 1.2 Bubulita"/>
    <n v="106"/>
    <n v="1"/>
    <n v="1"/>
    <n v="1"/>
    <n v="6"/>
    <s v="y"/>
    <s v="103"/>
    <n v="13"/>
    <n v="1304"/>
    <n v="2008"/>
    <s v="Y"/>
  </r>
  <r>
    <x v="12"/>
    <s v="Primary"/>
    <s v="Public"/>
    <x v="0"/>
    <n v="1416"/>
    <n v="5125"/>
    <s v="EB 1.2 Craras"/>
    <n v="197"/>
    <n v="1"/>
    <n v="1"/>
    <n v="1"/>
    <n v="6"/>
    <s v="y"/>
    <s v="925"/>
    <n v="13"/>
    <n v="1305"/>
    <n v="2004"/>
    <s v="Y"/>
  </r>
  <r>
    <x v="12"/>
    <s v="Primary"/>
    <s v="Public"/>
    <x v="0"/>
    <n v="1461"/>
    <n v="5325"/>
    <s v="EB 1.2 Assalaitula"/>
    <n v="159"/>
    <n v="1"/>
    <n v="1"/>
    <n v="1"/>
    <n v="6"/>
    <s v="y"/>
    <s v="2311"/>
    <n v="13"/>
    <n v="1302"/>
    <n v="1985"/>
    <s v="Y"/>
  </r>
  <r>
    <x v="12"/>
    <s v="Primary"/>
    <s v="Public"/>
    <x v="0"/>
    <n v="1462"/>
    <n v="5326"/>
    <s v="EB 1 Bubuha"/>
    <n v="87"/>
    <n v="1"/>
    <n v="1"/>
    <n v="1"/>
    <n v="4"/>
    <s v="y"/>
    <s v="1147"/>
    <n v="13"/>
    <n v="1303"/>
    <n v="2000"/>
    <s v="Y"/>
  </r>
  <r>
    <x v="12"/>
    <s v="Primary"/>
    <s v="Public"/>
    <x v="0"/>
    <n v="1463"/>
    <n v="5327"/>
    <s v="EB 1.2. Ulusu"/>
    <n v="107"/>
    <n v="1"/>
    <n v="1"/>
    <n v="1"/>
    <n v="6"/>
    <s v="y"/>
    <s v="103"/>
    <n v="13"/>
    <n v="1304"/>
    <m/>
    <s v="Y"/>
  </r>
  <r>
    <x v="12"/>
    <s v="Primary"/>
    <s v="Public"/>
    <x v="0"/>
    <n v="1464"/>
    <n v="5328"/>
    <s v="EB 1.2 Uetali"/>
    <n v="201"/>
    <n v="1"/>
    <n v="1"/>
    <n v="1"/>
    <n v="6"/>
    <s v="y"/>
    <s v="925"/>
    <n v="13"/>
    <n v="1305"/>
    <n v="2002"/>
    <s v="Y"/>
  </r>
  <r>
    <x v="12"/>
    <s v="Primary"/>
    <s v="Public"/>
    <x v="0"/>
    <n v="1465"/>
    <n v="5329"/>
    <s v="EB 1.2 Baulale"/>
    <n v="187"/>
    <n v="1"/>
    <n v="1"/>
    <n v="1"/>
    <n v="6"/>
    <s v="y"/>
    <s v="5319"/>
    <n v="13"/>
    <n v="1303"/>
    <n v="2005"/>
    <s v="Y"/>
  </r>
  <r>
    <x v="12"/>
    <s v="Primary"/>
    <s v="Public"/>
    <x v="0"/>
    <n v="1476"/>
    <n v="5509"/>
    <s v="EB 1.2 Waimori"/>
    <n v="545"/>
    <n v="1"/>
    <n v="1"/>
    <n v="1"/>
    <n v="6"/>
    <s v="y"/>
    <s v="1148"/>
    <n v="13"/>
    <n v="1305"/>
    <n v="1986"/>
    <s v="Y"/>
  </r>
  <r>
    <x v="12"/>
    <s v="Primary"/>
    <s v="Public"/>
    <x v="0"/>
    <n v="1486"/>
    <n v="5519"/>
    <s v="EB 1.2 Ramahana"/>
    <n v="138"/>
    <n v="1"/>
    <n v="1"/>
    <n v="1"/>
    <n v="6"/>
    <s v="y"/>
    <s v="1148"/>
    <n v="13"/>
    <n v="1302"/>
    <n v="2000"/>
    <s v="Y"/>
  </r>
</pivotCacheRecords>
</file>

<file path=xl/pivotCache/pivotCacheRecords4.xml><?xml version="1.0" encoding="utf-8"?>
<pivotCacheRecords xmlns="http://schemas.openxmlformats.org/spreadsheetml/2006/main" xmlns:r="http://schemas.openxmlformats.org/officeDocument/2006/relationships" count="96">
  <r>
    <x v="0"/>
    <s v="Secondary"/>
    <s v="Catholic"/>
    <x v="0"/>
    <n v="817"/>
    <n v="817"/>
    <s v="ES C Sao Paulo IV"/>
    <n v="570"/>
    <x v="0"/>
    <n v="2004"/>
    <s v="Y"/>
  </r>
  <r>
    <x v="0"/>
    <s v="Secondary"/>
    <s v="Catholic"/>
    <x v="0"/>
    <n v="1007"/>
    <n v="1007"/>
    <s v="ES C Sao Jose Operario"/>
    <n v="143"/>
    <x v="1"/>
    <n v="1983"/>
    <s v="Y"/>
  </r>
  <r>
    <x v="0"/>
    <s v="Secondary"/>
    <s v="Catholic"/>
    <x v="0"/>
    <n v="1274"/>
    <n v="1275"/>
    <s v="ESCF Lequidoe"/>
    <n v="39"/>
    <x v="2"/>
    <m/>
    <s v="Y"/>
  </r>
  <r>
    <x v="0"/>
    <s v="Secondary"/>
    <s v="Public"/>
    <x v="1"/>
    <n v="250"/>
    <n v="261"/>
    <s v="ES P No I Laulara"/>
    <n v="347"/>
    <x v="3"/>
    <n v="1987"/>
    <s v="Y"/>
  </r>
  <r>
    <x v="0"/>
    <s v="Secondary"/>
    <s v="Public"/>
    <x v="1"/>
    <n v="287"/>
    <n v="287"/>
    <s v="ES P Aileu Vila"/>
    <n v="772"/>
    <x v="4"/>
    <n v="2009"/>
    <s v="Y"/>
  </r>
  <r>
    <x v="0"/>
    <s v="Secondary"/>
    <s v="Public"/>
    <x v="1"/>
    <n v="1279"/>
    <n v="1280"/>
    <s v="ESP Dom Tomas Lequidoe"/>
    <n v="70"/>
    <x v="2"/>
    <m/>
    <s v="Y"/>
  </r>
  <r>
    <x v="0"/>
    <s v="Technical"/>
    <s v="Public"/>
    <x v="1"/>
    <n v="1112"/>
    <n v="1112"/>
    <s v="Escola Comercio e Contabilidade - Aileu"/>
    <n v="205"/>
    <x v="5"/>
    <n v="1985"/>
    <s v="Y"/>
  </r>
  <r>
    <x v="1"/>
    <s v="Secondary"/>
    <s v="Catholic"/>
    <x v="0"/>
    <n v="972"/>
    <n v="972"/>
    <s v="ES C St Inacio de Loila"/>
    <n v="308"/>
    <x v="6"/>
    <n v="1979"/>
    <s v="Y"/>
  </r>
  <r>
    <x v="1"/>
    <s v="Secondary"/>
    <s v="Catholic"/>
    <x v="0"/>
    <n v="1026"/>
    <n v="1026"/>
    <s v="ES C St Maria Ainaro"/>
    <n v="312"/>
    <x v="2"/>
    <m/>
    <s v="Y"/>
  </r>
  <r>
    <x v="1"/>
    <s v="Secondary"/>
    <s v="Public"/>
    <x v="1"/>
    <n v="1024"/>
    <n v="1024"/>
    <s v="ES P Ainaro"/>
    <n v="702"/>
    <x v="7"/>
    <n v="1986"/>
    <s v="Y"/>
  </r>
  <r>
    <x v="1"/>
    <s v="Secondary"/>
    <s v="Public"/>
    <x v="1"/>
    <n v="1027"/>
    <n v="1027"/>
    <s v="ES P Leolima"/>
    <n v="478"/>
    <x v="2"/>
    <m/>
    <s v="Y"/>
  </r>
  <r>
    <x v="2"/>
    <s v="Secondary"/>
    <s v="Catholic"/>
    <x v="0"/>
    <n v="720"/>
    <n v="720"/>
    <s v="ES C St. António Baucau(ESSA)"/>
    <n v="760"/>
    <x v="7"/>
    <n v="1986"/>
    <s v="Y"/>
  </r>
  <r>
    <x v="2"/>
    <s v="Secondary"/>
    <s v="Public"/>
    <x v="1"/>
    <n v="298"/>
    <n v="298"/>
    <s v="ES Filial Vemasse"/>
    <n v="161"/>
    <x v="4"/>
    <n v="2009"/>
    <s v="Y"/>
  </r>
  <r>
    <x v="2"/>
    <s v="Secondary"/>
    <s v="Public"/>
    <x v="1"/>
    <n v="417"/>
    <n v="417"/>
    <s v="ES P F Venilale"/>
    <n v="322"/>
    <x v="8"/>
    <n v="2002"/>
    <s v="Y"/>
  </r>
  <r>
    <x v="2"/>
    <s v="Secondary"/>
    <s v="Public"/>
    <x v="1"/>
    <n v="422"/>
    <n v="422"/>
    <s v="ES P F Baguia"/>
    <n v="79"/>
    <x v="9"/>
    <n v="2010"/>
    <s v="Y"/>
  </r>
  <r>
    <x v="2"/>
    <s v="Secondary"/>
    <s v="Public"/>
    <x v="1"/>
    <n v="761"/>
    <n v="761"/>
    <s v="ES P 01 Baucau"/>
    <n v="1135"/>
    <x v="5"/>
    <n v="1985"/>
    <s v="Y"/>
  </r>
  <r>
    <x v="2"/>
    <s v="Secondary"/>
    <s v="Public"/>
    <x v="1"/>
    <n v="763"/>
    <n v="763"/>
    <s v="ES P No 2 Baucau"/>
    <n v="1456"/>
    <x v="7"/>
    <n v="1986"/>
    <s v="Y"/>
  </r>
  <r>
    <x v="2"/>
    <s v="Secondary"/>
    <s v="Public"/>
    <x v="1"/>
    <n v="981"/>
    <n v="981"/>
    <s v="ES P F Quelicai"/>
    <n v="91"/>
    <x v="10"/>
    <n v="2006"/>
    <s v="Y"/>
  </r>
  <r>
    <x v="2"/>
    <s v="Secondary"/>
    <s v="Public"/>
    <x v="1"/>
    <n v="982"/>
    <n v="982"/>
    <s v="ES P F Laga"/>
    <n v="104"/>
    <x v="0"/>
    <n v="2004"/>
    <s v="Y"/>
  </r>
  <r>
    <x v="2"/>
    <s v="Secondary"/>
    <s v="Public"/>
    <x v="1"/>
    <n v="984"/>
    <n v="984"/>
    <s v="ES P F Kilik Uaigae"/>
    <n v="139"/>
    <x v="11"/>
    <n v="2005"/>
    <s v="Y"/>
  </r>
  <r>
    <x v="2"/>
    <s v="Technical"/>
    <s v="Catholic"/>
    <x v="0"/>
    <n v="694"/>
    <n v="694"/>
    <s v="Escola Hotelaria e Turismo Venilale"/>
    <n v="148"/>
    <x v="12"/>
    <n v="1994"/>
    <s v="Y"/>
  </r>
  <r>
    <x v="2"/>
    <s v="Technical"/>
    <s v="Catholic"/>
    <x v="0"/>
    <n v="695"/>
    <n v="695"/>
    <s v="Escola Tecnica Dom Bosco Fatumaca"/>
    <n v="236"/>
    <x v="13"/>
    <n v="1973"/>
    <s v="Y"/>
  </r>
  <r>
    <x v="2"/>
    <s v="Technical"/>
    <s v="Public"/>
    <x v="1"/>
    <n v="1117"/>
    <n v="1117"/>
    <s v="Escola Comercio e Contabilidade - Baucau"/>
    <n v="177"/>
    <x v="2"/>
    <m/>
    <s v="Y"/>
  </r>
  <r>
    <x v="3"/>
    <s v="Secondary"/>
    <s v="Catholic"/>
    <x v="0"/>
    <n v="1041"/>
    <n v="1041"/>
    <s v="ES C Colegio Infante Sagrees Maliana"/>
    <n v="320"/>
    <x v="14"/>
    <n v="1948"/>
    <s v="Y"/>
  </r>
  <r>
    <x v="3"/>
    <s v="Secondary"/>
    <s v="Catholic"/>
    <x v="0"/>
    <n v="1286"/>
    <n v="1591"/>
    <s v="ESC. St. Agostinho Bobonaro"/>
    <n v="100"/>
    <x v="15"/>
    <n v="2012"/>
    <s v="Y"/>
  </r>
  <r>
    <x v="3"/>
    <s v="Secondary"/>
    <s v="Public"/>
    <x v="1"/>
    <n v="1038"/>
    <n v="1038"/>
    <s v="ES P Malibaca Yamato Maliana"/>
    <n v="810"/>
    <x v="0"/>
    <n v="2004"/>
    <s v="Y"/>
  </r>
  <r>
    <x v="3"/>
    <s v="Secondary"/>
    <s v="Public"/>
    <x v="1"/>
    <n v="1039"/>
    <n v="1039"/>
    <s v="ES P Dom Martinho Maliana"/>
    <n v="1296"/>
    <x v="16"/>
    <n v="1982"/>
    <s v="Y"/>
  </r>
  <r>
    <x v="3"/>
    <s v="Secondary"/>
    <s v="Public"/>
    <x v="1"/>
    <n v="1040"/>
    <n v="1040"/>
    <s v="ES P Nº 3 Bobonaro"/>
    <n v="305"/>
    <x v="10"/>
    <n v="2006"/>
    <s v="Y"/>
  </r>
  <r>
    <x v="4"/>
    <s v="Secondary"/>
    <s v="Catholic"/>
    <x v="0"/>
    <n v="1054"/>
    <n v="1054"/>
    <s v="ES C Ave Maria Suai"/>
    <n v="339"/>
    <x v="17"/>
    <n v="1989"/>
    <s v="Y"/>
  </r>
  <r>
    <x v="4"/>
    <s v="Secondary"/>
    <s v="Public"/>
    <x v="1"/>
    <n v="758"/>
    <n v="758"/>
    <s v="ES Filial Fohorem"/>
    <n v="196"/>
    <x v="18"/>
    <n v="1980"/>
    <s v="Y"/>
  </r>
  <r>
    <x v="4"/>
    <s v="Secondary"/>
    <s v="Public"/>
    <x v="1"/>
    <n v="1056"/>
    <n v="1056"/>
    <s v="ES P Suai"/>
    <n v="1586"/>
    <x v="3"/>
    <n v="1987"/>
    <s v="Y"/>
  </r>
  <r>
    <x v="4"/>
    <s v="Secondary"/>
    <s v="Public"/>
    <x v="1"/>
    <n v="1059"/>
    <n v="1059"/>
    <s v="ES P F Zumalai"/>
    <n v="373"/>
    <x v="2"/>
    <m/>
    <s v="Y"/>
  </r>
  <r>
    <x v="4"/>
    <s v="Technical"/>
    <s v="Public"/>
    <x v="1"/>
    <n v="1055"/>
    <n v="1055"/>
    <s v="Escola Comercio e Industria Akar - Laran Suai"/>
    <n v="429"/>
    <x v="17"/>
    <n v="1989"/>
    <s v="Y"/>
  </r>
  <r>
    <x v="5"/>
    <s v="Secondary"/>
    <s v="Catholic"/>
    <x v="0"/>
    <n v="689"/>
    <n v="689"/>
    <s v="ES C St M de Canossa"/>
    <n v="823"/>
    <x v="19"/>
    <n v="1999"/>
    <s v="Y"/>
  </r>
  <r>
    <x v="5"/>
    <s v="Secondary"/>
    <s v="Catholic"/>
    <x v="0"/>
    <n v="691"/>
    <n v="691"/>
    <s v="ES C São Pedro - Comoro"/>
    <n v="892"/>
    <x v="7"/>
    <n v="1986"/>
    <s v="Y"/>
  </r>
  <r>
    <x v="5"/>
    <s v="Secondary"/>
    <s v="Catholic"/>
    <x v="0"/>
    <n v="890"/>
    <n v="890"/>
    <s v="ES C Cristal"/>
    <n v="1165"/>
    <x v="5"/>
    <n v="1985"/>
    <s v="Y"/>
  </r>
  <r>
    <x v="5"/>
    <s v="Secondary"/>
    <s v="Catholic"/>
    <x v="0"/>
    <n v="904"/>
    <n v="904"/>
    <s v="ES C Paulo VI"/>
    <n v="1034"/>
    <x v="20"/>
    <n v="1995"/>
    <s v="Y"/>
  </r>
  <r>
    <x v="5"/>
    <s v="Secondary"/>
    <s v="Catholic"/>
    <x v="0"/>
    <n v="913"/>
    <n v="913"/>
    <s v="ES C Ext São José"/>
    <n v="80"/>
    <x v="0"/>
    <n v="2004"/>
    <s v="Y"/>
  </r>
  <r>
    <x v="5"/>
    <s v="Secondary"/>
    <s v="Catholic"/>
    <x v="0"/>
    <n v="979"/>
    <n v="979"/>
    <s v="ES C Colegio de São Jose"/>
    <n v="353"/>
    <x v="2"/>
    <m/>
    <s v="Y"/>
  </r>
  <r>
    <x v="5"/>
    <s v="Secondary"/>
    <s v="Catholic"/>
    <x v="0"/>
    <n v="1210"/>
    <n v="1211"/>
    <s v="ES C. Seminario Menor Nossa Senhora de Fatima"/>
    <n v="181"/>
    <x v="9"/>
    <n v="2010"/>
    <s v="Y"/>
  </r>
  <r>
    <x v="5"/>
    <s v="Secondary"/>
    <s v="Catholic"/>
    <x v="0"/>
    <n v="1277"/>
    <n v="1278"/>
    <s v="ES C Sao Jose Operario Balide"/>
    <n v="398"/>
    <x v="2"/>
    <m/>
    <s v="Y"/>
  </r>
  <r>
    <x v="5"/>
    <s v="Secondary"/>
    <s v="Catholic"/>
    <x v="0"/>
    <n v="1320"/>
    <n v="2264"/>
    <s v="ES C Sagrada C. de Jesus"/>
    <n v="471"/>
    <x v="1"/>
    <n v="1983"/>
    <s v="Y"/>
  </r>
  <r>
    <x v="5"/>
    <s v="Secondary"/>
    <s v="Private"/>
    <x v="0"/>
    <n v="722"/>
    <n v="722"/>
    <s v="ES Nicolau Lobato"/>
    <n v="682"/>
    <x v="8"/>
    <n v="2002"/>
    <s v="Y"/>
  </r>
  <r>
    <x v="5"/>
    <s v="Secondary"/>
    <s v="Private"/>
    <x v="0"/>
    <n v="736"/>
    <n v="736"/>
    <s v="ES Herois De Patria"/>
    <n v="58"/>
    <x v="8"/>
    <n v="2002"/>
    <s v="Y"/>
  </r>
  <r>
    <x v="5"/>
    <s v="Secondary"/>
    <s v="Private"/>
    <x v="0"/>
    <n v="737"/>
    <n v="737"/>
    <s v="ES Annur"/>
    <n v="438"/>
    <x v="0"/>
    <n v="2004"/>
    <s v="Y"/>
  </r>
  <r>
    <x v="5"/>
    <s v="Secondary"/>
    <s v="Private"/>
    <x v="0"/>
    <n v="916"/>
    <n v="916"/>
    <s v="ES Fundação Rainha da Paz"/>
    <n v="251"/>
    <x v="8"/>
    <n v="2002"/>
    <s v="Y"/>
  </r>
  <r>
    <x v="5"/>
    <s v="Secondary"/>
    <s v="Public"/>
    <x v="1"/>
    <n v="727"/>
    <n v="727"/>
    <s v="ES P 10 de Dezembro"/>
    <n v="1287"/>
    <x v="8"/>
    <n v="2002"/>
    <s v="Y"/>
  </r>
  <r>
    <x v="5"/>
    <s v="Secondary"/>
    <s v="Public"/>
    <x v="1"/>
    <n v="734"/>
    <n v="734"/>
    <s v="ES P 5 de Maio Becora"/>
    <n v="1354"/>
    <x v="21"/>
    <n v="2000"/>
    <s v="Y"/>
  </r>
  <r>
    <x v="5"/>
    <s v="Secondary"/>
    <s v="Public"/>
    <x v="1"/>
    <n v="738"/>
    <n v="738"/>
    <s v="ES P 28 de Novembro"/>
    <n v="1194"/>
    <x v="2"/>
    <m/>
    <s v="Y"/>
  </r>
  <r>
    <x v="5"/>
    <s v="Secondary"/>
    <s v="Public"/>
    <x v="1"/>
    <n v="777"/>
    <n v="777"/>
    <s v="ES P Finantil"/>
    <n v="1386"/>
    <x v="19"/>
    <n v="1999"/>
    <s v="Y"/>
  </r>
  <r>
    <x v="5"/>
    <s v="Secondary"/>
    <s v="Public"/>
    <x v="1"/>
    <n v="788"/>
    <n v="788"/>
    <s v="ES P 12 de Novembro / Becora"/>
    <n v="1144"/>
    <x v="22"/>
    <n v="1984"/>
    <s v="Y"/>
  </r>
  <r>
    <x v="5"/>
    <s v="Secondary"/>
    <s v="Public"/>
    <x v="1"/>
    <n v="888"/>
    <n v="888"/>
    <s v="ES P 4 de Setembro"/>
    <n v="2317"/>
    <x v="22"/>
    <n v="1984"/>
    <s v="Y"/>
  </r>
  <r>
    <x v="5"/>
    <s v="Secondary"/>
    <s v="Public"/>
    <x v="1"/>
    <n v="909"/>
    <n v="909"/>
    <s v="ES P Metinaro"/>
    <n v="359"/>
    <x v="23"/>
    <n v="1990"/>
    <s v="Y"/>
  </r>
  <r>
    <x v="5"/>
    <s v="Secondary"/>
    <s v="Public"/>
    <x v="1"/>
    <n v="1401"/>
    <n v="5103"/>
    <s v="ES P 99 Atauro"/>
    <n v="516"/>
    <x v="0"/>
    <n v="2004"/>
    <s v="Y"/>
  </r>
  <r>
    <x v="5"/>
    <s v="Technical"/>
    <s v="Catholic"/>
    <x v="0"/>
    <n v="1138"/>
    <n v="1138"/>
    <s v="Escola Comercio Sao Miguel Comoro"/>
    <n v="914"/>
    <x v="24"/>
    <n v="2003"/>
    <s v="Y"/>
  </r>
  <r>
    <x v="5"/>
    <s v="Technical"/>
    <s v="Public"/>
    <x v="1"/>
    <n v="1146"/>
    <n v="1146"/>
    <s v="Escola Tecnica Becora"/>
    <n v="638"/>
    <x v="25"/>
    <n v="1988"/>
    <s v="Y"/>
  </r>
  <r>
    <x v="5"/>
    <s v="Technical"/>
    <s v="Public"/>
    <x v="1"/>
    <n v="1155"/>
    <n v="1155"/>
    <s v="Escola Hotelaria e Turismo Becora"/>
    <n v="265"/>
    <x v="5"/>
    <n v="1985"/>
    <s v="Y"/>
  </r>
  <r>
    <x v="5"/>
    <s v="Technical"/>
    <s v="Public"/>
    <x v="1"/>
    <n v="1303"/>
    <n v="2208"/>
    <s v="Escola Comercio Becora"/>
    <n v="891"/>
    <x v="1"/>
    <n v="1983"/>
    <s v="Y"/>
  </r>
  <r>
    <x v="6"/>
    <s v="Secondary"/>
    <s v="Catholic"/>
    <x v="0"/>
    <n v="765"/>
    <n v="765"/>
    <s v="ES C Imaculada Conceicao Ermera"/>
    <n v="488"/>
    <x v="26"/>
    <n v="1991"/>
    <s v="Y"/>
  </r>
  <r>
    <x v="6"/>
    <s v="Secondary"/>
    <s v="Catholic"/>
    <x v="0"/>
    <n v="1063"/>
    <n v="1063"/>
    <s v="ES C F Nossa Senhora de Fatima Railaco"/>
    <n v="223"/>
    <x v="8"/>
    <n v="2002"/>
    <s v="Y"/>
  </r>
  <r>
    <x v="6"/>
    <s v="Secondary"/>
    <s v="Public"/>
    <x v="1"/>
    <n v="1060"/>
    <n v="1060"/>
    <s v="ES P Nino Konis Santana"/>
    <n v="1295"/>
    <x v="21"/>
    <n v="2000"/>
    <s v="Y"/>
  </r>
  <r>
    <x v="6"/>
    <s v="Secondary"/>
    <s v="Public"/>
    <x v="1"/>
    <n v="1062"/>
    <n v="1062"/>
    <s v="ES P F Cesar Maulaka"/>
    <n v="292"/>
    <x v="24"/>
    <n v="2003"/>
    <s v="Y"/>
  </r>
  <r>
    <x v="6"/>
    <s v="Technical"/>
    <s v="Catholic"/>
    <x v="0"/>
    <n v="1156"/>
    <n v="1156"/>
    <s v="Escola Comercio e Gestao Hatolia"/>
    <n v="170"/>
    <x v="27"/>
    <n v="2008"/>
    <s v="Y"/>
  </r>
  <r>
    <x v="6"/>
    <s v="Technical"/>
    <s v="Catholic"/>
    <x v="0"/>
    <n v="1157"/>
    <n v="1157"/>
    <s v="Escola Restaurante e Turismo Gleno"/>
    <n v="161"/>
    <x v="27"/>
    <n v="2008"/>
    <s v="Y"/>
  </r>
  <r>
    <x v="7"/>
    <s v="Secondary"/>
    <s v="Public"/>
    <x v="1"/>
    <n v="297"/>
    <n v="297"/>
    <s v="ES P No 1 Lautem"/>
    <n v="226"/>
    <x v="28"/>
    <n v="2007"/>
    <s v="Y"/>
  </r>
  <r>
    <x v="7"/>
    <s v="Secondary"/>
    <s v="Public"/>
    <x v="1"/>
    <n v="1075"/>
    <n v="1075"/>
    <s v="ES P Nino C. Santana Lospalos"/>
    <n v="1904"/>
    <x v="0"/>
    <n v="2004"/>
    <s v="Y"/>
  </r>
  <r>
    <x v="7"/>
    <s v="Technical"/>
    <s v="Public"/>
    <x v="1"/>
    <n v="1158"/>
    <n v="1158"/>
    <s v="Escola Tecnica Lospalos"/>
    <n v="252"/>
    <x v="0"/>
    <n v="2004"/>
    <s v="Y"/>
  </r>
  <r>
    <x v="8"/>
    <s v="Secondary"/>
    <s v="Catholic"/>
    <x v="0"/>
    <n v="1276"/>
    <n v="1277"/>
    <s v="ES C Immaculate heart of Marry School,Tibar"/>
    <n v="38"/>
    <x v="2"/>
    <m/>
    <s v="Y"/>
  </r>
  <r>
    <x v="8"/>
    <s v="Secondary"/>
    <s v="Catholic"/>
    <x v="0"/>
    <n v="1398"/>
    <n v="5100"/>
    <s v="ES C Sao J. Brito Liquica"/>
    <n v="352"/>
    <x v="7"/>
    <n v="1986"/>
    <s v="Y"/>
  </r>
  <r>
    <x v="8"/>
    <s v="Secondary"/>
    <s v="Public"/>
    <x v="1"/>
    <n v="1293"/>
    <n v="2053"/>
    <s v="ES P I Liquiçá"/>
    <n v="1502"/>
    <x v="21"/>
    <n v="2000"/>
    <s v="Y"/>
  </r>
  <r>
    <x v="8"/>
    <s v="Technical"/>
    <s v="Public"/>
    <x v="1"/>
    <n v="1308"/>
    <n v="2241"/>
    <s v="Escola Comercio Liquica"/>
    <n v="329"/>
    <x v="28"/>
    <n v="2007"/>
    <s v="Y"/>
  </r>
  <r>
    <x v="9"/>
    <s v="Secondary"/>
    <s v="Catholic"/>
    <x v="0"/>
    <n v="1098"/>
    <n v="1098"/>
    <s v="ES C Santo Antonio"/>
    <n v="316"/>
    <x v="26"/>
    <n v="1991"/>
    <s v="Y"/>
  </r>
  <r>
    <x v="9"/>
    <s v="Secondary"/>
    <s v="Catholic"/>
    <x v="0"/>
    <n v="1100"/>
    <n v="1100"/>
    <s v="ES C Dom Basilio"/>
    <n v="245"/>
    <x v="24"/>
    <n v="2003"/>
    <s v="Y"/>
  </r>
  <r>
    <x v="9"/>
    <s v="Secondary"/>
    <s v="Public"/>
    <x v="1"/>
    <n v="492"/>
    <n v="492"/>
    <s v="ES F Primeira Dama Kristy Sword Gusmao / Laleia"/>
    <n v="75"/>
    <x v="2"/>
    <m/>
    <s v="Y"/>
  </r>
  <r>
    <x v="9"/>
    <s v="Secondary"/>
    <s v="Public"/>
    <x v="1"/>
    <n v="1096"/>
    <n v="1096"/>
    <s v="ES P Kay Rala"/>
    <n v="425"/>
    <x v="20"/>
    <n v="1995"/>
    <s v="Y"/>
  </r>
  <r>
    <x v="10"/>
    <s v="Secondary"/>
    <s v="Catholic"/>
    <x v="0"/>
    <n v="732"/>
    <n v="732"/>
    <s v="ES C St Fransiskus Assisi"/>
    <n v="252"/>
    <x v="10"/>
    <n v="2006"/>
    <s v="Y"/>
  </r>
  <r>
    <x v="10"/>
    <s v="Secondary"/>
    <s v="Catholic"/>
    <x v="0"/>
    <n v="1133"/>
    <n v="1133"/>
    <s v="ES C Nossa Senhora De Fatima"/>
    <n v="316"/>
    <x v="24"/>
    <n v="2003"/>
    <s v="Y"/>
  </r>
  <r>
    <x v="10"/>
    <s v="Secondary"/>
    <s v="Catholic"/>
    <x v="0"/>
    <n v="1195"/>
    <n v="1196"/>
    <s v="ES C.Sao Miguel Arcanjo Same"/>
    <n v="140"/>
    <x v="29"/>
    <n v="1977"/>
    <s v="Y"/>
  </r>
  <r>
    <x v="10"/>
    <s v="Secondary"/>
    <s v="Public"/>
    <x v="1"/>
    <n v="1110"/>
    <n v="1110"/>
    <s v="ES P Halibur Betano"/>
    <n v="281"/>
    <x v="10"/>
    <n v="2006"/>
    <s v="Y"/>
  </r>
  <r>
    <x v="10"/>
    <s v="Secondary"/>
    <s v="Public"/>
    <x v="1"/>
    <n v="1131"/>
    <n v="1131"/>
    <s v="ES P Francisco B da C.Fatuberliu"/>
    <n v="255"/>
    <x v="21"/>
    <n v="2000"/>
    <s v="Y"/>
  </r>
  <r>
    <x v="10"/>
    <s v="Secondary"/>
    <s v="Public"/>
    <x v="1"/>
    <n v="1132"/>
    <n v="1132"/>
    <s v="ES P 1912 Same"/>
    <n v="661"/>
    <x v="23"/>
    <n v="1990"/>
    <s v="Y"/>
  </r>
  <r>
    <x v="10"/>
    <s v="Technical"/>
    <s v="Public"/>
    <x v="1"/>
    <n v="1160"/>
    <n v="1161"/>
    <s v="Escola Comercio Filial Dotic"/>
    <n v="122"/>
    <x v="10"/>
    <n v="2006"/>
    <s v="Y"/>
  </r>
  <r>
    <x v="10"/>
    <s v="Technical"/>
    <s v="Public"/>
    <x v="1"/>
    <n v="1294"/>
    <n v="2056"/>
    <s v="Escola Comercio Same"/>
    <n v="548"/>
    <x v="30"/>
    <n v="1998"/>
    <s v="Y"/>
  </r>
  <r>
    <x v="11"/>
    <s v="Secondary"/>
    <s v="Catholic"/>
    <x v="0"/>
    <n v="1141"/>
    <n v="1141"/>
    <s v="ES C St. Antonio"/>
    <n v="387"/>
    <x v="31"/>
    <n v="2001"/>
    <s v="Y"/>
  </r>
  <r>
    <x v="11"/>
    <s v="Secondary"/>
    <s v="Public"/>
    <x v="1"/>
    <n v="1142"/>
    <n v="1142"/>
    <s v="ES P Palaban"/>
    <n v="604"/>
    <x v="25"/>
    <n v="1988"/>
    <s v="Y"/>
  </r>
  <r>
    <x v="11"/>
    <s v="Secondary"/>
    <s v="Public"/>
    <x v="1"/>
    <n v="1143"/>
    <n v="1143"/>
    <s v="ES P Baqui"/>
    <n v="224"/>
    <x v="32"/>
    <n v="1997"/>
    <s v="Y"/>
  </r>
  <r>
    <x v="11"/>
    <s v="Technical"/>
    <s v="Public"/>
    <x v="1"/>
    <n v="1145"/>
    <n v="1145"/>
    <s v="Escola Comercio Palaban"/>
    <n v="395"/>
    <x v="25"/>
    <n v="1988"/>
    <s v="Y"/>
  </r>
  <r>
    <x v="12"/>
    <s v="Secondary"/>
    <s v="Catholic"/>
    <x v="0"/>
    <n v="969"/>
    <n v="969"/>
    <s v="ES C St. Antonio Lacluta"/>
    <n v="108"/>
    <x v="1"/>
    <n v="1983"/>
    <s v="Y"/>
  </r>
  <r>
    <x v="12"/>
    <s v="Secondary"/>
    <s v="Catholic"/>
    <x v="0"/>
    <n v="1150"/>
    <n v="1150"/>
    <s v="ES C St. Estevão"/>
    <n v="200"/>
    <x v="10"/>
    <n v="2006"/>
    <s v="Y"/>
  </r>
  <r>
    <x v="12"/>
    <s v="Secondary"/>
    <s v="Catholic"/>
    <x v="0"/>
    <n v="1301"/>
    <n v="2174"/>
    <s v="ES C St. Madalena Canossa / Ossu"/>
    <n v="233"/>
    <x v="33"/>
    <n v="1992"/>
    <s v="Y"/>
  </r>
  <r>
    <x v="12"/>
    <s v="Secondary"/>
    <s v="Public"/>
    <x v="1"/>
    <n v="1149"/>
    <n v="1149"/>
    <s v="ES P 4 de Setembro"/>
    <n v="430"/>
    <x v="17"/>
    <n v="1989"/>
    <s v="Y"/>
  </r>
  <r>
    <x v="12"/>
    <s v="Secondary"/>
    <s v="Public"/>
    <x v="1"/>
    <n v="1151"/>
    <n v="1151"/>
    <s v="ES P Olocassa"/>
    <n v="350"/>
    <x v="20"/>
    <n v="1995"/>
    <s v="Y"/>
  </r>
  <r>
    <x v="12"/>
    <s v="Secondary"/>
    <s v="Public"/>
    <x v="1"/>
    <n v="1152"/>
    <n v="1152"/>
    <s v="ES P Uato Lari"/>
    <n v="404"/>
    <x v="16"/>
    <n v="1982"/>
    <s v="Y"/>
  </r>
  <r>
    <x v="12"/>
    <s v="Secondary"/>
    <s v="Public"/>
    <x v="1"/>
    <n v="1153"/>
    <n v="1153"/>
    <s v="ES P Uato Carbau"/>
    <n v="136"/>
    <x v="28"/>
    <n v="2007"/>
    <s v="Y"/>
  </r>
  <r>
    <x v="12"/>
    <s v="Secondary"/>
    <s v="Public"/>
    <x v="1"/>
    <n v="1413"/>
    <n v="5121"/>
    <s v="ES P Calixa"/>
    <n v="290"/>
    <x v="10"/>
    <n v="2006"/>
    <s v="Y"/>
  </r>
  <r>
    <x v="12"/>
    <s v="Technical"/>
    <s v="Public"/>
    <x v="1"/>
    <n v="1159"/>
    <n v="1159"/>
    <s v="Escola Comercio Industria Kalo - Heda Uatulari"/>
    <n v="100"/>
    <x v="0"/>
    <n v="2004"/>
    <s v="Y"/>
  </r>
</pivotCacheRecords>
</file>

<file path=xl/pivotCache/pivotCacheRecords5.xml><?xml version="1.0" encoding="utf-8"?>
<pivotCacheRecords xmlns="http://schemas.openxmlformats.org/spreadsheetml/2006/main" xmlns:r="http://schemas.openxmlformats.org/officeDocument/2006/relationships" count="1268">
  <r>
    <x v="0"/>
    <s v="Escola Basika"/>
    <s v="Public"/>
    <x v="0"/>
    <n v="508"/>
    <n v="508"/>
    <s v="EBC 1.2.3 MAUMETA"/>
    <n v="265"/>
    <x v="0"/>
    <n v="1983"/>
    <s v="Y"/>
  </r>
  <r>
    <x v="0"/>
    <s v="Escola Basika"/>
    <s v="Public"/>
    <x v="0"/>
    <n v="509"/>
    <n v="509"/>
    <s v="EBC 1.2.3 ROLULI"/>
    <n v="134"/>
    <x v="1"/>
    <n v="1992"/>
    <s v="Y"/>
  </r>
  <r>
    <x v="0"/>
    <s v="Escola Basika"/>
    <s v="Public"/>
    <x v="0"/>
    <n v="805"/>
    <n v="805"/>
    <s v="EBC 3 REMEXIO"/>
    <n v="267"/>
    <x v="2"/>
    <n v="1985"/>
    <s v="Y"/>
  </r>
  <r>
    <x v="0"/>
    <s v="Escola Basika"/>
    <s v="Public"/>
    <x v="0"/>
    <n v="807"/>
    <n v="807"/>
    <s v="EBC 3 LAULARA"/>
    <n v="339"/>
    <x v="3"/>
    <n v="1987"/>
    <s v="Y"/>
  </r>
  <r>
    <x v="0"/>
    <s v="Escola Basika"/>
    <s v="Public"/>
    <x v="0"/>
    <n v="809"/>
    <n v="809"/>
    <s v="EBC 3 AILEU"/>
    <n v="484"/>
    <x v="0"/>
    <n v="1983"/>
    <s v="Y"/>
  </r>
  <r>
    <x v="0"/>
    <s v="Escola Basika"/>
    <s v="Public"/>
    <x v="0"/>
    <n v="978"/>
    <n v="978"/>
    <s v="EBC 1.2.3 D. BAUMETA SUCO LIURAI"/>
    <n v="467"/>
    <x v="4"/>
    <n v="2009"/>
    <s v="Y"/>
  </r>
  <r>
    <x v="0"/>
    <s v="Escola Basika"/>
    <s v="Public"/>
    <x v="0"/>
    <n v="1000"/>
    <n v="1000"/>
    <s v="EBC 3 SELOI"/>
    <n v="250"/>
    <x v="5"/>
    <n v="1999"/>
    <s v="Y"/>
  </r>
  <r>
    <x v="0"/>
    <s v="Escola Basika"/>
    <s v="Public"/>
    <x v="0"/>
    <n v="1002"/>
    <n v="1002"/>
    <s v="EBC 3 BESSILAU"/>
    <n v="199"/>
    <x v="6"/>
    <n v="2002"/>
    <s v="Y"/>
  </r>
  <r>
    <x v="0"/>
    <s v="Escola Basika"/>
    <s v="Public"/>
    <x v="0"/>
    <n v="1003"/>
    <n v="1003"/>
    <s v="EBC 3 FAHISOI"/>
    <n v="360"/>
    <x v="7"/>
    <n v="1993"/>
    <s v="Y"/>
  </r>
  <r>
    <x v="0"/>
    <s v="Escola Basika"/>
    <s v="Public"/>
    <x v="0"/>
    <n v="1004"/>
    <n v="1004"/>
    <s v="EBC 3 DAISOLI"/>
    <n v="230"/>
    <x v="8"/>
    <n v="2000"/>
    <s v="Y"/>
  </r>
  <r>
    <x v="0"/>
    <s v="Escola Basika"/>
    <s v="Public"/>
    <x v="0"/>
    <n v="1005"/>
    <n v="1005"/>
    <s v="EBC 3 BERELEU"/>
    <n v="170"/>
    <x v="9"/>
    <n v="2008"/>
    <s v="Y"/>
  </r>
  <r>
    <x v="0"/>
    <s v="Pre Secondary"/>
    <s v="Catholic"/>
    <x v="1"/>
    <n v="497"/>
    <n v="497"/>
    <s v="EPS C Sao Paulo (Catolica)"/>
    <n v="223"/>
    <x v="8"/>
    <n v="2000"/>
    <s v="Y"/>
  </r>
  <r>
    <x v="0"/>
    <s v="Primary"/>
    <s v="Catholic"/>
    <x v="1"/>
    <n v="472"/>
    <n v="472"/>
    <s v="EP C Nº02 Besilau"/>
    <n v="238"/>
    <x v="10"/>
    <n v="1982"/>
    <s v="Y"/>
  </r>
  <r>
    <x v="0"/>
    <s v="Primary"/>
    <s v="Catholic"/>
    <x v="1"/>
    <n v="473"/>
    <n v="473"/>
    <s v="EP C Nº02 Seloi Kraik"/>
    <n v="346"/>
    <x v="10"/>
    <n v="1982"/>
    <s v="Y"/>
  </r>
  <r>
    <x v="0"/>
    <s v="Primary"/>
    <s v="Catholic"/>
    <x v="1"/>
    <n v="513"/>
    <n v="513"/>
    <s v="EP C Asu Mau Remexio"/>
    <n v="104"/>
    <x v="11"/>
    <n v="1980"/>
    <s v="Y"/>
  </r>
  <r>
    <x v="0"/>
    <s v="Primary"/>
    <s v="Catholic"/>
    <x v="1"/>
    <n v="811"/>
    <n v="811"/>
    <s v="EP C Sao Paulo Aileu"/>
    <n v="295"/>
    <x v="12"/>
    <m/>
    <s v="Y"/>
  </r>
  <r>
    <x v="0"/>
    <s v="Primary"/>
    <s v="Public"/>
    <x v="0"/>
    <n v="471"/>
    <n v="471"/>
    <s v="EB 1.2 Daisoli"/>
    <n v="271"/>
    <x v="10"/>
    <n v="1982"/>
    <s v="Y"/>
  </r>
  <r>
    <x v="0"/>
    <s v="Primary"/>
    <s v="Public"/>
    <x v="0"/>
    <n v="475"/>
    <n v="475"/>
    <s v="EB 1.2 Saburia"/>
    <n v="284"/>
    <x v="0"/>
    <n v="1983"/>
    <s v="Y"/>
  </r>
  <r>
    <x v="0"/>
    <s v="Primary"/>
    <s v="Public"/>
    <x v="0"/>
    <n v="476"/>
    <n v="476"/>
    <s v="EB 1.2 Rairema"/>
    <n v="137"/>
    <x v="13"/>
    <n v="1968"/>
    <s v="Y"/>
  </r>
  <r>
    <x v="0"/>
    <s v="Primary"/>
    <s v="Public"/>
    <x v="0"/>
    <n v="477"/>
    <n v="477"/>
    <s v="EB 1.2 Aileu Vila"/>
    <n v="604"/>
    <x v="14"/>
    <n v="1960"/>
    <s v="Y"/>
  </r>
  <r>
    <x v="0"/>
    <s v="Primary"/>
    <s v="Public"/>
    <x v="0"/>
    <n v="478"/>
    <n v="478"/>
    <s v="EB 1.2 Malere"/>
    <n v="233"/>
    <x v="10"/>
    <n v="1982"/>
    <s v="Y"/>
  </r>
  <r>
    <x v="0"/>
    <s v="Primary"/>
    <s v="Public"/>
    <x v="0"/>
    <n v="479"/>
    <n v="479"/>
    <s v="EB 1.2 Mantane"/>
    <n v="286"/>
    <x v="15"/>
    <n v="1979"/>
    <s v="Y"/>
  </r>
  <r>
    <x v="0"/>
    <s v="Primary"/>
    <s v="Public"/>
    <x v="0"/>
    <n v="481"/>
    <n v="481"/>
    <s v="EB 1.2 Hoholau"/>
    <n v="156"/>
    <x v="16"/>
    <n v="1984"/>
    <s v="Y"/>
  </r>
  <r>
    <x v="0"/>
    <s v="Primary"/>
    <s v="Public"/>
    <x v="0"/>
    <n v="482"/>
    <n v="482"/>
    <s v="EB 1.2 Hoholete"/>
    <n v="117"/>
    <x v="7"/>
    <n v="1993"/>
    <s v="Y"/>
  </r>
  <r>
    <x v="0"/>
    <s v="Primary"/>
    <s v="Public"/>
    <x v="0"/>
    <n v="483"/>
    <n v="483"/>
    <s v="EB 1.2 Sarlala"/>
    <n v="208"/>
    <x v="17"/>
    <n v="1986"/>
    <s v="Y"/>
  </r>
  <r>
    <x v="0"/>
    <s v="Primary"/>
    <s v="Public"/>
    <x v="0"/>
    <n v="485"/>
    <n v="485"/>
    <s v="EB 1.2 Maurussa"/>
    <n v="188"/>
    <x v="10"/>
    <n v="1982"/>
    <s v="Y"/>
  </r>
  <r>
    <x v="0"/>
    <s v="Primary"/>
    <s v="Public"/>
    <x v="0"/>
    <n v="486"/>
    <n v="486"/>
    <s v="EB 1.2 Lequitura"/>
    <n v="240"/>
    <x v="0"/>
    <n v="1983"/>
    <s v="Y"/>
  </r>
  <r>
    <x v="0"/>
    <s v="Primary"/>
    <s v="Public"/>
    <x v="0"/>
    <n v="487"/>
    <n v="487"/>
    <s v="EB 1.2 Madabeno"/>
    <n v="135"/>
    <x v="18"/>
    <n v="2003"/>
    <s v="Y"/>
  </r>
  <r>
    <x v="0"/>
    <s v="Primary"/>
    <s v="Public"/>
    <x v="0"/>
    <n v="488"/>
    <n v="488"/>
    <s v="EB 1.2 Fatuchun"/>
    <n v="183"/>
    <x v="19"/>
    <n v="1971"/>
    <s v="Y"/>
  </r>
  <r>
    <x v="0"/>
    <s v="Primary"/>
    <s v="Public"/>
    <x v="0"/>
    <n v="489"/>
    <n v="489"/>
    <s v="EB 1.2 Tohumeta"/>
    <n v="166"/>
    <x v="0"/>
    <n v="1983"/>
    <s v="Y"/>
  </r>
  <r>
    <x v="0"/>
    <s v="Primary"/>
    <s v="Public"/>
    <x v="0"/>
    <n v="490"/>
    <n v="490"/>
    <s v="EB 1.2 Bocolelo"/>
    <n v="276"/>
    <x v="20"/>
    <n v="1991"/>
    <s v="Y"/>
  </r>
  <r>
    <x v="0"/>
    <s v="Primary"/>
    <s v="Public"/>
    <x v="0"/>
    <n v="491"/>
    <n v="491"/>
    <s v="EB 1.2 Cotolau / Laulara"/>
    <n v="258"/>
    <x v="15"/>
    <n v="1979"/>
    <s v="Y"/>
  </r>
  <r>
    <x v="0"/>
    <s v="Primary"/>
    <s v="Public"/>
    <x v="0"/>
    <n v="494"/>
    <n v="494"/>
    <s v="EB 1.2 Fahisoi"/>
    <n v="446"/>
    <x v="21"/>
    <n v="1995"/>
    <s v="Y"/>
  </r>
  <r>
    <x v="0"/>
    <s v="Primary"/>
    <s v="Public"/>
    <x v="0"/>
    <n v="495"/>
    <n v="495"/>
    <s v="EB 1.2 Faturilau"/>
    <n v="183"/>
    <x v="7"/>
    <n v="1993"/>
    <s v="Y"/>
  </r>
  <r>
    <x v="0"/>
    <s v="Primary"/>
    <s v="Public"/>
    <x v="0"/>
    <n v="496"/>
    <n v="496"/>
    <s v="EB 1.2 Namuleso"/>
    <n v="241"/>
    <x v="15"/>
    <n v="1979"/>
    <s v="Y"/>
  </r>
  <r>
    <x v="0"/>
    <s v="Primary"/>
    <s v="Public"/>
    <x v="0"/>
    <n v="498"/>
    <n v="498"/>
    <s v="EB 1.2 Biloco"/>
    <n v="114"/>
    <x v="21"/>
    <n v="1995"/>
    <s v="Y"/>
  </r>
  <r>
    <x v="0"/>
    <s v="Primary"/>
    <s v="Public"/>
    <x v="0"/>
    <n v="500"/>
    <n v="500"/>
    <s v="EB 1.2 Bereleu"/>
    <n v="151"/>
    <x v="3"/>
    <n v="1987"/>
    <s v="Y"/>
  </r>
  <r>
    <x v="0"/>
    <s v="Primary"/>
    <s v="Public"/>
    <x v="0"/>
    <n v="501"/>
    <n v="501"/>
    <s v="EB 1.2 Bereleu Leubuto"/>
    <n v="173"/>
    <x v="22"/>
    <n v="2001"/>
    <s v="Y"/>
  </r>
  <r>
    <x v="0"/>
    <s v="Primary"/>
    <s v="Public"/>
    <x v="0"/>
    <n v="502"/>
    <n v="502"/>
    <s v="EB 1 Betulau Lebutun"/>
    <n v="57"/>
    <x v="8"/>
    <n v="2000"/>
    <s v="Y"/>
  </r>
  <r>
    <x v="0"/>
    <s v="Primary"/>
    <s v="Public"/>
    <x v="0"/>
    <n v="503"/>
    <n v="503"/>
    <s v="EB 1.2 Betulau Naumata"/>
    <n v="63"/>
    <x v="5"/>
    <n v="1999"/>
    <s v="Y"/>
  </r>
  <r>
    <x v="0"/>
    <s v="Primary"/>
    <s v="Public"/>
    <x v="0"/>
    <n v="504"/>
    <n v="504"/>
    <s v="EB 1.2 Acumau"/>
    <n v="317"/>
    <x v="11"/>
    <n v="1980"/>
    <s v="Y"/>
  </r>
  <r>
    <x v="0"/>
    <s v="Primary"/>
    <s v="Public"/>
    <x v="0"/>
    <n v="505"/>
    <n v="505"/>
    <s v="EB 1.2 Aicuros"/>
    <n v="191"/>
    <x v="2"/>
    <n v="1985"/>
    <s v="Y"/>
  </r>
  <r>
    <x v="0"/>
    <s v="Primary"/>
    <s v="Public"/>
    <x v="0"/>
    <n v="506"/>
    <n v="506"/>
    <s v="EB 1.2 Faturassa"/>
    <n v="183"/>
    <x v="23"/>
    <n v="1990"/>
    <s v="Y"/>
  </r>
  <r>
    <x v="0"/>
    <s v="Primary"/>
    <s v="Public"/>
    <x v="0"/>
    <n v="507"/>
    <n v="507"/>
    <s v="EB 1.2 Hautoho"/>
    <n v="495"/>
    <x v="17"/>
    <n v="1986"/>
    <s v="Y"/>
  </r>
  <r>
    <x v="0"/>
    <s v="Primary"/>
    <s v="Public"/>
    <x v="0"/>
    <n v="510"/>
    <n v="510"/>
    <s v="EB1.2 Tulataque"/>
    <n v="70"/>
    <x v="2"/>
    <n v="1985"/>
    <s v="Y"/>
  </r>
  <r>
    <x v="0"/>
    <s v="Primary"/>
    <s v="Public"/>
    <x v="0"/>
    <n v="511"/>
    <n v="511"/>
    <s v="EB 1.2 Slaurlala"/>
    <n v="231"/>
    <x v="1"/>
    <n v="1992"/>
    <s v="Y"/>
  </r>
  <r>
    <x v="0"/>
    <s v="Primary"/>
    <s v="Public"/>
    <x v="0"/>
    <n v="512"/>
    <n v="512"/>
    <s v="EB 1.2 Sucoliurai"/>
    <n v="101"/>
    <x v="24"/>
    <n v="1970"/>
    <s v="Y"/>
  </r>
  <r>
    <x v="0"/>
    <s v="Primary"/>
    <s v="Public"/>
    <x v="0"/>
    <n v="684"/>
    <n v="684"/>
    <s v="EB 1 Fatubutik"/>
    <n v="77"/>
    <x v="25"/>
    <n v="2007"/>
    <s v="Y"/>
  </r>
  <r>
    <x v="0"/>
    <s v="Primary"/>
    <s v="Public"/>
    <x v="0"/>
    <n v="767"/>
    <n v="767"/>
    <s v="EB 1.2 Aicoarencoa"/>
    <n v="51"/>
    <x v="25"/>
    <n v="2007"/>
    <s v="Y"/>
  </r>
  <r>
    <x v="0"/>
    <s v="Primary"/>
    <s v="Public"/>
    <x v="0"/>
    <n v="821"/>
    <n v="821"/>
    <s v="EB 1 Erbuti"/>
    <n v="60"/>
    <x v="25"/>
    <n v="2007"/>
    <s v="Y"/>
  </r>
  <r>
    <x v="0"/>
    <s v="Primary"/>
    <s v="Public"/>
    <x v="0"/>
    <n v="875"/>
    <n v="875"/>
    <s v="EB 1 Mambata"/>
    <n v="77"/>
    <x v="9"/>
    <n v="2008"/>
    <s v="Y"/>
  </r>
  <r>
    <x v="0"/>
    <s v="Primary"/>
    <s v="Public"/>
    <x v="0"/>
    <n v="891"/>
    <n v="891"/>
    <s v="EB 1 Fadabloco"/>
    <n v="110"/>
    <x v="26"/>
    <n v="2005"/>
    <s v="Y"/>
  </r>
  <r>
    <x v="0"/>
    <s v="Primary"/>
    <s v="Public"/>
    <x v="0"/>
    <n v="892"/>
    <n v="892"/>
    <s v="EB 1 Lerolissa"/>
    <n v="105"/>
    <x v="27"/>
    <n v="2004"/>
    <s v="Y"/>
  </r>
  <r>
    <x v="0"/>
    <s v="Primary"/>
    <s v="Public"/>
    <x v="0"/>
    <n v="944"/>
    <n v="944"/>
    <s v="EB 1.2 Cotobauro"/>
    <n v="163"/>
    <x v="25"/>
    <n v="2007"/>
    <s v="Y"/>
  </r>
  <r>
    <x v="0"/>
    <s v="Primary"/>
    <s v="Public"/>
    <x v="0"/>
    <n v="948"/>
    <n v="948"/>
    <s v="EB 1 Teblor"/>
    <n v="66"/>
    <x v="28"/>
    <n v="2006"/>
    <s v="Y"/>
  </r>
  <r>
    <x v="0"/>
    <s v="Primary"/>
    <s v="Public"/>
    <x v="0"/>
    <n v="967"/>
    <n v="967"/>
    <s v="EB 1 Fatumane"/>
    <n v="65"/>
    <x v="9"/>
    <n v="2008"/>
    <s v="Y"/>
  </r>
  <r>
    <x v="0"/>
    <s v="Primary"/>
    <s v="Public"/>
    <x v="0"/>
    <n v="968"/>
    <n v="968"/>
    <s v="EB 1 Casmantuto"/>
    <n v="26"/>
    <x v="4"/>
    <n v="2009"/>
    <s v="Y"/>
  </r>
  <r>
    <x v="0"/>
    <s v="Primary"/>
    <s v="Public"/>
    <x v="0"/>
    <n v="970"/>
    <n v="970"/>
    <s v="EB 1 Licimori"/>
    <n v="50"/>
    <x v="4"/>
    <n v="2009"/>
    <s v="Y"/>
  </r>
  <r>
    <x v="0"/>
    <s v="Primary"/>
    <s v="Public"/>
    <x v="0"/>
    <n v="971"/>
    <n v="971"/>
    <s v="EB 1 Raifusar"/>
    <n v="56"/>
    <x v="9"/>
    <n v="2008"/>
    <s v="Y"/>
  </r>
  <r>
    <x v="0"/>
    <s v="Primary"/>
    <s v="Public"/>
    <x v="0"/>
    <n v="1180"/>
    <n v="1181"/>
    <s v="EB 1 Buburnaro"/>
    <n v="84"/>
    <x v="9"/>
    <n v="2008"/>
    <s v="Y"/>
  </r>
  <r>
    <x v="0"/>
    <s v="Primary"/>
    <s v="Public"/>
    <x v="0"/>
    <n v="1199"/>
    <n v="1200"/>
    <s v="EB 1 Darahe"/>
    <n v="46"/>
    <x v="12"/>
    <m/>
    <s v="Y"/>
  </r>
  <r>
    <x v="0"/>
    <s v="Primary"/>
    <s v="Public"/>
    <x v="0"/>
    <n v="1211"/>
    <n v="1212"/>
    <s v="EB 1 Ramerhei"/>
    <n v="58"/>
    <x v="28"/>
    <n v="2006"/>
    <s v="Y"/>
  </r>
  <r>
    <x v="0"/>
    <s v="Primary"/>
    <s v="Public"/>
    <x v="0"/>
    <n v="1212"/>
    <n v="1213"/>
    <s v="EB 1 Mautoba"/>
    <n v="102"/>
    <x v="29"/>
    <n v="1989"/>
    <s v="Y"/>
  </r>
  <r>
    <x v="0"/>
    <s v="Primary"/>
    <s v="Public"/>
    <x v="0"/>
    <n v="1273"/>
    <n v="1274"/>
    <s v="EB 1 Ornai"/>
    <n v="74"/>
    <x v="30"/>
    <n v="2011"/>
    <s v="Y"/>
  </r>
  <r>
    <x v="0"/>
    <s v="Primary"/>
    <s v="Public"/>
    <x v="0"/>
    <n v="1282"/>
    <n v="1283"/>
    <s v="EB 1 Berelisu"/>
    <n v="60"/>
    <x v="30"/>
    <n v="2011"/>
    <s v="Y"/>
  </r>
  <r>
    <x v="0"/>
    <s v="Primary"/>
    <s v="Public"/>
    <x v="0"/>
    <n v="1310"/>
    <n v="2251"/>
    <s v="EB 1 Urbadan"/>
    <n v="63"/>
    <x v="31"/>
    <n v="1975"/>
    <s v="Y"/>
  </r>
  <r>
    <x v="0"/>
    <s v="Primary"/>
    <s v="Public"/>
    <x v="0"/>
    <n v="1311"/>
    <n v="2252"/>
    <s v="EB 1 Tablasi"/>
    <n v="65"/>
    <x v="26"/>
    <n v="2005"/>
    <s v="Y"/>
  </r>
  <r>
    <x v="0"/>
    <s v="Primary"/>
    <s v="Public"/>
    <x v="0"/>
    <n v="1315"/>
    <n v="2259"/>
    <s v="EB 1.2 Beremanuleu"/>
    <n v="93"/>
    <x v="4"/>
    <n v="2009"/>
    <s v="Y"/>
  </r>
  <r>
    <x v="0"/>
    <s v="Primary"/>
    <s v="Public"/>
    <x v="0"/>
    <n v="1319"/>
    <n v="2263"/>
    <s v="EB 1 Concin"/>
    <n v="41"/>
    <x v="26"/>
    <n v="2005"/>
    <s v="Y"/>
  </r>
  <r>
    <x v="0"/>
    <s v="Primary"/>
    <s v="Public"/>
    <x v="0"/>
    <n v="1354"/>
    <n v="2301"/>
    <s v="EB 1 Erheto"/>
    <n v="68"/>
    <x v="25"/>
    <n v="2007"/>
    <s v="Y"/>
  </r>
  <r>
    <x v="0"/>
    <s v="Primary"/>
    <s v="Public"/>
    <x v="0"/>
    <n v="1403"/>
    <n v="5110"/>
    <s v="EB 1 Fatubessi"/>
    <n v="89"/>
    <x v="25"/>
    <n v="2007"/>
    <s v="Y"/>
  </r>
  <r>
    <x v="0"/>
    <s v="Primary"/>
    <s v="Public"/>
    <x v="0"/>
    <n v="1404"/>
    <n v="5111"/>
    <s v="EB 1 Lacló"/>
    <n v="88"/>
    <x v="8"/>
    <n v="2000"/>
    <s v="Y"/>
  </r>
  <r>
    <x v="0"/>
    <s v="Primary"/>
    <s v="Public"/>
    <x v="0"/>
    <n v="1405"/>
    <n v="5112"/>
    <s v="EB 1.2 Quirilelo"/>
    <n v="80"/>
    <x v="8"/>
    <n v="2000"/>
    <s v="Y"/>
  </r>
  <r>
    <x v="0"/>
    <s v="Primary"/>
    <s v="Public"/>
    <x v="0"/>
    <n v="1406"/>
    <n v="5113"/>
    <s v="EB 1 Hatulai"/>
    <n v="90"/>
    <x v="22"/>
    <n v="2001"/>
    <s v="Y"/>
  </r>
  <r>
    <x v="0"/>
    <s v="Primary"/>
    <s v="Public"/>
    <x v="0"/>
    <n v="1408"/>
    <n v="5115"/>
    <s v="EB 1.2 Halalmeta"/>
    <n v="53"/>
    <x v="32"/>
    <n v="1972"/>
    <s v="Y"/>
  </r>
  <r>
    <x v="0"/>
    <s v="Primary"/>
    <s v="Public"/>
    <x v="0"/>
    <n v="1415"/>
    <n v="5124"/>
    <s v="EB 1.2 Manucassa"/>
    <n v="117"/>
    <x v="0"/>
    <n v="1983"/>
    <s v="Y"/>
  </r>
  <r>
    <x v="0"/>
    <s v="Primary"/>
    <s v="Public"/>
    <x v="0"/>
    <n v="1469"/>
    <n v="5502"/>
    <s v="EB 1 Coulau"/>
    <n v="64"/>
    <x v="8"/>
    <n v="2000"/>
    <s v="Y"/>
  </r>
  <r>
    <x v="0"/>
    <s v="Primary"/>
    <s v="Public"/>
    <x v="0"/>
    <n v="1470"/>
    <n v="5503"/>
    <s v="EB 1.2 Talito"/>
    <n v="143"/>
    <x v="22"/>
    <n v="2001"/>
    <s v="Y"/>
  </r>
  <r>
    <x v="0"/>
    <s v="Primary"/>
    <s v="Public"/>
    <x v="0"/>
    <n v="1477"/>
    <n v="5510"/>
    <s v="EB 1 Sicate"/>
    <n v="38"/>
    <x v="8"/>
    <n v="2000"/>
    <s v="Y"/>
  </r>
  <r>
    <x v="1"/>
    <s v="Escola Basika"/>
    <s v="Public"/>
    <x v="0"/>
    <n v="46"/>
    <n v="46"/>
    <s v="EBC 1.2.3 SORO"/>
    <n v="721"/>
    <x v="23"/>
    <n v="1990"/>
    <s v="Y"/>
  </r>
  <r>
    <x v="1"/>
    <s v="Escola Basika"/>
    <s v="Public"/>
    <x v="0"/>
    <n v="55"/>
    <n v="55"/>
    <s v="EBC 1.2.3 AITUTO"/>
    <n v="529"/>
    <x v="0"/>
    <n v="1983"/>
    <s v="Y"/>
  </r>
  <r>
    <x v="1"/>
    <s v="Escola Basika"/>
    <s v="Public"/>
    <x v="0"/>
    <n v="65"/>
    <n v="65"/>
    <s v="EBC 1.2.3 MAUBISSE VILA"/>
    <n v="739"/>
    <x v="15"/>
    <n v="1979"/>
    <s v="Y"/>
  </r>
  <r>
    <x v="1"/>
    <s v="Escola Basika"/>
    <s v="Public"/>
    <x v="0"/>
    <n v="829"/>
    <n v="829"/>
    <s v="EBC 1.2.3 FLECHA"/>
    <n v="390"/>
    <x v="11"/>
    <n v="1980"/>
    <s v="Y"/>
  </r>
  <r>
    <x v="1"/>
    <s v="Escola Basika"/>
    <s v="Public"/>
    <x v="0"/>
    <n v="931"/>
    <n v="931"/>
    <s v="EBC 3 - 4 MONTANHAS BUILICO"/>
    <n v="206"/>
    <x v="25"/>
    <n v="2007"/>
    <s v="Y"/>
  </r>
  <r>
    <x v="1"/>
    <s v="Escola Basika"/>
    <s v="Public"/>
    <x v="0"/>
    <n v="951"/>
    <n v="951"/>
    <s v="EBC 3 Agapito da Costa Ailora"/>
    <n v="176"/>
    <x v="25"/>
    <n v="2007"/>
    <s v="Y"/>
  </r>
  <r>
    <x v="1"/>
    <s v="Escola Basika"/>
    <s v="Public"/>
    <x v="0"/>
    <n v="954"/>
    <n v="954"/>
    <s v="EBC 1.2.3 - 13 de Nov 4 Unidade"/>
    <n v="400"/>
    <x v="25"/>
    <n v="2007"/>
    <s v="Y"/>
  </r>
  <r>
    <x v="1"/>
    <s v="Escola Basika"/>
    <s v="Public"/>
    <x v="0"/>
    <n v="1008"/>
    <n v="1008"/>
    <s v="EBC. 3 V. FERAZ AINARO"/>
    <n v="384"/>
    <x v="8"/>
    <n v="2000"/>
    <s v="Y"/>
  </r>
  <r>
    <x v="1"/>
    <s v="Escola Basika"/>
    <s v="Public"/>
    <x v="0"/>
    <n v="1010"/>
    <n v="1010"/>
    <s v="EBC 1.2.3 CENTRAL CASA"/>
    <n v="210"/>
    <x v="27"/>
    <n v="2004"/>
    <s v="Y"/>
  </r>
  <r>
    <x v="1"/>
    <s v="Escola Basika"/>
    <s v="Public"/>
    <x v="0"/>
    <n v="1012"/>
    <n v="1012"/>
    <s v="EBC 3 HATO-UDO VILA"/>
    <n v="300"/>
    <x v="17"/>
    <n v="1986"/>
    <s v="Y"/>
  </r>
  <r>
    <x v="1"/>
    <s v="Escola Basika"/>
    <s v="Public"/>
    <x v="0"/>
    <n v="1013"/>
    <n v="1013"/>
    <s v="EBC 3 HATUBUILICO"/>
    <n v="207"/>
    <x v="8"/>
    <n v="2000"/>
    <s v="Y"/>
  </r>
  <r>
    <x v="1"/>
    <s v="Escola Basika"/>
    <s v="Public"/>
    <x v="0"/>
    <n v="1014"/>
    <n v="1014"/>
    <s v="EBC 3 20 de Agosto &quot; 82 &quot; DARE BOETUA"/>
    <n v="82"/>
    <x v="28"/>
    <n v="2006"/>
    <s v="Y"/>
  </r>
  <r>
    <x v="1"/>
    <s v="Escola Basika"/>
    <s v="Public"/>
    <x v="0"/>
    <n v="1015"/>
    <n v="1015"/>
    <s v="EBC 3 BEI-UBO NUNOMOGE"/>
    <n v="159"/>
    <x v="12"/>
    <m/>
    <s v="Y"/>
  </r>
  <r>
    <x v="1"/>
    <s v="Escola Basika"/>
    <s v="Public"/>
    <x v="0"/>
    <n v="1021"/>
    <n v="1021"/>
    <s v="EBC 3 GROTO"/>
    <n v="264"/>
    <x v="33"/>
    <n v="1996"/>
    <s v="Y"/>
  </r>
  <r>
    <x v="1"/>
    <s v="Escola Basika"/>
    <s v="Public"/>
    <x v="0"/>
    <n v="1260"/>
    <n v="1261"/>
    <s v="EBC 1.2.3 - 7/12/ MAULAU"/>
    <n v="300"/>
    <x v="4"/>
    <n v="2009"/>
    <s v="Y"/>
  </r>
  <r>
    <x v="1"/>
    <s v="Escola Basika"/>
    <s v="Public"/>
    <x v="0"/>
    <n v="1410"/>
    <n v="5117"/>
    <s v="EBC 1.2.3 RITA MAUBISSE"/>
    <n v="405"/>
    <x v="26"/>
    <n v="2005"/>
    <s v="Y"/>
  </r>
  <r>
    <x v="1"/>
    <s v="Escola Basika"/>
    <s v="Public"/>
    <x v="0"/>
    <n v="1454"/>
    <n v="5316"/>
    <s v="EBC 1.2.3 RIMORI"/>
    <n v="271"/>
    <x v="33"/>
    <n v="1996"/>
    <s v="Y"/>
  </r>
  <r>
    <x v="1"/>
    <s v="Pre Secondary"/>
    <s v="Catholic"/>
    <x v="1"/>
    <n v="1009"/>
    <n v="1009"/>
    <s v="EPS C St M. Ainaro"/>
    <n v="317"/>
    <x v="11"/>
    <n v="1980"/>
    <s v="Y"/>
  </r>
  <r>
    <x v="1"/>
    <s v="Pre Secondary"/>
    <s v="Catholic"/>
    <x v="1"/>
    <n v="1018"/>
    <n v="1018"/>
    <s v="EPS C Sagrado Coracao de Jesus Aituto"/>
    <n v="146"/>
    <x v="0"/>
    <n v="1983"/>
    <s v="Y"/>
  </r>
  <r>
    <x v="1"/>
    <s v="Pre Secondary"/>
    <s v="Catholic"/>
    <x v="1"/>
    <n v="1023"/>
    <n v="1023"/>
    <s v="EPS C Sao Paulo Maubisse"/>
    <n v="417"/>
    <x v="15"/>
    <n v="1979"/>
    <s v="Y"/>
  </r>
  <r>
    <x v="1"/>
    <s v="Primary"/>
    <s v="Catholic"/>
    <x v="1"/>
    <n v="60"/>
    <n v="60"/>
    <s v="EP C Maulau"/>
    <n v="248"/>
    <x v="10"/>
    <n v="1982"/>
    <s v="Y"/>
  </r>
  <r>
    <x v="1"/>
    <s v="Primary"/>
    <s v="Catholic"/>
    <x v="1"/>
    <n v="636"/>
    <n v="636"/>
    <s v="EP C Nosa Senhora de Lurdes"/>
    <n v="154"/>
    <x v="21"/>
    <n v="1995"/>
    <s v="Y"/>
  </r>
  <r>
    <x v="1"/>
    <s v="Primary"/>
    <s v="Catholic"/>
    <x v="1"/>
    <n v="716"/>
    <n v="716"/>
    <s v="EP C S. Paulo Ainaro"/>
    <n v="205"/>
    <x v="34"/>
    <n v="1939"/>
    <s v="Y"/>
  </r>
  <r>
    <x v="1"/>
    <s v="Primary"/>
    <s v="Public"/>
    <x v="0"/>
    <n v="11"/>
    <n v="11"/>
    <s v="EB 1.2 Betulala"/>
    <n v="202"/>
    <x v="4"/>
    <n v="2009"/>
    <s v="Y"/>
  </r>
  <r>
    <x v="1"/>
    <s v="Primary"/>
    <s v="Public"/>
    <x v="0"/>
    <n v="12"/>
    <n v="12"/>
    <s v="EB 1.2 Hautilo"/>
    <n v="236"/>
    <x v="5"/>
    <n v="1999"/>
    <s v="Y"/>
  </r>
  <r>
    <x v="1"/>
    <s v="Primary"/>
    <s v="Public"/>
    <x v="0"/>
    <n v="41"/>
    <n v="41"/>
    <s v="EB 1.2 Maununo"/>
    <n v="228"/>
    <x v="4"/>
    <n v="2009"/>
    <s v="Y"/>
  </r>
  <r>
    <x v="1"/>
    <s v="Primary"/>
    <s v="Public"/>
    <x v="0"/>
    <n v="42"/>
    <n v="42"/>
    <s v="EB 1.2 Soro-Lau"/>
    <n v="249"/>
    <x v="23"/>
    <n v="1990"/>
    <s v="Y"/>
  </r>
  <r>
    <x v="1"/>
    <s v="Primary"/>
    <s v="Public"/>
    <x v="0"/>
    <n v="43"/>
    <n v="43"/>
    <s v="EB 1.2 Suro-Craic"/>
    <n v="123"/>
    <x v="2"/>
    <n v="1985"/>
    <s v="Y"/>
  </r>
  <r>
    <x v="1"/>
    <s v="Primary"/>
    <s v="Public"/>
    <x v="0"/>
    <n v="44"/>
    <n v="44"/>
    <s v="EB. 1.2 Pader"/>
    <n v="68"/>
    <x v="6"/>
    <n v="2002"/>
    <s v="Y"/>
  </r>
  <r>
    <x v="1"/>
    <s v="Primary"/>
    <s v="Public"/>
    <x v="0"/>
    <n v="47"/>
    <n v="47"/>
    <s v="EB 1.2 Queorema"/>
    <n v="338"/>
    <x v="27"/>
    <n v="2004"/>
    <s v="Y"/>
  </r>
  <r>
    <x v="1"/>
    <s v="Primary"/>
    <s v="Public"/>
    <x v="0"/>
    <n v="48"/>
    <n v="48"/>
    <s v="EB 1.2 Builico"/>
    <n v="42"/>
    <x v="28"/>
    <n v="2006"/>
    <s v="Y"/>
  </r>
  <r>
    <x v="1"/>
    <s v="Primary"/>
    <s v="Public"/>
    <x v="0"/>
    <n v="49"/>
    <n v="49"/>
    <s v="EB 1.2 Casa"/>
    <n v="324"/>
    <x v="7"/>
    <n v="1993"/>
    <s v="N"/>
  </r>
  <r>
    <x v="1"/>
    <s v="Primary"/>
    <s v="Public"/>
    <x v="0"/>
    <n v="50"/>
    <n v="50"/>
    <s v="EB 1.2 DARE /Boetua"/>
    <n v="210"/>
    <x v="35"/>
    <n v="2010"/>
    <s v="Y"/>
  </r>
  <r>
    <x v="1"/>
    <s v="Primary"/>
    <s v="Public"/>
    <x v="0"/>
    <n v="51"/>
    <n v="51"/>
    <s v="EB 1.2 Uma Forma"/>
    <n v="379"/>
    <x v="5"/>
    <n v="1999"/>
    <s v="Y"/>
  </r>
  <r>
    <x v="1"/>
    <s v="Primary"/>
    <s v="Public"/>
    <x v="0"/>
    <n v="52"/>
    <n v="52"/>
    <s v="EB 1.2.Hatobuilico"/>
    <n v="427"/>
    <x v="16"/>
    <n v="1984"/>
    <s v="Y"/>
  </r>
  <r>
    <x v="1"/>
    <s v="Primary"/>
    <s v="Public"/>
    <x v="0"/>
    <n v="53"/>
    <n v="53"/>
    <s v="EB 1.2 Manumera"/>
    <n v="201"/>
    <x v="15"/>
    <n v="1979"/>
    <s v="Y"/>
  </r>
  <r>
    <x v="1"/>
    <s v="Primary"/>
    <s v="Public"/>
    <x v="0"/>
    <n v="54"/>
    <n v="54"/>
    <s v="EB 1.2 Nunomogue"/>
    <n v="206"/>
    <x v="11"/>
    <n v="1980"/>
    <s v="Y"/>
  </r>
  <r>
    <x v="1"/>
    <s v="Primary"/>
    <s v="Public"/>
    <x v="0"/>
    <n v="56"/>
    <n v="56"/>
    <s v="EB 1.2 Mauciga"/>
    <n v="207"/>
    <x v="20"/>
    <n v="1991"/>
    <s v="Y"/>
  </r>
  <r>
    <x v="1"/>
    <s v="Primary"/>
    <s v="Public"/>
    <x v="0"/>
    <n v="58"/>
    <n v="58"/>
    <s v="EB 1.2 Lebo Lau"/>
    <n v="466"/>
    <x v="36"/>
    <n v="1994"/>
    <s v="Y"/>
  </r>
  <r>
    <x v="1"/>
    <s v="Primary"/>
    <s v="Public"/>
    <x v="0"/>
    <n v="59"/>
    <n v="59"/>
    <s v="EB. 1.2 Manelobas"/>
    <n v="182"/>
    <x v="23"/>
    <n v="1990"/>
    <s v="Y"/>
  </r>
  <r>
    <x v="1"/>
    <s v="Primary"/>
    <s v="Public"/>
    <x v="0"/>
    <n v="61"/>
    <n v="61"/>
    <s v="EB 1.2 Edi"/>
    <n v="250"/>
    <x v="37"/>
    <n v="1981"/>
    <s v="Y"/>
  </r>
  <r>
    <x v="1"/>
    <s v="Primary"/>
    <s v="Public"/>
    <x v="0"/>
    <n v="62"/>
    <n v="62"/>
    <s v="EB 1.2 Fatubessi"/>
    <n v="206"/>
    <x v="5"/>
    <n v="1999"/>
    <s v="Y"/>
  </r>
  <r>
    <x v="1"/>
    <s v="Primary"/>
    <s v="Public"/>
    <x v="0"/>
    <n v="63"/>
    <n v="63"/>
    <s v="EB 1.2 Horaiquic"/>
    <n v="205"/>
    <x v="6"/>
    <n v="2002"/>
    <s v="Y"/>
  </r>
  <r>
    <x v="1"/>
    <s v="Primary"/>
    <s v="Public"/>
    <x v="0"/>
    <n v="64"/>
    <n v="64"/>
    <s v="EB 1.2 Lequibau-Ulo"/>
    <n v="416"/>
    <x v="17"/>
    <n v="1986"/>
    <s v="Y"/>
  </r>
  <r>
    <x v="1"/>
    <s v="Primary"/>
    <s v="Public"/>
    <x v="0"/>
    <n v="240"/>
    <n v="251"/>
    <s v="EB 1.2 Hato-Udo"/>
    <n v="172"/>
    <x v="5"/>
    <n v="1999"/>
    <s v="Y"/>
  </r>
  <r>
    <x v="1"/>
    <s v="Primary"/>
    <s v="Public"/>
    <x v="0"/>
    <n v="241"/>
    <n v="252"/>
    <s v="EB 1.2 Beicala"/>
    <n v="293"/>
    <x v="5"/>
    <n v="1999"/>
    <s v="Y"/>
  </r>
  <r>
    <x v="1"/>
    <s v="Primary"/>
    <s v="Public"/>
    <x v="0"/>
    <n v="242"/>
    <n v="253"/>
    <s v="EB 1.2 Bismata"/>
    <n v="166"/>
    <x v="5"/>
    <n v="1999"/>
    <s v="Y"/>
  </r>
  <r>
    <x v="1"/>
    <s v="Primary"/>
    <s v="Public"/>
    <x v="0"/>
    <n v="243"/>
    <n v="254"/>
    <s v="EB 1.2 Hutseo"/>
    <n v="103"/>
    <x v="17"/>
    <n v="1986"/>
    <s v="Y"/>
  </r>
  <r>
    <x v="1"/>
    <s v="Primary"/>
    <s v="Public"/>
    <x v="0"/>
    <n v="244"/>
    <n v="255"/>
    <s v="EB 1.2 Luro"/>
    <n v="197"/>
    <x v="1"/>
    <n v="1992"/>
    <s v="Y"/>
  </r>
  <r>
    <x v="1"/>
    <s v="Primary"/>
    <s v="Public"/>
    <x v="0"/>
    <n v="245"/>
    <n v="256"/>
    <s v="EB 1.2 Lesso"/>
    <n v="138"/>
    <x v="16"/>
    <n v="1984"/>
    <s v="Y"/>
  </r>
  <r>
    <x v="1"/>
    <s v="Primary"/>
    <s v="Public"/>
    <x v="0"/>
    <n v="246"/>
    <n v="257"/>
    <s v="EB 1.2 Ailora"/>
    <n v="206"/>
    <x v="38"/>
    <n v="1997"/>
    <s v="Y"/>
  </r>
  <r>
    <x v="1"/>
    <s v="Primary"/>
    <s v="Public"/>
    <x v="0"/>
    <n v="597"/>
    <n v="597"/>
    <s v="EB 1 Sabago"/>
    <n v="144"/>
    <x v="25"/>
    <n v="2007"/>
    <s v="Y"/>
  </r>
  <r>
    <x v="1"/>
    <s v="Primary"/>
    <s v="Public"/>
    <x v="0"/>
    <n v="626"/>
    <n v="626"/>
    <s v="EB 1.2 Demitete"/>
    <n v="91"/>
    <x v="20"/>
    <n v="1991"/>
    <s v="Y"/>
  </r>
  <r>
    <x v="1"/>
    <s v="Primary"/>
    <s v="Public"/>
    <x v="0"/>
    <n v="739"/>
    <n v="739"/>
    <s v="EB 1.2 Lumoluli"/>
    <n v="313"/>
    <x v="27"/>
    <n v="2004"/>
    <s v="Y"/>
  </r>
  <r>
    <x v="1"/>
    <s v="Primary"/>
    <s v="Public"/>
    <x v="0"/>
    <n v="740"/>
    <n v="740"/>
    <s v="EB 1.2 Caessero"/>
    <n v="60"/>
    <x v="35"/>
    <n v="2010"/>
    <s v="Y"/>
  </r>
  <r>
    <x v="1"/>
    <s v="Primary"/>
    <s v="Public"/>
    <x v="0"/>
    <n v="741"/>
    <n v="741"/>
    <s v="EB 1.2 Hatometa-Udo"/>
    <n v="118"/>
    <x v="28"/>
    <n v="2006"/>
    <s v="Y"/>
  </r>
  <r>
    <x v="1"/>
    <s v="Primary"/>
    <s v="Public"/>
    <x v="0"/>
    <n v="769"/>
    <n v="769"/>
    <s v="EB 1.2 Luan Cadoi"/>
    <n v="93"/>
    <x v="28"/>
    <n v="2006"/>
    <s v="Y"/>
  </r>
  <r>
    <x v="1"/>
    <s v="Primary"/>
    <s v="Public"/>
    <x v="0"/>
    <n v="770"/>
    <n v="770"/>
    <s v="EB 1 Hatumera"/>
    <n v="38"/>
    <x v="25"/>
    <n v="2007"/>
    <s v="Y"/>
  </r>
  <r>
    <x v="1"/>
    <s v="Primary"/>
    <s v="Public"/>
    <x v="0"/>
    <n v="771"/>
    <n v="771"/>
    <s v="EB 1.2 Russolau"/>
    <n v="216"/>
    <x v="26"/>
    <n v="2005"/>
    <s v="Y"/>
  </r>
  <r>
    <x v="1"/>
    <s v="Primary"/>
    <s v="Public"/>
    <x v="0"/>
    <n v="824"/>
    <n v="824"/>
    <s v="EB 1.2 Manutasi"/>
    <n v="250"/>
    <x v="39"/>
    <n v="1978"/>
    <s v="Y"/>
  </r>
  <r>
    <x v="1"/>
    <s v="Primary"/>
    <s v="Public"/>
    <x v="0"/>
    <n v="827"/>
    <n v="827"/>
    <s v="EB.1.2 Manetu"/>
    <n v="313"/>
    <x v="11"/>
    <n v="1980"/>
    <s v="Y"/>
  </r>
  <r>
    <x v="1"/>
    <s v="Primary"/>
    <s v="Public"/>
    <x v="0"/>
    <n v="828"/>
    <n v="828"/>
    <s v="EB 1.2 Faulata"/>
    <n v="159"/>
    <x v="8"/>
    <n v="2000"/>
    <s v="Y"/>
  </r>
  <r>
    <x v="1"/>
    <s v="Primary"/>
    <s v="Public"/>
    <x v="0"/>
    <n v="929"/>
    <n v="929"/>
    <s v="EB 1.2 Leolima"/>
    <n v="168"/>
    <x v="26"/>
    <n v="2005"/>
    <s v="Y"/>
  </r>
  <r>
    <x v="1"/>
    <s v="Primary"/>
    <s v="Public"/>
    <x v="0"/>
    <n v="935"/>
    <n v="935"/>
    <s v="EB 1.2 Lait"/>
    <n v="62"/>
    <x v="28"/>
    <n v="2006"/>
    <s v="Y"/>
  </r>
  <r>
    <x v="1"/>
    <s v="Primary"/>
    <s v="Public"/>
    <x v="0"/>
    <n v="936"/>
    <n v="936"/>
    <s v="EB 1.2 Bobe"/>
    <n v="137"/>
    <x v="10"/>
    <n v="1982"/>
    <s v="Y"/>
  </r>
  <r>
    <x v="1"/>
    <s v="Primary"/>
    <s v="Public"/>
    <x v="0"/>
    <n v="938"/>
    <n v="938"/>
    <s v="EB 1.2 Samoro"/>
    <n v="334"/>
    <x v="25"/>
    <n v="2007"/>
    <s v="Y"/>
  </r>
  <r>
    <x v="1"/>
    <s v="Primary"/>
    <s v="Public"/>
    <x v="0"/>
    <n v="949"/>
    <n v="949"/>
    <s v="EB 1.2 Fatumeta"/>
    <n v="58"/>
    <x v="4"/>
    <n v="2009"/>
    <s v="Y"/>
  </r>
  <r>
    <x v="1"/>
    <s v="Primary"/>
    <s v="Public"/>
    <x v="0"/>
    <n v="985"/>
    <n v="985"/>
    <s v="EB 1.2 Lias"/>
    <n v="95"/>
    <x v="25"/>
    <n v="2007"/>
    <s v="Y"/>
  </r>
  <r>
    <x v="1"/>
    <s v="Primary"/>
    <s v="Public"/>
    <x v="0"/>
    <n v="1011"/>
    <n v="1011"/>
    <s v="EB 1.2 Ceulau"/>
    <n v="191"/>
    <x v="5"/>
    <n v="1999"/>
    <s v="Y"/>
  </r>
  <r>
    <x v="1"/>
    <s v="Primary"/>
    <s v="Public"/>
    <x v="0"/>
    <n v="1163"/>
    <n v="1164"/>
    <s v="EB 1.2 Liquitei"/>
    <n v="206"/>
    <x v="25"/>
    <n v="2007"/>
    <s v="Y"/>
  </r>
  <r>
    <x v="1"/>
    <s v="Primary"/>
    <s v="Public"/>
    <x v="0"/>
    <n v="1198"/>
    <n v="1199"/>
    <s v="EB 1.2 Maubisse Balibo"/>
    <n v="123"/>
    <x v="35"/>
    <n v="2010"/>
    <s v="Y"/>
  </r>
  <r>
    <x v="1"/>
    <s v="Primary"/>
    <s v="Public"/>
    <x v="0"/>
    <n v="1216"/>
    <n v="1217"/>
    <s v="EB 1.2 Tatiri"/>
    <n v="114"/>
    <x v="4"/>
    <n v="2009"/>
    <s v="Y"/>
  </r>
  <r>
    <x v="1"/>
    <s v="Primary"/>
    <s v="Public"/>
    <x v="0"/>
    <n v="1229"/>
    <n v="1230"/>
    <s v="EB 1  Talale"/>
    <n v="110"/>
    <x v="35"/>
    <n v="2010"/>
    <s v="Y"/>
  </r>
  <r>
    <x v="1"/>
    <s v="Primary"/>
    <s v="Public"/>
    <x v="0"/>
    <n v="1247"/>
    <n v="1248"/>
    <s v="EB 1 Teliga"/>
    <n v="53"/>
    <x v="28"/>
    <n v="2006"/>
    <s v="Y"/>
  </r>
  <r>
    <x v="1"/>
    <s v="Primary"/>
    <s v="Public"/>
    <x v="0"/>
    <n v="1257"/>
    <n v="1258"/>
    <s v="EB 1.2 Bui Fu"/>
    <n v="45"/>
    <x v="35"/>
    <n v="2010"/>
    <s v="Y"/>
  </r>
  <r>
    <x v="1"/>
    <s v="Primary"/>
    <s v="Public"/>
    <x v="0"/>
    <n v="1261"/>
    <n v="1262"/>
    <s v="EB 1.2 Taul - Rem"/>
    <n v="87"/>
    <x v="35"/>
    <n v="2010"/>
    <s v="Y"/>
  </r>
  <r>
    <x v="1"/>
    <s v="Primary"/>
    <s v="Public"/>
    <x v="0"/>
    <n v="1262"/>
    <n v="1263"/>
    <s v="EB 1.2 Ernaru/Boetua"/>
    <n v="207"/>
    <x v="35"/>
    <n v="2010"/>
    <s v="Y"/>
  </r>
  <r>
    <x v="1"/>
    <s v="Primary"/>
    <s v="Public"/>
    <x v="0"/>
    <n v="1323"/>
    <n v="2270"/>
    <s v="EB 1.2 Mau-Ulo"/>
    <n v="38"/>
    <x v="26"/>
    <n v="2005"/>
    <s v="Y"/>
  </r>
  <r>
    <x v="1"/>
    <s v="Primary"/>
    <s v="Public"/>
    <x v="0"/>
    <n v="1324"/>
    <n v="2271"/>
    <s v="EB 1.2 Goulau"/>
    <n v="96"/>
    <x v="18"/>
    <n v="2003"/>
    <s v="Y"/>
  </r>
  <r>
    <x v="1"/>
    <s v="Primary"/>
    <s v="Public"/>
    <x v="0"/>
    <n v="1325"/>
    <n v="2272"/>
    <s v="EB 1.2 Tukaro"/>
    <n v="233"/>
    <x v="18"/>
    <n v="2003"/>
    <s v="Y"/>
  </r>
  <r>
    <x v="1"/>
    <s v="Primary"/>
    <s v="Public"/>
    <x v="0"/>
    <n v="1407"/>
    <n v="5114"/>
    <s v="EB. 1.2 Telcom"/>
    <n v="446"/>
    <x v="17"/>
    <n v="1986"/>
    <s v="Y"/>
  </r>
  <r>
    <x v="1"/>
    <s v="Primary"/>
    <s v="Public"/>
    <x v="0"/>
    <n v="1409"/>
    <n v="5116"/>
    <s v="EB 1.2 Rileco"/>
    <n v="234"/>
    <x v="7"/>
    <n v="1993"/>
    <s v="Y"/>
  </r>
  <r>
    <x v="1"/>
    <s v="Primary"/>
    <s v="Public"/>
    <x v="0"/>
    <n v="1449"/>
    <n v="5311"/>
    <s v="EB 1.2 Bonuc"/>
    <n v="85"/>
    <x v="7"/>
    <n v="1993"/>
    <s v="Y"/>
  </r>
  <r>
    <x v="1"/>
    <s v="Primary"/>
    <s v="Public"/>
    <x v="0"/>
    <n v="1450"/>
    <n v="5312"/>
    <s v="EB 1.2 Leotelo"/>
    <n v="187"/>
    <x v="33"/>
    <n v="1996"/>
    <s v="Y"/>
  </r>
  <r>
    <x v="1"/>
    <s v="Primary"/>
    <s v="Public"/>
    <x v="0"/>
    <n v="1451"/>
    <n v="5313"/>
    <s v="EB.1.2 Goulora"/>
    <n v="117"/>
    <x v="25"/>
    <n v="2007"/>
    <s v="Y"/>
  </r>
  <r>
    <x v="1"/>
    <s v="Primary"/>
    <s v="Public"/>
    <x v="0"/>
    <n v="1453"/>
    <n v="5315"/>
    <s v="EB 1.2 Liurai"/>
    <n v="271"/>
    <x v="0"/>
    <n v="1983"/>
    <s v="Y"/>
  </r>
  <r>
    <x v="2"/>
    <s v="Escola Basika"/>
    <s v="Public"/>
    <x v="0"/>
    <n v="343"/>
    <n v="343"/>
    <s v="EBC 1.2.3 Osso-Huna Baguia"/>
    <n v="205"/>
    <x v="20"/>
    <n v="1991"/>
    <s v="Y"/>
  </r>
  <r>
    <x v="2"/>
    <s v="Escola Basika"/>
    <s v="Public"/>
    <x v="0"/>
    <n v="351"/>
    <n v="351"/>
    <s v="EBC 1.2 Gari - Uai Baucau"/>
    <n v="494"/>
    <x v="19"/>
    <n v="1971"/>
    <s v="Y"/>
  </r>
  <r>
    <x v="2"/>
    <s v="Escola Basika"/>
    <s v="Public"/>
    <x v="0"/>
    <n v="371"/>
    <n v="371"/>
    <s v="EBC 3 Afaca/Quelicai"/>
    <n v="125"/>
    <x v="6"/>
    <n v="2002"/>
    <s v="Y"/>
  </r>
  <r>
    <x v="2"/>
    <s v="Escola Basika"/>
    <s v="Public"/>
    <x v="0"/>
    <n v="445"/>
    <n v="445"/>
    <s v="EBC 3 Bercoli Venilale"/>
    <n v="241"/>
    <x v="9"/>
    <n v="2008"/>
    <s v="Y"/>
  </r>
  <r>
    <x v="2"/>
    <s v="Escola Basika"/>
    <s v="Public"/>
    <x v="0"/>
    <n v="474"/>
    <n v="474"/>
    <s v="EBC 1,3 Buaua/ Lavateri Baguia"/>
    <n v="122"/>
    <x v="6"/>
    <n v="2002"/>
    <s v="Y"/>
  </r>
  <r>
    <x v="2"/>
    <s v="Escola Basika"/>
    <s v="Public"/>
    <x v="0"/>
    <n v="480"/>
    <n v="480"/>
    <s v="EBC 3 Laisorulai Quelicai"/>
    <n v="259"/>
    <x v="26"/>
    <n v="2005"/>
    <s v="Y"/>
  </r>
  <r>
    <x v="2"/>
    <s v="Escola Basika"/>
    <s v="Public"/>
    <x v="0"/>
    <n v="731"/>
    <n v="731"/>
    <s v="EBC 3 Borodua Atelari Laga"/>
    <n v="106"/>
    <x v="25"/>
    <n v="2007"/>
    <s v="Y"/>
  </r>
  <r>
    <x v="2"/>
    <s v="Escola Basika"/>
    <s v="Public"/>
    <x v="0"/>
    <n v="744"/>
    <n v="744"/>
    <s v="EBC 3 Uailili Baucau"/>
    <n v="283"/>
    <x v="2"/>
    <n v="1985"/>
    <s v="Y"/>
  </r>
  <r>
    <x v="2"/>
    <s v="Escola Basika"/>
    <s v="Public"/>
    <x v="0"/>
    <n v="745"/>
    <n v="745"/>
    <s v="EBC 1.3 AUBACA Baucau"/>
    <n v="416"/>
    <x v="29"/>
    <n v="1989"/>
    <s v="Y"/>
  </r>
  <r>
    <x v="2"/>
    <s v="Escola Basika"/>
    <s v="Public"/>
    <x v="0"/>
    <n v="752"/>
    <n v="752"/>
    <s v="EBC 1.2 Letemumo Quelicai"/>
    <n v="193"/>
    <x v="11"/>
    <n v="1980"/>
    <s v="Y"/>
  </r>
  <r>
    <x v="2"/>
    <s v="Escola Basika"/>
    <s v="Public"/>
    <x v="0"/>
    <n v="755"/>
    <n v="755"/>
    <s v="EBC 1.2 Soba Laga"/>
    <n v="443"/>
    <x v="11"/>
    <n v="1980"/>
    <s v="Y"/>
  </r>
  <r>
    <x v="2"/>
    <s v="Escola Basika"/>
    <s v="Public"/>
    <x v="0"/>
    <n v="757"/>
    <n v="757"/>
    <s v="EBC 1.2 Baguia"/>
    <n v="134"/>
    <x v="9"/>
    <n v="2008"/>
    <s v="Y"/>
  </r>
  <r>
    <x v="2"/>
    <s v="Escola Basika"/>
    <s v="Public"/>
    <x v="0"/>
    <n v="759"/>
    <n v="759"/>
    <s v="EBC 3 VILA NOVA Baucau"/>
    <n v="954"/>
    <x v="0"/>
    <n v="1983"/>
    <s v="Y"/>
  </r>
  <r>
    <x v="2"/>
    <s v="Escola Basika"/>
    <s v="Public"/>
    <x v="0"/>
    <n v="760"/>
    <n v="760"/>
    <s v="EBC 3 TIRILOLO Baucau"/>
    <n v="697"/>
    <x v="37"/>
    <n v="1981"/>
    <s v="Y"/>
  </r>
  <r>
    <x v="2"/>
    <s v="Escola Basika"/>
    <s v="Public"/>
    <x v="0"/>
    <n v="764"/>
    <n v="764"/>
    <s v="EBC 3 Seical Baucau"/>
    <n v="233"/>
    <x v="7"/>
    <n v="1993"/>
    <s v="Y"/>
  </r>
  <r>
    <x v="2"/>
    <s v="Escola Basika"/>
    <s v="Public"/>
    <x v="0"/>
    <n v="945"/>
    <n v="945"/>
    <s v="EBC 3 Uaibua Venilale"/>
    <n v="486"/>
    <x v="0"/>
    <n v="1983"/>
    <s v="Y"/>
  </r>
  <r>
    <x v="2"/>
    <s v="Escola Basika"/>
    <s v="Public"/>
    <x v="0"/>
    <n v="1017"/>
    <n v="1017"/>
    <s v="EBC 1.2 BINAGARI Vemasse"/>
    <n v="233"/>
    <x v="17"/>
    <n v="1986"/>
    <s v="Y"/>
  </r>
  <r>
    <x v="2"/>
    <s v="Pre Secondary"/>
    <s v="Catholic"/>
    <x v="1"/>
    <n v="762"/>
    <n v="762"/>
    <s v="EPS C Baguia"/>
    <n v="230"/>
    <x v="40"/>
    <n v="1988"/>
    <s v="Y"/>
  </r>
  <r>
    <x v="2"/>
    <s v="Pre Secondary"/>
    <s v="Catholic"/>
    <x v="1"/>
    <n v="932"/>
    <n v="932"/>
    <s v="EPS C St. Antonio Baucau ESSA Junior"/>
    <n v="684"/>
    <x v="24"/>
    <n v="1970"/>
    <s v="Y"/>
  </r>
  <r>
    <x v="2"/>
    <s v="Pre Secondary"/>
    <s v="Catholic"/>
    <x v="1"/>
    <n v="937"/>
    <n v="937"/>
    <s v="EPS C D. Bosco Fatumaca"/>
    <n v="288"/>
    <x v="23"/>
    <n v="1990"/>
    <s v="Y"/>
  </r>
  <r>
    <x v="2"/>
    <s v="Pre Secondary"/>
    <s v="Catholic"/>
    <x v="1"/>
    <n v="947"/>
    <n v="947"/>
    <s v="EPS C St. Teresinha de Quelicai"/>
    <n v="230"/>
    <x v="40"/>
    <n v="1988"/>
    <s v="Y"/>
  </r>
  <r>
    <x v="2"/>
    <s v="Pre Secondary"/>
    <s v="Catholic"/>
    <x v="1"/>
    <n v="966"/>
    <n v="966"/>
    <s v="EPS C Ossoqueli"/>
    <n v="158"/>
    <x v="28"/>
    <n v="2006"/>
    <s v="Y"/>
  </r>
  <r>
    <x v="2"/>
    <s v="Pre Secondary"/>
    <s v="Catholic"/>
    <x v="1"/>
    <n v="1292"/>
    <n v="2004"/>
    <s v="EPS 1,3 C D. Bosco Laga"/>
    <n v="290"/>
    <x v="23"/>
    <n v="1990"/>
    <s v="Y"/>
  </r>
  <r>
    <x v="2"/>
    <s v="Pre Secondary"/>
    <s v="Catholic"/>
    <x v="1"/>
    <n v="1297"/>
    <n v="2083"/>
    <s v="EPS C S. Cristovão Venilale"/>
    <n v="353"/>
    <x v="3"/>
    <n v="1987"/>
    <s v="Y"/>
  </r>
  <r>
    <x v="2"/>
    <s v="Pre Secondary"/>
    <s v="Private"/>
    <x v="1"/>
    <n v="942"/>
    <n v="942"/>
    <s v="EPS Osso-Huna Baguia"/>
    <n v="82"/>
    <x v="8"/>
    <n v="2000"/>
    <s v="Y"/>
  </r>
  <r>
    <x v="2"/>
    <s v="Pre Secondary"/>
    <s v="Public"/>
    <x v="0"/>
    <n v="14"/>
    <n v="14"/>
    <s v="EB 3 Letemumo"/>
    <n v="321"/>
    <x v="2"/>
    <n v="1985"/>
    <s v="Y"/>
  </r>
  <r>
    <x v="2"/>
    <s v="Pre Secondary"/>
    <s v="Public"/>
    <x v="0"/>
    <n v="227"/>
    <n v="227"/>
    <s v="EB 3 Daitula Maucale"/>
    <n v="77"/>
    <x v="27"/>
    <n v="2004"/>
    <s v="Y"/>
  </r>
  <r>
    <x v="2"/>
    <s v="Pre Secondary"/>
    <s v="Public"/>
    <x v="0"/>
    <n v="265"/>
    <n v="241"/>
    <s v="EB 3 - 20 de Agust Ossalugo"/>
    <n v="76"/>
    <x v="26"/>
    <n v="2005"/>
    <s v="Y"/>
  </r>
  <r>
    <x v="2"/>
    <s v="Pre Secondary"/>
    <s v="Public"/>
    <x v="0"/>
    <n v="726"/>
    <n v="726"/>
    <s v="EB 3 Vemasse"/>
    <n v="368"/>
    <x v="2"/>
    <n v="1985"/>
    <s v="Y"/>
  </r>
  <r>
    <x v="2"/>
    <s v="Pre Secondary"/>
    <s v="Public"/>
    <x v="0"/>
    <n v="754"/>
    <n v="754"/>
    <s v="EB 3 Sagadate"/>
    <n v="142"/>
    <x v="25"/>
    <n v="2007"/>
    <s v="Y"/>
  </r>
  <r>
    <x v="2"/>
    <s v="Pre Secondary"/>
    <s v="Public"/>
    <x v="0"/>
    <n v="756"/>
    <n v="756"/>
    <s v="EB 3 Baguia"/>
    <n v="91"/>
    <x v="28"/>
    <n v="2006"/>
    <s v="Y"/>
  </r>
  <r>
    <x v="2"/>
    <s v="Pre Secondary"/>
    <s v="Public"/>
    <x v="0"/>
    <n v="974"/>
    <n v="974"/>
    <s v="EB 1.3 Samalari"/>
    <n v="110"/>
    <x v="28"/>
    <n v="2006"/>
    <s v="Y"/>
  </r>
  <r>
    <x v="2"/>
    <s v="Pre Secondary"/>
    <s v="Public"/>
    <x v="0"/>
    <n v="980"/>
    <n v="980"/>
    <s v="EB 3 Uailaco"/>
    <n v="64"/>
    <x v="28"/>
    <n v="2006"/>
    <s v="Y"/>
  </r>
  <r>
    <x v="2"/>
    <s v="Pre Secondary"/>
    <s v="Public"/>
    <x v="0"/>
    <n v="1418"/>
    <n v="5221"/>
    <s v="EB 3 Soba Laga"/>
    <n v="163"/>
    <x v="22"/>
    <n v="2001"/>
    <s v="Y"/>
  </r>
  <r>
    <x v="2"/>
    <s v="Primary"/>
    <s v="Catholic"/>
    <x v="1"/>
    <n v="335"/>
    <n v="335"/>
    <s v="EP C Afaloicai"/>
    <n v="185"/>
    <x v="29"/>
    <n v="1989"/>
    <s v="Y"/>
  </r>
  <r>
    <x v="2"/>
    <s v="Primary"/>
    <s v="Catholic"/>
    <x v="1"/>
    <n v="336"/>
    <n v="336"/>
    <s v="EP C Defauasse"/>
    <n v="123"/>
    <x v="38"/>
    <n v="1997"/>
    <s v="Y"/>
  </r>
  <r>
    <x v="2"/>
    <s v="Primary"/>
    <s v="Catholic"/>
    <x v="1"/>
    <n v="337"/>
    <n v="337"/>
    <s v="EP C Sao Jose Baguia"/>
    <n v="335"/>
    <x v="39"/>
    <n v="1978"/>
    <s v="Y"/>
  </r>
  <r>
    <x v="2"/>
    <s v="Primary"/>
    <s v="Catholic"/>
    <x v="1"/>
    <n v="338"/>
    <n v="338"/>
    <s v="EP C Hae-Coni/Iarbau"/>
    <n v="150"/>
    <x v="20"/>
    <n v="1991"/>
    <s v="Y"/>
  </r>
  <r>
    <x v="2"/>
    <s v="Primary"/>
    <s v="Catholic"/>
    <x v="1"/>
    <n v="340"/>
    <n v="340"/>
    <s v="EP C Lavateri"/>
    <n v="399"/>
    <x v="10"/>
    <n v="1982"/>
    <s v="Y"/>
  </r>
  <r>
    <x v="2"/>
    <s v="Primary"/>
    <s v="Catholic"/>
    <x v="1"/>
    <n v="341"/>
    <n v="341"/>
    <s v="EP C Samalari"/>
    <n v="254"/>
    <x v="10"/>
    <n v="1982"/>
    <s v="Y"/>
  </r>
  <r>
    <x v="2"/>
    <s v="Primary"/>
    <s v="Catholic"/>
    <x v="1"/>
    <n v="344"/>
    <n v="344"/>
    <s v="EP C Fatumaka"/>
    <n v="327"/>
    <x v="8"/>
    <n v="2000"/>
    <s v="Y"/>
  </r>
  <r>
    <x v="2"/>
    <s v="Primary"/>
    <s v="Catholic"/>
    <x v="1"/>
    <n v="346"/>
    <n v="346"/>
    <s v="EP C Nobel Bau Oli"/>
    <n v="190"/>
    <x v="3"/>
    <n v="1987"/>
    <s v="Y"/>
  </r>
  <r>
    <x v="2"/>
    <s v="Primary"/>
    <s v="Catholic"/>
    <x v="1"/>
    <n v="347"/>
    <n v="347"/>
    <s v="EP C Bucoli"/>
    <n v="271"/>
    <x v="14"/>
    <n v="1960"/>
    <s v="Y"/>
  </r>
  <r>
    <x v="2"/>
    <s v="Primary"/>
    <s v="Catholic"/>
    <x v="1"/>
    <n v="349"/>
    <n v="349"/>
    <s v="EP C Caisidu"/>
    <n v="278"/>
    <x v="10"/>
    <n v="1982"/>
    <s v="Y"/>
  </r>
  <r>
    <x v="2"/>
    <s v="Primary"/>
    <s v="Catholic"/>
    <x v="1"/>
    <n v="350"/>
    <n v="350"/>
    <s v="EP C Diuaque"/>
    <n v="212"/>
    <x v="1"/>
    <n v="1992"/>
    <s v="Y"/>
  </r>
  <r>
    <x v="2"/>
    <s v="Primary"/>
    <s v="Catholic"/>
    <x v="1"/>
    <n v="355"/>
    <n v="355"/>
    <s v="EP C F Desagua"/>
    <n v="176"/>
    <x v="32"/>
    <n v="1972"/>
    <s v="Y"/>
  </r>
  <r>
    <x v="2"/>
    <s v="Primary"/>
    <s v="Catholic"/>
    <x v="1"/>
    <n v="356"/>
    <n v="356"/>
    <s v="EP C Walili"/>
    <n v="451"/>
    <x v="41"/>
    <n v="1964"/>
    <s v="Y"/>
  </r>
  <r>
    <x v="2"/>
    <s v="Primary"/>
    <s v="Catholic"/>
    <x v="1"/>
    <n v="359"/>
    <n v="359"/>
    <s v="EP C Uato-Ua"/>
    <n v="181"/>
    <x v="20"/>
    <n v="1991"/>
    <s v="Y"/>
  </r>
  <r>
    <x v="2"/>
    <s v="Primary"/>
    <s v="Catholic"/>
    <x v="1"/>
    <n v="361"/>
    <n v="361"/>
    <s v="EP C Namanei"/>
    <n v="155"/>
    <x v="1"/>
    <n v="1992"/>
    <s v="Y"/>
  </r>
  <r>
    <x v="2"/>
    <s v="Primary"/>
    <s v="Catholic"/>
    <x v="1"/>
    <n v="370"/>
    <n v="370"/>
    <s v="EP C Atelari"/>
    <n v="199"/>
    <x v="24"/>
    <n v="1970"/>
    <s v="Y"/>
  </r>
  <r>
    <x v="2"/>
    <s v="Primary"/>
    <s v="Catholic"/>
    <x v="1"/>
    <n v="372"/>
    <n v="372"/>
    <s v="EP C Saelari"/>
    <n v="410"/>
    <x v="2"/>
    <n v="1985"/>
    <s v="Y"/>
  </r>
  <r>
    <x v="2"/>
    <s v="Primary"/>
    <s v="Catholic"/>
    <x v="1"/>
    <n v="373"/>
    <n v="373"/>
    <s v="EP C Nunira"/>
    <n v="295"/>
    <x v="27"/>
    <n v="2004"/>
    <s v="Y"/>
  </r>
  <r>
    <x v="2"/>
    <s v="Primary"/>
    <s v="Catholic"/>
    <x v="1"/>
    <n v="374"/>
    <n v="374"/>
    <s v="EP C F Beliuali"/>
    <n v="120"/>
    <x v="20"/>
    <n v="1991"/>
    <s v="Y"/>
  </r>
  <r>
    <x v="2"/>
    <s v="Primary"/>
    <s v="Catholic"/>
    <x v="1"/>
    <n v="377"/>
    <n v="377"/>
    <s v="EP C F Lalabu'u"/>
    <n v="77"/>
    <x v="4"/>
    <n v="2009"/>
    <s v="Y"/>
  </r>
  <r>
    <x v="2"/>
    <s v="Primary"/>
    <s v="Catholic"/>
    <x v="1"/>
    <n v="378"/>
    <n v="378"/>
    <s v="EP C Abo-Uaimatale"/>
    <n v="51"/>
    <x v="42"/>
    <n v="1969"/>
    <s v="Y"/>
  </r>
  <r>
    <x v="2"/>
    <s v="Primary"/>
    <s v="Catholic"/>
    <x v="1"/>
    <n v="380"/>
    <n v="380"/>
    <s v="EP C Sagadate"/>
    <n v="288"/>
    <x v="37"/>
    <n v="1981"/>
    <s v="Y"/>
  </r>
  <r>
    <x v="2"/>
    <s v="Primary"/>
    <s v="Catholic"/>
    <x v="1"/>
    <n v="382"/>
    <n v="382"/>
    <s v="EP C Samalari"/>
    <n v="338"/>
    <x v="5"/>
    <n v="1999"/>
    <s v="Y"/>
  </r>
  <r>
    <x v="2"/>
    <s v="Primary"/>
    <s v="Catholic"/>
    <x v="1"/>
    <n v="383"/>
    <n v="383"/>
    <s v="EP C Tequnomata"/>
    <n v="148"/>
    <x v="2"/>
    <n v="1985"/>
    <s v="Y"/>
  </r>
  <r>
    <x v="2"/>
    <s v="Primary"/>
    <s v="Catholic"/>
    <x v="1"/>
    <n v="384"/>
    <n v="384"/>
    <s v="EP C de Afaça"/>
    <n v="120"/>
    <x v="20"/>
    <n v="1991"/>
    <s v="Y"/>
  </r>
  <r>
    <x v="2"/>
    <s v="Primary"/>
    <s v="Catholic"/>
    <x v="1"/>
    <n v="385"/>
    <n v="385"/>
    <s v="EP C Abafala"/>
    <n v="233"/>
    <x v="0"/>
    <n v="1983"/>
    <s v="Y"/>
  </r>
  <r>
    <x v="2"/>
    <s v="Primary"/>
    <s v="Catholic"/>
    <x v="1"/>
    <n v="386"/>
    <n v="386"/>
    <s v="EP C Bualale"/>
    <n v="117"/>
    <x v="17"/>
    <n v="1986"/>
    <s v="Y"/>
  </r>
  <r>
    <x v="2"/>
    <s v="Primary"/>
    <s v="Catholic"/>
    <x v="1"/>
    <n v="388"/>
    <n v="388"/>
    <s v="EP C Centro Queliquai"/>
    <n v="275"/>
    <x v="10"/>
    <n v="1982"/>
    <s v="Y"/>
  </r>
  <r>
    <x v="2"/>
    <s v="Primary"/>
    <s v="Catholic"/>
    <x v="1"/>
    <n v="391"/>
    <n v="391"/>
    <s v="EP C Culo Guia/Gurusa"/>
    <n v="192"/>
    <x v="29"/>
    <n v="1989"/>
    <s v="Y"/>
  </r>
  <r>
    <x v="2"/>
    <s v="Primary"/>
    <s v="Catholic"/>
    <x v="1"/>
    <n v="392"/>
    <n v="392"/>
    <s v="EP C Laisurulai"/>
    <n v="216"/>
    <x v="43"/>
    <n v="1947"/>
    <s v="Y"/>
  </r>
  <r>
    <x v="2"/>
    <s v="Primary"/>
    <s v="Catholic"/>
    <x v="1"/>
    <n v="393"/>
    <n v="393"/>
    <s v="EP C Lelalai"/>
    <n v="189"/>
    <x v="42"/>
    <n v="1969"/>
    <s v="Y"/>
  </r>
  <r>
    <x v="2"/>
    <s v="Primary"/>
    <s v="Catholic"/>
    <x v="1"/>
    <n v="395"/>
    <n v="395"/>
    <s v="EP C F Tabere"/>
    <n v="91"/>
    <x v="20"/>
    <n v="1991"/>
    <s v="Y"/>
  </r>
  <r>
    <x v="2"/>
    <s v="Primary"/>
    <s v="Catholic"/>
    <x v="1"/>
    <n v="396"/>
    <n v="396"/>
    <s v="EP C Filial Lau Mana"/>
    <n v="54"/>
    <x v="1"/>
    <n v="1992"/>
    <s v="Y"/>
  </r>
  <r>
    <x v="2"/>
    <s v="Primary"/>
    <s v="Catholic"/>
    <x v="1"/>
    <n v="401"/>
    <n v="401"/>
    <s v="EP C Loi Lubo"/>
    <n v="367"/>
    <x v="36"/>
    <n v="1994"/>
    <s v="Y"/>
  </r>
  <r>
    <x v="2"/>
    <s v="Primary"/>
    <s v="Catholic"/>
    <x v="1"/>
    <n v="402"/>
    <n v="402"/>
    <s v="EP C Vemasse"/>
    <n v="190"/>
    <x v="44"/>
    <n v="1935"/>
    <s v="Y"/>
  </r>
  <r>
    <x v="2"/>
    <s v="Primary"/>
    <s v="Catholic"/>
    <x v="1"/>
    <n v="408"/>
    <n v="408"/>
    <s v="EP C Ariana"/>
    <n v="140"/>
    <x v="40"/>
    <n v="1988"/>
    <s v="Y"/>
  </r>
  <r>
    <x v="2"/>
    <s v="Primary"/>
    <s v="Catholic"/>
    <x v="1"/>
    <n v="409"/>
    <n v="409"/>
    <s v="EP C Badomori"/>
    <n v="295"/>
    <x v="11"/>
    <n v="1980"/>
    <s v="Y"/>
  </r>
  <r>
    <x v="2"/>
    <s v="Primary"/>
    <s v="Catholic"/>
    <x v="1"/>
    <n v="410"/>
    <n v="410"/>
    <s v="EP C Bercoli"/>
    <n v="255"/>
    <x v="11"/>
    <n v="1980"/>
    <s v="Y"/>
  </r>
  <r>
    <x v="2"/>
    <s v="Primary"/>
    <s v="Catholic"/>
    <x v="1"/>
    <n v="411"/>
    <n v="411"/>
    <s v="EP C Dara Lata"/>
    <n v="179"/>
    <x v="23"/>
    <n v="1990"/>
    <s v="Y"/>
  </r>
  <r>
    <x v="2"/>
    <s v="Primary"/>
    <s v="Catholic"/>
    <x v="1"/>
    <n v="412"/>
    <n v="412"/>
    <s v="EP C Fatulia"/>
    <n v="310"/>
    <x v="2"/>
    <n v="1985"/>
    <s v="Y"/>
  </r>
  <r>
    <x v="2"/>
    <s v="Primary"/>
    <s v="Catholic"/>
    <x v="1"/>
    <n v="413"/>
    <n v="413"/>
    <s v="EP C Liaho"/>
    <n v="187"/>
    <x v="2"/>
    <n v="1985"/>
    <s v="Y"/>
  </r>
  <r>
    <x v="2"/>
    <s v="Primary"/>
    <s v="Catholic"/>
    <x v="1"/>
    <n v="414"/>
    <n v="414"/>
    <s v="EP C F Osso Hula"/>
    <n v="161"/>
    <x v="45"/>
    <n v="1998"/>
    <s v="Y"/>
  </r>
  <r>
    <x v="2"/>
    <s v="Primary"/>
    <s v="Catholic"/>
    <x v="1"/>
    <n v="415"/>
    <n v="415"/>
    <s v="EP C F Veni Doco"/>
    <n v="189"/>
    <x v="21"/>
    <n v="1995"/>
    <s v="Y"/>
  </r>
  <r>
    <x v="2"/>
    <s v="Primary"/>
    <s v="Catholic"/>
    <x v="1"/>
    <n v="416"/>
    <n v="416"/>
    <s v="EP C Uato-Haco"/>
    <n v="440"/>
    <x v="16"/>
    <n v="1984"/>
    <s v="Y"/>
  </r>
  <r>
    <x v="2"/>
    <s v="Primary"/>
    <s v="Catholic"/>
    <x v="1"/>
    <n v="418"/>
    <n v="418"/>
    <s v="EP C F Saelari"/>
    <n v="109"/>
    <x v="20"/>
    <n v="1991"/>
    <s v="Y"/>
  </r>
  <r>
    <x v="2"/>
    <s v="Primary"/>
    <s v="Catholic"/>
    <x v="1"/>
    <n v="419"/>
    <n v="419"/>
    <s v="EP C F Uai Cana"/>
    <n v="90"/>
    <x v="38"/>
    <n v="1997"/>
    <s v="Y"/>
  </r>
  <r>
    <x v="2"/>
    <s v="Primary"/>
    <s v="Catholic"/>
    <x v="1"/>
    <n v="743"/>
    <n v="743"/>
    <s v="EP C Waimanuboe"/>
    <n v="178"/>
    <x v="23"/>
    <n v="1990"/>
    <s v="Y"/>
  </r>
  <r>
    <x v="2"/>
    <s v="Primary"/>
    <s v="Catholic"/>
    <x v="1"/>
    <n v="1115"/>
    <n v="1115"/>
    <s v="EP C F Darenafa"/>
    <n v="210"/>
    <x v="1"/>
    <n v="1992"/>
    <s v="Y"/>
  </r>
  <r>
    <x v="2"/>
    <s v="Primary"/>
    <s v="Catholic"/>
    <x v="1"/>
    <n v="1129"/>
    <n v="1129"/>
    <s v="EP C F Larifanu"/>
    <n v="72"/>
    <x v="21"/>
    <n v="1995"/>
    <s v="Y"/>
  </r>
  <r>
    <x v="2"/>
    <s v="Primary"/>
    <s v="Catholic"/>
    <x v="1"/>
    <n v="1173"/>
    <n v="1174"/>
    <s v="EP C F Queze / Auraba"/>
    <n v="68"/>
    <x v="9"/>
    <n v="2008"/>
    <s v="Y"/>
  </r>
  <r>
    <x v="2"/>
    <s v="Primary"/>
    <s v="Catholic"/>
    <x v="1"/>
    <n v="1174"/>
    <n v="1175"/>
    <s v="EP C F Haebubo"/>
    <n v="22"/>
    <x v="28"/>
    <n v="2006"/>
    <s v="Y"/>
  </r>
  <r>
    <x v="2"/>
    <s v="Primary"/>
    <s v="Catholic"/>
    <x v="1"/>
    <n v="1175"/>
    <n v="1176"/>
    <s v="EP C F Uaime"/>
    <n v="31"/>
    <x v="9"/>
    <n v="2008"/>
    <s v="Y"/>
  </r>
  <r>
    <x v="2"/>
    <s v="Primary"/>
    <s v="Catholic"/>
    <x v="1"/>
    <n v="1176"/>
    <n v="1177"/>
    <s v="EP C F Uaiharebo'o"/>
    <n v="26"/>
    <x v="28"/>
    <n v="2006"/>
    <s v="Y"/>
  </r>
  <r>
    <x v="2"/>
    <s v="Primary"/>
    <s v="Catholic"/>
    <x v="1"/>
    <n v="1177"/>
    <n v="1178"/>
    <s v="EP C F Cumulale"/>
    <n v="18"/>
    <x v="28"/>
    <n v="2006"/>
    <s v="Y"/>
  </r>
  <r>
    <x v="2"/>
    <s v="Primary"/>
    <s v="Catholic"/>
    <x v="1"/>
    <n v="1178"/>
    <n v="1179"/>
    <s v="EP C F Uaicnasa"/>
    <n v="48"/>
    <x v="26"/>
    <n v="2005"/>
    <s v="Y"/>
  </r>
  <r>
    <x v="2"/>
    <s v="Primary"/>
    <s v="Catholic"/>
    <x v="1"/>
    <n v="1326"/>
    <n v="2273"/>
    <s v="EP C F Bui Bela"/>
    <n v="29"/>
    <x v="8"/>
    <n v="2000"/>
    <s v="Y"/>
  </r>
  <r>
    <x v="2"/>
    <s v="Primary"/>
    <s v="Catholic"/>
    <x v="1"/>
    <n v="1330"/>
    <n v="2277"/>
    <s v="EB 1.2 Afaguia"/>
    <n v="40"/>
    <x v="3"/>
    <n v="1987"/>
    <s v="Y"/>
  </r>
  <r>
    <x v="2"/>
    <s v="Primary"/>
    <s v="Catholic"/>
    <x v="1"/>
    <n v="1331"/>
    <n v="2278"/>
    <s v="EB 1.2 Bubuha"/>
    <n v="87"/>
    <x v="8"/>
    <n v="2000"/>
    <s v="Y"/>
  </r>
  <r>
    <x v="2"/>
    <s v="Primary"/>
    <s v="Catholic"/>
    <x v="1"/>
    <n v="1335"/>
    <n v="2282"/>
    <s v="EP C F Daregata"/>
    <n v="44"/>
    <x v="26"/>
    <n v="2005"/>
    <s v="Y"/>
  </r>
  <r>
    <x v="2"/>
    <s v="Primary"/>
    <s v="Catholic"/>
    <x v="1"/>
    <n v="1336"/>
    <n v="2283"/>
    <s v="EP C F Uailacama"/>
    <n v="52"/>
    <x v="37"/>
    <n v="1981"/>
    <s v="Y"/>
  </r>
  <r>
    <x v="2"/>
    <s v="Primary"/>
    <s v="Catholic"/>
    <x v="1"/>
    <n v="1337"/>
    <n v="2284"/>
    <s v="EP C F Uaisa"/>
    <n v="93"/>
    <x v="22"/>
    <n v="2001"/>
    <s v="Y"/>
  </r>
  <r>
    <x v="2"/>
    <s v="Primary"/>
    <s v="Catholic"/>
    <x v="1"/>
    <n v="1339"/>
    <n v="2286"/>
    <s v="EP C F Lalulai"/>
    <n v="61"/>
    <x v="37"/>
    <n v="1981"/>
    <s v="Y"/>
  </r>
  <r>
    <x v="2"/>
    <s v="Primary"/>
    <s v="Catholic"/>
    <x v="1"/>
    <n v="1340"/>
    <n v="2287"/>
    <s v="EP C F Buiguira"/>
    <n v="138"/>
    <x v="26"/>
    <n v="2005"/>
    <s v="Y"/>
  </r>
  <r>
    <x v="2"/>
    <s v="Primary"/>
    <s v="Catholic"/>
    <x v="1"/>
    <n v="1346"/>
    <n v="2293"/>
    <s v="EP C F Osso-Uaque"/>
    <n v="142"/>
    <x v="8"/>
    <n v="2000"/>
    <s v="Y"/>
  </r>
  <r>
    <x v="2"/>
    <s v="Primary"/>
    <s v="Catholic"/>
    <x v="1"/>
    <n v="1348"/>
    <n v="2295"/>
    <s v="EP C F Cailoibere"/>
    <n v="51"/>
    <x v="22"/>
    <n v="2001"/>
    <s v="Y"/>
  </r>
  <r>
    <x v="2"/>
    <s v="Primary"/>
    <s v="Catholic"/>
    <x v="1"/>
    <n v="1440"/>
    <n v="5296"/>
    <s v="EP C St.D.Savio Baucau"/>
    <n v="763"/>
    <x v="46"/>
    <n v="1956"/>
    <s v="Y"/>
  </r>
  <r>
    <x v="2"/>
    <s v="Primary"/>
    <s v="Private"/>
    <x v="1"/>
    <n v="1332"/>
    <n v="2279"/>
    <s v="EP F Al-Amal"/>
    <n v="189"/>
    <x v="36"/>
    <n v="1994"/>
    <s v="Y"/>
  </r>
  <r>
    <x v="2"/>
    <s v="Primary"/>
    <s v="Public"/>
    <x v="0"/>
    <n v="57"/>
    <n v="57"/>
    <s v="EB 1 Nauoli"/>
    <n v="20"/>
    <x v="28"/>
    <n v="2006"/>
    <s v="Y"/>
  </r>
  <r>
    <x v="2"/>
    <s v="Primary"/>
    <s v="Public"/>
    <x v="0"/>
    <n v="342"/>
    <n v="342"/>
    <s v="EB 1.2 Haudere"/>
    <n v="147"/>
    <x v="16"/>
    <n v="1984"/>
    <s v="Y"/>
  </r>
  <r>
    <x v="2"/>
    <s v="Primary"/>
    <s v="Public"/>
    <x v="0"/>
    <n v="348"/>
    <n v="348"/>
    <s v="EB 1.2 Caibada - Uaimua"/>
    <n v="347"/>
    <x v="0"/>
    <n v="1983"/>
    <s v="Y"/>
  </r>
  <r>
    <x v="2"/>
    <s v="Primary"/>
    <s v="Public"/>
    <x v="0"/>
    <n v="352"/>
    <n v="352"/>
    <s v="EB 1.2 Samalari"/>
    <n v="182"/>
    <x v="15"/>
    <n v="1979"/>
    <s v="Y"/>
  </r>
  <r>
    <x v="2"/>
    <s v="Primary"/>
    <s v="Public"/>
    <x v="0"/>
    <n v="353"/>
    <n v="353"/>
    <s v="EB 1.2 Gulari"/>
    <n v="111"/>
    <x v="27"/>
    <n v="2004"/>
    <s v="Y"/>
  </r>
  <r>
    <x v="2"/>
    <s v="Primary"/>
    <s v="Public"/>
    <x v="0"/>
    <n v="354"/>
    <n v="354"/>
    <s v="EB 1.2 Daitula"/>
    <n v="186"/>
    <x v="18"/>
    <n v="2003"/>
    <s v="Y"/>
  </r>
  <r>
    <x v="2"/>
    <s v="Primary"/>
    <s v="Public"/>
    <x v="0"/>
    <n v="357"/>
    <n v="357"/>
    <s v="EB 1.2 Maucale"/>
    <n v="189"/>
    <x v="37"/>
    <n v="1981"/>
    <s v="Y"/>
  </r>
  <r>
    <x v="2"/>
    <s v="Primary"/>
    <s v="Public"/>
    <x v="0"/>
    <n v="358"/>
    <n v="358"/>
    <s v="EB 1.2 Buruma"/>
    <n v="398"/>
    <x v="39"/>
    <n v="1978"/>
    <s v="Y"/>
  </r>
  <r>
    <x v="2"/>
    <s v="Primary"/>
    <s v="Public"/>
    <x v="0"/>
    <n v="360"/>
    <n v="360"/>
    <s v="EB 1.2 Vila nova Baucau"/>
    <n v="1535"/>
    <x v="2"/>
    <n v="1985"/>
    <s v="Y"/>
  </r>
  <r>
    <x v="2"/>
    <s v="Primary"/>
    <s v="Public"/>
    <x v="0"/>
    <n v="362"/>
    <n v="362"/>
    <s v="EB 1.2 Teulale"/>
    <n v="375"/>
    <x v="11"/>
    <n v="1980"/>
    <s v="Y"/>
  </r>
  <r>
    <x v="2"/>
    <s v="Primary"/>
    <s v="Public"/>
    <x v="0"/>
    <n v="363"/>
    <n v="363"/>
    <s v="EB 1.2 Aubaca"/>
    <n v="394"/>
    <x v="37"/>
    <n v="1981"/>
    <s v="Y"/>
  </r>
  <r>
    <x v="2"/>
    <s v="Primary"/>
    <s v="Public"/>
    <x v="0"/>
    <n v="364"/>
    <n v="364"/>
    <s v="EB 1.2 Central"/>
    <n v="347"/>
    <x v="47"/>
    <n v="1959"/>
    <s v="Y"/>
  </r>
  <r>
    <x v="2"/>
    <s v="Primary"/>
    <s v="Public"/>
    <x v="0"/>
    <n v="365"/>
    <n v="365"/>
    <s v="EB 1.2 CaIbada Macasae"/>
    <n v="363"/>
    <x v="2"/>
    <n v="1985"/>
    <s v="Y"/>
  </r>
  <r>
    <x v="2"/>
    <s v="Primary"/>
    <s v="Public"/>
    <x v="0"/>
    <n v="366"/>
    <n v="366"/>
    <s v="EB 1.2 Bela Vista"/>
    <n v="291"/>
    <x v="16"/>
    <n v="1984"/>
    <s v="Y"/>
  </r>
  <r>
    <x v="2"/>
    <s v="Primary"/>
    <s v="Public"/>
    <x v="0"/>
    <n v="367"/>
    <n v="367"/>
    <s v="EB 1.2 Buibau"/>
    <n v="294"/>
    <x v="48"/>
    <n v="1976"/>
    <s v="Y"/>
  </r>
  <r>
    <x v="2"/>
    <s v="Primary"/>
    <s v="Public"/>
    <x v="0"/>
    <n v="368"/>
    <n v="368"/>
    <s v="EB 1.2.Seical"/>
    <n v="335"/>
    <x v="11"/>
    <n v="1980"/>
    <s v="Y"/>
  </r>
  <r>
    <x v="2"/>
    <s v="Primary"/>
    <s v="Public"/>
    <x v="0"/>
    <n v="369"/>
    <n v="369"/>
    <s v="EB 1.2 Uainau/Bucoli"/>
    <n v="207"/>
    <x v="16"/>
    <n v="1984"/>
    <s v="Y"/>
  </r>
  <r>
    <x v="2"/>
    <s v="Primary"/>
    <s v="Public"/>
    <x v="0"/>
    <n v="375"/>
    <n v="375"/>
    <s v="EB 1.2 Binagua"/>
    <n v="121"/>
    <x v="10"/>
    <n v="1982"/>
    <s v="Y"/>
  </r>
  <r>
    <x v="2"/>
    <s v="Primary"/>
    <s v="Public"/>
    <x v="0"/>
    <n v="376"/>
    <n v="376"/>
    <s v="EB 1.2 Boleha"/>
    <n v="175"/>
    <x v="10"/>
    <n v="1982"/>
    <s v="Y"/>
  </r>
  <r>
    <x v="2"/>
    <s v="Primary"/>
    <s v="Public"/>
    <x v="0"/>
    <n v="379"/>
    <n v="379"/>
    <s v="EB 1.2 Mulia"/>
    <n v="266"/>
    <x v="10"/>
    <n v="1982"/>
    <s v="Y"/>
  </r>
  <r>
    <x v="2"/>
    <s v="Primary"/>
    <s v="Public"/>
    <x v="0"/>
    <n v="381"/>
    <n v="381"/>
    <s v="EB 1.2 Samaguia"/>
    <n v="202"/>
    <x v="16"/>
    <n v="1984"/>
    <s v="Y"/>
  </r>
  <r>
    <x v="2"/>
    <s v="Primary"/>
    <s v="Public"/>
    <x v="0"/>
    <n v="389"/>
    <n v="389"/>
    <s v="EB 1.2 Abolir"/>
    <n v="137"/>
    <x v="8"/>
    <n v="2000"/>
    <s v="Y"/>
  </r>
  <r>
    <x v="2"/>
    <s v="Primary"/>
    <s v="Public"/>
    <x v="0"/>
    <n v="390"/>
    <n v="390"/>
    <s v="EB 1.2 Abo-Uaimatale"/>
    <n v="193"/>
    <x v="9"/>
    <n v="2008"/>
    <s v="Y"/>
  </r>
  <r>
    <x v="2"/>
    <s v="Primary"/>
    <s v="Public"/>
    <x v="0"/>
    <n v="394"/>
    <n v="394"/>
    <s v="EB 1.2 Samarogo"/>
    <n v="187"/>
    <x v="28"/>
    <n v="2006"/>
    <s v="Y"/>
  </r>
  <r>
    <x v="2"/>
    <s v="Primary"/>
    <s v="Public"/>
    <x v="0"/>
    <n v="397"/>
    <n v="397"/>
    <s v="EB 1.2 Uaitame"/>
    <n v="181"/>
    <x v="16"/>
    <n v="1984"/>
    <s v="Y"/>
  </r>
  <r>
    <x v="2"/>
    <s v="Primary"/>
    <s v="Public"/>
    <x v="0"/>
    <n v="398"/>
    <n v="398"/>
    <s v="EB 1.2 Lacoliu"/>
    <n v="256"/>
    <x v="0"/>
    <n v="1983"/>
    <s v="Y"/>
  </r>
  <r>
    <x v="2"/>
    <s v="Primary"/>
    <s v="Public"/>
    <x v="0"/>
    <n v="399"/>
    <n v="399"/>
    <s v="EB 1.2.Macalako"/>
    <n v="136"/>
    <x v="17"/>
    <n v="1986"/>
    <s v="Y"/>
  </r>
  <r>
    <x v="2"/>
    <s v="Primary"/>
    <s v="Public"/>
    <x v="0"/>
    <n v="403"/>
    <n v="403"/>
    <s v="EB 1.2 Tasi Vemasse/Vila"/>
    <n v="290"/>
    <x v="29"/>
    <n v="1989"/>
    <s v="Y"/>
  </r>
  <r>
    <x v="2"/>
    <s v="Primary"/>
    <s v="Public"/>
    <x v="0"/>
    <n v="404"/>
    <n v="404"/>
    <s v="EB 1.2 Ostico"/>
    <n v="330"/>
    <x v="2"/>
    <n v="1985"/>
    <s v="Y"/>
  </r>
  <r>
    <x v="2"/>
    <s v="Primary"/>
    <s v="Public"/>
    <x v="0"/>
    <n v="405"/>
    <n v="405"/>
    <s v="EB 1. 2 Caicua"/>
    <n v="146"/>
    <x v="2"/>
    <n v="1985"/>
    <s v="Y"/>
  </r>
  <r>
    <x v="2"/>
    <s v="Primary"/>
    <s v="Public"/>
    <x v="0"/>
    <n v="406"/>
    <n v="406"/>
    <s v="EB 1.2 Uaigae"/>
    <n v="105"/>
    <x v="1"/>
    <n v="1992"/>
    <s v="Y"/>
  </r>
  <r>
    <x v="2"/>
    <s v="Primary"/>
    <s v="Public"/>
    <x v="0"/>
    <n v="407"/>
    <n v="407"/>
    <s v="EB 1.2 Ossoala/Hoineuai"/>
    <n v="124"/>
    <x v="45"/>
    <n v="1998"/>
    <s v="Y"/>
  </r>
  <r>
    <x v="2"/>
    <s v="Primary"/>
    <s v="Public"/>
    <x v="0"/>
    <n v="420"/>
    <n v="420"/>
    <s v="EB 1.2 Uatuhaco"/>
    <n v="634"/>
    <x v="15"/>
    <n v="1979"/>
    <s v="Y"/>
  </r>
  <r>
    <x v="2"/>
    <s v="Primary"/>
    <s v="Public"/>
    <x v="0"/>
    <n v="421"/>
    <n v="421"/>
    <s v="EB 1.2 Uaioli"/>
    <n v="172"/>
    <x v="7"/>
    <n v="1993"/>
    <s v="Y"/>
  </r>
  <r>
    <x v="2"/>
    <s v="Primary"/>
    <s v="Public"/>
    <x v="0"/>
    <n v="675"/>
    <n v="675"/>
    <s v="EB 1 Selegua"/>
    <n v="51"/>
    <x v="4"/>
    <n v="2009"/>
    <s v="Y"/>
  </r>
  <r>
    <x v="2"/>
    <s v="Primary"/>
    <s v="Public"/>
    <x v="0"/>
    <n v="704"/>
    <n v="704"/>
    <s v="EB 1.2 Baguluro"/>
    <n v="107"/>
    <x v="28"/>
    <n v="2006"/>
    <s v="Y"/>
  </r>
  <r>
    <x v="2"/>
    <s v="Primary"/>
    <s v="Public"/>
    <x v="0"/>
    <n v="742"/>
    <n v="742"/>
    <s v="EB 1 Cairabela"/>
    <n v="42"/>
    <x v="26"/>
    <n v="2005"/>
    <s v="Y"/>
  </r>
  <r>
    <x v="2"/>
    <s v="Primary"/>
    <s v="Public"/>
    <x v="0"/>
    <n v="748"/>
    <n v="748"/>
    <s v="EB 1.2 Quelicai Antigo"/>
    <n v="85"/>
    <x v="26"/>
    <n v="2005"/>
    <s v="Y"/>
  </r>
  <r>
    <x v="2"/>
    <s v="Primary"/>
    <s v="Public"/>
    <x v="0"/>
    <n v="749"/>
    <n v="749"/>
    <s v="EB 1.2 Bercoli"/>
    <n v="327"/>
    <x v="25"/>
    <n v="2007"/>
    <s v="Y"/>
  </r>
  <r>
    <x v="2"/>
    <s v="Primary"/>
    <s v="Public"/>
    <x v="0"/>
    <n v="750"/>
    <n v="750"/>
    <s v="EB 1.2 Eubere"/>
    <n v="109"/>
    <x v="26"/>
    <n v="2005"/>
    <s v="Y"/>
  </r>
  <r>
    <x v="2"/>
    <s v="Primary"/>
    <s v="Public"/>
    <x v="0"/>
    <n v="751"/>
    <n v="751"/>
    <s v="EB 1.2 Golgota"/>
    <n v="162"/>
    <x v="25"/>
    <n v="2007"/>
    <s v="Y"/>
  </r>
  <r>
    <x v="2"/>
    <s v="Primary"/>
    <s v="Public"/>
    <x v="0"/>
    <n v="876"/>
    <n v="876"/>
    <s v="EB 1. 2 Uatumissa"/>
    <n v="178"/>
    <x v="7"/>
    <n v="1993"/>
    <s v="Y"/>
  </r>
  <r>
    <x v="2"/>
    <s v="Primary"/>
    <s v="Public"/>
    <x v="0"/>
    <n v="975"/>
    <n v="975"/>
    <s v="EB 1 Gamana"/>
    <n v="29"/>
    <x v="28"/>
    <n v="2006"/>
    <s v="Y"/>
  </r>
  <r>
    <x v="2"/>
    <s v="Primary"/>
    <s v="Public"/>
    <x v="0"/>
    <n v="1020"/>
    <n v="1020"/>
    <s v="EB 1.2 Laualio"/>
    <n v="116"/>
    <x v="20"/>
    <n v="1991"/>
    <s v="Y"/>
  </r>
  <r>
    <x v="2"/>
    <s v="Primary"/>
    <s v="Public"/>
    <x v="0"/>
    <n v="1113"/>
    <n v="1113"/>
    <s v="EB 1 Uadaboru"/>
    <n v="37"/>
    <x v="26"/>
    <n v="2005"/>
    <s v="Y"/>
  </r>
  <r>
    <x v="2"/>
    <s v="Primary"/>
    <s v="Public"/>
    <x v="0"/>
    <n v="1114"/>
    <n v="1114"/>
    <s v="EB 1.2 Darala"/>
    <n v="201"/>
    <x v="22"/>
    <n v="2001"/>
    <s v="Y"/>
  </r>
  <r>
    <x v="2"/>
    <s v="Primary"/>
    <s v="Public"/>
    <x v="0"/>
    <n v="1116"/>
    <n v="1116"/>
    <s v="EB 1.2 Osso-Lia"/>
    <n v="71"/>
    <x v="23"/>
    <n v="1990"/>
    <s v="Y"/>
  </r>
  <r>
    <x v="2"/>
    <s v="Primary"/>
    <s v="Public"/>
    <x v="0"/>
    <n v="1170"/>
    <n v="1171"/>
    <s v="EB 1.2 Osso-Ufulari"/>
    <n v="58"/>
    <x v="2"/>
    <n v="1985"/>
    <s v="Y"/>
  </r>
  <r>
    <x v="2"/>
    <s v="Primary"/>
    <s v="Public"/>
    <x v="0"/>
    <n v="1171"/>
    <n v="1172"/>
    <s v="EB 1 Daralari/Atelari"/>
    <n v="73"/>
    <x v="35"/>
    <n v="2010"/>
    <s v="Y"/>
  </r>
  <r>
    <x v="2"/>
    <s v="Primary"/>
    <s v="Public"/>
    <x v="0"/>
    <n v="1172"/>
    <n v="1173"/>
    <s v="EB 1 Assanuno"/>
    <n v="64"/>
    <x v="27"/>
    <n v="2004"/>
    <s v="Y"/>
  </r>
  <r>
    <x v="2"/>
    <s v="Primary"/>
    <s v="Public"/>
    <x v="0"/>
    <n v="1251"/>
    <n v="1252"/>
    <s v="EB 1.2 Lutumutu"/>
    <n v="231"/>
    <x v="35"/>
    <n v="2010"/>
    <s v="Y"/>
  </r>
  <r>
    <x v="2"/>
    <s v="Primary"/>
    <s v="Public"/>
    <x v="0"/>
    <n v="1254"/>
    <n v="1255"/>
    <s v="EB 1 Aelita"/>
    <n v="19"/>
    <x v="35"/>
    <n v="2010"/>
    <s v="Y"/>
  </r>
  <r>
    <x v="2"/>
    <s v="Primary"/>
    <s v="Public"/>
    <x v="0"/>
    <n v="1327"/>
    <n v="2274"/>
    <s v="EB 1.2 Uacala/Baguia"/>
    <n v="83"/>
    <x v="6"/>
    <n v="2002"/>
    <s v="Y"/>
  </r>
  <r>
    <x v="2"/>
    <s v="Primary"/>
    <s v="Public"/>
    <x v="0"/>
    <n v="1328"/>
    <n v="2275"/>
    <s v="EB 1.2 Lebenei"/>
    <n v="111"/>
    <x v="6"/>
    <n v="2002"/>
    <s v="Y"/>
  </r>
  <r>
    <x v="2"/>
    <s v="Primary"/>
    <s v="Public"/>
    <x v="0"/>
    <n v="1329"/>
    <n v="2276"/>
    <s v="EB 1. 2 Afalari"/>
    <n v="60"/>
    <x v="38"/>
    <n v="1997"/>
    <s v="Y"/>
  </r>
  <r>
    <x v="2"/>
    <s v="Primary"/>
    <s v="Public"/>
    <x v="0"/>
    <n v="1333"/>
    <n v="2280"/>
    <s v="EB 1.2 Ague"/>
    <n v="76"/>
    <x v="26"/>
    <n v="2005"/>
    <s v="Y"/>
  </r>
  <r>
    <x v="2"/>
    <s v="Primary"/>
    <s v="Public"/>
    <x v="0"/>
    <n v="1334"/>
    <n v="2281"/>
    <s v="EB 1.2 Lequeracabu`u"/>
    <n v="55"/>
    <x v="26"/>
    <n v="2005"/>
    <s v="Y"/>
  </r>
  <r>
    <x v="2"/>
    <s v="Primary"/>
    <s v="Public"/>
    <x v="0"/>
    <n v="1338"/>
    <n v="2285"/>
    <s v="EB 1.2 Latua"/>
    <n v="133"/>
    <x v="36"/>
    <n v="1994"/>
    <s v="Y"/>
  </r>
  <r>
    <x v="2"/>
    <s v="Primary"/>
    <s v="Public"/>
    <x v="0"/>
    <n v="1341"/>
    <n v="2288"/>
    <s v="EB 1.2 - 20 de Agosto Atelari"/>
    <n v="87"/>
    <x v="26"/>
    <n v="2005"/>
    <s v="Y"/>
  </r>
  <r>
    <x v="2"/>
    <s v="Primary"/>
    <s v="Public"/>
    <x v="0"/>
    <n v="1342"/>
    <n v="2289"/>
    <s v="EB 1.2 Uaida"/>
    <n v="65"/>
    <x v="6"/>
    <n v="2002"/>
    <s v="Y"/>
  </r>
  <r>
    <x v="2"/>
    <s v="Primary"/>
    <s v="Public"/>
    <x v="0"/>
    <n v="1343"/>
    <n v="2290"/>
    <s v="EB 1 Uaiculo"/>
    <n v="29"/>
    <x v="17"/>
    <n v="1986"/>
    <s v="Y"/>
  </r>
  <r>
    <x v="2"/>
    <s v="Primary"/>
    <s v="Public"/>
    <x v="0"/>
    <n v="1344"/>
    <n v="2291"/>
    <s v="EB 1.2 Defadae"/>
    <n v="132"/>
    <x v="18"/>
    <n v="2003"/>
    <s v="Y"/>
  </r>
  <r>
    <x v="2"/>
    <s v="Primary"/>
    <s v="Public"/>
    <x v="0"/>
    <n v="1345"/>
    <n v="2292"/>
    <s v="EB 1.2 Saraida"/>
    <n v="131"/>
    <x v="8"/>
    <n v="2000"/>
    <s v="Y"/>
  </r>
  <r>
    <x v="2"/>
    <s v="Primary"/>
    <s v="Public"/>
    <x v="0"/>
    <n v="1347"/>
    <n v="2294"/>
    <s v="EB 1.2 Ossogori"/>
    <n v="129"/>
    <x v="33"/>
    <n v="1996"/>
    <s v="Y"/>
  </r>
  <r>
    <x v="2"/>
    <s v="Primary"/>
    <s v="Public"/>
    <x v="0"/>
    <n v="1374"/>
    <n v="2323"/>
    <s v="EB 1.2.3 Larisula"/>
    <n v="189"/>
    <x v="18"/>
    <n v="2003"/>
    <s v="Y"/>
  </r>
  <r>
    <x v="2"/>
    <s v="Primary"/>
    <s v="Public"/>
    <x v="0"/>
    <n v="1375"/>
    <n v="2324"/>
    <s v="EB 1. 2 Betumuto"/>
    <n v="60"/>
    <x v="36"/>
    <n v="1994"/>
    <s v="Y"/>
  </r>
  <r>
    <x v="2"/>
    <s v="Primary"/>
    <s v="Public"/>
    <x v="0"/>
    <n v="1376"/>
    <n v="2325"/>
    <s v="EB 1 Uaiboru"/>
    <n v="33"/>
    <x v="38"/>
    <n v="1997"/>
    <s v="Y"/>
  </r>
  <r>
    <x v="2"/>
    <s v="Primary"/>
    <s v="Public"/>
    <x v="0"/>
    <n v="1391"/>
    <n v="5001"/>
    <s v="EB 1.2 Sarabata"/>
    <n v="120"/>
    <x v="26"/>
    <n v="2005"/>
    <s v="Y"/>
  </r>
  <r>
    <x v="2"/>
    <s v="Primary"/>
    <s v="Public"/>
    <x v="0"/>
    <n v="1438"/>
    <n v="5292"/>
    <s v="EB 1.2.Rufaguia"/>
    <n v="119"/>
    <x v="8"/>
    <n v="2000"/>
    <s v="Y"/>
  </r>
  <r>
    <x v="2"/>
    <s v="Primary"/>
    <s v="Public"/>
    <x v="0"/>
    <n v="1439"/>
    <n v="5294"/>
    <s v="EB 1 Bahasahe"/>
    <n v="53"/>
    <x v="0"/>
    <n v="1983"/>
    <s v="Y"/>
  </r>
  <r>
    <x v="2"/>
    <s v="Primary"/>
    <s v="Public"/>
    <x v="0"/>
    <n v="1441"/>
    <n v="5299"/>
    <s v="EB 1.2 Darasula"/>
    <n v="153"/>
    <x v="21"/>
    <n v="1995"/>
    <s v="Y"/>
  </r>
  <r>
    <x v="3"/>
    <s v="Escola Basika"/>
    <s v="Public"/>
    <x v="0"/>
    <n v="523"/>
    <n v="523"/>
    <s v="EBC 1.2.3 PALACA BALIBO"/>
    <n v="457"/>
    <x v="0"/>
    <n v="1983"/>
    <s v="Y"/>
  </r>
  <r>
    <x v="3"/>
    <s v="Escola Basika"/>
    <s v="Public"/>
    <x v="0"/>
    <n v="524"/>
    <n v="524"/>
    <s v="EBC 1.2.3 SIBUNI BOBONARO"/>
    <n v="220"/>
    <x v="11"/>
    <n v="1980"/>
    <s v="Y"/>
  </r>
  <r>
    <x v="3"/>
    <s v="Escola Basika"/>
    <s v="Public"/>
    <x v="0"/>
    <n v="527"/>
    <n v="527"/>
    <s v="EBC 1.2.3 CRISTO LIURAI TAPO BOBONARO"/>
    <n v="244"/>
    <x v="17"/>
    <n v="1986"/>
    <s v="Y"/>
  </r>
  <r>
    <x v="3"/>
    <s v="Escola Basika"/>
    <s v="Public"/>
    <x v="0"/>
    <n v="529"/>
    <n v="529"/>
    <s v="EBC 1.2.3 D. CAILETO BOBONARO"/>
    <n v="440"/>
    <x v="37"/>
    <n v="1981"/>
    <s v="Y"/>
  </r>
  <r>
    <x v="3"/>
    <s v="Escola Basika"/>
    <s v="Public"/>
    <x v="0"/>
    <n v="543"/>
    <n v="543"/>
    <s v="EBC 1.2.3 - 30 DE AGOSTO ATUABEN BOBONARO"/>
    <n v="355"/>
    <x v="15"/>
    <n v="1979"/>
    <s v="Y"/>
  </r>
  <r>
    <x v="3"/>
    <s v="Escola Basika"/>
    <s v="Public"/>
    <x v="0"/>
    <n v="555"/>
    <n v="555"/>
    <s v="EBC 1.2.3 SAMUTUABEM CAILACO"/>
    <n v="427"/>
    <x v="11"/>
    <n v="1980"/>
    <s v="Y"/>
  </r>
  <r>
    <x v="3"/>
    <s v="Escola Basika"/>
    <s v="Public"/>
    <x v="0"/>
    <n v="559"/>
    <n v="559"/>
    <s v="EBC 1.2 PURUGOA/CAILACO"/>
    <n v="200"/>
    <x v="16"/>
    <n v="1984"/>
    <s v="Y"/>
  </r>
  <r>
    <x v="3"/>
    <s v="Escola Basika"/>
    <s v="Public"/>
    <x v="0"/>
    <n v="573"/>
    <n v="573"/>
    <s v="EBC 1.2 GUDA LOLOTOE"/>
    <n v="141"/>
    <x v="40"/>
    <n v="1988"/>
    <s v="Y"/>
  </r>
  <r>
    <x v="3"/>
    <s v="Escola Basika"/>
    <s v="Public"/>
    <x v="0"/>
    <n v="575"/>
    <n v="575"/>
    <s v="EBC 1.2 GILDAPIL LOLOTOE"/>
    <n v="195"/>
    <x v="2"/>
    <n v="1985"/>
    <s v="Y"/>
  </r>
  <r>
    <x v="3"/>
    <s v="Escola Basika"/>
    <s v="Public"/>
    <x v="0"/>
    <n v="581"/>
    <n v="581"/>
    <s v="EBC 1.2 .3  NO.6 TUNUBIBI MALIANA"/>
    <n v="259"/>
    <x v="16"/>
    <n v="1984"/>
    <s v="Y"/>
  </r>
  <r>
    <x v="3"/>
    <s v="Escola Basika"/>
    <s v="Public"/>
    <x v="0"/>
    <n v="583"/>
    <n v="583"/>
    <s v="EBC 1.2.3 POETETE NUNUTANA MALIANA"/>
    <n v="143"/>
    <x v="27"/>
    <n v="2004"/>
    <s v="Y"/>
  </r>
  <r>
    <x v="3"/>
    <s v="Escola Basika"/>
    <s v="Public"/>
    <x v="0"/>
    <n v="585"/>
    <n v="585"/>
    <s v="EBC 1.2.3 BERE MANO MEMO MALIANA"/>
    <n v="517"/>
    <x v="15"/>
    <n v="1979"/>
    <s v="Y"/>
  </r>
  <r>
    <x v="3"/>
    <s v="Escola Basika"/>
    <s v="Public"/>
    <x v="0"/>
    <n v="588"/>
    <n v="588"/>
    <s v="EBC 1.2.3 RAIFUN MALIANA"/>
    <n v="1496"/>
    <x v="10"/>
    <n v="1982"/>
    <s v="Y"/>
  </r>
  <r>
    <x v="3"/>
    <s v="Escola Basika"/>
    <s v="Public"/>
    <x v="0"/>
    <n v="903"/>
    <n v="903"/>
    <s v="EBC 1.2.3 Vitor Santa MALIANA"/>
    <n v="487"/>
    <x v="32"/>
    <n v="1972"/>
    <s v="Y"/>
  </r>
  <r>
    <x v="3"/>
    <s v="Escola Basika"/>
    <s v="Public"/>
    <x v="0"/>
    <n v="1022"/>
    <n v="1022"/>
    <s v="EBC 1.2 - 4 DE JANEIRO/COILIMA ATABAE"/>
    <n v="256"/>
    <x v="49"/>
    <n v="1974"/>
    <s v="Y"/>
  </r>
  <r>
    <x v="3"/>
    <s v="Escola Basika"/>
    <s v="Public"/>
    <x v="0"/>
    <n v="1028"/>
    <n v="1028"/>
    <s v="EBC 3 LOES-ATABAE"/>
    <n v="520"/>
    <x v="17"/>
    <n v="1986"/>
    <s v="Y"/>
  </r>
  <r>
    <x v="3"/>
    <s v="Escola Basika"/>
    <s v="Public"/>
    <x v="0"/>
    <n v="1029"/>
    <n v="1029"/>
    <s v="EBC 3 BALIBO"/>
    <n v="466"/>
    <x v="8"/>
    <n v="2000"/>
    <s v="Y"/>
  </r>
  <r>
    <x v="3"/>
    <s v="Escola Basika"/>
    <s v="Public"/>
    <x v="0"/>
    <n v="1031"/>
    <n v="1031"/>
    <s v="EBC 3 LUCINDA GUMER BOBONARO"/>
    <n v="231"/>
    <x v="17"/>
    <n v="1986"/>
    <s v="Y"/>
  </r>
  <r>
    <x v="3"/>
    <s v="Escola Basika"/>
    <s v="Public"/>
    <x v="0"/>
    <n v="1033"/>
    <n v="1033"/>
    <s v="EBC 3 HAUBA BOBONARO"/>
    <n v="275"/>
    <x v="33"/>
    <n v="1996"/>
    <s v="Y"/>
  </r>
  <r>
    <x v="3"/>
    <s v="Escola Basika"/>
    <s v="Public"/>
    <x v="0"/>
    <n v="1034"/>
    <n v="1034"/>
    <s v="EBC 3 JOSE MARIA CAILACO"/>
    <n v="335"/>
    <x v="2"/>
    <n v="1985"/>
    <s v="Y"/>
  </r>
  <r>
    <x v="3"/>
    <s v="Escola Basika"/>
    <s v="Public"/>
    <x v="0"/>
    <n v="1035"/>
    <n v="1035"/>
    <s v="EBC 3 LOLOTOE"/>
    <n v="356"/>
    <x v="29"/>
    <n v="1989"/>
    <s v="Y"/>
  </r>
  <r>
    <x v="3"/>
    <s v="Escola Basika"/>
    <s v="Public"/>
    <x v="0"/>
    <n v="1036"/>
    <n v="1036"/>
    <s v="EBC 1.3 MALIANA"/>
    <n v="1027"/>
    <x v="16"/>
    <n v="1984"/>
    <s v="Y"/>
  </r>
  <r>
    <x v="3"/>
    <s v="Escola Basika"/>
    <s v="Public"/>
    <x v="0"/>
    <n v="1432"/>
    <n v="5280"/>
    <s v="EBC 1.2 Mohac /Leohito BALIBO"/>
    <n v="283"/>
    <x v="22"/>
    <n v="2001"/>
    <s v="Y"/>
  </r>
  <r>
    <x v="3"/>
    <s v="Pre Secondary"/>
    <s v="Catholic"/>
    <x v="1"/>
    <n v="1032"/>
    <n v="1032"/>
    <s v="EPS C Bobonaro"/>
    <n v="218"/>
    <x v="37"/>
    <n v="1981"/>
    <s v="Y"/>
  </r>
  <r>
    <x v="3"/>
    <s v="Pre Secondary"/>
    <s v="Catholic"/>
    <x v="1"/>
    <n v="1037"/>
    <n v="1037"/>
    <s v="EPS C Colegio de Sagrees Maliana"/>
    <n v="88"/>
    <x v="11"/>
    <n v="1980"/>
    <s v="Y"/>
  </r>
  <r>
    <x v="3"/>
    <s v="Primary"/>
    <s v="Catholic"/>
    <x v="1"/>
    <n v="515"/>
    <n v="515"/>
    <s v="EB 1.2 Biacou"/>
    <n v="160"/>
    <x v="8"/>
    <n v="2000"/>
    <s v="Y"/>
  </r>
  <r>
    <x v="3"/>
    <s v="Primary"/>
    <s v="Catholic"/>
    <x v="1"/>
    <n v="520"/>
    <n v="520"/>
    <s v="EP C St. Antonio"/>
    <n v="169"/>
    <x v="2"/>
    <n v="1985"/>
    <s v="Y"/>
  </r>
  <r>
    <x v="3"/>
    <s v="Primary"/>
    <s v="Catholic"/>
    <x v="1"/>
    <n v="526"/>
    <n v="526"/>
    <s v="EP C Santo Agostinho Bobonaro"/>
    <n v="146"/>
    <x v="31"/>
    <n v="1975"/>
    <s v="Y"/>
  </r>
  <r>
    <x v="3"/>
    <s v="Primary"/>
    <s v="Catholic"/>
    <x v="1"/>
    <n v="578"/>
    <n v="578"/>
    <s v="EP C Pe. Manuel Luís"/>
    <n v="294"/>
    <x v="5"/>
    <n v="1999"/>
    <s v="Y"/>
  </r>
  <r>
    <x v="3"/>
    <s v="Primary"/>
    <s v="Catholic"/>
    <x v="1"/>
    <n v="847"/>
    <n v="847"/>
    <s v="EB 1 Goubin"/>
    <n v="35"/>
    <x v="26"/>
    <n v="2005"/>
    <s v="Y"/>
  </r>
  <r>
    <x v="3"/>
    <s v="Primary"/>
    <s v="Catholic"/>
    <x v="1"/>
    <n v="989"/>
    <n v="989"/>
    <s v="EB 1 Halirem"/>
    <n v="40"/>
    <x v="9"/>
    <n v="2008"/>
    <s v="Y"/>
  </r>
  <r>
    <x v="3"/>
    <s v="Primary"/>
    <s v="Catholic"/>
    <x v="1"/>
    <n v="1349"/>
    <n v="2296"/>
    <s v="EB 1.2 Oe Tapo"/>
    <n v="115"/>
    <x v="18"/>
    <n v="2003"/>
    <s v="Y"/>
  </r>
  <r>
    <x v="3"/>
    <s v="Primary"/>
    <s v="Catholic"/>
    <x v="1"/>
    <n v="1425"/>
    <n v="5270"/>
    <s v="EB 1.2 Bimaraen"/>
    <n v="111"/>
    <x v="18"/>
    <n v="2003"/>
    <s v="Y"/>
  </r>
  <r>
    <x v="3"/>
    <s v="Primary"/>
    <s v="Catholic"/>
    <x v="1"/>
    <n v="1434"/>
    <n v="5284"/>
    <s v="EB 1.2.3 C. Arnoldus Jansen"/>
    <n v="310"/>
    <x v="18"/>
    <n v="2003"/>
    <s v="Y"/>
  </r>
  <r>
    <x v="3"/>
    <s v="Primary"/>
    <s v="Public"/>
    <x v="0"/>
    <n v="514"/>
    <n v="514"/>
    <s v="EB 1.2 Aidabaslala"/>
    <n v="275"/>
    <x v="16"/>
    <n v="1984"/>
    <s v="Y"/>
  </r>
  <r>
    <x v="3"/>
    <s v="Primary"/>
    <s v="Public"/>
    <x v="0"/>
    <n v="517"/>
    <n v="517"/>
    <s v="EB 1.2 Miguir"/>
    <n v="212"/>
    <x v="8"/>
    <n v="2000"/>
    <s v="Y"/>
  </r>
  <r>
    <x v="3"/>
    <s v="Primary"/>
    <s v="Public"/>
    <x v="0"/>
    <n v="519"/>
    <n v="519"/>
    <s v="EB 1.2 Tutubaba"/>
    <n v="244"/>
    <x v="18"/>
    <n v="2003"/>
    <s v="Y"/>
  </r>
  <r>
    <x v="3"/>
    <s v="Primary"/>
    <s v="Public"/>
    <x v="0"/>
    <n v="521"/>
    <n v="521"/>
    <s v="EB 1 Derokben"/>
    <n v="95"/>
    <x v="1"/>
    <n v="1992"/>
    <s v="Y"/>
  </r>
  <r>
    <x v="3"/>
    <s v="Primary"/>
    <s v="Public"/>
    <x v="0"/>
    <n v="522"/>
    <n v="522"/>
    <s v="EB 1.2 Batugade"/>
    <n v="308"/>
    <x v="22"/>
    <n v="2001"/>
    <s v="Y"/>
  </r>
  <r>
    <x v="3"/>
    <s v="Primary"/>
    <s v="Public"/>
    <x v="0"/>
    <n v="525"/>
    <n v="525"/>
    <s v="EB 1.2 Nazare Gumer"/>
    <n v="326"/>
    <x v="20"/>
    <n v="1991"/>
    <s v="Y"/>
  </r>
  <r>
    <x v="3"/>
    <s v="Primary"/>
    <s v="Public"/>
    <x v="0"/>
    <n v="528"/>
    <n v="528"/>
    <s v="EB 1.2 D. Afonso Leber"/>
    <n v="150"/>
    <x v="5"/>
    <n v="1999"/>
    <s v="Y"/>
  </r>
  <r>
    <x v="3"/>
    <s v="Primary"/>
    <s v="Public"/>
    <x v="0"/>
    <n v="530"/>
    <n v="530"/>
    <s v="EB 1.2 Beabanas IlatLaun"/>
    <n v="236"/>
    <x v="50"/>
    <n v="1977"/>
    <s v="Y"/>
  </r>
  <r>
    <x v="3"/>
    <s v="Primary"/>
    <s v="Public"/>
    <x v="0"/>
    <n v="531"/>
    <n v="531"/>
    <s v="EB 1.2 D. Armando Aiasa"/>
    <n v="177"/>
    <x v="10"/>
    <n v="1982"/>
    <s v="Y"/>
  </r>
  <r>
    <x v="3"/>
    <s v="Primary"/>
    <s v="Public"/>
    <x v="0"/>
    <n v="532"/>
    <n v="532"/>
    <s v="EB 1.2 Colimau"/>
    <n v="244"/>
    <x v="17"/>
    <n v="1986"/>
    <s v="Y"/>
  </r>
  <r>
    <x v="3"/>
    <s v="Primary"/>
    <s v="Public"/>
    <x v="0"/>
    <n v="533"/>
    <n v="533"/>
    <s v="EB 1.2 Tebabui"/>
    <n v="168"/>
    <x v="17"/>
    <n v="1986"/>
    <s v="Y"/>
  </r>
  <r>
    <x v="3"/>
    <s v="Primary"/>
    <s v="Public"/>
    <x v="0"/>
    <n v="534"/>
    <n v="534"/>
    <s v="EB 1.2 Aiaras"/>
    <n v="145"/>
    <x v="36"/>
    <n v="1994"/>
    <s v="Y"/>
  </r>
  <r>
    <x v="3"/>
    <s v="Primary"/>
    <s v="Public"/>
    <x v="0"/>
    <n v="535"/>
    <n v="535"/>
    <s v="EB 1.2 Oalgomo"/>
    <n v="111"/>
    <x v="4"/>
    <n v="2009"/>
    <s v="Y"/>
  </r>
  <r>
    <x v="3"/>
    <s v="Primary"/>
    <s v="Public"/>
    <x v="0"/>
    <n v="536"/>
    <n v="536"/>
    <s v="EB 1.2 Mazop"/>
    <n v="162"/>
    <x v="13"/>
    <n v="1968"/>
    <s v="Y"/>
  </r>
  <r>
    <x v="3"/>
    <s v="Primary"/>
    <s v="Public"/>
    <x v="0"/>
    <n v="537"/>
    <n v="537"/>
    <s v="EB 1.2 Odelgomo"/>
    <n v="151"/>
    <x v="13"/>
    <n v="1968"/>
    <s v="Y"/>
  </r>
  <r>
    <x v="3"/>
    <s v="Primary"/>
    <s v="Public"/>
    <x v="0"/>
    <n v="538"/>
    <n v="538"/>
    <s v="EB 1.2 Mapeop"/>
    <n v="106"/>
    <x v="40"/>
    <n v="1988"/>
    <s v="Y"/>
  </r>
  <r>
    <x v="3"/>
    <s v="Primary"/>
    <s v="Public"/>
    <x v="0"/>
    <n v="539"/>
    <n v="539"/>
    <s v="EB 1 Uduai"/>
    <n v="132"/>
    <x v="5"/>
    <n v="1999"/>
    <s v="Y"/>
  </r>
  <r>
    <x v="3"/>
    <s v="Primary"/>
    <s v="Public"/>
    <x v="0"/>
    <n v="540"/>
    <n v="540"/>
    <s v="EB 1.2 Hauba"/>
    <n v="293"/>
    <x v="3"/>
    <n v="1987"/>
    <s v="Y"/>
  </r>
  <r>
    <x v="3"/>
    <s v="Primary"/>
    <s v="Public"/>
    <x v="0"/>
    <n v="541"/>
    <n v="541"/>
    <s v="EB 1. 2  Taimea"/>
    <n v="141"/>
    <x v="8"/>
    <n v="2000"/>
    <s v="Y"/>
  </r>
  <r>
    <x v="3"/>
    <s v="Primary"/>
    <s v="Public"/>
    <x v="0"/>
    <n v="542"/>
    <n v="542"/>
    <s v="EB 1 Holsa Taz"/>
    <n v="88"/>
    <x v="2"/>
    <n v="1985"/>
    <s v="Y"/>
  </r>
  <r>
    <x v="3"/>
    <s v="Primary"/>
    <s v="Public"/>
    <x v="0"/>
    <n v="544"/>
    <n v="544"/>
    <s v="EB 1.2 Carabau/Asasuri"/>
    <n v="244"/>
    <x v="37"/>
    <n v="1981"/>
    <s v="Y"/>
  </r>
  <r>
    <x v="3"/>
    <s v="Primary"/>
    <s v="Public"/>
    <x v="0"/>
    <n v="545"/>
    <n v="545"/>
    <s v="EB 1.2 Lour"/>
    <n v="308"/>
    <x v="16"/>
    <n v="1984"/>
    <s v="Y"/>
  </r>
  <r>
    <x v="3"/>
    <s v="Primary"/>
    <s v="Public"/>
    <x v="0"/>
    <n v="546"/>
    <n v="546"/>
    <s v="EB 1.2 Maui"/>
    <n v="148"/>
    <x v="51"/>
    <n v="1973"/>
    <s v="Y"/>
  </r>
  <r>
    <x v="3"/>
    <s v="Primary"/>
    <s v="Public"/>
    <x v="0"/>
    <n v="548"/>
    <n v="548"/>
    <s v="EB 1.2 Guelocaer"/>
    <n v="298"/>
    <x v="18"/>
    <n v="2003"/>
    <s v="Y"/>
  </r>
  <r>
    <x v="3"/>
    <s v="Primary"/>
    <s v="Public"/>
    <x v="0"/>
    <n v="549"/>
    <n v="549"/>
    <s v="EB 1.2 - 12 de Abril/Marco"/>
    <n v="386"/>
    <x v="16"/>
    <n v="1984"/>
    <s v="Y"/>
  </r>
  <r>
    <x v="3"/>
    <s v="Primary"/>
    <s v="Public"/>
    <x v="0"/>
    <n v="550"/>
    <n v="550"/>
    <s v="EB 1 Turema"/>
    <n v="45"/>
    <x v="20"/>
    <n v="1991"/>
    <s v="Y"/>
  </r>
  <r>
    <x v="3"/>
    <s v="Primary"/>
    <s v="Public"/>
    <x v="0"/>
    <n v="551"/>
    <n v="551"/>
    <s v="EB 1.2 Assalau"/>
    <n v="102"/>
    <x v="40"/>
    <n v="1988"/>
    <s v="Y"/>
  </r>
  <r>
    <x v="3"/>
    <s v="Primary"/>
    <s v="Public"/>
    <x v="0"/>
    <n v="553"/>
    <n v="553"/>
    <s v="EB 1 Atudara"/>
    <n v="44"/>
    <x v="18"/>
    <n v="2003"/>
    <s v="Y"/>
  </r>
  <r>
    <x v="3"/>
    <s v="Primary"/>
    <s v="Public"/>
    <x v="0"/>
    <n v="554"/>
    <n v="554"/>
    <s v="EB 1 Guenolai"/>
    <n v="46"/>
    <x v="2"/>
    <n v="1985"/>
    <s v="Y"/>
  </r>
  <r>
    <x v="3"/>
    <s v="Primary"/>
    <s v="Public"/>
    <x v="0"/>
    <n v="556"/>
    <n v="556"/>
    <s v="EB 1.2 Raiheu"/>
    <n v="113"/>
    <x v="7"/>
    <n v="1993"/>
    <s v="Y"/>
  </r>
  <r>
    <x v="3"/>
    <s v="Primary"/>
    <s v="Public"/>
    <x v="0"/>
    <n v="557"/>
    <n v="557"/>
    <s v="EB 1 Goulolo"/>
    <n v="85"/>
    <x v="5"/>
    <n v="1999"/>
    <s v="Y"/>
  </r>
  <r>
    <x v="3"/>
    <s v="Primary"/>
    <s v="Public"/>
    <x v="0"/>
    <n v="558"/>
    <n v="558"/>
    <s v="EB 1.2 Bilimau/Maucruma"/>
    <n v="246"/>
    <x v="10"/>
    <n v="1982"/>
    <s v="Y"/>
  </r>
  <r>
    <x v="3"/>
    <s v="Primary"/>
    <s v="Public"/>
    <x v="0"/>
    <n v="560"/>
    <n v="560"/>
    <s v="EB 1 Daudo"/>
    <n v="58"/>
    <x v="4"/>
    <n v="2009"/>
    <s v="Y"/>
  </r>
  <r>
    <x v="3"/>
    <s v="Primary"/>
    <s v="Public"/>
    <x v="0"/>
    <n v="561"/>
    <n v="561"/>
    <s v="EB 1 Roetete"/>
    <n v="44"/>
    <x v="4"/>
    <n v="2009"/>
    <s v="Y"/>
  </r>
  <r>
    <x v="3"/>
    <s v="Primary"/>
    <s v="Public"/>
    <x v="0"/>
    <n v="563"/>
    <n v="563"/>
    <s v="EB 1.2 Opa Vila"/>
    <n v="224"/>
    <x v="16"/>
    <n v="1984"/>
    <s v="Y"/>
  </r>
  <r>
    <x v="3"/>
    <s v="Primary"/>
    <s v="Public"/>
    <x v="0"/>
    <n v="564"/>
    <n v="564"/>
    <s v="EB 1 Deudet"/>
    <n v="79"/>
    <x v="1"/>
    <n v="1992"/>
    <s v="Y"/>
  </r>
  <r>
    <x v="3"/>
    <s v="Primary"/>
    <s v="Public"/>
    <x v="0"/>
    <n v="565"/>
    <n v="565"/>
    <s v="EB 1.2 Mape"/>
    <n v="92"/>
    <x v="27"/>
    <n v="2004"/>
    <s v="Y"/>
  </r>
  <r>
    <x v="3"/>
    <s v="Primary"/>
    <s v="Public"/>
    <x v="0"/>
    <n v="566"/>
    <n v="566"/>
    <s v="EB 1 Zoilpo"/>
    <n v="94"/>
    <x v="3"/>
    <n v="1987"/>
    <s v="Y"/>
  </r>
  <r>
    <x v="3"/>
    <s v="Primary"/>
    <s v="Public"/>
    <x v="0"/>
    <n v="567"/>
    <n v="567"/>
    <s v="EB 1 Silagolo"/>
    <n v="82"/>
    <x v="0"/>
    <n v="1983"/>
    <s v="Y"/>
  </r>
  <r>
    <x v="3"/>
    <s v="Primary"/>
    <s v="Public"/>
    <x v="0"/>
    <n v="568"/>
    <n v="568"/>
    <s v="EB 1 Piron Lontas"/>
    <n v="37"/>
    <x v="35"/>
    <n v="2010"/>
    <s v="Y"/>
  </r>
  <r>
    <x v="3"/>
    <s v="Primary"/>
    <s v="Public"/>
    <x v="0"/>
    <n v="570"/>
    <n v="570"/>
    <s v="EB 1 Lebos"/>
    <n v="163"/>
    <x v="4"/>
    <n v="2009"/>
    <s v="Y"/>
  </r>
  <r>
    <x v="3"/>
    <s v="Primary"/>
    <s v="Public"/>
    <x v="0"/>
    <n v="571"/>
    <n v="571"/>
    <s v="EB 1.2 Atos"/>
    <n v="173"/>
    <x v="39"/>
    <n v="1978"/>
    <s v="Y"/>
  </r>
  <r>
    <x v="3"/>
    <s v="Primary"/>
    <s v="Public"/>
    <x v="0"/>
    <n v="572"/>
    <n v="572"/>
    <s v="EB 1 Tepa"/>
    <n v="52"/>
    <x v="16"/>
    <n v="1984"/>
    <s v="Y"/>
  </r>
  <r>
    <x v="3"/>
    <s v="Primary"/>
    <s v="Public"/>
    <x v="0"/>
    <n v="574"/>
    <n v="574"/>
    <s v="EB 1.2 Dilai"/>
    <n v="124"/>
    <x v="37"/>
    <n v="1981"/>
    <s v="Y"/>
  </r>
  <r>
    <x v="3"/>
    <s v="Primary"/>
    <s v="Public"/>
    <x v="0"/>
    <n v="576"/>
    <n v="576"/>
    <s v="EB 1.2 Ames"/>
    <n v="134"/>
    <x v="17"/>
    <n v="1986"/>
    <s v="Y"/>
  </r>
  <r>
    <x v="3"/>
    <s v="Primary"/>
    <s v="Public"/>
    <x v="0"/>
    <n v="577"/>
    <n v="577"/>
    <s v="EB 1.2 Ozo"/>
    <n v="137"/>
    <x v="1"/>
    <n v="1992"/>
    <s v="Y"/>
  </r>
  <r>
    <x v="3"/>
    <s v="Primary"/>
    <s v="Public"/>
    <x v="0"/>
    <n v="580"/>
    <n v="580"/>
    <s v="EB 1 Babulo"/>
    <n v="102"/>
    <x v="21"/>
    <n v="1995"/>
    <s v="Y"/>
  </r>
  <r>
    <x v="3"/>
    <s v="Primary"/>
    <s v="Public"/>
    <x v="0"/>
    <n v="582"/>
    <n v="582"/>
    <s v="EB 1.2 C. S. Miguel Holsa"/>
    <n v="311"/>
    <x v="37"/>
    <n v="1981"/>
    <s v="Y"/>
  </r>
  <r>
    <x v="3"/>
    <s v="Primary"/>
    <s v="Public"/>
    <x v="0"/>
    <n v="584"/>
    <n v="584"/>
    <s v="EB 1.2 - 25 Abril Saburai"/>
    <n v="285"/>
    <x v="20"/>
    <n v="1991"/>
    <s v="Y"/>
  </r>
  <r>
    <x v="3"/>
    <s v="Primary"/>
    <s v="Public"/>
    <x v="0"/>
    <n v="586"/>
    <n v="586"/>
    <s v="EB 1.2 Ritabou"/>
    <n v="621"/>
    <x v="39"/>
    <n v="1978"/>
    <s v="Y"/>
  </r>
  <r>
    <x v="3"/>
    <s v="Primary"/>
    <s v="Public"/>
    <x v="0"/>
    <n v="587"/>
    <n v="587"/>
    <s v="EB 1.2 S. Jose Odamau"/>
    <n v="477"/>
    <x v="10"/>
    <n v="1982"/>
    <s v="Y"/>
  </r>
  <r>
    <x v="3"/>
    <s v="Primary"/>
    <s v="Public"/>
    <x v="0"/>
    <n v="784"/>
    <n v="784"/>
    <s v="EB 1 Holmesel"/>
    <n v="54"/>
    <x v="25"/>
    <n v="2007"/>
    <s v="Y"/>
  </r>
  <r>
    <x v="3"/>
    <s v="Primary"/>
    <s v="Public"/>
    <x v="0"/>
    <n v="786"/>
    <n v="786"/>
    <s v="EB 1 Lalis"/>
    <n v="61"/>
    <x v="25"/>
    <n v="2007"/>
    <s v="Y"/>
  </r>
  <r>
    <x v="3"/>
    <s v="Primary"/>
    <s v="Public"/>
    <x v="0"/>
    <n v="806"/>
    <n v="806"/>
    <s v="EB 1 Ferik Katuas"/>
    <n v="108"/>
    <x v="25"/>
    <n v="2007"/>
    <s v="Y"/>
  </r>
  <r>
    <x v="3"/>
    <s v="Primary"/>
    <s v="Public"/>
    <x v="0"/>
    <n v="812"/>
    <n v="812"/>
    <s v="EB 1 Harema/Daulelo"/>
    <n v="74"/>
    <x v="25"/>
    <n v="2007"/>
    <s v="Y"/>
  </r>
  <r>
    <x v="3"/>
    <s v="Primary"/>
    <s v="Public"/>
    <x v="0"/>
    <n v="816"/>
    <n v="816"/>
    <s v="EB 1 Oho Ana"/>
    <n v="67"/>
    <x v="25"/>
    <n v="2007"/>
    <s v="Y"/>
  </r>
  <r>
    <x v="3"/>
    <s v="Primary"/>
    <s v="Public"/>
    <x v="0"/>
    <n v="818"/>
    <n v="818"/>
    <s v="EB 1 Cruz Aibuti Lori"/>
    <n v="60"/>
    <x v="28"/>
    <n v="2006"/>
    <s v="Y"/>
  </r>
  <r>
    <x v="3"/>
    <s v="Primary"/>
    <s v="Public"/>
    <x v="0"/>
    <n v="823"/>
    <n v="823"/>
    <s v="EB 1.2 Sulilaran"/>
    <n v="147"/>
    <x v="8"/>
    <n v="2000"/>
    <s v="Y"/>
  </r>
  <r>
    <x v="3"/>
    <s v="Primary"/>
    <s v="Public"/>
    <x v="0"/>
    <n v="825"/>
    <n v="825"/>
    <s v="EB 1 Madebau"/>
    <n v="83"/>
    <x v="4"/>
    <n v="2009"/>
    <s v="Y"/>
  </r>
  <r>
    <x v="3"/>
    <s v="Primary"/>
    <s v="Public"/>
    <x v="0"/>
    <n v="831"/>
    <n v="831"/>
    <s v="EB 1 Anom"/>
    <n v="27"/>
    <x v="9"/>
    <n v="2008"/>
    <s v="Y"/>
  </r>
  <r>
    <x v="3"/>
    <s v="Primary"/>
    <s v="Public"/>
    <x v="0"/>
    <n v="850"/>
    <n v="850"/>
    <s v="EB 1 Manuaman"/>
    <n v="55"/>
    <x v="4"/>
    <n v="2009"/>
    <s v="Y"/>
  </r>
  <r>
    <x v="3"/>
    <s v="Primary"/>
    <s v="Public"/>
    <x v="0"/>
    <n v="851"/>
    <n v="851"/>
    <s v="EB 1.2 Mabiloa"/>
    <n v="150"/>
    <x v="25"/>
    <n v="2007"/>
    <s v="Y"/>
  </r>
  <r>
    <x v="3"/>
    <s v="Primary"/>
    <s v="Public"/>
    <x v="0"/>
    <n v="854"/>
    <n v="854"/>
    <s v="EB 1. 2 Oplegul"/>
    <n v="122"/>
    <x v="4"/>
    <n v="2009"/>
    <s v="Y"/>
  </r>
  <r>
    <x v="3"/>
    <s v="Primary"/>
    <s v="Public"/>
    <x v="0"/>
    <n v="856"/>
    <n v="856"/>
    <s v="EB 1 /30 de Agosto Anahun"/>
    <n v="42"/>
    <x v="28"/>
    <n v="2006"/>
    <s v="Y"/>
  </r>
  <r>
    <x v="3"/>
    <s v="Primary"/>
    <s v="Public"/>
    <x v="0"/>
    <n v="858"/>
    <n v="858"/>
    <s v="EB 1 Leber Taz"/>
    <n v="84"/>
    <x v="25"/>
    <n v="2007"/>
    <s v="Y"/>
  </r>
  <r>
    <x v="3"/>
    <s v="Primary"/>
    <s v="Public"/>
    <x v="0"/>
    <n v="860"/>
    <n v="860"/>
    <s v="EB 1 Tasibalu"/>
    <n v="77"/>
    <x v="25"/>
    <n v="2007"/>
    <s v="Y"/>
  </r>
  <r>
    <x v="3"/>
    <s v="Primary"/>
    <s v="Public"/>
    <x v="0"/>
    <n v="868"/>
    <n v="868"/>
    <s v="EB 1 Polo"/>
    <n v="72"/>
    <x v="9"/>
    <n v="2008"/>
    <s v="Y"/>
  </r>
  <r>
    <x v="3"/>
    <s v="Primary"/>
    <s v="Public"/>
    <x v="0"/>
    <n v="869"/>
    <n v="869"/>
    <s v="EB 1 Aibou"/>
    <n v="108"/>
    <x v="25"/>
    <n v="2007"/>
    <s v="Y"/>
  </r>
  <r>
    <x v="3"/>
    <s v="Primary"/>
    <s v="Public"/>
    <x v="0"/>
    <n v="872"/>
    <n v="872"/>
    <s v="EB 1. 2 Soilecu"/>
    <n v="77"/>
    <x v="3"/>
    <n v="1987"/>
    <s v="Y"/>
  </r>
  <r>
    <x v="3"/>
    <s v="Primary"/>
    <s v="Public"/>
    <x v="0"/>
    <n v="874"/>
    <n v="874"/>
    <s v="EB 1 Biamoas"/>
    <n v="127"/>
    <x v="9"/>
    <n v="2008"/>
    <s v="Y"/>
  </r>
  <r>
    <x v="3"/>
    <s v="Primary"/>
    <s v="Public"/>
    <x v="0"/>
    <n v="893"/>
    <n v="893"/>
    <s v="EB 1.2 Damlaran"/>
    <n v="182"/>
    <x v="36"/>
    <n v="1994"/>
    <s v="Y"/>
  </r>
  <r>
    <x v="3"/>
    <s v="Primary"/>
    <s v="Public"/>
    <x v="0"/>
    <n v="894"/>
    <n v="894"/>
    <s v="EB 1.2 Rairobo"/>
    <n v="247"/>
    <x v="2"/>
    <n v="1985"/>
    <s v="Y"/>
  </r>
  <r>
    <x v="3"/>
    <s v="Primary"/>
    <s v="Public"/>
    <x v="0"/>
    <n v="895"/>
    <n v="895"/>
    <s v="EB 1 Diruana"/>
    <n v="73"/>
    <x v="22"/>
    <n v="2001"/>
    <s v="Y"/>
  </r>
  <r>
    <x v="3"/>
    <s v="Primary"/>
    <s v="Public"/>
    <x v="0"/>
    <n v="896"/>
    <n v="896"/>
    <s v="EB 1.2 Lalebol"/>
    <n v="115"/>
    <x v="8"/>
    <n v="2000"/>
    <s v="Y"/>
  </r>
  <r>
    <x v="3"/>
    <s v="Primary"/>
    <s v="Public"/>
    <x v="0"/>
    <n v="897"/>
    <n v="897"/>
    <s v="EB 1.2 Poelaun"/>
    <n v="233"/>
    <x v="8"/>
    <n v="2000"/>
    <s v="Y"/>
  </r>
  <r>
    <x v="3"/>
    <s v="Primary"/>
    <s v="Public"/>
    <x v="0"/>
    <n v="900"/>
    <n v="900"/>
    <s v="EB 1.2 Maumela"/>
    <n v="124"/>
    <x v="16"/>
    <n v="1984"/>
    <s v="Y"/>
  </r>
  <r>
    <x v="3"/>
    <s v="Primary"/>
    <s v="Public"/>
    <x v="0"/>
    <n v="902"/>
    <n v="902"/>
    <s v="EB 1.2 Moleana"/>
    <n v="170"/>
    <x v="2"/>
    <n v="1985"/>
    <s v="Y"/>
  </r>
  <r>
    <x v="3"/>
    <s v="Primary"/>
    <s v="Public"/>
    <x v="0"/>
    <n v="963"/>
    <n v="963"/>
    <s v="EB 1 Caboque"/>
    <n v="61"/>
    <x v="9"/>
    <n v="2008"/>
    <s v="Y"/>
  </r>
  <r>
    <x v="3"/>
    <s v="Primary"/>
    <s v="Public"/>
    <x v="0"/>
    <n v="987"/>
    <n v="987"/>
    <s v="EB 1 Molop Tas"/>
    <n v="84"/>
    <x v="9"/>
    <n v="2008"/>
    <s v="Y"/>
  </r>
  <r>
    <x v="3"/>
    <s v="Primary"/>
    <s v="Public"/>
    <x v="0"/>
    <n v="988"/>
    <n v="988"/>
    <s v="EB 1 Railuli"/>
    <n v="48"/>
    <x v="35"/>
    <n v="2010"/>
    <s v="Y"/>
  </r>
  <r>
    <x v="3"/>
    <s v="Primary"/>
    <s v="Public"/>
    <x v="0"/>
    <n v="1025"/>
    <n v="1025"/>
    <s v="EB 1.2 - 7 de Setembro Balibo"/>
    <n v="414"/>
    <x v="48"/>
    <n v="1976"/>
    <s v="Y"/>
  </r>
  <r>
    <x v="3"/>
    <s v="Primary"/>
    <s v="Public"/>
    <x v="0"/>
    <n v="1182"/>
    <n v="1183"/>
    <s v="EB 1 Hauboten"/>
    <n v="117"/>
    <x v="35"/>
    <n v="2010"/>
    <s v="Y"/>
  </r>
  <r>
    <x v="3"/>
    <s v="Primary"/>
    <s v="Public"/>
    <x v="0"/>
    <n v="1183"/>
    <n v="1184"/>
    <s v="EB 1 Boloi"/>
    <n v="90"/>
    <x v="9"/>
    <n v="2008"/>
    <s v="Y"/>
  </r>
  <r>
    <x v="3"/>
    <s v="Primary"/>
    <s v="Public"/>
    <x v="0"/>
    <n v="1184"/>
    <n v="1185"/>
    <s v="EB 1 Holbese"/>
    <n v="41"/>
    <x v="9"/>
    <n v="2008"/>
    <s v="Y"/>
  </r>
  <r>
    <x v="3"/>
    <s v="Primary"/>
    <s v="Public"/>
    <x v="0"/>
    <n v="1185"/>
    <n v="1186"/>
    <s v="EB 1 Maleha'an"/>
    <n v="58"/>
    <x v="4"/>
    <n v="2009"/>
    <s v="Y"/>
  </r>
  <r>
    <x v="3"/>
    <s v="Primary"/>
    <s v="Public"/>
    <x v="0"/>
    <n v="1208"/>
    <n v="1209"/>
    <s v="EB 1 Raemantete"/>
    <n v="106"/>
    <x v="35"/>
    <n v="2010"/>
    <s v="Y"/>
  </r>
  <r>
    <x v="3"/>
    <s v="Primary"/>
    <s v="Public"/>
    <x v="0"/>
    <n v="1219"/>
    <n v="1220"/>
    <s v="EB 1 Faloai"/>
    <n v="102"/>
    <x v="9"/>
    <n v="2008"/>
    <s v="Y"/>
  </r>
  <r>
    <x v="3"/>
    <s v="Primary"/>
    <s v="Public"/>
    <x v="0"/>
    <n v="1220"/>
    <n v="1221"/>
    <s v="EB 1 Mabelis"/>
    <n v="69"/>
    <x v="35"/>
    <n v="2010"/>
    <s v="Y"/>
  </r>
  <r>
    <x v="3"/>
    <s v="Primary"/>
    <s v="Public"/>
    <x v="0"/>
    <n v="1221"/>
    <n v="1222"/>
    <s v="EB 1 Mologuen"/>
    <n v="37"/>
    <x v="4"/>
    <n v="2009"/>
    <s v="Y"/>
  </r>
  <r>
    <x v="3"/>
    <s v="Primary"/>
    <s v="Public"/>
    <x v="0"/>
    <n v="1227"/>
    <n v="1228"/>
    <s v="EB 1 Faturui"/>
    <n v="48"/>
    <x v="30"/>
    <n v="2011"/>
    <s v="Y"/>
  </r>
  <r>
    <x v="3"/>
    <s v="Primary"/>
    <s v="Public"/>
    <x v="0"/>
    <n v="1270"/>
    <n v="1271"/>
    <s v="EB 1 Letoresi"/>
    <n v="30"/>
    <x v="30"/>
    <n v="2011"/>
    <s v="Y"/>
  </r>
  <r>
    <x v="3"/>
    <s v="Primary"/>
    <s v="Public"/>
    <x v="0"/>
    <n v="1350"/>
    <n v="2297"/>
    <s v="EB 1 Galitas"/>
    <n v="61"/>
    <x v="6"/>
    <n v="2002"/>
    <s v="Y"/>
  </r>
  <r>
    <x v="3"/>
    <s v="Primary"/>
    <s v="Public"/>
    <x v="0"/>
    <n v="1351"/>
    <n v="2298"/>
    <s v="EB 1 Raifun Foho"/>
    <n v="22"/>
    <x v="9"/>
    <n v="2008"/>
    <s v="Y"/>
  </r>
  <r>
    <x v="3"/>
    <s v="Primary"/>
    <s v="Public"/>
    <x v="0"/>
    <n v="1352"/>
    <n v="2299"/>
    <s v="EB 1. 2 Pipgalag"/>
    <n v="52"/>
    <x v="24"/>
    <n v="1970"/>
    <s v="Y"/>
  </r>
  <r>
    <x v="3"/>
    <s v="Primary"/>
    <s v="Public"/>
    <x v="0"/>
    <n v="1353"/>
    <n v="2300"/>
    <s v="EB 1 Poerema"/>
    <n v="87"/>
    <x v="27"/>
    <n v="2004"/>
    <s v="Y"/>
  </r>
  <r>
    <x v="3"/>
    <s v="Primary"/>
    <s v="Public"/>
    <x v="0"/>
    <n v="1392"/>
    <n v="5006"/>
    <s v="EB 1 Raiklaran Purogoa"/>
    <n v="137"/>
    <x v="6"/>
    <n v="2002"/>
    <s v="Y"/>
  </r>
  <r>
    <x v="3"/>
    <s v="Primary"/>
    <s v="Public"/>
    <x v="0"/>
    <n v="1421"/>
    <n v="5263"/>
    <s v="EB 1.2 Anapal"/>
    <n v="141"/>
    <x v="11"/>
    <n v="1980"/>
    <s v="Y"/>
  </r>
  <r>
    <x v="3"/>
    <s v="Primary"/>
    <s v="Public"/>
    <x v="0"/>
    <n v="1422"/>
    <n v="5265"/>
    <s v="EB 1 Omelai"/>
    <n v="111"/>
    <x v="3"/>
    <n v="1987"/>
    <s v="Y"/>
  </r>
  <r>
    <x v="3"/>
    <s v="Primary"/>
    <s v="Public"/>
    <x v="0"/>
    <n v="1423"/>
    <n v="5267"/>
    <s v="EB 1.2 Aidabaleten"/>
    <n v="80"/>
    <x v="4"/>
    <n v="2009"/>
    <s v="Y"/>
  </r>
  <r>
    <x v="3"/>
    <s v="Primary"/>
    <s v="Public"/>
    <x v="0"/>
    <n v="1424"/>
    <n v="5269"/>
    <s v="EB 1 Limanaro"/>
    <n v="104"/>
    <x v="5"/>
    <n v="1999"/>
    <s v="Y"/>
  </r>
  <r>
    <x v="3"/>
    <s v="Primary"/>
    <s v="Public"/>
    <x v="0"/>
    <n v="1426"/>
    <n v="5272"/>
    <s v="EB 1. 2 Nunudoi"/>
    <n v="94"/>
    <x v="26"/>
    <n v="2005"/>
    <s v="Y"/>
  </r>
  <r>
    <x v="3"/>
    <s v="Primary"/>
    <s v="Public"/>
    <x v="0"/>
    <n v="1427"/>
    <n v="5273"/>
    <s v="EB 1 Ailok Laran"/>
    <n v="133"/>
    <x v="18"/>
    <n v="2003"/>
    <s v="Y"/>
  </r>
  <r>
    <x v="3"/>
    <s v="Primary"/>
    <s v="Public"/>
    <x v="0"/>
    <n v="1428"/>
    <n v="5274"/>
    <s v="EB 1 Coitapo"/>
    <n v="61"/>
    <x v="27"/>
    <n v="2004"/>
    <s v="Y"/>
  </r>
  <r>
    <x v="3"/>
    <s v="Primary"/>
    <s v="Public"/>
    <x v="0"/>
    <n v="1429"/>
    <n v="5276"/>
    <s v="EB 1.2 Builecun"/>
    <n v="206"/>
    <x v="26"/>
    <n v="2005"/>
    <s v="Y"/>
  </r>
  <r>
    <x v="3"/>
    <s v="Primary"/>
    <s v="Public"/>
    <x v="0"/>
    <n v="1430"/>
    <n v="5278"/>
    <s v="EB 1.2 Ai Assa"/>
    <n v="97"/>
    <x v="39"/>
    <n v="1978"/>
    <s v="Y"/>
  </r>
  <r>
    <x v="3"/>
    <s v="Primary"/>
    <s v="Public"/>
    <x v="0"/>
    <n v="1431"/>
    <n v="5279"/>
    <s v="EB 1.2 Weclesse"/>
    <n v="173"/>
    <x v="27"/>
    <n v="2004"/>
    <s v="Y"/>
  </r>
  <r>
    <x v="3"/>
    <s v="Primary"/>
    <s v="Public"/>
    <x v="0"/>
    <n v="1435"/>
    <n v="5285"/>
    <s v="EB 1.2 Lahomea"/>
    <n v="287"/>
    <x v="7"/>
    <n v="1993"/>
    <s v="Y"/>
  </r>
  <r>
    <x v="3"/>
    <s v="Primary"/>
    <s v="Public"/>
    <x v="0"/>
    <n v="1436"/>
    <n v="5287"/>
    <s v="EB 1.2 Halecou"/>
    <n v="68"/>
    <x v="40"/>
    <n v="1988"/>
    <s v="Y"/>
  </r>
  <r>
    <x v="3"/>
    <s v="Primary"/>
    <s v="Public"/>
    <x v="0"/>
    <n v="1437"/>
    <n v="5288"/>
    <s v="EB 1.2 Sulilaco"/>
    <n v="121"/>
    <x v="16"/>
    <n v="1984"/>
    <s v="Y"/>
  </r>
  <r>
    <x v="3"/>
    <s v="Primary"/>
    <s v="Public"/>
    <x v="0"/>
    <n v="1468"/>
    <n v="5500"/>
    <s v="EB 1.2 Oeleo"/>
    <n v="170"/>
    <x v="7"/>
    <n v="1993"/>
    <s v="Y"/>
  </r>
  <r>
    <x v="3"/>
    <s v="Primary"/>
    <s v="Public"/>
    <x v="0"/>
    <n v="1489"/>
    <n v="5522"/>
    <s v="EB1 Budin/Lotan"/>
    <n v="109"/>
    <x v="26"/>
    <n v="2005"/>
    <s v="Y"/>
  </r>
  <r>
    <x v="4"/>
    <s v="Escola Basika"/>
    <s v="Public"/>
    <x v="0"/>
    <n v="135"/>
    <n v="135"/>
    <s v="EBC 1.2.3 SUAI LORO"/>
    <n v="442"/>
    <x v="11"/>
    <n v="1980"/>
    <s v="Y"/>
  </r>
  <r>
    <x v="4"/>
    <s v="Escola Basika"/>
    <s v="Public"/>
    <x v="0"/>
    <n v="139"/>
    <n v="139"/>
    <s v="EBC 1.2 DATO TOLU"/>
    <n v="132"/>
    <x v="6"/>
    <n v="2002"/>
    <s v="Y"/>
  </r>
  <r>
    <x v="4"/>
    <s v="Escola Basika"/>
    <s v="Public"/>
    <x v="0"/>
    <n v="140"/>
    <n v="140"/>
    <s v="EBC 1.2.3 Lontale"/>
    <n v="418"/>
    <x v="10"/>
    <n v="1982"/>
    <s v="Y"/>
  </r>
  <r>
    <x v="4"/>
    <s v="Escola Basika"/>
    <s v="Public"/>
    <x v="0"/>
    <n v="146"/>
    <n v="146"/>
    <s v="EBC 1.2.3 OGUES"/>
    <n v="529"/>
    <x v="16"/>
    <n v="1984"/>
    <s v="Y"/>
  </r>
  <r>
    <x v="4"/>
    <s v="Escola Basika"/>
    <s v="Public"/>
    <x v="0"/>
    <n v="729"/>
    <n v="729"/>
    <s v="EBC 1.2 BULO"/>
    <n v="158"/>
    <x v="33"/>
    <n v="1996"/>
    <s v="Y"/>
  </r>
  <r>
    <x v="4"/>
    <s v="Escola Basika"/>
    <s v="Public"/>
    <x v="0"/>
    <n v="843"/>
    <n v="843"/>
    <s v="EBC 1.2.3 TAZ HILIN"/>
    <n v="267"/>
    <x v="49"/>
    <n v="1974"/>
    <s v="Y"/>
  </r>
  <r>
    <x v="4"/>
    <s v="Escola Basika"/>
    <s v="Public"/>
    <x v="0"/>
    <n v="848"/>
    <n v="848"/>
    <s v="EBC 1.2.3 GALA"/>
    <n v="164"/>
    <x v="21"/>
    <n v="1995"/>
    <s v="Y"/>
  </r>
  <r>
    <x v="4"/>
    <s v="Escola Basika"/>
    <s v="Public"/>
    <x v="0"/>
    <n v="957"/>
    <n v="957"/>
    <s v="EBC 1.2 3 TILOMAR"/>
    <n v="245"/>
    <x v="1"/>
    <n v="1992"/>
    <s v="Y"/>
  </r>
  <r>
    <x v="4"/>
    <s v="Escola Basika"/>
    <s v="Public"/>
    <x v="0"/>
    <n v="958"/>
    <n v="958"/>
    <s v="EBC 1.2.3 BEILACO"/>
    <n v="309"/>
    <x v="1"/>
    <n v="1992"/>
    <s v="Y"/>
  </r>
  <r>
    <x v="4"/>
    <s v="Escola Basika"/>
    <s v="Public"/>
    <x v="0"/>
    <n v="965"/>
    <n v="965"/>
    <s v="EBC 1. 2 TRADUCAMA"/>
    <n v="74"/>
    <x v="25"/>
    <n v="2007"/>
    <s v="Y"/>
  </r>
  <r>
    <x v="4"/>
    <s v="Escola Basika"/>
    <s v="Public"/>
    <x v="0"/>
    <n v="1042"/>
    <n v="1042"/>
    <s v="EBC 3 FATULULIC"/>
    <n v="173"/>
    <x v="36"/>
    <n v="1994"/>
    <s v="Y"/>
  </r>
  <r>
    <x v="4"/>
    <s v="Escola Basika"/>
    <s v="Public"/>
    <x v="0"/>
    <n v="1043"/>
    <n v="1043"/>
    <s v="EBC 3 FATUMEA"/>
    <n v="243"/>
    <x v="20"/>
    <n v="1991"/>
    <s v="Y"/>
  </r>
  <r>
    <x v="4"/>
    <s v="Escola Basika"/>
    <s v="Public"/>
    <x v="0"/>
    <n v="1044"/>
    <n v="1044"/>
    <s v="EBC 1.2.3 FOHOREM"/>
    <n v="447"/>
    <x v="36"/>
    <n v="1994"/>
    <s v="Y"/>
  </r>
  <r>
    <x v="4"/>
    <s v="Escola Basika"/>
    <s v="Public"/>
    <x v="0"/>
    <n v="1045"/>
    <n v="1045"/>
    <s v="EBC 3 11 DE MARCO MAUCATAR"/>
    <n v="92"/>
    <x v="27"/>
    <n v="2004"/>
    <s v="Y"/>
  </r>
  <r>
    <x v="4"/>
    <s v="Escola Basika"/>
    <s v="Public"/>
    <x v="0"/>
    <n v="1046"/>
    <n v="1046"/>
    <s v="EBC 3 ZUMALAI"/>
    <n v="375"/>
    <x v="36"/>
    <n v="1994"/>
    <s v="Y"/>
  </r>
  <r>
    <x v="4"/>
    <s v="Escola Basika"/>
    <s v="Public"/>
    <x v="0"/>
    <n v="1047"/>
    <n v="1047"/>
    <s v="EBC 3 SANDALO"/>
    <n v="557"/>
    <x v="28"/>
    <n v="2006"/>
    <s v="Y"/>
  </r>
  <r>
    <x v="4"/>
    <s v="Escola Basika"/>
    <s v="Public"/>
    <x v="0"/>
    <n v="1048"/>
    <n v="1048"/>
    <s v="EBC 3 LADI"/>
    <n v="683"/>
    <x v="15"/>
    <n v="1979"/>
    <s v="Y"/>
  </r>
  <r>
    <x v="4"/>
    <s v="Escola Basika"/>
    <s v="Public"/>
    <x v="0"/>
    <n v="1051"/>
    <n v="1051"/>
    <s v="EBC 3 Beco"/>
    <n v="312"/>
    <x v="20"/>
    <n v="1991"/>
    <s v="Y"/>
  </r>
  <r>
    <x v="4"/>
    <s v="Escola Basika"/>
    <s v="Public"/>
    <x v="0"/>
    <n v="1052"/>
    <n v="1052"/>
    <s v="EBC 2.3 SALELE"/>
    <n v="327"/>
    <x v="2"/>
    <n v="1985"/>
    <s v="Y"/>
  </r>
  <r>
    <x v="4"/>
    <s v="Escola Basika"/>
    <s v="Public"/>
    <x v="0"/>
    <n v="1053"/>
    <n v="1053"/>
    <s v="EBC 1.2.3 DAIS"/>
    <n v="490"/>
    <x v="28"/>
    <n v="2006"/>
    <s v="Y"/>
  </r>
  <r>
    <x v="4"/>
    <s v="Pre Secondary"/>
    <s v="Catholic"/>
    <x v="1"/>
    <n v="1049"/>
    <n v="1049"/>
    <s v="EPS C Sao Luis Gonzaga"/>
    <n v="215"/>
    <x v="15"/>
    <n v="1979"/>
    <s v="Y"/>
  </r>
  <r>
    <x v="4"/>
    <s v="Primary"/>
    <s v="Catholic"/>
    <x v="1"/>
    <n v="147"/>
    <n v="147"/>
    <s v="EP C Maria de F. Zumalai"/>
    <n v="216"/>
    <x v="2"/>
    <n v="1985"/>
    <s v="Y"/>
  </r>
  <r>
    <x v="4"/>
    <s v="Primary"/>
    <s v="Catholic"/>
    <x v="1"/>
    <n v="152"/>
    <n v="152"/>
    <s v="EP C Santa Madalena Quiar"/>
    <n v="283"/>
    <x v="11"/>
    <n v="1980"/>
    <s v="Y"/>
  </r>
  <r>
    <x v="4"/>
    <s v="Primary"/>
    <s v="Catholic"/>
    <x v="1"/>
    <n v="154"/>
    <n v="154"/>
    <s v="EP C Sta. Maria Debos"/>
    <n v="460"/>
    <x v="8"/>
    <n v="2000"/>
    <s v="Y"/>
  </r>
  <r>
    <x v="4"/>
    <s v="Primary"/>
    <s v="Catholic"/>
    <x v="1"/>
    <n v="155"/>
    <n v="155"/>
    <s v="EP C Ailoc Laran Camanassa"/>
    <n v="260"/>
    <x v="15"/>
    <n v="1979"/>
    <s v="Y"/>
  </r>
  <r>
    <x v="4"/>
    <s v="Primary"/>
    <s v="Catholic"/>
    <x v="1"/>
    <n v="158"/>
    <n v="158"/>
    <s v="EP C São José Beco"/>
    <n v="176"/>
    <x v="37"/>
    <n v="1981"/>
    <s v="Y"/>
  </r>
  <r>
    <x v="4"/>
    <s v="Primary"/>
    <s v="Catholic"/>
    <x v="1"/>
    <n v="167"/>
    <n v="167"/>
    <s v="EP C Cassabauc"/>
    <n v="250"/>
    <x v="3"/>
    <n v="1987"/>
    <s v="Y"/>
  </r>
  <r>
    <x v="4"/>
    <s v="Primary"/>
    <s v="Catholic"/>
    <x v="1"/>
    <n v="172"/>
    <n v="172"/>
    <s v="EP C Wala / Wetaba"/>
    <n v="198"/>
    <x v="11"/>
    <n v="1980"/>
    <s v="Y"/>
  </r>
  <r>
    <x v="4"/>
    <s v="Primary"/>
    <s v="Catholic"/>
    <x v="1"/>
    <n v="713"/>
    <n v="713"/>
    <s v="EP C Nossa Senhora do Rosário"/>
    <n v="135"/>
    <x v="15"/>
    <n v="1979"/>
    <s v="Y"/>
  </r>
  <r>
    <x v="4"/>
    <s v="Primary"/>
    <s v="Catholic"/>
    <x v="1"/>
    <n v="721"/>
    <n v="721"/>
    <s v="EP C Sucabi Laran"/>
    <n v="108"/>
    <x v="10"/>
    <n v="1982"/>
    <s v="Y"/>
  </r>
  <r>
    <x v="4"/>
    <s v="Primary"/>
    <s v="Catholic"/>
    <x v="1"/>
    <n v="846"/>
    <n v="846"/>
    <s v="EP C Raimea"/>
    <n v="122"/>
    <x v="6"/>
    <n v="2002"/>
    <s v="Y"/>
  </r>
  <r>
    <x v="4"/>
    <s v="Primary"/>
    <s v="Public"/>
    <x v="0"/>
    <n v="126"/>
    <n v="126"/>
    <s v="EB 1.2 Beidasi"/>
    <n v="119"/>
    <x v="11"/>
    <n v="1980"/>
    <s v="Y"/>
  </r>
  <r>
    <x v="4"/>
    <s v="Primary"/>
    <s v="Public"/>
    <x v="0"/>
    <n v="127"/>
    <n v="127"/>
    <s v="EB 1.2 Fatuloro"/>
    <n v="264"/>
    <x v="36"/>
    <n v="1994"/>
    <s v="Y"/>
  </r>
  <r>
    <x v="4"/>
    <s v="Primary"/>
    <s v="Public"/>
    <x v="0"/>
    <n v="128"/>
    <n v="128"/>
    <s v="EB 1.2 Macous"/>
    <n v="128"/>
    <x v="3"/>
    <n v="1987"/>
    <s v="Y"/>
  </r>
  <r>
    <x v="4"/>
    <s v="Primary"/>
    <s v="Public"/>
    <x v="0"/>
    <n v="129"/>
    <n v="129"/>
    <s v="EB 1.2 Taroman"/>
    <n v="158"/>
    <x v="11"/>
    <n v="1980"/>
    <s v="Y"/>
  </r>
  <r>
    <x v="4"/>
    <s v="Primary"/>
    <s v="Public"/>
    <x v="0"/>
    <n v="130"/>
    <n v="130"/>
    <s v="EB 1.2 Alas Tehen"/>
    <n v="156"/>
    <x v="15"/>
    <n v="1979"/>
    <s v="Y"/>
  </r>
  <r>
    <x v="4"/>
    <s v="Primary"/>
    <s v="Public"/>
    <x v="0"/>
    <n v="131"/>
    <n v="131"/>
    <s v="EB 1.2 Belulic Craic"/>
    <n v="159"/>
    <x v="8"/>
    <n v="2000"/>
    <s v="Y"/>
  </r>
  <r>
    <x v="4"/>
    <s v="Primary"/>
    <s v="Public"/>
    <x v="0"/>
    <n v="132"/>
    <n v="132"/>
    <s v="EB 1.2 Belulic Leten / B. Fehan"/>
    <n v="305"/>
    <x v="8"/>
    <n v="2000"/>
    <s v="Y"/>
  </r>
  <r>
    <x v="4"/>
    <s v="Primary"/>
    <s v="Public"/>
    <x v="0"/>
    <n v="133"/>
    <n v="133"/>
    <s v="EB 1.2 Dacolo"/>
    <n v="167"/>
    <x v="0"/>
    <n v="1983"/>
    <s v="Y"/>
  </r>
  <r>
    <x v="4"/>
    <s v="Primary"/>
    <s v="Public"/>
    <x v="0"/>
    <n v="134"/>
    <n v="134"/>
    <s v="EB 1.2 Haemano"/>
    <n v="103"/>
    <x v="27"/>
    <n v="2004"/>
    <s v="Y"/>
  </r>
  <r>
    <x v="4"/>
    <s v="Primary"/>
    <s v="Public"/>
    <x v="0"/>
    <n v="136"/>
    <n v="136"/>
    <s v="EB 1.2 .Dato Rua"/>
    <n v="101"/>
    <x v="8"/>
    <n v="2000"/>
    <s v="Y"/>
  </r>
  <r>
    <x v="4"/>
    <s v="Primary"/>
    <s v="Public"/>
    <x v="0"/>
    <n v="141"/>
    <n v="141"/>
    <s v="EB 1.2 Culuan"/>
    <n v="188"/>
    <x v="20"/>
    <n v="1991"/>
    <s v="Y"/>
  </r>
  <r>
    <x v="4"/>
    <s v="Primary"/>
    <s v="Public"/>
    <x v="0"/>
    <n v="143"/>
    <n v="143"/>
    <s v="EB 1.2 Harecain"/>
    <n v="203"/>
    <x v="10"/>
    <n v="1982"/>
    <s v="Y"/>
  </r>
  <r>
    <x v="4"/>
    <s v="Primary"/>
    <s v="Public"/>
    <x v="0"/>
    <n v="144"/>
    <n v="144"/>
    <s v="EB 1.2 Holpilat"/>
    <n v="162"/>
    <x v="0"/>
    <n v="1983"/>
    <s v="Y"/>
  </r>
  <r>
    <x v="4"/>
    <s v="Primary"/>
    <s v="Public"/>
    <x v="0"/>
    <n v="145"/>
    <n v="145"/>
    <s v="EB 1.2 Lepo"/>
    <n v="233"/>
    <x v="21"/>
    <n v="1995"/>
    <s v="Y"/>
  </r>
  <r>
    <x v="4"/>
    <s v="Primary"/>
    <s v="Public"/>
    <x v="0"/>
    <n v="148"/>
    <n v="148"/>
    <s v="EB 1.2 Matai"/>
    <n v="423"/>
    <x v="2"/>
    <n v="1985"/>
    <s v="Y"/>
  </r>
  <r>
    <x v="4"/>
    <s v="Primary"/>
    <s v="Public"/>
    <x v="0"/>
    <n v="149"/>
    <n v="149"/>
    <s v="EB 1.2 Maucatar"/>
    <n v="102"/>
    <x v="29"/>
    <n v="1989"/>
    <s v="Y"/>
  </r>
  <r>
    <x v="4"/>
    <s v="Primary"/>
    <s v="Public"/>
    <x v="0"/>
    <n v="150"/>
    <n v="150"/>
    <s v="EB 1.2 Naguidal"/>
    <n v="163"/>
    <x v="16"/>
    <n v="1984"/>
    <s v="Y"/>
  </r>
  <r>
    <x v="4"/>
    <s v="Primary"/>
    <s v="Public"/>
    <x v="0"/>
    <n v="151"/>
    <n v="151"/>
    <s v="EB 1.2 Pelet"/>
    <n v="192"/>
    <x v="17"/>
    <n v="1986"/>
    <s v="Y"/>
  </r>
  <r>
    <x v="4"/>
    <s v="Primary"/>
    <s v="Public"/>
    <x v="0"/>
    <n v="153"/>
    <n v="153"/>
    <s v="EB 1.2 Zulo Taz"/>
    <n v="120"/>
    <x v="8"/>
    <n v="2000"/>
    <s v="Y"/>
  </r>
  <r>
    <x v="4"/>
    <s v="Primary"/>
    <s v="Public"/>
    <x v="0"/>
    <n v="156"/>
    <n v="156"/>
    <s v="EB 1.2 Camenasa"/>
    <n v="362"/>
    <x v="0"/>
    <n v="1983"/>
    <s v="Y"/>
  </r>
  <r>
    <x v="4"/>
    <s v="Primary"/>
    <s v="Public"/>
    <x v="0"/>
    <n v="157"/>
    <n v="157"/>
    <s v="EB 1.2 Bacun"/>
    <n v="145"/>
    <x v="7"/>
    <n v="1993"/>
    <s v="Y"/>
  </r>
  <r>
    <x v="4"/>
    <s v="Primary"/>
    <s v="Public"/>
    <x v="0"/>
    <n v="159"/>
    <n v="159"/>
    <s v="EB 1.2 Lacanac"/>
    <n v="355"/>
    <x v="10"/>
    <n v="1982"/>
    <s v="Y"/>
  </r>
  <r>
    <x v="4"/>
    <s v="Primary"/>
    <s v="Public"/>
    <x v="0"/>
    <n v="160"/>
    <n v="160"/>
    <s v="EB 1.2 Ladi"/>
    <n v="299"/>
    <x v="50"/>
    <n v="1977"/>
    <s v="Y"/>
  </r>
  <r>
    <x v="4"/>
    <s v="Primary"/>
    <s v="Public"/>
    <x v="0"/>
    <n v="161"/>
    <n v="161"/>
    <s v="EB 1.2 Holbelis"/>
    <n v="213"/>
    <x v="26"/>
    <n v="2005"/>
    <s v="Y"/>
  </r>
  <r>
    <x v="4"/>
    <s v="Primary"/>
    <s v="Public"/>
    <x v="0"/>
    <n v="162"/>
    <n v="162"/>
    <s v="EB 1.2 Labarai"/>
    <n v="236"/>
    <x v="10"/>
    <n v="1982"/>
    <s v="Y"/>
  </r>
  <r>
    <x v="4"/>
    <s v="Primary"/>
    <s v="Public"/>
    <x v="0"/>
    <n v="163"/>
    <n v="163"/>
    <s v="EB 1.2 Maucola"/>
    <n v="171"/>
    <x v="17"/>
    <n v="1986"/>
    <s v="Y"/>
  </r>
  <r>
    <x v="4"/>
    <s v="Primary"/>
    <s v="Public"/>
    <x v="0"/>
    <n v="164"/>
    <n v="164"/>
    <s v="EB1.2 Sanfuk"/>
    <n v="278"/>
    <x v="3"/>
    <n v="1987"/>
    <s v="Y"/>
  </r>
  <r>
    <x v="4"/>
    <s v="Primary"/>
    <s v="Public"/>
    <x v="0"/>
    <n v="165"/>
    <n v="165"/>
    <s v="EB 1. 2 Tobur"/>
    <n v="82"/>
    <x v="35"/>
    <n v="2010"/>
    <s v="Y"/>
  </r>
  <r>
    <x v="4"/>
    <s v="Primary"/>
    <s v="Public"/>
    <x v="0"/>
    <n v="166"/>
    <n v="166"/>
    <s v="EB 1.2 Wematan"/>
    <n v="569"/>
    <x v="8"/>
    <n v="2000"/>
    <s v="Y"/>
  </r>
  <r>
    <x v="4"/>
    <s v="Primary"/>
    <s v="Public"/>
    <x v="0"/>
    <n v="168"/>
    <n v="168"/>
    <s v="EB 1.2 Coitau"/>
    <n v="190"/>
    <x v="23"/>
    <n v="1990"/>
    <s v="Y"/>
  </r>
  <r>
    <x v="4"/>
    <s v="Primary"/>
    <s v="Public"/>
    <x v="0"/>
    <n v="169"/>
    <n v="169"/>
    <s v="EB 1.2 Foholulic"/>
    <n v="152"/>
    <x v="18"/>
    <n v="2003"/>
    <s v="Y"/>
  </r>
  <r>
    <x v="4"/>
    <s v="Primary"/>
    <s v="Public"/>
    <x v="0"/>
    <n v="170"/>
    <n v="170"/>
    <s v="EB 1 Salele"/>
    <n v="529"/>
    <x v="2"/>
    <n v="1985"/>
    <s v="Y"/>
  </r>
  <r>
    <x v="4"/>
    <s v="Primary"/>
    <s v="Public"/>
    <x v="0"/>
    <n v="183"/>
    <n v="183"/>
    <s v="EB 1.2 Lactos"/>
    <n v="178"/>
    <x v="3"/>
    <n v="1987"/>
    <s v="Y"/>
  </r>
  <r>
    <x v="4"/>
    <s v="Primary"/>
    <s v="Public"/>
    <x v="0"/>
    <n v="185"/>
    <n v="185"/>
    <s v="EB 1.2 Goronto"/>
    <n v="88"/>
    <x v="25"/>
    <n v="2007"/>
    <s v="Y"/>
  </r>
  <r>
    <x v="4"/>
    <s v="Primary"/>
    <s v="Public"/>
    <x v="0"/>
    <n v="728"/>
    <n v="728"/>
    <s v="EB 1.2 Oebaba"/>
    <n v="230"/>
    <x v="36"/>
    <n v="1994"/>
    <s v="Y"/>
  </r>
  <r>
    <x v="4"/>
    <s v="Primary"/>
    <s v="Public"/>
    <x v="0"/>
    <n v="730"/>
    <n v="730"/>
    <s v="EB 1.2 Lawacou"/>
    <n v="130"/>
    <x v="20"/>
    <n v="1991"/>
    <s v="Y"/>
  </r>
  <r>
    <x v="4"/>
    <s v="Primary"/>
    <s v="Public"/>
    <x v="0"/>
    <n v="733"/>
    <n v="733"/>
    <s v="EB 1 Nalaop"/>
    <n v="34"/>
    <x v="28"/>
    <n v="2006"/>
    <s v="Y"/>
  </r>
  <r>
    <x v="4"/>
    <s v="Primary"/>
    <s v="Public"/>
    <x v="0"/>
    <n v="766"/>
    <n v="766"/>
    <s v="EB 1.2 Macocon"/>
    <n v="85"/>
    <x v="25"/>
    <n v="2007"/>
    <s v="Y"/>
  </r>
  <r>
    <x v="4"/>
    <s v="Primary"/>
    <s v="Public"/>
    <x v="0"/>
    <n v="773"/>
    <n v="773"/>
    <s v="EB 1.2 Bear"/>
    <n v="56"/>
    <x v="4"/>
    <n v="2009"/>
    <s v="Y"/>
  </r>
  <r>
    <x v="4"/>
    <s v="Primary"/>
    <s v="Public"/>
    <x v="0"/>
    <n v="832"/>
    <n v="832"/>
    <s v="EB 1.2 Lela"/>
    <n v="98"/>
    <x v="38"/>
    <n v="1997"/>
    <s v="Y"/>
  </r>
  <r>
    <x v="4"/>
    <s v="Primary"/>
    <s v="Public"/>
    <x v="0"/>
    <n v="833"/>
    <n v="833"/>
    <s v="EB 1.2 Has-ain"/>
    <n v="116"/>
    <x v="3"/>
    <n v="1987"/>
    <s v="Y"/>
  </r>
  <r>
    <x v="4"/>
    <s v="Primary"/>
    <s v="Public"/>
    <x v="0"/>
    <n v="834"/>
    <n v="834"/>
    <s v="EB 1.2 Nadac"/>
    <n v="78"/>
    <x v="18"/>
    <n v="2003"/>
    <s v="Y"/>
  </r>
  <r>
    <x v="4"/>
    <s v="Primary"/>
    <s v="Public"/>
    <x v="0"/>
    <n v="835"/>
    <n v="835"/>
    <s v="EB 1.2 Busadao"/>
    <n v="91"/>
    <x v="27"/>
    <n v="2004"/>
    <s v="Y"/>
  </r>
  <r>
    <x v="4"/>
    <s v="Primary"/>
    <s v="Public"/>
    <x v="0"/>
    <n v="836"/>
    <n v="836"/>
    <s v="EB 1.2 Aitos"/>
    <n v="106"/>
    <x v="6"/>
    <n v="2002"/>
    <s v="Y"/>
  </r>
  <r>
    <x v="4"/>
    <s v="Primary"/>
    <s v="Public"/>
    <x v="0"/>
    <n v="837"/>
    <n v="837"/>
    <s v="EB 1.2 Holbolu"/>
    <n v="179"/>
    <x v="36"/>
    <n v="1994"/>
    <s v="Y"/>
  </r>
  <r>
    <x v="4"/>
    <s v="Primary"/>
    <s v="Public"/>
    <x v="0"/>
    <n v="838"/>
    <n v="838"/>
    <s v="EB 1.2 Talioan"/>
    <n v="138"/>
    <x v="1"/>
    <n v="1992"/>
    <s v="Y"/>
  </r>
  <r>
    <x v="4"/>
    <s v="Primary"/>
    <s v="Public"/>
    <x v="0"/>
    <n v="841"/>
    <n v="841"/>
    <s v="EB 1.2 Aidantuic"/>
    <n v="137"/>
    <x v="2"/>
    <n v="1985"/>
    <s v="Y"/>
  </r>
  <r>
    <x v="4"/>
    <s v="Primary"/>
    <s v="Public"/>
    <x v="0"/>
    <n v="842"/>
    <n v="842"/>
    <s v="EB 1.2 Aioan"/>
    <n v="171"/>
    <x v="40"/>
    <n v="1988"/>
    <s v="Y"/>
  </r>
  <r>
    <x v="4"/>
    <s v="Primary"/>
    <s v="Public"/>
    <x v="0"/>
    <n v="845"/>
    <n v="845"/>
    <s v="EB 1.2 Salasa"/>
    <n v="82"/>
    <x v="18"/>
    <n v="2003"/>
    <s v="Y"/>
  </r>
  <r>
    <x v="4"/>
    <s v="Primary"/>
    <s v="Public"/>
    <x v="0"/>
    <n v="849"/>
    <n v="849"/>
    <s v="EB 1.2 Mausabi"/>
    <n v="49"/>
    <x v="18"/>
    <n v="2003"/>
    <s v="Y"/>
  </r>
  <r>
    <x v="4"/>
    <s v="Primary"/>
    <s v="Public"/>
    <x v="0"/>
    <n v="852"/>
    <n v="852"/>
    <s v="EB 1.2 Aitoun"/>
    <n v="119"/>
    <x v="22"/>
    <n v="2001"/>
    <s v="Y"/>
  </r>
  <r>
    <x v="4"/>
    <s v="Primary"/>
    <s v="Public"/>
    <x v="0"/>
    <n v="853"/>
    <n v="853"/>
    <s v="EB 1.2 Fatucmetan"/>
    <n v="146"/>
    <x v="20"/>
    <n v="1991"/>
    <s v="Y"/>
  </r>
  <r>
    <x v="4"/>
    <s v="Primary"/>
    <s v="Public"/>
    <x v="0"/>
    <n v="955"/>
    <n v="955"/>
    <s v="EB 1. 2 Laen-Tolu"/>
    <n v="97"/>
    <x v="26"/>
    <n v="2005"/>
    <s v="Y"/>
  </r>
  <r>
    <x v="4"/>
    <s v="Primary"/>
    <s v="Public"/>
    <x v="0"/>
    <n v="956"/>
    <n v="956"/>
    <s v="EB 1 Soiliga"/>
    <n v="55"/>
    <x v="4"/>
    <n v="2009"/>
    <s v="Y"/>
  </r>
  <r>
    <x v="4"/>
    <s v="Primary"/>
    <s v="Public"/>
    <x v="0"/>
    <n v="962"/>
    <n v="962"/>
    <s v="EB 1 Mape"/>
    <n v="55"/>
    <x v="9"/>
    <n v="2008"/>
    <s v="Y"/>
  </r>
  <r>
    <x v="4"/>
    <s v="Primary"/>
    <s v="Public"/>
    <x v="0"/>
    <n v="1233"/>
    <n v="1234"/>
    <s v="EB 1 Dato Moris"/>
    <n v="52"/>
    <x v="9"/>
    <n v="2008"/>
    <s v="Y"/>
  </r>
  <r>
    <x v="4"/>
    <s v="Primary"/>
    <s v="Public"/>
    <x v="0"/>
    <n v="1317"/>
    <n v="2261"/>
    <s v="EB 1.2 Tudulpo"/>
    <n v="62"/>
    <x v="25"/>
    <n v="2007"/>
    <s v="Y"/>
  </r>
  <r>
    <x v="4"/>
    <s v="Primary"/>
    <s v="Public"/>
    <x v="0"/>
    <n v="1318"/>
    <n v="2262"/>
    <s v="EB 1.2 Halic"/>
    <n v="69"/>
    <x v="25"/>
    <n v="2007"/>
    <s v="Y"/>
  </r>
  <r>
    <x v="4"/>
    <s v="Primary"/>
    <s v="Public"/>
    <x v="0"/>
    <n v="1322"/>
    <n v="2266"/>
    <s v="EB 1 Mota Ulun"/>
    <n v="52"/>
    <x v="25"/>
    <n v="2007"/>
    <s v="Y"/>
  </r>
  <r>
    <x v="4"/>
    <s v="Primary"/>
    <s v="Public"/>
    <x v="0"/>
    <n v="1355"/>
    <n v="2302"/>
    <s v="EB 1.2 Loroquida"/>
    <n v="48"/>
    <x v="18"/>
    <n v="2003"/>
    <s v="Y"/>
  </r>
  <r>
    <x v="4"/>
    <s v="Primary"/>
    <s v="Public"/>
    <x v="0"/>
    <n v="1356"/>
    <n v="2303"/>
    <s v="EB 1.2 Ila"/>
    <n v="90"/>
    <x v="4"/>
    <n v="2009"/>
    <s v="Y"/>
  </r>
  <r>
    <x v="4"/>
    <s v="Primary"/>
    <s v="Public"/>
    <x v="0"/>
    <n v="1357"/>
    <n v="2304"/>
    <s v="EB 1 Fatuleto"/>
    <n v="52"/>
    <x v="25"/>
    <n v="2007"/>
    <s v="Y"/>
  </r>
  <r>
    <x v="4"/>
    <s v="Primary"/>
    <s v="Public"/>
    <x v="0"/>
    <n v="1358"/>
    <n v="2305"/>
    <s v="EB 1.2 Uce-Cain"/>
    <n v="54"/>
    <x v="26"/>
    <n v="2005"/>
    <s v="Y"/>
  </r>
  <r>
    <x v="4"/>
    <s v="Primary"/>
    <s v="Public"/>
    <x v="0"/>
    <n v="1420"/>
    <n v="5254"/>
    <s v="EB 1.2 Zumalai"/>
    <n v="398"/>
    <x v="20"/>
    <n v="1991"/>
    <s v="Y"/>
  </r>
  <r>
    <x v="5"/>
    <s v="Escola Basika"/>
    <s v="Public"/>
    <x v="0"/>
    <n v="138"/>
    <n v="138"/>
    <s v="EBC 3 ESPERANCA DA PATRIA"/>
    <n v="1336"/>
    <x v="7"/>
    <n v="1993"/>
    <s v="Y"/>
  </r>
  <r>
    <x v="5"/>
    <s v="Escola Basika"/>
    <s v="Public"/>
    <x v="0"/>
    <n v="622"/>
    <n v="622"/>
    <s v="EBC 1.2.3 BIQUELI"/>
    <n v="228"/>
    <x v="3"/>
    <n v="1987"/>
    <s v="Y"/>
  </r>
  <r>
    <x v="5"/>
    <s v="Escola Basika"/>
    <s v="Public"/>
    <x v="0"/>
    <n v="625"/>
    <n v="625"/>
    <s v="EBC 1.2.3 MAUMETA VILA"/>
    <n v="429"/>
    <x v="42"/>
    <n v="1969"/>
    <s v="Y"/>
  </r>
  <r>
    <x v="5"/>
    <s v="Escola Basika"/>
    <s v="Public"/>
    <x v="0"/>
    <n v="638"/>
    <n v="638"/>
    <s v="EBC 1.2.3 FAROL"/>
    <n v="1181"/>
    <x v="14"/>
    <n v="1960"/>
    <s v="Y"/>
  </r>
  <r>
    <x v="5"/>
    <s v="Escola Basika"/>
    <s v="Public"/>
    <x v="0"/>
    <n v="641"/>
    <n v="641"/>
    <s v="EBC 1.2.3 MANLEUANA"/>
    <n v="1122"/>
    <x v="10"/>
    <n v="1982"/>
    <s v="Y"/>
  </r>
  <r>
    <x v="5"/>
    <s v="Escola Basika"/>
    <s v="Public"/>
    <x v="0"/>
    <n v="666"/>
    <n v="666"/>
    <s v="EBC 1.2.3 BIDAU AIKADIRUHUN"/>
    <n v="977"/>
    <x v="52"/>
    <n v="1965"/>
    <s v="Y"/>
  </r>
  <r>
    <x v="5"/>
    <s v="Escola Basika"/>
    <s v="Public"/>
    <x v="0"/>
    <n v="672"/>
    <n v="672"/>
    <s v="EBC 1.2.3  DARLAU"/>
    <n v="237"/>
    <x v="16"/>
    <n v="1984"/>
    <s v="Y"/>
  </r>
  <r>
    <x v="5"/>
    <s v="Escola Basika"/>
    <s v="Public"/>
    <x v="0"/>
    <n v="687"/>
    <n v="687"/>
    <s v="EBC 3 - 10 DE DEZEMBRO"/>
    <n v="813"/>
    <x v="8"/>
    <n v="2000"/>
    <s v="Y"/>
  </r>
  <r>
    <x v="5"/>
    <s v="Escola Basika"/>
    <s v="Public"/>
    <x v="0"/>
    <n v="688"/>
    <n v="688"/>
    <s v="EBC 3 - 30 DE AGUSTO COMORO"/>
    <n v="1160"/>
    <x v="20"/>
    <n v="1991"/>
    <s v="Y"/>
  </r>
  <r>
    <x v="5"/>
    <s v="Escola Basika"/>
    <s v="Public"/>
    <x v="0"/>
    <n v="724"/>
    <n v="724"/>
    <s v="EBC 3 SERGIO V. MELLO"/>
    <n v="1693"/>
    <x v="0"/>
    <n v="1983"/>
    <s v="Y"/>
  </r>
  <r>
    <x v="5"/>
    <s v="Escola Basika"/>
    <s v="Public"/>
    <x v="0"/>
    <n v="792"/>
    <n v="792"/>
    <s v="EBC 3 PEROLA DE ATAURO"/>
    <n v="499"/>
    <x v="16"/>
    <n v="1984"/>
    <s v="Y"/>
  </r>
  <r>
    <x v="5"/>
    <s v="Escola Basika"/>
    <s v="Public"/>
    <x v="0"/>
    <n v="839"/>
    <n v="839"/>
    <s v="EBC 3 FATU META"/>
    <n v="1194"/>
    <x v="20"/>
    <n v="1991"/>
    <s v="Y"/>
  </r>
  <r>
    <x v="5"/>
    <s v="Escola Basika"/>
    <s v="Public"/>
    <x v="0"/>
    <n v="1299"/>
    <n v="2092"/>
    <s v="EBC 3 METINARO"/>
    <n v="360"/>
    <x v="29"/>
    <n v="1989"/>
    <s v="Y"/>
  </r>
  <r>
    <x v="5"/>
    <s v="Escola Basika"/>
    <s v="Public"/>
    <x v="0"/>
    <n v="1305"/>
    <n v="2237"/>
    <s v="EBC 3 HERA"/>
    <n v="454"/>
    <x v="26"/>
    <n v="2005"/>
    <s v="Y"/>
  </r>
  <r>
    <x v="5"/>
    <s v="Pre Secondary"/>
    <s v="Catholic"/>
    <x v="1"/>
    <n v="787"/>
    <n v="787"/>
    <s v="EPS C Sao Jose Operario"/>
    <n v="639"/>
    <x v="10"/>
    <n v="1982"/>
    <s v="Y"/>
  </r>
  <r>
    <x v="5"/>
    <s v="Pre Secondary"/>
    <s v="Catholic"/>
    <x v="1"/>
    <n v="790"/>
    <n v="790"/>
    <s v="EPS C São Pedro - Comoro"/>
    <n v="600"/>
    <x v="16"/>
    <n v="1984"/>
    <s v="Y"/>
  </r>
  <r>
    <x v="5"/>
    <s v="Pre Secondary"/>
    <s v="Catholic"/>
    <x v="1"/>
    <n v="889"/>
    <n v="889"/>
    <s v="EPS C Cristal"/>
    <n v="637"/>
    <x v="10"/>
    <n v="1982"/>
    <s v="Y"/>
  </r>
  <r>
    <x v="5"/>
    <s v="Pre Secondary"/>
    <s v="Catholic"/>
    <x v="1"/>
    <n v="898"/>
    <n v="898"/>
    <s v="EPS C Sao F. X. Dare"/>
    <n v="141"/>
    <x v="53"/>
    <n v="1950"/>
    <s v="Y"/>
  </r>
  <r>
    <x v="5"/>
    <s v="Pre Secondary"/>
    <s v="Catholic"/>
    <x v="1"/>
    <n v="901"/>
    <n v="901"/>
    <s v="EPS C Paulo VI"/>
    <n v="750"/>
    <x v="21"/>
    <n v="1995"/>
    <s v="Y"/>
  </r>
  <r>
    <x v="5"/>
    <s v="Pre Secondary"/>
    <s v="Catholic"/>
    <x v="1"/>
    <n v="911"/>
    <n v="911"/>
    <s v="EPS C St M de Canossa"/>
    <n v="768"/>
    <x v="5"/>
    <n v="1999"/>
    <s v="Y"/>
  </r>
  <r>
    <x v="5"/>
    <s v="Pre Secondary"/>
    <s v="Catholic"/>
    <x v="1"/>
    <n v="912"/>
    <n v="912"/>
    <s v="EPS C Ext São José"/>
    <n v="100"/>
    <x v="27"/>
    <n v="2004"/>
    <s v="Y"/>
  </r>
  <r>
    <x v="5"/>
    <s v="Pre Secondary"/>
    <s v="Catholic"/>
    <x v="1"/>
    <n v="917"/>
    <n v="917"/>
    <s v="EPS C São Miguel"/>
    <n v="480"/>
    <x v="18"/>
    <n v="2003"/>
    <s v="Y"/>
  </r>
  <r>
    <x v="5"/>
    <s v="Pre Secondary"/>
    <s v="Catholic"/>
    <x v="1"/>
    <n v="1316"/>
    <n v="2260"/>
    <s v="EPS C Sagrada C.de Jesus"/>
    <n v="441"/>
    <x v="0"/>
    <n v="1983"/>
    <s v="Y"/>
  </r>
  <r>
    <x v="5"/>
    <s v="Pre Secondary"/>
    <s v="Private"/>
    <x v="1"/>
    <n v="709"/>
    <n v="709"/>
    <s v="EPS Nicolau Lobato"/>
    <n v="490"/>
    <x v="18"/>
    <n v="2003"/>
    <s v="Y"/>
  </r>
  <r>
    <x v="5"/>
    <s v="Pre Secondary"/>
    <s v="Private"/>
    <x v="1"/>
    <n v="735"/>
    <n v="735"/>
    <s v="EPS Herois De Patria"/>
    <n v="57"/>
    <x v="6"/>
    <n v="2002"/>
    <s v="Y"/>
  </r>
  <r>
    <x v="5"/>
    <s v="Pre Secondary"/>
    <s v="Private"/>
    <x v="1"/>
    <n v="810"/>
    <n v="810"/>
    <s v="EPS Centro Shallom"/>
    <n v="72"/>
    <x v="4"/>
    <n v="2009"/>
    <s v="Y"/>
  </r>
  <r>
    <x v="5"/>
    <s v="Pre Secondary"/>
    <s v="Private"/>
    <x v="1"/>
    <n v="910"/>
    <n v="910"/>
    <s v="EPS Annur"/>
    <n v="325"/>
    <x v="0"/>
    <n v="1983"/>
    <s v="Y"/>
  </r>
  <r>
    <x v="5"/>
    <s v="Pre Secondary"/>
    <s v="Private"/>
    <x v="1"/>
    <n v="914"/>
    <n v="914"/>
    <s v="EPS Fundação Rainha Da Paz"/>
    <n v="152"/>
    <x v="6"/>
    <n v="2002"/>
    <s v="Y"/>
  </r>
  <r>
    <x v="5"/>
    <s v="Primary"/>
    <s v="Catholic"/>
    <x v="1"/>
    <n v="628"/>
    <n v="628"/>
    <s v="EPC St. M.Auxiladora"/>
    <n v="538"/>
    <x v="38"/>
    <n v="1997"/>
    <s v="Y"/>
  </r>
  <r>
    <x v="5"/>
    <s v="Primary"/>
    <s v="Catholic"/>
    <x v="1"/>
    <n v="629"/>
    <n v="629"/>
    <s v="EP C S. F. X. Dare"/>
    <n v="127"/>
    <x v="48"/>
    <n v="1976"/>
    <s v="Y"/>
  </r>
  <r>
    <x v="5"/>
    <s v="Primary"/>
    <s v="Catholic"/>
    <x v="1"/>
    <n v="630"/>
    <n v="630"/>
    <s v="EP C Ailok Laran/Maloa"/>
    <n v="434"/>
    <x v="10"/>
    <n v="1982"/>
    <s v="Y"/>
  </r>
  <r>
    <x v="5"/>
    <s v="Primary"/>
    <s v="Catholic"/>
    <x v="1"/>
    <n v="631"/>
    <n v="631"/>
    <s v="EP C Cristal"/>
    <n v="390"/>
    <x v="0"/>
    <n v="1983"/>
    <s v="Y"/>
  </r>
  <r>
    <x v="5"/>
    <s v="Primary"/>
    <s v="Catholic"/>
    <x v="1"/>
    <n v="655"/>
    <n v="655"/>
    <s v="EP C São Luís Gonzaga"/>
    <n v="751"/>
    <x v="0"/>
    <n v="1983"/>
    <s v="Y"/>
  </r>
  <r>
    <x v="5"/>
    <s v="Primary"/>
    <s v="Catholic"/>
    <x v="1"/>
    <n v="663"/>
    <n v="663"/>
    <s v="EP C Nº7 Sabraka-Laran"/>
    <n v="491"/>
    <x v="3"/>
    <n v="1987"/>
    <s v="Y"/>
  </r>
  <r>
    <x v="5"/>
    <s v="Primary"/>
    <s v="Catholic"/>
    <x v="1"/>
    <n v="664"/>
    <n v="664"/>
    <s v="EP C Sagrada C.de Jesus"/>
    <n v="1018"/>
    <x v="0"/>
    <n v="1983"/>
    <s v="Y"/>
  </r>
  <r>
    <x v="5"/>
    <s v="Primary"/>
    <s v="Catholic"/>
    <x v="1"/>
    <n v="983"/>
    <n v="983"/>
    <s v="EP C Ext São José"/>
    <n v="245"/>
    <x v="27"/>
    <n v="2004"/>
    <s v="Y"/>
  </r>
  <r>
    <x v="5"/>
    <s v="Primary"/>
    <s v="Catholic"/>
    <x v="1"/>
    <n v="1193"/>
    <n v="1194"/>
    <s v="EPC Marcelo 02 Comoro"/>
    <n v="155"/>
    <x v="35"/>
    <n v="2010"/>
    <s v="Y"/>
  </r>
  <r>
    <x v="5"/>
    <s v="Primary"/>
    <s v="Catholic"/>
    <x v="1"/>
    <n v="1296"/>
    <n v="2080"/>
    <s v="EP C Santa Madalena de Canossa"/>
    <n v="1304"/>
    <x v="5"/>
    <n v="1999"/>
    <s v="Y"/>
  </r>
  <r>
    <x v="5"/>
    <s v="Primary"/>
    <s v="Catholic"/>
    <x v="1"/>
    <n v="1307"/>
    <n v="2240"/>
    <s v="EP C Amigos de Jesus"/>
    <n v="777"/>
    <x v="8"/>
    <n v="2000"/>
    <s v="Y"/>
  </r>
  <r>
    <x v="5"/>
    <s v="Primary"/>
    <s v="Catholic"/>
    <x v="1"/>
    <n v="1360"/>
    <n v="2307"/>
    <s v="EP C. Pe.Monteiro Bedois"/>
    <n v="697"/>
    <x v="5"/>
    <n v="1999"/>
    <s v="Y"/>
  </r>
  <r>
    <x v="5"/>
    <s v="Primary"/>
    <s v="Catholic"/>
    <x v="1"/>
    <n v="1417"/>
    <n v="5193"/>
    <s v="EP C São Miguel"/>
    <n v="633"/>
    <x v="18"/>
    <n v="2003"/>
    <s v="Y"/>
  </r>
  <r>
    <x v="5"/>
    <s v="Primary"/>
    <s v="Catholic"/>
    <x v="1"/>
    <n v="1472"/>
    <n v="5505"/>
    <s v="EP C Sao Domingos Savio"/>
    <n v="165"/>
    <x v="6"/>
    <n v="2002"/>
    <s v="Y"/>
  </r>
  <r>
    <x v="5"/>
    <s v="Primary"/>
    <s v="Private"/>
    <x v="1"/>
    <n v="632"/>
    <n v="632"/>
    <s v="EP An’nur"/>
    <n v="342"/>
    <x v="38"/>
    <n v="1997"/>
    <s v="Y"/>
  </r>
  <r>
    <x v="5"/>
    <s v="Primary"/>
    <s v="Private"/>
    <x v="1"/>
    <n v="772"/>
    <n v="772"/>
    <s v="EP do Centro de Ensino Alpha"/>
    <n v="151"/>
    <x v="28"/>
    <n v="2006"/>
    <s v="Y"/>
  </r>
  <r>
    <x v="5"/>
    <s v="Primary"/>
    <s v="Private"/>
    <x v="1"/>
    <n v="1019"/>
    <n v="1019"/>
    <s v="EP Centro de Ensino e Treinamento Lorosae"/>
    <n v="248"/>
    <x v="18"/>
    <n v="2003"/>
    <s v="Y"/>
  </r>
  <r>
    <x v="5"/>
    <s v="Primary"/>
    <s v="Public"/>
    <x v="0"/>
    <n v="621"/>
    <n v="621"/>
    <s v="EB 1.2 BELOI"/>
    <n v="149"/>
    <x v="27"/>
    <n v="2004"/>
    <s v="Y"/>
  </r>
  <r>
    <x v="5"/>
    <s v="Primary"/>
    <s v="Public"/>
    <x v="0"/>
    <n v="623"/>
    <n v="623"/>
    <s v="EB 1.2 MACADADE"/>
    <n v="327"/>
    <x v="23"/>
    <n v="1990"/>
    <s v="Y"/>
  </r>
  <r>
    <x v="5"/>
    <s v="Primary"/>
    <s v="Public"/>
    <x v="0"/>
    <n v="624"/>
    <n v="624"/>
    <s v="EB 1.2 MAQUILI"/>
    <n v="440"/>
    <x v="16"/>
    <n v="1984"/>
    <s v="Y"/>
  </r>
  <r>
    <x v="5"/>
    <s v="Primary"/>
    <s v="Public"/>
    <x v="0"/>
    <n v="634"/>
    <n v="634"/>
    <s v="EB 1.2 Lelaus"/>
    <n v="153"/>
    <x v="36"/>
    <n v="1994"/>
    <s v="Y"/>
  </r>
  <r>
    <x v="5"/>
    <s v="Primary"/>
    <s v="Public"/>
    <x v="0"/>
    <n v="635"/>
    <n v="635"/>
    <s v="EB 1.2 /12 DE OUTUBRO"/>
    <n v="1179"/>
    <x v="8"/>
    <n v="2000"/>
    <s v="Y"/>
  </r>
  <r>
    <x v="5"/>
    <s v="Primary"/>
    <s v="Public"/>
    <x v="0"/>
    <n v="639"/>
    <n v="639"/>
    <s v="EB 1.2 BEBONUK"/>
    <n v="1084"/>
    <x v="1"/>
    <n v="1992"/>
    <s v="Y"/>
  </r>
  <r>
    <x v="5"/>
    <s v="Primary"/>
    <s v="Public"/>
    <x v="0"/>
    <n v="640"/>
    <n v="640"/>
    <s v="EB 1.2 BAIRO PITE"/>
    <n v="721"/>
    <x v="52"/>
    <n v="1965"/>
    <s v="Y"/>
  </r>
  <r>
    <x v="5"/>
    <s v="Primary"/>
    <s v="Public"/>
    <x v="0"/>
    <n v="642"/>
    <n v="642"/>
    <s v="EB 1.2 FATUHADA"/>
    <n v="1611"/>
    <x v="10"/>
    <n v="1982"/>
    <s v="Y"/>
  </r>
  <r>
    <x v="5"/>
    <s v="Primary"/>
    <s v="Public"/>
    <x v="0"/>
    <n v="643"/>
    <n v="643"/>
    <s v="EB1.2 COMORO"/>
    <n v="2126"/>
    <x v="10"/>
    <n v="1982"/>
    <s v="Y"/>
  </r>
  <r>
    <x v="5"/>
    <s v="Primary"/>
    <s v="Public"/>
    <x v="0"/>
    <n v="644"/>
    <n v="644"/>
    <s v="EB 1.2 MARINIR"/>
    <n v="838"/>
    <x v="5"/>
    <n v="1999"/>
    <s v="Y"/>
  </r>
  <r>
    <x v="5"/>
    <s v="Primary"/>
    <s v="Public"/>
    <x v="0"/>
    <n v="645"/>
    <n v="645"/>
    <s v="EB 1.2 VILA VERDE"/>
    <n v="649"/>
    <x v="54"/>
    <n v="1962"/>
    <s v="Y"/>
  </r>
  <r>
    <x v="5"/>
    <s v="Primary"/>
    <s v="Public"/>
    <x v="0"/>
    <n v="646"/>
    <n v="646"/>
    <s v="EB1.2 NAROMAN"/>
    <n v="1249"/>
    <x v="16"/>
    <n v="1984"/>
    <s v="Y"/>
  </r>
  <r>
    <x v="5"/>
    <s v="Primary"/>
    <s v="Public"/>
    <x v="0"/>
    <n v="647"/>
    <n v="647"/>
    <s v="EB 1.2 Payol"/>
    <n v="635"/>
    <x v="0"/>
    <n v="1983"/>
    <s v="Y"/>
  </r>
  <r>
    <x v="5"/>
    <s v="Primary"/>
    <s v="Public"/>
    <x v="0"/>
    <n v="648"/>
    <n v="648"/>
    <s v="EB 1.2 HUDI LARAN"/>
    <n v="566"/>
    <x v="39"/>
    <n v="1978"/>
    <s v="Y"/>
  </r>
  <r>
    <x v="5"/>
    <s v="Primary"/>
    <s v="Public"/>
    <x v="0"/>
    <n v="649"/>
    <n v="649"/>
    <s v="EB1.2 FATU META"/>
    <n v="1033"/>
    <x v="16"/>
    <n v="1984"/>
    <s v="Y"/>
  </r>
  <r>
    <x v="5"/>
    <s v="Primary"/>
    <s v="Public"/>
    <x v="0"/>
    <n v="650"/>
    <n v="650"/>
    <s v="EB 1.2 AIMUTIN"/>
    <n v="1139"/>
    <x v="11"/>
    <n v="1980"/>
    <s v="Y"/>
  </r>
  <r>
    <x v="5"/>
    <s v="Primary"/>
    <s v="Public"/>
    <x v="0"/>
    <n v="651"/>
    <n v="651"/>
    <s v="EB 1.2 TUANA LARAN"/>
    <n v="716"/>
    <x v="16"/>
    <n v="1984"/>
    <s v="Y"/>
  </r>
  <r>
    <x v="5"/>
    <s v="Primary"/>
    <s v="Public"/>
    <x v="0"/>
    <n v="652"/>
    <n v="652"/>
    <s v="EB 1.2 BEDUKU"/>
    <n v="271"/>
    <x v="7"/>
    <n v="1993"/>
    <s v="Y"/>
  </r>
  <r>
    <x v="5"/>
    <s v="Primary"/>
    <s v="Public"/>
    <x v="0"/>
    <n v="653"/>
    <n v="653"/>
    <s v="EB 1.2 RUMBIA"/>
    <n v="888"/>
    <x v="8"/>
    <n v="2000"/>
    <s v="Y"/>
  </r>
  <r>
    <x v="5"/>
    <s v="Primary"/>
    <s v="Public"/>
    <x v="0"/>
    <n v="656"/>
    <n v="656"/>
    <s v="EB 1.2 NULARAN"/>
    <n v="859"/>
    <x v="13"/>
    <n v="1968"/>
    <s v="Y"/>
  </r>
  <r>
    <x v="5"/>
    <s v="Primary"/>
    <s v="Public"/>
    <x v="0"/>
    <n v="657"/>
    <n v="657"/>
    <s v="EB 1.2 Ailok"/>
    <n v="235"/>
    <x v="17"/>
    <n v="1986"/>
    <s v="Y"/>
  </r>
  <r>
    <x v="5"/>
    <s v="Primary"/>
    <s v="Public"/>
    <x v="0"/>
    <n v="659"/>
    <n v="659"/>
    <s v="EB 1.2 Aiturilaran"/>
    <n v="1109"/>
    <x v="7"/>
    <n v="1993"/>
    <s v="Y"/>
  </r>
  <r>
    <x v="5"/>
    <s v="Primary"/>
    <s v="Public"/>
    <x v="0"/>
    <n v="660"/>
    <n v="660"/>
    <s v="EB 1.2 AILELE HUN"/>
    <n v="255"/>
    <x v="2"/>
    <n v="1985"/>
    <s v="Y"/>
  </r>
  <r>
    <x v="5"/>
    <s v="Primary"/>
    <s v="Public"/>
    <x v="0"/>
    <n v="662"/>
    <n v="662"/>
    <s v="EB 1.2 CULUHUN"/>
    <n v="926"/>
    <x v="5"/>
    <n v="1999"/>
    <s v="Y"/>
  </r>
  <r>
    <x v="5"/>
    <s v="Primary"/>
    <s v="Public"/>
    <x v="0"/>
    <n v="665"/>
    <n v="665"/>
    <s v="EB 1.2 Especial Taibesi"/>
    <n v="21"/>
    <x v="0"/>
    <n v="1983"/>
    <s v="Y"/>
  </r>
  <r>
    <x v="5"/>
    <s v="Primary"/>
    <s v="Public"/>
    <x v="0"/>
    <n v="667"/>
    <n v="667"/>
    <s v="EB 1.2 DUQUE DE CAXIAS"/>
    <n v="812"/>
    <x v="11"/>
    <n v="1980"/>
    <s v="Y"/>
  </r>
  <r>
    <x v="5"/>
    <s v="Primary"/>
    <s v="Public"/>
    <x v="0"/>
    <n v="668"/>
    <n v="668"/>
    <s v="EB 1.2 Camea"/>
    <n v="1471"/>
    <x v="18"/>
    <n v="2003"/>
    <s v="Y"/>
  </r>
  <r>
    <x v="5"/>
    <s v="Primary"/>
    <s v="Public"/>
    <x v="0"/>
    <n v="669"/>
    <n v="669"/>
    <s v="EB 1.2 MASSAU"/>
    <n v="615"/>
    <x v="16"/>
    <n v="1984"/>
    <s v="Y"/>
  </r>
  <r>
    <x v="5"/>
    <s v="Primary"/>
    <s v="Public"/>
    <x v="0"/>
    <n v="670"/>
    <n v="670"/>
    <s v="EB 1.2 Camea Raihun"/>
    <n v="392"/>
    <x v="2"/>
    <n v="1985"/>
    <s v="Y"/>
  </r>
  <r>
    <x v="5"/>
    <s v="Primary"/>
    <s v="Public"/>
    <x v="0"/>
    <n v="671"/>
    <n v="671"/>
    <s v="EB 1.2 BALIBAR"/>
    <n v="251"/>
    <x v="10"/>
    <n v="1982"/>
    <s v="Y"/>
  </r>
  <r>
    <x v="5"/>
    <s v="Primary"/>
    <s v="Public"/>
    <x v="0"/>
    <n v="673"/>
    <n v="673"/>
    <s v="EB 1.2 Mota Ulun"/>
    <n v="696"/>
    <x v="20"/>
    <n v="1991"/>
    <s v="Y"/>
  </r>
  <r>
    <x v="5"/>
    <s v="Primary"/>
    <s v="Public"/>
    <x v="0"/>
    <n v="676"/>
    <n v="676"/>
    <s v="EB 1.2 Metinaro"/>
    <n v="280"/>
    <x v="28"/>
    <n v="2006"/>
    <s v="Y"/>
  </r>
  <r>
    <x v="5"/>
    <s v="Primary"/>
    <s v="Public"/>
    <x v="0"/>
    <n v="677"/>
    <n v="677"/>
    <s v="EB 1.2 BESAHE"/>
    <n v="162"/>
    <x v="21"/>
    <n v="1995"/>
    <s v="Y"/>
  </r>
  <r>
    <x v="5"/>
    <s v="Primary"/>
    <s v="Public"/>
    <x v="0"/>
    <n v="678"/>
    <n v="678"/>
    <s v="EB 1.2 MANULEU"/>
    <n v="223"/>
    <x v="1"/>
    <n v="1992"/>
    <s v="Y"/>
  </r>
  <r>
    <x v="5"/>
    <s v="Primary"/>
    <s v="Public"/>
    <x v="0"/>
    <n v="679"/>
    <n v="679"/>
    <s v="EB 1.2 BENUNUK"/>
    <n v="420"/>
    <x v="38"/>
    <n v="1997"/>
    <s v="Y"/>
  </r>
  <r>
    <x v="5"/>
    <s v="Primary"/>
    <s v="Public"/>
    <x v="0"/>
    <n v="774"/>
    <n v="774"/>
    <s v="EB 1.2 Alto Hospital"/>
    <n v="477"/>
    <x v="22"/>
    <n v="2001"/>
    <s v="Y"/>
  </r>
  <r>
    <x v="5"/>
    <s v="Primary"/>
    <s v="Public"/>
    <x v="0"/>
    <n v="877"/>
    <n v="877"/>
    <s v="EB 1.2 ACANUNO"/>
    <n v="291"/>
    <x v="16"/>
    <n v="1984"/>
    <s v="Y"/>
  </r>
  <r>
    <x v="5"/>
    <s v="Primary"/>
    <s v="Public"/>
    <x v="0"/>
    <n v="1074"/>
    <n v="1074"/>
    <s v="EB 1.2 Memorial Fatunaba"/>
    <n v="275"/>
    <x v="8"/>
    <n v="2000"/>
    <s v="Y"/>
  </r>
  <r>
    <x v="5"/>
    <s v="Primary"/>
    <s v="Public"/>
    <x v="0"/>
    <n v="1076"/>
    <n v="1076"/>
    <s v="EB 1.2 MOTA KIIK"/>
    <n v="544"/>
    <x v="5"/>
    <n v="1999"/>
    <s v="Y"/>
  </r>
  <r>
    <x v="5"/>
    <s v="Primary"/>
    <s v="Public"/>
    <x v="0"/>
    <n v="1078"/>
    <n v="1078"/>
    <s v="EB 1.2 AIDAK BIHARE"/>
    <n v="269"/>
    <x v="6"/>
    <n v="2002"/>
    <s v="Y"/>
  </r>
  <r>
    <x v="5"/>
    <s v="Primary"/>
    <s v="Public"/>
    <x v="0"/>
    <n v="1079"/>
    <n v="1079"/>
    <s v="EB. 1.2 Metiaut"/>
    <n v="351"/>
    <x v="2"/>
    <n v="1985"/>
    <s v="Y"/>
  </r>
  <r>
    <x v="5"/>
    <s v="Primary"/>
    <s v="Public"/>
    <x v="0"/>
    <n v="1085"/>
    <n v="1085"/>
    <s v="EB 1.2 LEBUTUN"/>
    <n v="132"/>
    <x v="33"/>
    <n v="1996"/>
    <s v="Y"/>
  </r>
  <r>
    <x v="5"/>
    <s v="Primary"/>
    <s v="Public"/>
    <x v="0"/>
    <n v="1086"/>
    <n v="1086"/>
    <s v="EB 1.2 BERAU"/>
    <n v="138"/>
    <x v="23"/>
    <n v="1990"/>
    <s v="Y"/>
  </r>
  <r>
    <x v="5"/>
    <s v="Primary"/>
    <s v="Public"/>
    <x v="0"/>
    <n v="1087"/>
    <n v="1087"/>
    <s v="EB 1.2 BARUANA"/>
    <n v="88"/>
    <x v="23"/>
    <n v="1990"/>
    <s v="Y"/>
  </r>
  <r>
    <x v="5"/>
    <s v="Primary"/>
    <s v="Public"/>
    <x v="0"/>
    <n v="1088"/>
    <n v="1088"/>
    <s v="EB 1.2 MAQUER"/>
    <n v="77"/>
    <x v="23"/>
    <n v="1990"/>
    <s v="Y"/>
  </r>
  <r>
    <x v="5"/>
    <s v="Primary"/>
    <s v="Public"/>
    <x v="0"/>
    <n v="1123"/>
    <n v="1123"/>
    <s v="EB 1.2 ATECRO"/>
    <n v="78"/>
    <x v="26"/>
    <n v="2005"/>
    <s v="Y"/>
  </r>
  <r>
    <x v="5"/>
    <s v="Primary"/>
    <s v="Public"/>
    <x v="0"/>
    <n v="1124"/>
    <n v="1124"/>
    <s v="EB 1.2 FATU'U"/>
    <n v="47"/>
    <x v="29"/>
    <n v="1989"/>
    <s v="Y"/>
  </r>
  <r>
    <x v="5"/>
    <s v="Primary"/>
    <s v="Public"/>
    <x v="0"/>
    <n v="1130"/>
    <n v="1130"/>
    <s v="EB 1.2 FOMENTO"/>
    <n v="710"/>
    <x v="38"/>
    <n v="1997"/>
    <s v="Y"/>
  </r>
  <r>
    <x v="5"/>
    <s v="Primary"/>
    <s v="Public"/>
    <x v="0"/>
    <n v="1197"/>
    <n v="1198"/>
    <s v="EB 1 CADABUNAK"/>
    <n v="175"/>
    <x v="4"/>
    <n v="2009"/>
    <s v="Y"/>
  </r>
  <r>
    <x v="5"/>
    <s v="Primary"/>
    <s v="Public"/>
    <x v="0"/>
    <n v="1304"/>
    <n v="2233"/>
    <s v="EB 1.2 HERA"/>
    <n v="507"/>
    <x v="15"/>
    <n v="1979"/>
    <s v="Y"/>
  </r>
  <r>
    <x v="5"/>
    <s v="Primary"/>
    <s v="Public"/>
    <x v="0"/>
    <n v="1359"/>
    <n v="2306"/>
    <s v="EB 1.2 CASNAFAR"/>
    <n v="75"/>
    <x v="9"/>
    <n v="2008"/>
    <s v="Y"/>
  </r>
  <r>
    <x v="6"/>
    <s v="Escola Basika"/>
    <s v="Public"/>
    <x v="0"/>
    <n v="177"/>
    <n v="177"/>
    <s v="EBC 1.2.3 BATUMANU"/>
    <n v="232"/>
    <x v="25"/>
    <n v="2007"/>
    <s v="Y"/>
  </r>
  <r>
    <x v="6"/>
    <s v="Escola Basika"/>
    <s v="Public"/>
    <x v="0"/>
    <n v="188"/>
    <n v="188"/>
    <s v="EBC 1.2.3 PONILALA"/>
    <n v="517"/>
    <x v="16"/>
    <n v="1984"/>
    <s v="Y"/>
  </r>
  <r>
    <x v="6"/>
    <s v="Escola Basika"/>
    <s v="Public"/>
    <x v="0"/>
    <n v="189"/>
    <n v="189"/>
    <s v="EBC 1.2.3 CATRAI LETEN"/>
    <n v="612"/>
    <x v="0"/>
    <n v="1983"/>
    <s v="Y"/>
  </r>
  <r>
    <x v="6"/>
    <s v="Escola Basika"/>
    <s v="Public"/>
    <x v="0"/>
    <n v="199"/>
    <n v="199"/>
    <s v="EBC 1.2.3 MIRTUTO"/>
    <n v="535"/>
    <x v="2"/>
    <n v="1985"/>
    <s v="Y"/>
  </r>
  <r>
    <x v="6"/>
    <s v="Escola Basika"/>
    <s v="Public"/>
    <x v="0"/>
    <n v="206"/>
    <n v="206"/>
    <s v="EBC 1.2. 3 FATUBESSI"/>
    <n v="511"/>
    <x v="28"/>
    <n v="2006"/>
    <s v="Y"/>
  </r>
  <r>
    <x v="6"/>
    <s v="Escola Basika"/>
    <s v="Public"/>
    <x v="0"/>
    <n v="209"/>
    <n v="209"/>
    <s v="EBC 1.2.3 LEBUTO"/>
    <n v="206"/>
    <x v="16"/>
    <n v="1984"/>
    <s v="Y"/>
  </r>
  <r>
    <x v="6"/>
    <s v="Escola Basika"/>
    <s v="Public"/>
    <x v="0"/>
    <n v="220"/>
    <n v="220"/>
    <s v="EBC 1.2. 3 TATA"/>
    <n v="139"/>
    <x v="8"/>
    <n v="2000"/>
    <s v="Y"/>
  </r>
  <r>
    <x v="6"/>
    <s v="Escola Basika"/>
    <s v="Public"/>
    <x v="0"/>
    <n v="229"/>
    <n v="229"/>
    <s v="EBC 1.2.3 DUCURAI"/>
    <n v="489"/>
    <x v="25"/>
    <n v="2007"/>
    <s v="Y"/>
  </r>
  <r>
    <x v="6"/>
    <s v="Escola Basika"/>
    <s v="Public"/>
    <x v="0"/>
    <n v="231"/>
    <n v="231"/>
    <s v="EBC 1.2.3 GOULOLO"/>
    <n v="376"/>
    <x v="12"/>
    <m/>
    <s v="Y"/>
  </r>
  <r>
    <x v="6"/>
    <s v="Escola Basika"/>
    <s v="Public"/>
    <x v="0"/>
    <n v="233"/>
    <n v="233"/>
    <s v="EBC 1.2.3 HATUHEI"/>
    <n v="341"/>
    <x v="0"/>
    <n v="1983"/>
    <s v="Y"/>
  </r>
  <r>
    <x v="6"/>
    <s v="Escola Basika"/>
    <s v="Public"/>
    <x v="0"/>
    <n v="267"/>
    <n v="243"/>
    <s v="EBC 1.2.3 FATUQUERO"/>
    <n v="476"/>
    <x v="36"/>
    <n v="1994"/>
    <s v="Y"/>
  </r>
  <r>
    <x v="6"/>
    <s v="Escola Basika"/>
    <s v="Public"/>
    <x v="0"/>
    <n v="547"/>
    <n v="547"/>
    <s v="EBC 3 RAILACO LETEN"/>
    <n v="118"/>
    <x v="26"/>
    <n v="2005"/>
    <s v="Y"/>
  </r>
  <r>
    <x v="6"/>
    <s v="Escola Basika"/>
    <s v="Public"/>
    <x v="0"/>
    <n v="705"/>
    <n v="705"/>
    <s v="EBC 3 LETEFOHO VILA"/>
    <n v="458"/>
    <x v="16"/>
    <n v="1984"/>
    <s v="Y"/>
  </r>
  <r>
    <x v="6"/>
    <s v="Escola Basika"/>
    <s v="Public"/>
    <x v="0"/>
    <n v="706"/>
    <n v="706"/>
    <s v="EBC 3 RAILACO VILA"/>
    <n v="467"/>
    <x v="10"/>
    <n v="1982"/>
    <s v="Y"/>
  </r>
  <r>
    <x v="6"/>
    <s v="Escola Basika"/>
    <s v="Public"/>
    <x v="0"/>
    <n v="707"/>
    <n v="707"/>
    <s v="EBC 3 HATOLIA"/>
    <n v="586"/>
    <x v="8"/>
    <n v="2000"/>
    <s v="Y"/>
  </r>
  <r>
    <x v="6"/>
    <s v="Escola Basika"/>
    <s v="Public"/>
    <x v="0"/>
    <n v="708"/>
    <n v="708"/>
    <s v="EBC 3 Dr.Jose Ramos Horta"/>
    <n v="444"/>
    <x v="2"/>
    <n v="1985"/>
    <s v="Y"/>
  </r>
  <r>
    <x v="6"/>
    <s v="Escola Basika"/>
    <s v="Public"/>
    <x v="0"/>
    <n v="747"/>
    <n v="747"/>
    <s v="EBC 3 10 ABRIL GLENO"/>
    <n v="1061"/>
    <x v="22"/>
    <n v="2001"/>
    <s v="Y"/>
  </r>
  <r>
    <x v="6"/>
    <s v="Escola Basika"/>
    <s v="Public"/>
    <x v="0"/>
    <n v="952"/>
    <n v="952"/>
    <s v="EBC 3 - 20 AGOSTO ERMERA"/>
    <n v="521"/>
    <x v="26"/>
    <n v="2005"/>
    <s v="Y"/>
  </r>
  <r>
    <x v="6"/>
    <s v="Escola Basika"/>
    <s v="Public"/>
    <x v="0"/>
    <n v="953"/>
    <n v="953"/>
    <s v="EBC 3 LACAO"/>
    <n v="79"/>
    <x v="4"/>
    <n v="2009"/>
    <s v="Y"/>
  </r>
  <r>
    <x v="6"/>
    <s v="Escola Basika"/>
    <s v="Public"/>
    <x v="0"/>
    <n v="1119"/>
    <n v="1119"/>
    <s v="EBC 3 LICAPAT"/>
    <n v="329"/>
    <x v="26"/>
    <n v="2005"/>
    <s v="Y"/>
  </r>
  <r>
    <x v="6"/>
    <s v="Escola Basika"/>
    <s v="Public"/>
    <x v="0"/>
    <n v="1181"/>
    <n v="1182"/>
    <s v="EBC 3 BABOE LETEN"/>
    <n v="89"/>
    <x v="9"/>
    <n v="2008"/>
    <s v="Y"/>
  </r>
  <r>
    <x v="6"/>
    <s v="Escola Basika"/>
    <s v="Public"/>
    <x v="0"/>
    <n v="1298"/>
    <n v="2084"/>
    <s v="EBC 3 RAICALA"/>
    <n v="421"/>
    <x v="38"/>
    <n v="1997"/>
    <s v="Y"/>
  </r>
  <r>
    <x v="6"/>
    <s v="Pre Secondary"/>
    <s v="Catholic"/>
    <x v="1"/>
    <n v="746"/>
    <n v="746"/>
    <s v="EPS C Imaculada Conceicao Ermera"/>
    <n v="173"/>
    <x v="37"/>
    <n v="1981"/>
    <s v="Y"/>
  </r>
  <r>
    <x v="6"/>
    <s v="Pre Secondary"/>
    <s v="Catholic"/>
    <x v="1"/>
    <n v="1201"/>
    <n v="1202"/>
    <s v="EPS C Pe. Hilario Madeira Ponilala"/>
    <n v="97"/>
    <x v="28"/>
    <n v="2006"/>
    <s v="Y"/>
  </r>
  <r>
    <x v="6"/>
    <s v="Primary"/>
    <s v="Catholic"/>
    <x v="1"/>
    <n v="200"/>
    <n v="200"/>
    <s v="EP C Nossa Senhora de Lourdes"/>
    <n v="218"/>
    <x v="11"/>
    <n v="1980"/>
    <s v="Y"/>
  </r>
  <r>
    <x v="6"/>
    <s v="Primary"/>
    <s v="Catholic"/>
    <x v="1"/>
    <n v="992"/>
    <n v="992"/>
    <s v="EPC Nossa Senhora dos Remédios Hatolia"/>
    <n v="106"/>
    <x v="27"/>
    <n v="2004"/>
    <s v="Y"/>
  </r>
  <r>
    <x v="6"/>
    <s v="Primary"/>
    <s v="Catholic"/>
    <x v="1"/>
    <n v="1445"/>
    <n v="5303"/>
    <s v="EP C Fatu Besi"/>
    <n v="151"/>
    <x v="26"/>
    <n v="2005"/>
    <s v="Y"/>
  </r>
  <r>
    <x v="6"/>
    <s v="Primary"/>
    <s v="Public"/>
    <x v="0"/>
    <n v="173"/>
    <n v="173"/>
    <s v="EB 1.2 Atara"/>
    <n v="442"/>
    <x v="45"/>
    <n v="1998"/>
    <s v="Y"/>
  </r>
  <r>
    <x v="6"/>
    <s v="Primary"/>
    <s v="Public"/>
    <x v="0"/>
    <n v="174"/>
    <n v="174"/>
    <s v="EB 1.2 Atsabe Vila"/>
    <n v="651"/>
    <x v="55"/>
    <n v="1966"/>
    <s v="Y"/>
  </r>
  <r>
    <x v="6"/>
    <s v="Primary"/>
    <s v="Public"/>
    <x v="0"/>
    <n v="175"/>
    <n v="175"/>
    <s v="EB 1.2 Baboe Craik"/>
    <n v="207"/>
    <x v="33"/>
    <n v="1996"/>
    <s v="Y"/>
  </r>
  <r>
    <x v="6"/>
    <s v="Primary"/>
    <s v="Public"/>
    <x v="0"/>
    <n v="176"/>
    <n v="176"/>
    <s v="EB 1.2 Baboe Leten"/>
    <n v="178"/>
    <x v="28"/>
    <n v="2006"/>
    <s v="Y"/>
  </r>
  <r>
    <x v="6"/>
    <s v="Primary"/>
    <s v="Public"/>
    <x v="0"/>
    <n v="178"/>
    <n v="178"/>
    <s v="EB 1.2 Lacao"/>
    <n v="280"/>
    <x v="10"/>
    <n v="1982"/>
    <s v="Y"/>
  </r>
  <r>
    <x v="6"/>
    <s v="Primary"/>
    <s v="Public"/>
    <x v="0"/>
    <n v="179"/>
    <n v="179"/>
    <s v="EB 1.2 Laclo"/>
    <n v="277"/>
    <x v="40"/>
    <n v="1988"/>
    <s v="Y"/>
  </r>
  <r>
    <x v="6"/>
    <s v="Primary"/>
    <s v="Public"/>
    <x v="0"/>
    <n v="180"/>
    <n v="180"/>
    <s v="EB 1.2 Laubono Biabote"/>
    <n v="109"/>
    <x v="8"/>
    <n v="2000"/>
    <s v="Y"/>
  </r>
  <r>
    <x v="6"/>
    <s v="Primary"/>
    <s v="Public"/>
    <x v="0"/>
    <n v="181"/>
    <n v="181"/>
    <s v="EB 1.2 Daralau Leimea Leten"/>
    <n v="511"/>
    <x v="26"/>
    <n v="2005"/>
    <s v="Y"/>
  </r>
  <r>
    <x v="6"/>
    <s v="Primary"/>
    <s v="Public"/>
    <x v="0"/>
    <n v="182"/>
    <n v="182"/>
    <s v="EB 1.2 Malabe"/>
    <n v="227"/>
    <x v="26"/>
    <n v="2005"/>
    <s v="Y"/>
  </r>
  <r>
    <x v="6"/>
    <s v="Primary"/>
    <s v="Public"/>
    <x v="0"/>
    <n v="184"/>
    <n v="184"/>
    <s v="EB 1.2 Obulo"/>
    <n v="237"/>
    <x v="11"/>
    <n v="1980"/>
    <s v="Y"/>
  </r>
  <r>
    <x v="6"/>
    <s v="Primary"/>
    <s v="Public"/>
    <x v="0"/>
    <n v="186"/>
    <n v="186"/>
    <s v="EB 1.2 Aitura"/>
    <n v="344"/>
    <x v="22"/>
    <n v="2001"/>
    <s v="Y"/>
  </r>
  <r>
    <x v="6"/>
    <s v="Primary"/>
    <s v="Public"/>
    <x v="0"/>
    <n v="187"/>
    <n v="187"/>
    <s v="EB 1.2 Biluli"/>
    <n v="305"/>
    <x v="5"/>
    <n v="1999"/>
    <s v="Y"/>
  </r>
  <r>
    <x v="6"/>
    <s v="Primary"/>
    <s v="Public"/>
    <x v="0"/>
    <n v="190"/>
    <n v="190"/>
    <s v="EB 1.2 Estado"/>
    <n v="234"/>
    <x v="15"/>
    <n v="1979"/>
    <s v="Y"/>
  </r>
  <r>
    <x v="6"/>
    <s v="Primary"/>
    <s v="Public"/>
    <x v="0"/>
    <n v="191"/>
    <n v="191"/>
    <s v="EB 1.2 Ana Lemos"/>
    <n v="1106"/>
    <x v="5"/>
    <n v="1999"/>
    <s v="Y"/>
  </r>
  <r>
    <x v="6"/>
    <s v="Primary"/>
    <s v="Public"/>
    <x v="0"/>
    <n v="192"/>
    <n v="192"/>
    <s v="EB 1.2 Hatuleta"/>
    <n v="230"/>
    <x v="22"/>
    <n v="2001"/>
    <s v="Y"/>
  </r>
  <r>
    <x v="6"/>
    <s v="Primary"/>
    <s v="Public"/>
    <x v="0"/>
    <n v="193"/>
    <n v="193"/>
    <s v="EB 1.2 Hulorema"/>
    <n v="379"/>
    <x v="5"/>
    <n v="1999"/>
    <s v="Y"/>
  </r>
  <r>
    <x v="6"/>
    <s v="Primary"/>
    <s v="Public"/>
    <x v="0"/>
    <n v="194"/>
    <n v="194"/>
    <s v="EB 1.2 Humboe"/>
    <n v="250"/>
    <x v="17"/>
    <n v="1986"/>
    <s v="Y"/>
  </r>
  <r>
    <x v="6"/>
    <s v="Primary"/>
    <s v="Public"/>
    <x v="0"/>
    <n v="195"/>
    <n v="195"/>
    <s v="EB 1.2 Lauala"/>
    <n v="223"/>
    <x v="0"/>
    <n v="1983"/>
    <s v="Y"/>
  </r>
  <r>
    <x v="6"/>
    <s v="Primary"/>
    <s v="Public"/>
    <x v="0"/>
    <n v="196"/>
    <n v="196"/>
    <s v="EB 1.2 Leguimea"/>
    <n v="327"/>
    <x v="39"/>
    <n v="1978"/>
    <s v="Y"/>
  </r>
  <r>
    <x v="6"/>
    <s v="Primary"/>
    <s v="Public"/>
    <x v="0"/>
    <n v="197"/>
    <n v="197"/>
    <s v="EB 1.2 Lequici"/>
    <n v="487"/>
    <x v="17"/>
    <n v="1986"/>
    <s v="Y"/>
  </r>
  <r>
    <x v="6"/>
    <s v="Primary"/>
    <s v="Public"/>
    <x v="0"/>
    <n v="198"/>
    <n v="198"/>
    <s v="EB 1.2 Lodudo"/>
    <n v="341"/>
    <x v="2"/>
    <n v="1985"/>
    <s v="Y"/>
  </r>
  <r>
    <x v="6"/>
    <s v="Primary"/>
    <s v="Public"/>
    <x v="0"/>
    <n v="201"/>
    <n v="201"/>
    <s v="EB 1.2 Raimerhei"/>
    <n v="391"/>
    <x v="15"/>
    <n v="1979"/>
    <s v="Y"/>
  </r>
  <r>
    <x v="6"/>
    <s v="Primary"/>
    <s v="Public"/>
    <x v="0"/>
    <n v="202"/>
    <n v="202"/>
    <s v="EB 1.2 Nunutali"/>
    <n v="505"/>
    <x v="56"/>
    <n v="1961"/>
    <s v="Y"/>
  </r>
  <r>
    <x v="6"/>
    <s v="Primary"/>
    <s v="Public"/>
    <x v="0"/>
    <n v="203"/>
    <n v="203"/>
    <s v="EB 1.2 Sacoco"/>
    <n v="297"/>
    <x v="8"/>
    <n v="2000"/>
    <s v="Y"/>
  </r>
  <r>
    <x v="6"/>
    <s v="Primary"/>
    <s v="Public"/>
    <x v="0"/>
    <n v="204"/>
    <n v="204"/>
    <s v="EB 1.2 Talimoro"/>
    <n v="411"/>
    <x v="2"/>
    <n v="1985"/>
    <s v="Y"/>
  </r>
  <r>
    <x v="6"/>
    <s v="Primary"/>
    <s v="Public"/>
    <x v="0"/>
    <n v="205"/>
    <n v="205"/>
    <s v="EB 1.2 Cucara"/>
    <n v="159"/>
    <x v="8"/>
    <n v="2000"/>
    <s v="Y"/>
  </r>
  <r>
    <x v="6"/>
    <s v="Primary"/>
    <s v="Public"/>
    <x v="0"/>
    <n v="207"/>
    <n v="207"/>
    <s v="EB 1.2 Laurahou"/>
    <n v="388"/>
    <x v="25"/>
    <n v="2007"/>
    <s v="Y"/>
  </r>
  <r>
    <x v="6"/>
    <s v="Primary"/>
    <s v="Public"/>
    <x v="0"/>
    <n v="208"/>
    <n v="208"/>
    <s v="EB 1.2 Hatolia Vila"/>
    <n v="494"/>
    <x v="10"/>
    <n v="1982"/>
    <s v="Y"/>
  </r>
  <r>
    <x v="6"/>
    <s v="Primary"/>
    <s v="Public"/>
    <x v="0"/>
    <n v="210"/>
    <n v="210"/>
    <s v="EB 1.2 Leimea Craik"/>
    <n v="179"/>
    <x v="2"/>
    <n v="1985"/>
    <s v="Y"/>
  </r>
  <r>
    <x v="6"/>
    <s v="Primary"/>
    <s v="Public"/>
    <x v="0"/>
    <n v="211"/>
    <n v="211"/>
    <s v="EB 1.2 Leimea Sorin Balu"/>
    <n v="197"/>
    <x v="40"/>
    <n v="1988"/>
    <s v="Y"/>
  </r>
  <r>
    <x v="6"/>
    <s v="Primary"/>
    <s v="Public"/>
    <x v="0"/>
    <n v="212"/>
    <n v="212"/>
    <s v="EB 1.2 Leirema"/>
    <n v="167"/>
    <x v="8"/>
    <n v="2000"/>
    <s v="Y"/>
  </r>
  <r>
    <x v="6"/>
    <s v="Primary"/>
    <s v="Public"/>
    <x v="0"/>
    <n v="213"/>
    <n v="213"/>
    <s v="EB 1.2 Licapat"/>
    <n v="901"/>
    <x v="5"/>
    <n v="1999"/>
    <s v="Y"/>
  </r>
  <r>
    <x v="6"/>
    <s v="Primary"/>
    <s v="Public"/>
    <x v="0"/>
    <n v="214"/>
    <n v="214"/>
    <s v="EB 1.2 Manulete"/>
    <n v="267"/>
    <x v="8"/>
    <n v="2000"/>
    <s v="Y"/>
  </r>
  <r>
    <x v="6"/>
    <s v="Primary"/>
    <s v="Public"/>
    <x v="0"/>
    <n v="215"/>
    <n v="215"/>
    <s v="EB 1.2 Mau - Ubo"/>
    <n v="347"/>
    <x v="29"/>
    <n v="1989"/>
    <s v="Y"/>
  </r>
  <r>
    <x v="6"/>
    <s v="Primary"/>
    <s v="Public"/>
    <x v="0"/>
    <n v="216"/>
    <n v="216"/>
    <s v="EB 1.2 Porema"/>
    <n v="363"/>
    <x v="1"/>
    <n v="1992"/>
    <s v="Y"/>
  </r>
  <r>
    <x v="6"/>
    <s v="Primary"/>
    <s v="Public"/>
    <x v="0"/>
    <n v="217"/>
    <n v="217"/>
    <s v="EB1.2 Raeraga"/>
    <n v="441"/>
    <x v="23"/>
    <n v="1990"/>
    <s v="Y"/>
  </r>
  <r>
    <x v="6"/>
    <s v="Primary"/>
    <s v="Public"/>
    <x v="0"/>
    <n v="218"/>
    <n v="218"/>
    <s v="EB 1.2 Samara"/>
    <n v="178"/>
    <x v="23"/>
    <n v="1990"/>
    <s v="Y"/>
  </r>
  <r>
    <x v="6"/>
    <s v="Primary"/>
    <s v="Public"/>
    <x v="0"/>
    <n v="221"/>
    <n v="221"/>
    <s v="EB 1.2 Urahou 1"/>
    <n v="624"/>
    <x v="7"/>
    <n v="1993"/>
    <s v="Y"/>
  </r>
  <r>
    <x v="6"/>
    <s v="Primary"/>
    <s v="Public"/>
    <x v="0"/>
    <n v="224"/>
    <n v="224"/>
    <s v="EB 1.2 Aimeta"/>
    <n v="192"/>
    <x v="2"/>
    <n v="1985"/>
    <s v="Y"/>
  </r>
  <r>
    <x v="6"/>
    <s v="Primary"/>
    <s v="Public"/>
    <x v="0"/>
    <n v="225"/>
    <n v="225"/>
    <s v="EB 1.2 Assi"/>
    <n v="315"/>
    <x v="20"/>
    <n v="1991"/>
    <s v="Y"/>
  </r>
  <r>
    <x v="6"/>
    <s v="Primary"/>
    <s v="Public"/>
    <x v="0"/>
    <n v="226"/>
    <n v="226"/>
    <s v="EB 1.2 Assui Lacao"/>
    <n v="191"/>
    <x v="2"/>
    <n v="1985"/>
    <s v="Y"/>
  </r>
  <r>
    <x v="6"/>
    <s v="Primary"/>
    <s v="Public"/>
    <x v="0"/>
    <n v="228"/>
    <n v="228"/>
    <s v="EB 1.2 Catrai Craic"/>
    <n v="175"/>
    <x v="17"/>
    <n v="1986"/>
    <s v="Y"/>
  </r>
  <r>
    <x v="6"/>
    <s v="Primary"/>
    <s v="Public"/>
    <x v="0"/>
    <n v="230"/>
    <n v="230"/>
    <s v="EB 1.2 Eraulo"/>
    <n v="352"/>
    <x v="11"/>
    <n v="1980"/>
    <s v="Y"/>
  </r>
  <r>
    <x v="6"/>
    <s v="Primary"/>
    <s v="Public"/>
    <x v="0"/>
    <n v="232"/>
    <n v="232"/>
    <s v="EB 1.2 Hatugau"/>
    <n v="394"/>
    <x v="23"/>
    <n v="1990"/>
    <s v="Y"/>
  </r>
  <r>
    <x v="6"/>
    <s v="Primary"/>
    <s v="Public"/>
    <x v="0"/>
    <n v="234"/>
    <n v="234"/>
    <s v="EB 1.2 Lauana"/>
    <n v="294"/>
    <x v="2"/>
    <n v="1985"/>
    <s v="Y"/>
  </r>
  <r>
    <x v="6"/>
    <s v="Primary"/>
    <s v="Public"/>
    <x v="0"/>
    <n v="235"/>
    <n v="246"/>
    <s v="EB 1.2 Railaco Leten"/>
    <n v="259"/>
    <x v="3"/>
    <n v="1987"/>
    <s v="Y"/>
  </r>
  <r>
    <x v="6"/>
    <s v="Primary"/>
    <s v="Public"/>
    <x v="0"/>
    <n v="236"/>
    <n v="247"/>
    <s v="EB 1.2 Railaco Vila"/>
    <n v="273"/>
    <x v="8"/>
    <n v="2000"/>
    <s v="Y"/>
  </r>
  <r>
    <x v="6"/>
    <s v="Primary"/>
    <s v="Public"/>
    <x v="0"/>
    <n v="237"/>
    <n v="248"/>
    <s v="EB 1.2 Samalete 1"/>
    <n v="152"/>
    <x v="33"/>
    <n v="1996"/>
    <s v="Y"/>
  </r>
  <r>
    <x v="6"/>
    <s v="Primary"/>
    <s v="Public"/>
    <x v="0"/>
    <n v="238"/>
    <n v="249"/>
    <s v="EB 1.2 Taraco"/>
    <n v="155"/>
    <x v="33"/>
    <n v="1996"/>
    <s v="Y"/>
  </r>
  <r>
    <x v="6"/>
    <s v="Primary"/>
    <s v="Public"/>
    <x v="0"/>
    <n v="239"/>
    <n v="250"/>
    <s v="EB 1.2 Tocoluli"/>
    <n v="308"/>
    <x v="27"/>
    <n v="2004"/>
    <s v="Y"/>
  </r>
  <r>
    <x v="6"/>
    <s v="Primary"/>
    <s v="Public"/>
    <x v="0"/>
    <n v="259"/>
    <n v="235"/>
    <s v="EB 1.2 Lebululi"/>
    <n v="185"/>
    <x v="8"/>
    <n v="2000"/>
    <s v="Y"/>
  </r>
  <r>
    <x v="6"/>
    <s v="Primary"/>
    <s v="Public"/>
    <x v="0"/>
    <n v="260"/>
    <n v="236"/>
    <s v="EB 1. 2 Liquicala"/>
    <n v="174"/>
    <x v="17"/>
    <n v="1986"/>
    <s v="Y"/>
  </r>
  <r>
    <x v="6"/>
    <s v="Primary"/>
    <s v="Public"/>
    <x v="0"/>
    <n v="261"/>
    <n v="237"/>
    <s v="EB 1.2 Letefoho Vila"/>
    <n v="672"/>
    <x v="15"/>
    <n v="1979"/>
    <s v="Y"/>
  </r>
  <r>
    <x v="6"/>
    <s v="Primary"/>
    <s v="Public"/>
    <x v="0"/>
    <n v="262"/>
    <n v="238"/>
    <s v="EB1.2 Leubasa"/>
    <n v="210"/>
    <x v="5"/>
    <n v="1999"/>
    <s v="Y"/>
  </r>
  <r>
    <x v="6"/>
    <s v="Primary"/>
    <s v="Public"/>
    <x v="0"/>
    <n v="263"/>
    <n v="239"/>
    <s v="EB 1 Mancoliria"/>
    <n v="53"/>
    <x v="6"/>
    <n v="2002"/>
    <s v="Y"/>
  </r>
  <r>
    <x v="6"/>
    <s v="Primary"/>
    <s v="Public"/>
    <x v="0"/>
    <n v="264"/>
    <n v="240"/>
    <s v="EB 1.2 Olopana"/>
    <n v="155"/>
    <x v="5"/>
    <n v="1999"/>
    <s v="Y"/>
  </r>
  <r>
    <x v="6"/>
    <s v="Primary"/>
    <s v="Public"/>
    <x v="0"/>
    <n v="266"/>
    <n v="242"/>
    <s v="EB 1.2 Riamori"/>
    <n v="300"/>
    <x v="17"/>
    <n v="1986"/>
    <s v="Y"/>
  </r>
  <r>
    <x v="6"/>
    <s v="Primary"/>
    <s v="Public"/>
    <x v="0"/>
    <n v="268"/>
    <n v="244"/>
    <s v="EB 1.2 Matata"/>
    <n v="290"/>
    <x v="0"/>
    <n v="1983"/>
    <s v="Y"/>
  </r>
  <r>
    <x v="6"/>
    <s v="Primary"/>
    <s v="Public"/>
    <x v="0"/>
    <n v="269"/>
    <n v="245"/>
    <s v="EB 1.2 Railaco Craic"/>
    <n v="150"/>
    <x v="0"/>
    <n v="1983"/>
    <s v="Y"/>
  </r>
  <r>
    <x v="6"/>
    <s v="Primary"/>
    <s v="Public"/>
    <x v="0"/>
    <n v="303"/>
    <n v="303"/>
    <s v="EB 1.2 Municipal Ermera"/>
    <n v="252"/>
    <x v="18"/>
    <n v="2003"/>
    <s v="Y"/>
  </r>
  <r>
    <x v="6"/>
    <s v="Primary"/>
    <s v="Public"/>
    <x v="0"/>
    <n v="324"/>
    <n v="324"/>
    <s v="EB 1,2 Sare"/>
    <n v="69"/>
    <x v="35"/>
    <n v="2010"/>
    <s v="Y"/>
  </r>
  <r>
    <x v="6"/>
    <s v="Primary"/>
    <s v="Public"/>
    <x v="0"/>
    <n v="345"/>
    <n v="345"/>
    <s v="EB 1.2 Kusbouk"/>
    <n v="143"/>
    <x v="8"/>
    <n v="2000"/>
    <s v="Y"/>
  </r>
  <r>
    <x v="6"/>
    <s v="Primary"/>
    <s v="Public"/>
    <x v="0"/>
    <n v="400"/>
    <n v="400"/>
    <s v="EB 1. 2 Sinlelo"/>
    <n v="142"/>
    <x v="9"/>
    <n v="2008"/>
    <s v="Y"/>
  </r>
  <r>
    <x v="6"/>
    <s v="Primary"/>
    <s v="Public"/>
    <x v="0"/>
    <n v="463"/>
    <n v="463"/>
    <s v="EB 1 Cailiti"/>
    <n v="94"/>
    <x v="9"/>
    <n v="2008"/>
    <s v="Y"/>
  </r>
  <r>
    <x v="6"/>
    <s v="Primary"/>
    <s v="Public"/>
    <x v="0"/>
    <n v="518"/>
    <n v="518"/>
    <s v="EB 1.2 Otete"/>
    <n v="137"/>
    <x v="4"/>
    <n v="2009"/>
    <s v="Y"/>
  </r>
  <r>
    <x v="6"/>
    <s v="Primary"/>
    <s v="Public"/>
    <x v="0"/>
    <n v="680"/>
    <n v="680"/>
    <s v="EB 1.2 Urahou 2"/>
    <n v="162"/>
    <x v="28"/>
    <n v="2006"/>
    <s v="Y"/>
  </r>
  <r>
    <x v="6"/>
    <s v="Primary"/>
    <s v="Public"/>
    <x v="0"/>
    <n v="681"/>
    <n v="681"/>
    <s v="EB 1 C. S. Bubria"/>
    <n v="105"/>
    <x v="9"/>
    <n v="2008"/>
    <s v="Y"/>
  </r>
  <r>
    <x v="6"/>
    <s v="Primary"/>
    <s v="Public"/>
    <x v="0"/>
    <n v="703"/>
    <n v="703"/>
    <s v="EB 1.2 Tiarlelo"/>
    <n v="119"/>
    <x v="38"/>
    <n v="1997"/>
    <s v="Y"/>
  </r>
  <r>
    <x v="6"/>
    <s v="Primary"/>
    <s v="Public"/>
    <x v="0"/>
    <n v="717"/>
    <n v="717"/>
    <s v="EB 1.2 Malimea"/>
    <n v="233"/>
    <x v="0"/>
    <n v="1983"/>
    <s v="Y"/>
  </r>
  <r>
    <x v="6"/>
    <s v="Primary"/>
    <s v="Public"/>
    <x v="0"/>
    <n v="778"/>
    <n v="778"/>
    <s v="EB 1.2 Nunu-Rema"/>
    <n v="184"/>
    <x v="25"/>
    <n v="2007"/>
    <s v="Y"/>
  </r>
  <r>
    <x v="6"/>
    <s v="Primary"/>
    <s v="Public"/>
    <x v="0"/>
    <n v="789"/>
    <n v="789"/>
    <s v="EB 1.2 Coilequi"/>
    <n v="142"/>
    <x v="28"/>
    <n v="2006"/>
    <s v="Y"/>
  </r>
  <r>
    <x v="6"/>
    <s v="Primary"/>
    <s v="Public"/>
    <x v="0"/>
    <n v="802"/>
    <n v="802"/>
    <s v="EB 1.2 Paramin"/>
    <n v="218"/>
    <x v="4"/>
    <n v="2009"/>
    <s v="Y"/>
  </r>
  <r>
    <x v="6"/>
    <s v="Primary"/>
    <s v="Public"/>
    <x v="0"/>
    <n v="808"/>
    <n v="808"/>
    <s v="EB 1.2 Sauria"/>
    <n v="110"/>
    <x v="9"/>
    <n v="2008"/>
    <s v="Y"/>
  </r>
  <r>
    <x v="6"/>
    <s v="Primary"/>
    <s v="Public"/>
    <x v="0"/>
    <n v="882"/>
    <n v="882"/>
    <s v="EB 1.2 A. S. Tidir"/>
    <n v="144"/>
    <x v="4"/>
    <n v="2009"/>
    <s v="Y"/>
  </r>
  <r>
    <x v="6"/>
    <s v="Primary"/>
    <s v="Public"/>
    <x v="0"/>
    <n v="899"/>
    <n v="899"/>
    <s v="EB 1.2 Pedro Lemos Tugarema"/>
    <n v="96"/>
    <x v="9"/>
    <n v="2008"/>
    <s v="Y"/>
  </r>
  <r>
    <x v="6"/>
    <s v="Primary"/>
    <s v="Public"/>
    <x v="0"/>
    <n v="977"/>
    <n v="977"/>
    <s v="EB 1.2 Orema"/>
    <n v="130"/>
    <x v="9"/>
    <n v="2008"/>
    <s v="Y"/>
  </r>
  <r>
    <x v="6"/>
    <s v="Primary"/>
    <s v="Public"/>
    <x v="0"/>
    <n v="990"/>
    <n v="990"/>
    <s v="EB 1 Tidin Besi"/>
    <n v="255"/>
    <x v="4"/>
    <n v="2009"/>
    <s v="Y"/>
  </r>
  <r>
    <x v="6"/>
    <s v="Primary"/>
    <s v="Public"/>
    <x v="0"/>
    <n v="991"/>
    <n v="991"/>
    <s v="EB 1 Hatete"/>
    <n v="107"/>
    <x v="4"/>
    <n v="2009"/>
    <s v="Y"/>
  </r>
  <r>
    <x v="6"/>
    <s v="Primary"/>
    <s v="Public"/>
    <x v="0"/>
    <n v="993"/>
    <n v="993"/>
    <s v="EB 1 Dato Rua L.Craik"/>
    <n v="71"/>
    <x v="35"/>
    <n v="2010"/>
    <s v="Y"/>
  </r>
  <r>
    <x v="6"/>
    <s v="Primary"/>
    <s v="Public"/>
    <x v="0"/>
    <n v="994"/>
    <n v="994"/>
    <s v="EB 1 Berbuit Udu"/>
    <n v="224"/>
    <x v="35"/>
    <n v="2010"/>
    <s v="Y"/>
  </r>
  <r>
    <x v="6"/>
    <s v="Primary"/>
    <s v="Public"/>
    <x v="0"/>
    <n v="995"/>
    <n v="995"/>
    <s v="EB 1 Raebohat/Huhurlelo"/>
    <n v="180"/>
    <x v="4"/>
    <n v="2009"/>
    <s v="Y"/>
  </r>
  <r>
    <x v="6"/>
    <s v="Primary"/>
    <s v="Public"/>
    <x v="0"/>
    <n v="1186"/>
    <n v="1187"/>
    <s v="EB 1 Nunusakari"/>
    <n v="154"/>
    <x v="35"/>
    <n v="2010"/>
    <s v="Y"/>
  </r>
  <r>
    <x v="6"/>
    <s v="Primary"/>
    <s v="Public"/>
    <x v="0"/>
    <n v="1200"/>
    <n v="1201"/>
    <s v="EB 1 Madede"/>
    <n v="84"/>
    <x v="35"/>
    <n v="2010"/>
    <s v="Y"/>
  </r>
  <r>
    <x v="6"/>
    <s v="Primary"/>
    <s v="Public"/>
    <x v="0"/>
    <n v="1202"/>
    <n v="1203"/>
    <s v="EB 1 Samalete 2"/>
    <n v="99"/>
    <x v="35"/>
    <n v="2010"/>
    <s v="Y"/>
  </r>
  <r>
    <x v="6"/>
    <s v="Primary"/>
    <s v="Public"/>
    <x v="0"/>
    <n v="1207"/>
    <n v="1208"/>
    <s v="EB 1 Hatumdei"/>
    <n v="116"/>
    <x v="35"/>
    <n v="2010"/>
    <s v="Y"/>
  </r>
  <r>
    <x v="6"/>
    <s v="Primary"/>
    <s v="Public"/>
    <x v="0"/>
    <n v="1215"/>
    <n v="1216"/>
    <s v="EB 1 Hatulete"/>
    <n v="48"/>
    <x v="28"/>
    <n v="2006"/>
    <s v="Y"/>
  </r>
  <r>
    <x v="6"/>
    <s v="Primary"/>
    <s v="Public"/>
    <x v="0"/>
    <n v="1224"/>
    <n v="1225"/>
    <s v="EB 1.2 Cacaegoa"/>
    <n v="308"/>
    <x v="35"/>
    <n v="2010"/>
    <s v="Y"/>
  </r>
  <r>
    <x v="6"/>
    <s v="Primary"/>
    <s v="Public"/>
    <x v="0"/>
    <n v="1256"/>
    <n v="1257"/>
    <s v="EB 1.2 Hatlii /Hituria"/>
    <n v="166"/>
    <x v="35"/>
    <n v="2010"/>
    <s v="Y"/>
  </r>
  <r>
    <x v="6"/>
    <s v="Primary"/>
    <s v="Public"/>
    <x v="0"/>
    <n v="1264"/>
    <n v="1265"/>
    <s v="EB 1 Domingos Martins Bassar"/>
    <n v="95"/>
    <x v="35"/>
    <n v="2010"/>
    <s v="Y"/>
  </r>
  <r>
    <x v="6"/>
    <s v="Primary"/>
    <s v="Public"/>
    <x v="0"/>
    <n v="1265"/>
    <n v="1266"/>
    <s v="EB 1 Luis Martins Lou - mo"/>
    <n v="57"/>
    <x v="30"/>
    <n v="2011"/>
    <s v="Y"/>
  </r>
  <r>
    <x v="6"/>
    <s v="Primary"/>
    <s v="Public"/>
    <x v="0"/>
    <n v="1280"/>
    <n v="1281"/>
    <s v="EB 1 Pasa - Hei"/>
    <n v="120"/>
    <x v="30"/>
    <n v="2011"/>
    <s v="Y"/>
  </r>
  <r>
    <x v="6"/>
    <s v="Primary"/>
    <s v="Public"/>
    <x v="0"/>
    <n v="1283"/>
    <n v="1588"/>
    <s v="EB 1 Quirilelo"/>
    <n v="55"/>
    <x v="35"/>
    <n v="2010"/>
    <s v="Y"/>
  </r>
  <r>
    <x v="6"/>
    <s v="Primary"/>
    <s v="Public"/>
    <x v="0"/>
    <n v="1314"/>
    <n v="2256"/>
    <s v="EB 1 Lebumeo"/>
    <n v="138"/>
    <x v="4"/>
    <n v="2009"/>
    <s v="Y"/>
  </r>
  <r>
    <x v="6"/>
    <s v="Primary"/>
    <s v="Public"/>
    <x v="0"/>
    <n v="1361"/>
    <n v="2308"/>
    <s v="EB 1.2 Sirui Lesumau"/>
    <n v="102"/>
    <x v="38"/>
    <n v="1997"/>
    <s v="Y"/>
  </r>
  <r>
    <x v="6"/>
    <s v="Primary"/>
    <s v="Public"/>
    <x v="0"/>
    <n v="1363"/>
    <n v="2310"/>
    <s v="EB 1.2 Talo"/>
    <n v="257"/>
    <x v="4"/>
    <n v="2009"/>
    <s v="Y"/>
  </r>
  <r>
    <x v="6"/>
    <s v="Primary"/>
    <s v="Public"/>
    <x v="0"/>
    <n v="1365"/>
    <n v="2312"/>
    <s v="EB 1 Assulau"/>
    <n v="151"/>
    <x v="4"/>
    <n v="2009"/>
    <s v="Y"/>
  </r>
  <r>
    <x v="6"/>
    <s v="Primary"/>
    <s v="Public"/>
    <x v="0"/>
    <n v="1399"/>
    <n v="5101"/>
    <s v="EB 1.2 Leubudo"/>
    <n v="160"/>
    <x v="4"/>
    <n v="2009"/>
    <s v="Y"/>
  </r>
  <r>
    <x v="6"/>
    <s v="Primary"/>
    <s v="Public"/>
    <x v="0"/>
    <n v="1400"/>
    <n v="5102"/>
    <s v="EB 1.2 Lumutou"/>
    <n v="71"/>
    <x v="37"/>
    <n v="1981"/>
    <s v="Y"/>
  </r>
  <r>
    <x v="6"/>
    <s v="Primary"/>
    <s v="Public"/>
    <x v="0"/>
    <n v="1442"/>
    <n v="5300"/>
    <s v="EB 1.2 Caitarahei"/>
    <n v="60"/>
    <x v="6"/>
    <n v="2002"/>
    <s v="Y"/>
  </r>
  <r>
    <x v="6"/>
    <s v="Primary"/>
    <s v="Public"/>
    <x v="0"/>
    <n v="1443"/>
    <n v="5301"/>
    <s v="EB 1.2 Cacoa"/>
    <n v="120"/>
    <x v="33"/>
    <n v="1996"/>
    <s v="Y"/>
  </r>
  <r>
    <x v="6"/>
    <s v="Primary"/>
    <s v="Public"/>
    <x v="0"/>
    <n v="1444"/>
    <n v="5302"/>
    <s v="EB 1.2 Deleco"/>
    <n v="92"/>
    <x v="9"/>
    <n v="2008"/>
    <s v="Y"/>
  </r>
  <r>
    <x v="6"/>
    <s v="Primary"/>
    <s v="Public"/>
    <x v="0"/>
    <n v="1446"/>
    <n v="5304"/>
    <s v="EB 1.2 Urema"/>
    <n v="331"/>
    <x v="26"/>
    <n v="2005"/>
    <s v="Y"/>
  </r>
  <r>
    <x v="6"/>
    <s v="Primary"/>
    <s v="Public"/>
    <x v="0"/>
    <n v="1447"/>
    <n v="5305"/>
    <s v="EB 1.2 Lafaek Mutin Norema"/>
    <n v="338"/>
    <x v="6"/>
    <n v="2002"/>
    <s v="Y"/>
  </r>
  <r>
    <x v="7"/>
    <s v="Escola Basika"/>
    <s v="Public"/>
    <x v="0"/>
    <n v="309"/>
    <n v="309"/>
    <s v="EBC. 3 LAIKU LOSPALOS"/>
    <n v="599"/>
    <x v="7"/>
    <n v="1993"/>
    <s v="Y"/>
  </r>
  <r>
    <x v="7"/>
    <s v="Escola Basika"/>
    <s v="Public"/>
    <x v="0"/>
    <n v="423"/>
    <n v="423"/>
    <s v="EBC 1.2.3 CAINLEU ILOMAR"/>
    <n v="345"/>
    <x v="7"/>
    <n v="1993"/>
    <s v="Y"/>
  </r>
  <r>
    <x v="7"/>
    <s v="Escola Basika"/>
    <s v="Public"/>
    <x v="0"/>
    <n v="427"/>
    <n v="427"/>
    <s v="EBC 1.2.3 ILIOMAR"/>
    <n v="663"/>
    <x v="2"/>
    <n v="1985"/>
    <s v="Y"/>
  </r>
  <r>
    <x v="7"/>
    <s v="Escola Basika"/>
    <s v="Public"/>
    <x v="0"/>
    <n v="439"/>
    <n v="439"/>
    <s v="EBC 1.2.3 COM LAUTEM"/>
    <n v="307"/>
    <x v="26"/>
    <n v="2005"/>
    <s v="Y"/>
  </r>
  <r>
    <x v="7"/>
    <s v="Escola Basika"/>
    <s v="Public"/>
    <x v="0"/>
    <n v="451"/>
    <n v="451"/>
    <s v="EBC 1.2.3 RACA LOSPALOS"/>
    <n v="495"/>
    <x v="17"/>
    <n v="1986"/>
    <s v="Y"/>
  </r>
  <r>
    <x v="7"/>
    <s v="Escola Basika"/>
    <s v="Public"/>
    <x v="0"/>
    <n v="452"/>
    <n v="452"/>
    <s v="EBC 1.2.3 SOURO LOSPALOS"/>
    <n v="298"/>
    <x v="26"/>
    <n v="2005"/>
    <s v="Y"/>
  </r>
  <r>
    <x v="7"/>
    <s v="Escola Basika"/>
    <s v="Public"/>
    <x v="0"/>
    <n v="467"/>
    <n v="467"/>
    <s v="EBC. 1.2 3 ODOFURO LURO"/>
    <n v="366"/>
    <x v="5"/>
    <n v="1999"/>
    <s v="Y"/>
  </r>
  <r>
    <x v="7"/>
    <s v="Escola Basika"/>
    <s v="Public"/>
    <x v="0"/>
    <n v="779"/>
    <n v="779"/>
    <s v="EBC. 1.2 3 LURO"/>
    <n v="387"/>
    <x v="5"/>
    <n v="1999"/>
    <s v="Y"/>
  </r>
  <r>
    <x v="7"/>
    <s v="Escola Basika"/>
    <s v="Public"/>
    <x v="0"/>
    <n v="1065"/>
    <n v="1065"/>
    <s v="EBC 3 LAUTEM"/>
    <n v="385"/>
    <x v="8"/>
    <n v="2000"/>
    <s v="Y"/>
  </r>
  <r>
    <x v="7"/>
    <s v="Escola Basika"/>
    <s v="Public"/>
    <x v="0"/>
    <n v="1066"/>
    <n v="1066"/>
    <s v="EBC 1.2.3 LEUSARI LAUTEM"/>
    <n v="382"/>
    <x v="26"/>
    <n v="2005"/>
    <s v="Y"/>
  </r>
  <r>
    <x v="7"/>
    <s v="Escola Basika"/>
    <s v="Public"/>
    <x v="0"/>
    <n v="1067"/>
    <n v="1067"/>
    <s v="EBC 3 CULUHUN LOSPALOS"/>
    <n v="489"/>
    <x v="36"/>
    <n v="1994"/>
    <s v="Y"/>
  </r>
  <r>
    <x v="7"/>
    <s v="Escola Basika"/>
    <s v="Public"/>
    <x v="0"/>
    <n v="1068"/>
    <n v="1068"/>
    <s v="EBC 3 LULIRA LOSPALOS"/>
    <n v="726"/>
    <x v="6"/>
    <n v="2002"/>
    <s v="Y"/>
  </r>
  <r>
    <x v="7"/>
    <s v="Escola Basika"/>
    <s v="Public"/>
    <x v="0"/>
    <n v="1072"/>
    <n v="1072"/>
    <s v="EBC 3 MEHARA TUTUALA"/>
    <n v="243"/>
    <x v="40"/>
    <n v="1988"/>
    <s v="Y"/>
  </r>
  <r>
    <x v="7"/>
    <s v="Escola Basika"/>
    <s v="Public"/>
    <x v="0"/>
    <n v="1190"/>
    <n v="1191"/>
    <s v="EBC 3 MALURO LOSPALOS"/>
    <n v="199"/>
    <x v="35"/>
    <n v="2010"/>
    <s v="Y"/>
  </r>
  <r>
    <x v="7"/>
    <s v="Escola Basika"/>
    <s v="Public"/>
    <x v="0"/>
    <n v="1266"/>
    <n v="1267"/>
    <s v="EBC. 3 LOSPALOS"/>
    <n v="323"/>
    <x v="30"/>
    <n v="2011"/>
    <s v="Y"/>
  </r>
  <r>
    <x v="7"/>
    <s v="Pre Secondary"/>
    <s v="Catholic"/>
    <x v="1"/>
    <n v="1064"/>
    <n v="1064"/>
    <s v="EPS C Joao Paulo II Iliomar"/>
    <n v="270"/>
    <x v="23"/>
    <n v="1990"/>
    <s v="Y"/>
  </r>
  <r>
    <x v="7"/>
    <s v="Pre Secondary"/>
    <s v="Catholic"/>
    <x v="1"/>
    <n v="1069"/>
    <n v="1069"/>
    <s v="EPS C Dom Bosco Fuiloro"/>
    <n v="317"/>
    <x v="36"/>
    <n v="1994"/>
    <s v="Y"/>
  </r>
  <r>
    <x v="7"/>
    <s v="Primary"/>
    <s v="Catholic"/>
    <x v="1"/>
    <n v="425"/>
    <n v="425"/>
    <s v="EP C Caidabo"/>
    <n v="83"/>
    <x v="45"/>
    <n v="1998"/>
    <s v="Y"/>
  </r>
  <r>
    <x v="7"/>
    <s v="Primary"/>
    <s v="Catholic"/>
    <x v="1"/>
    <n v="435"/>
    <n v="435"/>
    <s v="EP C St. Yosep Pitileti"/>
    <n v="338"/>
    <x v="11"/>
    <n v="1980"/>
    <s v="Y"/>
  </r>
  <r>
    <x v="7"/>
    <s v="Primary"/>
    <s v="Catholic"/>
    <x v="1"/>
    <n v="444"/>
    <n v="444"/>
    <s v="EP C Fuiluro"/>
    <n v="409"/>
    <x v="53"/>
    <n v="1950"/>
    <s v="Y"/>
  </r>
  <r>
    <x v="7"/>
    <s v="Primary"/>
    <s v="Public"/>
    <x v="0"/>
    <n v="38"/>
    <n v="38"/>
    <s v="EB 1 BOBOIRA"/>
    <n v="106"/>
    <x v="27"/>
    <n v="2004"/>
    <s v="Y"/>
  </r>
  <r>
    <x v="7"/>
    <s v="Primary"/>
    <s v="Public"/>
    <x v="0"/>
    <n v="39"/>
    <n v="39"/>
    <s v="EB 1 LEQUIDIGA"/>
    <n v="37"/>
    <x v="18"/>
    <n v="2003"/>
    <s v="Y"/>
  </r>
  <r>
    <x v="7"/>
    <s v="Primary"/>
    <s v="Public"/>
    <x v="0"/>
    <n v="222"/>
    <n v="222"/>
    <s v="EB 1 NARUNTEINU"/>
    <n v="37"/>
    <x v="9"/>
    <n v="2008"/>
    <s v="Y"/>
  </r>
  <r>
    <x v="7"/>
    <s v="Primary"/>
    <s v="Public"/>
    <x v="0"/>
    <n v="305"/>
    <n v="305"/>
    <s v="EB 1 BORUGUAI"/>
    <n v="34"/>
    <x v="25"/>
    <n v="2007"/>
    <s v="Y"/>
  </r>
  <r>
    <x v="7"/>
    <s v="Primary"/>
    <s v="Public"/>
    <x v="0"/>
    <n v="387"/>
    <n v="387"/>
    <s v="EB 1 HURLEU"/>
    <n v="49"/>
    <x v="18"/>
    <n v="2003"/>
    <s v="Y"/>
  </r>
  <r>
    <x v="7"/>
    <s v="Primary"/>
    <s v="Public"/>
    <x v="0"/>
    <n v="424"/>
    <n v="424"/>
    <s v="EB 1.2 IRADARAT"/>
    <n v="184"/>
    <x v="9"/>
    <n v="2008"/>
    <s v="Y"/>
  </r>
  <r>
    <x v="7"/>
    <s v="Primary"/>
    <s v="Public"/>
    <x v="0"/>
    <n v="426"/>
    <n v="426"/>
    <s v="EB 1.2 LARIMI"/>
    <n v="72"/>
    <x v="33"/>
    <n v="1996"/>
    <s v="Y"/>
  </r>
  <r>
    <x v="7"/>
    <s v="Primary"/>
    <s v="Public"/>
    <x v="0"/>
    <n v="428"/>
    <n v="428"/>
    <s v="EB 1.2 DAUDERE"/>
    <n v="237"/>
    <x v="26"/>
    <n v="2005"/>
    <s v="Y"/>
  </r>
  <r>
    <x v="7"/>
    <s v="Primary"/>
    <s v="Public"/>
    <x v="0"/>
    <n v="429"/>
    <n v="429"/>
    <s v="EB. 1.2 Puno"/>
    <n v="214"/>
    <x v="27"/>
    <n v="2004"/>
    <s v="Y"/>
  </r>
  <r>
    <x v="7"/>
    <s v="Primary"/>
    <s v="Public"/>
    <x v="0"/>
    <n v="430"/>
    <n v="430"/>
    <s v="EB 1.2 IRA ARA"/>
    <n v="136"/>
    <x v="8"/>
    <n v="2000"/>
    <s v="Y"/>
  </r>
  <r>
    <x v="7"/>
    <s v="Primary"/>
    <s v="Public"/>
    <x v="0"/>
    <n v="431"/>
    <n v="431"/>
    <s v="EB 1.2 BADURO"/>
    <n v="199"/>
    <x v="11"/>
    <n v="1980"/>
    <s v="Y"/>
  </r>
  <r>
    <x v="7"/>
    <s v="Primary"/>
    <s v="Public"/>
    <x v="0"/>
    <n v="432"/>
    <n v="432"/>
    <s v="EB 1.2 LAIKARA"/>
    <n v="238"/>
    <x v="5"/>
    <n v="1999"/>
    <s v="Y"/>
  </r>
  <r>
    <x v="7"/>
    <s v="Primary"/>
    <s v="Public"/>
    <x v="0"/>
    <n v="433"/>
    <n v="433"/>
    <s v="EB 1.2 MAINA I"/>
    <n v="205"/>
    <x v="18"/>
    <n v="2003"/>
    <s v="Y"/>
  </r>
  <r>
    <x v="7"/>
    <s v="Primary"/>
    <s v="Public"/>
    <x v="0"/>
    <n v="434"/>
    <n v="434"/>
    <s v="EB 1.2 SOIKILI"/>
    <n v="121"/>
    <x v="40"/>
    <n v="1988"/>
    <s v="Y"/>
  </r>
  <r>
    <x v="7"/>
    <s v="Primary"/>
    <s v="Public"/>
    <x v="0"/>
    <n v="436"/>
    <n v="436"/>
    <s v="EB 1.2 MORO"/>
    <n v="297"/>
    <x v="37"/>
    <n v="1981"/>
    <s v="Y"/>
  </r>
  <r>
    <x v="7"/>
    <s v="Primary"/>
    <s v="Public"/>
    <x v="0"/>
    <n v="437"/>
    <n v="437"/>
    <s v="EB 1.2 TASI IBUN"/>
    <n v="167"/>
    <x v="22"/>
    <n v="2001"/>
    <s v="Y"/>
  </r>
  <r>
    <x v="7"/>
    <s v="Primary"/>
    <s v="Public"/>
    <x v="0"/>
    <n v="438"/>
    <n v="438"/>
    <s v="EB 1.2 SERELAU"/>
    <n v="183"/>
    <x v="38"/>
    <n v="1997"/>
    <s v="Y"/>
  </r>
  <r>
    <x v="7"/>
    <s v="Primary"/>
    <s v="Public"/>
    <x v="0"/>
    <n v="440"/>
    <n v="440"/>
    <s v="EB 1.2 EUQUISE"/>
    <n v="187"/>
    <x v="26"/>
    <n v="2005"/>
    <s v="Y"/>
  </r>
  <r>
    <x v="7"/>
    <s v="Primary"/>
    <s v="Public"/>
    <x v="0"/>
    <n v="441"/>
    <n v="441"/>
    <s v="EB 1.2 ILILAI"/>
    <n v="154"/>
    <x v="35"/>
    <n v="2010"/>
    <s v="Y"/>
  </r>
  <r>
    <x v="7"/>
    <s v="Primary"/>
    <s v="Public"/>
    <x v="0"/>
    <n v="442"/>
    <n v="442"/>
    <s v="EB 1.2 MAINA II"/>
    <n v="181"/>
    <x v="8"/>
    <n v="2000"/>
    <s v="Y"/>
  </r>
  <r>
    <x v="7"/>
    <s v="Primary"/>
    <s v="Public"/>
    <x v="0"/>
    <n v="443"/>
    <n v="443"/>
    <s v="EB 1.2 PAIRARA"/>
    <n v="176"/>
    <x v="16"/>
    <n v="1984"/>
    <s v="Y"/>
  </r>
  <r>
    <x v="7"/>
    <s v="Primary"/>
    <s v="Public"/>
    <x v="0"/>
    <n v="446"/>
    <n v="446"/>
    <s v="EB 1.2 Maluro"/>
    <n v="198"/>
    <x v="16"/>
    <n v="1984"/>
    <s v="Y"/>
  </r>
  <r>
    <x v="7"/>
    <s v="Primary"/>
    <s v="Public"/>
    <x v="0"/>
    <n v="447"/>
    <n v="447"/>
    <s v="EB 1.2 ILILAPA"/>
    <n v="155"/>
    <x v="38"/>
    <n v="1997"/>
    <s v="Y"/>
  </r>
  <r>
    <x v="7"/>
    <s v="Primary"/>
    <s v="Public"/>
    <x v="0"/>
    <n v="448"/>
    <n v="448"/>
    <s v="EB 1.2 TITILARI"/>
    <n v="156"/>
    <x v="16"/>
    <n v="1984"/>
    <s v="Y"/>
  </r>
  <r>
    <x v="7"/>
    <s v="Primary"/>
    <s v="Public"/>
    <x v="0"/>
    <n v="449"/>
    <n v="449"/>
    <s v="EB. 1.2 Iralafai"/>
    <n v="248"/>
    <x v="10"/>
    <n v="1982"/>
    <s v="Y"/>
  </r>
  <r>
    <x v="7"/>
    <s v="Primary"/>
    <s v="Public"/>
    <x v="0"/>
    <n v="450"/>
    <n v="450"/>
    <s v="EB 1.2 CACAVEM"/>
    <n v="280"/>
    <x v="17"/>
    <n v="1986"/>
    <s v="Y"/>
  </r>
  <r>
    <x v="7"/>
    <s v="Primary"/>
    <s v="Public"/>
    <x v="0"/>
    <n v="453"/>
    <n v="453"/>
    <s v="EB 1.2 LEURO"/>
    <n v="221"/>
    <x v="8"/>
    <n v="2000"/>
    <s v="Y"/>
  </r>
  <r>
    <x v="7"/>
    <s v="Primary"/>
    <s v="Public"/>
    <x v="0"/>
    <n v="455"/>
    <n v="455"/>
    <s v="EB 1.2 No. 1 LOSPALOS"/>
    <n v="639"/>
    <x v="56"/>
    <n v="1961"/>
    <s v="Y"/>
  </r>
  <r>
    <x v="7"/>
    <s v="Primary"/>
    <s v="Public"/>
    <x v="0"/>
    <n v="456"/>
    <n v="456"/>
    <s v="EB 1.2 No. 2 LOSPALOS"/>
    <n v="483"/>
    <x v="56"/>
    <n v="1961"/>
    <s v="Y"/>
  </r>
  <r>
    <x v="7"/>
    <s v="Primary"/>
    <s v="Public"/>
    <x v="0"/>
    <n v="457"/>
    <n v="457"/>
    <s v="EB 1.2 No. 3 LOSPALOS"/>
    <n v="838"/>
    <x v="10"/>
    <n v="1982"/>
    <s v="Y"/>
  </r>
  <r>
    <x v="7"/>
    <s v="Primary"/>
    <s v="Public"/>
    <x v="0"/>
    <n v="458"/>
    <n v="458"/>
    <s v="EB 1.2 HOME"/>
    <n v="487"/>
    <x v="0"/>
    <n v="1983"/>
    <s v="Y"/>
  </r>
  <r>
    <x v="7"/>
    <s v="Primary"/>
    <s v="Public"/>
    <x v="0"/>
    <n v="459"/>
    <n v="459"/>
    <s v="EB 1.2 CULUHUN"/>
    <n v="478"/>
    <x v="5"/>
    <n v="1999"/>
    <s v="Y"/>
  </r>
  <r>
    <x v="7"/>
    <s v="Primary"/>
    <s v="Public"/>
    <x v="0"/>
    <n v="460"/>
    <n v="460"/>
    <s v="EB 1.2 MALAHARA"/>
    <n v="155"/>
    <x v="3"/>
    <n v="1987"/>
    <s v="Y"/>
  </r>
  <r>
    <x v="7"/>
    <s v="Primary"/>
    <s v="Public"/>
    <x v="0"/>
    <n v="461"/>
    <n v="461"/>
    <s v="EB 1.2 LORI"/>
    <n v="116"/>
    <x v="1"/>
    <n v="1992"/>
    <s v="Y"/>
  </r>
  <r>
    <x v="7"/>
    <s v="Primary"/>
    <s v="Public"/>
    <x v="0"/>
    <n v="462"/>
    <n v="462"/>
    <s v="EB 1.2 MUAPITINE"/>
    <n v="415"/>
    <x v="38"/>
    <n v="1997"/>
    <s v="Y"/>
  </r>
  <r>
    <x v="7"/>
    <s v="Primary"/>
    <s v="Public"/>
    <x v="0"/>
    <n v="464"/>
    <n v="464"/>
    <s v="EB. 1 Somocho"/>
    <n v="65"/>
    <x v="7"/>
    <n v="1993"/>
    <s v="Y"/>
  </r>
  <r>
    <x v="7"/>
    <s v="Primary"/>
    <s v="Public"/>
    <x v="0"/>
    <n v="465"/>
    <n v="465"/>
    <s v="EB 1.2 DOM NORICO"/>
    <n v="257"/>
    <x v="10"/>
    <n v="1982"/>
    <s v="Y"/>
  </r>
  <r>
    <x v="7"/>
    <s v="Primary"/>
    <s v="Public"/>
    <x v="0"/>
    <n v="466"/>
    <n v="466"/>
    <s v="EB 1.2 Buanomar"/>
    <n v="138"/>
    <x v="23"/>
    <n v="1990"/>
    <s v="Y"/>
  </r>
  <r>
    <x v="7"/>
    <s v="Primary"/>
    <s v="Public"/>
    <x v="0"/>
    <n v="468"/>
    <n v="468"/>
    <s v="EB 1.2 BARIKAFA"/>
    <n v="276"/>
    <x v="5"/>
    <n v="1999"/>
    <s v="Y"/>
  </r>
  <r>
    <x v="7"/>
    <s v="Primary"/>
    <s v="Public"/>
    <x v="0"/>
    <n v="469"/>
    <n v="469"/>
    <s v="EB 1.2 MEHARA"/>
    <n v="430"/>
    <x v="13"/>
    <n v="1968"/>
    <s v="Y"/>
  </r>
  <r>
    <x v="7"/>
    <s v="Primary"/>
    <s v="Public"/>
    <x v="0"/>
    <n v="470"/>
    <n v="470"/>
    <s v="EB 1.2 POROS"/>
    <n v="105"/>
    <x v="33"/>
    <n v="1996"/>
    <s v="Y"/>
  </r>
  <r>
    <x v="7"/>
    <s v="Primary"/>
    <s v="Public"/>
    <x v="0"/>
    <n v="795"/>
    <n v="795"/>
    <s v="EB 1 ALAIRA"/>
    <n v="83"/>
    <x v="18"/>
    <n v="2003"/>
    <s v="Y"/>
  </r>
  <r>
    <x v="7"/>
    <s v="Primary"/>
    <s v="Public"/>
    <x v="0"/>
    <n v="796"/>
    <n v="796"/>
    <s v="EB 1.2 BUSIRA"/>
    <n v="181"/>
    <x v="26"/>
    <n v="2005"/>
    <s v="Y"/>
  </r>
  <r>
    <x v="7"/>
    <s v="Primary"/>
    <s v="Public"/>
    <x v="0"/>
    <n v="797"/>
    <n v="797"/>
    <s v="EB 1 AELAFA"/>
    <n v="98"/>
    <x v="26"/>
    <n v="2005"/>
    <s v="Y"/>
  </r>
  <r>
    <x v="7"/>
    <s v="Primary"/>
    <s v="Public"/>
    <x v="0"/>
    <n v="800"/>
    <n v="800"/>
    <s v="EB 1.2 LAKAVA"/>
    <n v="113"/>
    <x v="18"/>
    <n v="2003"/>
    <s v="Y"/>
  </r>
  <r>
    <x v="7"/>
    <s v="Primary"/>
    <s v="Public"/>
    <x v="0"/>
    <n v="801"/>
    <n v="801"/>
    <s v="EB 1.2 TENO"/>
    <n v="39"/>
    <x v="28"/>
    <n v="2006"/>
    <s v="Y"/>
  </r>
  <r>
    <x v="7"/>
    <s v="Primary"/>
    <s v="Public"/>
    <x v="0"/>
    <n v="803"/>
    <n v="803"/>
    <s v="EB 1 MACALODO"/>
    <n v="28"/>
    <x v="26"/>
    <n v="2005"/>
    <s v="Y"/>
  </r>
  <r>
    <x v="7"/>
    <s v="Primary"/>
    <s v="Public"/>
    <x v="0"/>
    <n v="804"/>
    <n v="804"/>
    <s v="EB 1.2 VANIRIA"/>
    <n v="55"/>
    <x v="22"/>
    <n v="2001"/>
    <s v="Y"/>
  </r>
  <r>
    <x v="7"/>
    <s v="Primary"/>
    <s v="Public"/>
    <x v="0"/>
    <n v="879"/>
    <n v="879"/>
    <s v="EB 1.2 BUBUTAU"/>
    <n v="122"/>
    <x v="18"/>
    <n v="2003"/>
    <s v="Y"/>
  </r>
  <r>
    <x v="7"/>
    <s v="Primary"/>
    <s v="Public"/>
    <x v="0"/>
    <n v="880"/>
    <n v="880"/>
    <s v="EB 1.2 CHAI"/>
    <n v="414"/>
    <x v="16"/>
    <n v="1984"/>
    <s v="Y"/>
  </r>
  <r>
    <x v="7"/>
    <s v="Primary"/>
    <s v="Public"/>
    <x v="0"/>
    <n v="881"/>
    <n v="881"/>
    <s v="EB 1.2 30 DE AGUSTO"/>
    <n v="672"/>
    <x v="8"/>
    <n v="2000"/>
    <s v="Y"/>
  </r>
  <r>
    <x v="7"/>
    <s v="Primary"/>
    <s v="Public"/>
    <x v="0"/>
    <n v="883"/>
    <n v="883"/>
    <s v="EB 1.2 FOEMA'A"/>
    <n v="240"/>
    <x v="5"/>
    <n v="1999"/>
    <s v="Y"/>
  </r>
  <r>
    <x v="7"/>
    <s v="Primary"/>
    <s v="Public"/>
    <x v="0"/>
    <n v="884"/>
    <n v="884"/>
    <s v="EB. 1.2 Assalaino"/>
    <n v="238"/>
    <x v="8"/>
    <n v="2000"/>
    <s v="Y"/>
  </r>
  <r>
    <x v="7"/>
    <s v="Primary"/>
    <s v="Public"/>
    <x v="0"/>
    <n v="885"/>
    <n v="885"/>
    <s v="EB 1.2 Vairoque"/>
    <n v="178"/>
    <x v="8"/>
    <n v="2000"/>
    <s v="Y"/>
  </r>
  <r>
    <x v="7"/>
    <s v="Primary"/>
    <s v="Public"/>
    <x v="0"/>
    <n v="886"/>
    <n v="886"/>
    <s v="EB 1 RAUMOCO"/>
    <n v="53"/>
    <x v="5"/>
    <n v="1999"/>
    <s v="Y"/>
  </r>
  <r>
    <x v="7"/>
    <s v="Primary"/>
    <s v="Public"/>
    <x v="0"/>
    <n v="887"/>
    <n v="887"/>
    <s v="EB 1 LEREADO"/>
    <n v="47"/>
    <x v="18"/>
    <n v="2003"/>
    <s v="Y"/>
  </r>
  <r>
    <x v="7"/>
    <s v="Primary"/>
    <s v="Public"/>
    <x v="0"/>
    <n v="939"/>
    <n v="939"/>
    <s v="EB 1 USSUVASU"/>
    <n v="44"/>
    <x v="25"/>
    <n v="2007"/>
    <s v="Y"/>
  </r>
  <r>
    <x v="7"/>
    <s v="Primary"/>
    <s v="Public"/>
    <x v="0"/>
    <n v="940"/>
    <n v="940"/>
    <s v="EB 1 NAUTETU"/>
    <n v="183"/>
    <x v="9"/>
    <n v="2008"/>
    <s v="Y"/>
  </r>
  <r>
    <x v="7"/>
    <s v="Primary"/>
    <s v="Public"/>
    <x v="0"/>
    <n v="941"/>
    <n v="941"/>
    <s v="EB 1 SIKA"/>
    <n v="53"/>
    <x v="25"/>
    <n v="2007"/>
    <s v="Y"/>
  </r>
  <r>
    <x v="7"/>
    <s v="Primary"/>
    <s v="Public"/>
    <x v="0"/>
    <n v="943"/>
    <n v="943"/>
    <s v="EB 1 ABERE"/>
    <n v="125"/>
    <x v="28"/>
    <n v="2006"/>
    <s v="Y"/>
  </r>
  <r>
    <x v="7"/>
    <s v="Primary"/>
    <s v="Public"/>
    <x v="0"/>
    <n v="996"/>
    <n v="996"/>
    <s v="EB. 1 Nanafoe"/>
    <n v="33"/>
    <x v="4"/>
    <n v="2009"/>
    <s v="Y"/>
  </r>
  <r>
    <x v="7"/>
    <s v="Primary"/>
    <s v="Public"/>
    <x v="0"/>
    <n v="1419"/>
    <n v="5251"/>
    <s v="EB 1.2 LIARAFA"/>
    <n v="68"/>
    <x v="28"/>
    <n v="2006"/>
    <s v="Y"/>
  </r>
  <r>
    <x v="7"/>
    <s v="Primary"/>
    <s v="Public"/>
    <x v="0"/>
    <n v="1471"/>
    <n v="5504"/>
    <s v="EB 1.2 TIRILOLO"/>
    <n v="209"/>
    <x v="38"/>
    <n v="1997"/>
    <s v="Y"/>
  </r>
  <r>
    <x v="7"/>
    <s v="Primary"/>
    <s v="Public"/>
    <x v="0"/>
    <n v="1473"/>
    <n v="5506"/>
    <s v="EB 1.2 TUTUALA"/>
    <n v="342"/>
    <x v="13"/>
    <n v="1968"/>
    <s v="Y"/>
  </r>
  <r>
    <x v="8"/>
    <s v="Escola Basika"/>
    <s v="Public"/>
    <x v="0"/>
    <n v="17"/>
    <n v="17"/>
    <s v="EBC 1.2.3 CASSAIT"/>
    <n v="442"/>
    <x v="10"/>
    <n v="1982"/>
    <s v="Y"/>
  </r>
  <r>
    <x v="8"/>
    <s v="Escola Basika"/>
    <s v="Public"/>
    <x v="0"/>
    <n v="27"/>
    <n v="27"/>
    <s v="EBC 1.2.3 DARULETE"/>
    <n v="369"/>
    <x v="32"/>
    <n v="1972"/>
    <s v="Y"/>
  </r>
  <r>
    <x v="8"/>
    <s v="Escola Basika"/>
    <s v="Public"/>
    <x v="0"/>
    <n v="710"/>
    <n v="710"/>
    <s v="EBC 1.2.3 BOGORO BAZARTETE"/>
    <n v="596"/>
    <x v="17"/>
    <n v="1986"/>
    <s v="Y"/>
  </r>
  <r>
    <x v="8"/>
    <s v="Escola Basika"/>
    <s v="Public"/>
    <x v="0"/>
    <n v="711"/>
    <n v="711"/>
    <s v="EBC 3 Maubara"/>
    <n v="371"/>
    <x v="2"/>
    <n v="1985"/>
    <s v="Y"/>
  </r>
  <r>
    <x v="8"/>
    <s v="Escola Basika"/>
    <s v="Public"/>
    <x v="0"/>
    <n v="915"/>
    <n v="915"/>
    <s v="EBC 3 Liquica"/>
    <n v="1187"/>
    <x v="8"/>
    <n v="2000"/>
    <s v="Y"/>
  </r>
  <r>
    <x v="8"/>
    <s v="Escola Basika"/>
    <s v="Public"/>
    <x v="0"/>
    <n v="1077"/>
    <n v="1077"/>
    <s v="EBC 1.2.3 LEOREMA"/>
    <n v="548"/>
    <x v="26"/>
    <n v="2005"/>
    <s v="Y"/>
  </r>
  <r>
    <x v="8"/>
    <s v="Escola Basika"/>
    <s v="Public"/>
    <x v="0"/>
    <n v="1082"/>
    <n v="1082"/>
    <s v="EBC 3 LOES"/>
    <n v="226"/>
    <x v="28"/>
    <n v="2006"/>
    <s v="Y"/>
  </r>
  <r>
    <x v="8"/>
    <s v="Pre Secondary"/>
    <s v="Catholic"/>
    <x v="1"/>
    <n v="964"/>
    <n v="964"/>
    <s v="EPS C Immalate Heart Mary Eschool Tibar"/>
    <n v="69"/>
    <x v="9"/>
    <n v="2008"/>
    <s v="Y"/>
  </r>
  <r>
    <x v="8"/>
    <s v="Pre Secondary"/>
    <s v="Catholic"/>
    <x v="1"/>
    <n v="1080"/>
    <n v="1080"/>
    <s v="EPS C Sao Joao de Brito Liquica"/>
    <n v="364"/>
    <x v="8"/>
    <n v="2000"/>
    <s v="Y"/>
  </r>
  <r>
    <x v="8"/>
    <s v="Pre Secondary"/>
    <s v="Private"/>
    <x v="1"/>
    <n v="1166"/>
    <n v="1167"/>
    <s v="EPS Fila - Delfia"/>
    <n v="65"/>
    <x v="25"/>
    <n v="2007"/>
    <s v="Y"/>
  </r>
  <r>
    <x v="8"/>
    <s v="Pre Secondary"/>
    <s v="Public"/>
    <x v="0"/>
    <n v="1081"/>
    <n v="1081"/>
    <s v="EB. 3 Fatumasse/BAZARTETE"/>
    <n v="252"/>
    <x v="3"/>
    <n v="1987"/>
    <s v="Y"/>
  </r>
  <r>
    <x v="8"/>
    <s v="Primary"/>
    <s v="Catholic"/>
    <x v="1"/>
    <n v="1"/>
    <n v="1"/>
    <s v="EP C São João de Brito - Epelo"/>
    <n v="222"/>
    <x v="5"/>
    <n v="1999"/>
    <s v="Y"/>
  </r>
  <r>
    <x v="8"/>
    <s v="Primary"/>
    <s v="Catholic"/>
    <x v="1"/>
    <n v="2"/>
    <n v="2"/>
    <s v="EP C Nº02 Bazartete"/>
    <n v="209"/>
    <x v="1"/>
    <n v="1992"/>
    <s v="Y"/>
  </r>
  <r>
    <x v="8"/>
    <s v="Primary"/>
    <s v="Catholic"/>
    <x v="1"/>
    <n v="32"/>
    <n v="32"/>
    <s v="EP C São João de Brito - Maubara"/>
    <n v="224"/>
    <x v="8"/>
    <n v="2000"/>
    <s v="Y"/>
  </r>
  <r>
    <x v="8"/>
    <s v="Primary"/>
    <s v="Catholic"/>
    <x v="1"/>
    <n v="920"/>
    <n v="920"/>
    <s v="EP C São João de Brito - Liquiçá"/>
    <n v="458"/>
    <x v="0"/>
    <n v="1983"/>
    <s v="Y"/>
  </r>
  <r>
    <x v="8"/>
    <s v="Primary"/>
    <s v="Public"/>
    <x v="0"/>
    <n v="3"/>
    <n v="3"/>
    <s v="EB. 1.2 Tibar"/>
    <n v="507"/>
    <x v="16"/>
    <n v="1984"/>
    <s v="Y"/>
  </r>
  <r>
    <x v="8"/>
    <s v="Primary"/>
    <s v="Public"/>
    <x v="0"/>
    <n v="4"/>
    <n v="4"/>
    <s v="EB. 1.2 Fahite"/>
    <n v="125"/>
    <x v="17"/>
    <n v="1986"/>
    <s v="Y"/>
  </r>
  <r>
    <x v="8"/>
    <s v="Primary"/>
    <s v="Public"/>
    <x v="0"/>
    <n v="5"/>
    <n v="5"/>
    <s v="EB. 1.2 Metagou"/>
    <n v="323"/>
    <x v="2"/>
    <n v="1985"/>
    <s v="Y"/>
  </r>
  <r>
    <x v="8"/>
    <s v="Primary"/>
    <s v="Public"/>
    <x v="0"/>
    <n v="6"/>
    <n v="6"/>
    <s v="EB.1.2 Fahilebo"/>
    <n v="273"/>
    <x v="20"/>
    <n v="1991"/>
    <s v="Y"/>
  </r>
  <r>
    <x v="8"/>
    <s v="Primary"/>
    <s v="Public"/>
    <x v="0"/>
    <n v="7"/>
    <n v="7"/>
    <s v="EB. 1.2 Bazartete"/>
    <n v="225"/>
    <x v="0"/>
    <n v="1983"/>
    <s v="Y"/>
  </r>
  <r>
    <x v="8"/>
    <s v="Primary"/>
    <s v="Public"/>
    <x v="0"/>
    <n v="8"/>
    <n v="8"/>
    <s v="EB. 1.2 Lauhata"/>
    <n v="536"/>
    <x v="36"/>
    <n v="1994"/>
    <s v="Y"/>
  </r>
  <r>
    <x v="8"/>
    <s v="Primary"/>
    <s v="Public"/>
    <x v="0"/>
    <n v="9"/>
    <n v="9"/>
    <s v="EB. 1.2 Leborema"/>
    <n v="400"/>
    <x v="6"/>
    <n v="2002"/>
    <s v="Y"/>
  </r>
  <r>
    <x v="8"/>
    <s v="Primary"/>
    <s v="Public"/>
    <x v="0"/>
    <n v="10"/>
    <n v="10"/>
    <s v="EB. 1.2 Lebuloa"/>
    <n v="112"/>
    <x v="21"/>
    <n v="1995"/>
    <s v="Y"/>
  </r>
  <r>
    <x v="8"/>
    <s v="Primary"/>
    <s v="Public"/>
    <x v="0"/>
    <n v="18"/>
    <n v="18"/>
    <s v="EB. 1.2 Maumeta"/>
    <n v="573"/>
    <x v="27"/>
    <n v="2004"/>
    <s v="Y"/>
  </r>
  <r>
    <x v="8"/>
    <s v="Primary"/>
    <s v="Public"/>
    <x v="0"/>
    <n v="20"/>
    <n v="20"/>
    <s v="EB. 1.2 Lebotatalelo"/>
    <n v="406"/>
    <x v="0"/>
    <n v="1983"/>
    <s v="Y"/>
  </r>
  <r>
    <x v="8"/>
    <s v="Primary"/>
    <s v="Public"/>
    <x v="0"/>
    <n v="21"/>
    <n v="21"/>
    <s v="EB. 1.2 Liquica"/>
    <n v="477"/>
    <x v="2"/>
    <n v="1985"/>
    <s v="Y"/>
  </r>
  <r>
    <x v="8"/>
    <s v="Primary"/>
    <s v="Public"/>
    <x v="0"/>
    <n v="22"/>
    <n v="22"/>
    <s v="EB. 1.2 Laclolema"/>
    <n v="350"/>
    <x v="10"/>
    <n v="1982"/>
    <s v="Y"/>
  </r>
  <r>
    <x v="8"/>
    <s v="Primary"/>
    <s v="Public"/>
    <x v="0"/>
    <n v="23"/>
    <n v="23"/>
    <s v="EB. 1.2 Faulara"/>
    <n v="286"/>
    <x v="38"/>
    <n v="1997"/>
    <s v="Y"/>
  </r>
  <r>
    <x v="8"/>
    <s v="Primary"/>
    <s v="Public"/>
    <x v="0"/>
    <n v="24"/>
    <n v="24"/>
    <s v="EB 1.2 Hatukesilete"/>
    <n v="177"/>
    <x v="17"/>
    <n v="1986"/>
    <s v="Y"/>
  </r>
  <r>
    <x v="8"/>
    <s v="Primary"/>
    <s v="Public"/>
    <x v="0"/>
    <n v="25"/>
    <n v="25"/>
    <s v="EB. 1.2 Loidahar"/>
    <n v="349"/>
    <x v="2"/>
    <n v="1985"/>
    <s v="Y"/>
  </r>
  <r>
    <x v="8"/>
    <s v="Primary"/>
    <s v="Public"/>
    <x v="0"/>
    <n v="26"/>
    <n v="26"/>
    <s v="EB. 1.2 Luculai"/>
    <n v="184"/>
    <x v="16"/>
    <n v="1984"/>
    <s v="Y"/>
  </r>
  <r>
    <x v="8"/>
    <s v="Primary"/>
    <s v="Public"/>
    <x v="0"/>
    <n v="28"/>
    <n v="28"/>
    <s v="EB. 1.2 Assumano"/>
    <n v="437"/>
    <x v="0"/>
    <n v="1983"/>
    <s v="Y"/>
  </r>
  <r>
    <x v="8"/>
    <s v="Primary"/>
    <s v="Public"/>
    <x v="0"/>
    <n v="29"/>
    <n v="29"/>
    <s v="EB. 1.2 Fazenda"/>
    <n v="314"/>
    <x v="8"/>
    <n v="2000"/>
    <s v="Y"/>
  </r>
  <r>
    <x v="8"/>
    <s v="Primary"/>
    <s v="Public"/>
    <x v="0"/>
    <n v="30"/>
    <n v="30"/>
    <s v="EB. 1.2 Cabulimo"/>
    <n v="212"/>
    <x v="16"/>
    <n v="1984"/>
    <s v="Y"/>
  </r>
  <r>
    <x v="8"/>
    <s v="Primary"/>
    <s v="Public"/>
    <x v="0"/>
    <n v="31"/>
    <n v="31"/>
    <s v="EB. 1.2 Mauboque"/>
    <n v="411"/>
    <x v="11"/>
    <n v="1980"/>
    <s v="Y"/>
  </r>
  <r>
    <x v="8"/>
    <s v="Primary"/>
    <s v="Public"/>
    <x v="0"/>
    <n v="33"/>
    <n v="33"/>
    <s v="EB 1 Gariana"/>
    <n v="134"/>
    <x v="8"/>
    <n v="2000"/>
    <s v="Y"/>
  </r>
  <r>
    <x v="8"/>
    <s v="Primary"/>
    <s v="Public"/>
    <x v="0"/>
    <n v="34"/>
    <n v="34"/>
    <s v="EB.1.2 MAUBARA"/>
    <n v="577"/>
    <x v="49"/>
    <n v="1974"/>
    <s v="Y"/>
  </r>
  <r>
    <x v="8"/>
    <s v="Primary"/>
    <s v="Public"/>
    <x v="0"/>
    <n v="35"/>
    <n v="35"/>
    <s v="EB.1.2 Vatuvou"/>
    <n v="207"/>
    <x v="42"/>
    <n v="1969"/>
    <s v="Y"/>
  </r>
  <r>
    <x v="8"/>
    <s v="Primary"/>
    <s v="Public"/>
    <x v="0"/>
    <n v="36"/>
    <n v="36"/>
    <s v="EB. 1.2 Caicasa"/>
    <n v="252"/>
    <x v="10"/>
    <n v="1982"/>
    <s v="Y"/>
  </r>
  <r>
    <x v="8"/>
    <s v="Primary"/>
    <s v="Public"/>
    <x v="0"/>
    <n v="37"/>
    <n v="37"/>
    <s v="EB. 1.2 Vatuboro"/>
    <n v="276"/>
    <x v="18"/>
    <n v="2003"/>
    <s v="Y"/>
  </r>
  <r>
    <x v="8"/>
    <s v="Primary"/>
    <s v="Public"/>
    <x v="0"/>
    <n v="40"/>
    <n v="40"/>
    <s v="EB. 1.2 Siamodo"/>
    <n v="329"/>
    <x v="10"/>
    <n v="1982"/>
    <s v="Y"/>
  </r>
  <r>
    <x v="8"/>
    <s v="Primary"/>
    <s v="Public"/>
    <x v="0"/>
    <n v="308"/>
    <n v="308"/>
    <s v="EB 1.2 Turleu"/>
    <n v="157"/>
    <x v="28"/>
    <n v="2006"/>
    <s v="Y"/>
  </r>
  <r>
    <x v="8"/>
    <s v="Primary"/>
    <s v="Public"/>
    <x v="0"/>
    <n v="723"/>
    <n v="723"/>
    <s v="EB. 1 Vaupu"/>
    <n v="58"/>
    <x v="9"/>
    <n v="2008"/>
    <s v="Y"/>
  </r>
  <r>
    <x v="8"/>
    <s v="Primary"/>
    <s v="Public"/>
    <x v="0"/>
    <n v="815"/>
    <n v="815"/>
    <s v="EB. 1 .2 Ediri"/>
    <n v="187"/>
    <x v="10"/>
    <n v="1982"/>
    <s v="Y"/>
  </r>
  <r>
    <x v="8"/>
    <s v="Primary"/>
    <s v="Public"/>
    <x v="0"/>
    <n v="819"/>
    <n v="819"/>
    <s v="EB 1,2 Dair"/>
    <n v="72"/>
    <x v="17"/>
    <n v="1986"/>
    <s v="Y"/>
  </r>
  <r>
    <x v="8"/>
    <s v="Primary"/>
    <s v="Public"/>
    <x v="0"/>
    <n v="820"/>
    <n v="820"/>
    <s v="EB. 1.2 Lebotelo"/>
    <n v="332"/>
    <x v="37"/>
    <n v="1981"/>
    <s v="Y"/>
  </r>
  <r>
    <x v="8"/>
    <s v="Primary"/>
    <s v="Public"/>
    <x v="0"/>
    <n v="822"/>
    <n v="822"/>
    <s v="EB.1.2 Tapomanulu"/>
    <n v="249"/>
    <x v="27"/>
    <n v="2004"/>
    <s v="Y"/>
  </r>
  <r>
    <x v="8"/>
    <s v="Primary"/>
    <s v="Public"/>
    <x v="0"/>
    <n v="1125"/>
    <n v="1125"/>
    <s v="EB. 1 Banitur"/>
    <n v="62"/>
    <x v="17"/>
    <n v="1986"/>
    <s v="Y"/>
  </r>
  <r>
    <x v="8"/>
    <s v="Primary"/>
    <s v="Public"/>
    <x v="0"/>
    <n v="1126"/>
    <n v="1126"/>
    <s v="EB. 1 Baura"/>
    <n v="190"/>
    <x v="26"/>
    <n v="2005"/>
    <s v="Y"/>
  </r>
  <r>
    <x v="8"/>
    <s v="Primary"/>
    <s v="Public"/>
    <x v="0"/>
    <n v="1127"/>
    <n v="1127"/>
    <s v="EB 1,2  Ermeta"/>
    <n v="157"/>
    <x v="27"/>
    <n v="2004"/>
    <s v="Y"/>
  </r>
  <r>
    <x v="8"/>
    <s v="Primary"/>
    <s v="Public"/>
    <x v="0"/>
    <n v="1165"/>
    <n v="1166"/>
    <s v="EB. 1 Eluli"/>
    <n v="94"/>
    <x v="4"/>
    <n v="2009"/>
    <s v="Y"/>
  </r>
  <r>
    <x v="8"/>
    <s v="Primary"/>
    <s v="Public"/>
    <x v="0"/>
    <n v="1167"/>
    <n v="1168"/>
    <s v="EB. 1 Tolema"/>
    <n v="150"/>
    <x v="35"/>
    <n v="2010"/>
    <s v="Y"/>
  </r>
  <r>
    <x v="8"/>
    <s v="Primary"/>
    <s v="Public"/>
    <x v="0"/>
    <n v="1168"/>
    <n v="1169"/>
    <s v="EB. 1 Uloana"/>
    <n v="109"/>
    <x v="35"/>
    <n v="2010"/>
    <s v="Y"/>
  </r>
  <r>
    <x v="8"/>
    <s v="Primary"/>
    <s v="Public"/>
    <x v="0"/>
    <n v="1169"/>
    <n v="1170"/>
    <s v="EB. 1 Maumetalau"/>
    <n v="125"/>
    <x v="35"/>
    <n v="2010"/>
    <s v="Y"/>
  </r>
  <r>
    <x v="8"/>
    <s v="Primary"/>
    <s v="Public"/>
    <x v="0"/>
    <n v="1245"/>
    <n v="1246"/>
    <s v="EB. 1 Hatugara"/>
    <n v="78"/>
    <x v="30"/>
    <n v="2011"/>
    <s v="Y"/>
  </r>
  <r>
    <x v="8"/>
    <s v="Primary"/>
    <s v="Public"/>
    <x v="0"/>
    <n v="1366"/>
    <n v="2313"/>
    <s v="EB. 1 Pilaparia"/>
    <n v="48"/>
    <x v="26"/>
    <n v="2005"/>
    <s v="Y"/>
  </r>
  <r>
    <x v="8"/>
    <s v="Primary"/>
    <s v="Public"/>
    <x v="0"/>
    <n v="1367"/>
    <n v="2314"/>
    <s v="EB 1 Humbuti"/>
    <n v="76"/>
    <x v="6"/>
    <n v="2002"/>
    <s v="Y"/>
  </r>
  <r>
    <x v="8"/>
    <s v="Primary"/>
    <s v="Public"/>
    <x v="0"/>
    <n v="1368"/>
    <n v="2315"/>
    <s v="EB 1 Gamanuhati"/>
    <n v="79"/>
    <x v="27"/>
    <n v="2004"/>
    <s v="Y"/>
  </r>
  <r>
    <x v="8"/>
    <s v="Primary"/>
    <s v="Public"/>
    <x v="0"/>
    <n v="1369"/>
    <n v="2316"/>
    <s v="EB. 1. 2 Lisaico"/>
    <n v="122"/>
    <x v="9"/>
    <n v="2008"/>
    <s v="Y"/>
  </r>
  <r>
    <x v="8"/>
    <s v="Primary"/>
    <s v="Public"/>
    <x v="0"/>
    <n v="1370"/>
    <n v="2318"/>
    <s v="EB. 1.2 Vatunau"/>
    <n v="258"/>
    <x v="27"/>
    <n v="2004"/>
    <s v="Y"/>
  </r>
  <r>
    <x v="8"/>
    <s v="Primary"/>
    <s v="Public"/>
    <x v="0"/>
    <n v="1371"/>
    <n v="2319"/>
    <s v="EB. 1 Caicavae"/>
    <n v="64"/>
    <x v="9"/>
    <n v="2008"/>
    <s v="Y"/>
  </r>
  <r>
    <x v="8"/>
    <s v="Primary"/>
    <s v="Public"/>
    <x v="0"/>
    <n v="1484"/>
    <n v="5517"/>
    <s v="EB. 1. 2 Caitehu"/>
    <n v="102"/>
    <x v="27"/>
    <n v="2004"/>
    <s v="Y"/>
  </r>
  <r>
    <x v="8"/>
    <s v="Primary"/>
    <s v="Public"/>
    <x v="0"/>
    <n v="1488"/>
    <n v="5521"/>
    <s v="EB. 1.2 Guico"/>
    <n v="230"/>
    <x v="27"/>
    <n v="2004"/>
    <s v="Y"/>
  </r>
  <r>
    <x v="9"/>
    <s v="Escola Basika"/>
    <s v="Public"/>
    <x v="0"/>
    <n v="493"/>
    <n v="493"/>
    <s v="EBC 3 S. Bento Salau"/>
    <n v="57"/>
    <x v="22"/>
    <n v="2001"/>
    <s v="Y"/>
  </r>
  <r>
    <x v="9"/>
    <s v="Escola Basika"/>
    <s v="Public"/>
    <x v="0"/>
    <n v="579"/>
    <n v="579"/>
    <s v="EBC 1.2.3 Labatin"/>
    <n v="104"/>
    <x v="4"/>
    <n v="2009"/>
    <s v="Y"/>
  </r>
  <r>
    <x v="9"/>
    <s v="Escola Basika"/>
    <s v="Public"/>
    <x v="0"/>
    <n v="589"/>
    <n v="589"/>
    <s v="EBC 1.2.3 Abat Oan"/>
    <n v="378"/>
    <x v="36"/>
    <n v="1994"/>
    <s v="Y"/>
  </r>
  <r>
    <x v="9"/>
    <s v="Escola Basika"/>
    <s v="Public"/>
    <x v="0"/>
    <n v="598"/>
    <n v="598"/>
    <s v="EBC 1.2.3 HATU METAK"/>
    <n v="357"/>
    <x v="10"/>
    <n v="1982"/>
    <s v="Y"/>
  </r>
  <r>
    <x v="9"/>
    <s v="Escola Basika"/>
    <s v="Public"/>
    <x v="0"/>
    <n v="614"/>
    <n v="614"/>
    <s v="EBC 1.2.3 Cribas"/>
    <n v="525"/>
    <x v="27"/>
    <n v="2004"/>
    <s v="Y"/>
  </r>
  <r>
    <x v="9"/>
    <s v="Escola Basika"/>
    <s v="Public"/>
    <x v="0"/>
    <n v="615"/>
    <n v="615"/>
    <s v="EBC 1.2.3 Beadi"/>
    <n v="261"/>
    <x v="0"/>
    <n v="1983"/>
    <s v="Y"/>
  </r>
  <r>
    <x v="9"/>
    <s v="Escola Basika"/>
    <s v="Public"/>
    <x v="0"/>
    <n v="1083"/>
    <n v="1083"/>
    <s v="EBC 3 Natarbora"/>
    <n v="199"/>
    <x v="17"/>
    <n v="1986"/>
    <s v="Y"/>
  </r>
  <r>
    <x v="9"/>
    <s v="Escola Basika"/>
    <s v="Public"/>
    <x v="0"/>
    <n v="1084"/>
    <n v="1084"/>
    <s v="EBC 3 - 5 de Maio"/>
    <n v="278"/>
    <x v="2"/>
    <n v="1985"/>
    <s v="Y"/>
  </r>
  <r>
    <x v="9"/>
    <s v="Escola Basika"/>
    <s v="Public"/>
    <x v="0"/>
    <n v="1089"/>
    <n v="1089"/>
    <s v="EBC 3 Laclubar"/>
    <n v="365"/>
    <x v="16"/>
    <n v="1984"/>
    <s v="Y"/>
  </r>
  <r>
    <x v="9"/>
    <s v="Escola Basika"/>
    <s v="Public"/>
    <x v="0"/>
    <n v="1090"/>
    <n v="1090"/>
    <s v="EBC 3 Lay Doe"/>
    <n v="136"/>
    <x v="18"/>
    <n v="2003"/>
    <s v="Y"/>
  </r>
  <r>
    <x v="9"/>
    <s v="Escola Basika"/>
    <s v="Public"/>
    <x v="0"/>
    <n v="1091"/>
    <n v="1091"/>
    <s v="EBC 3 Horta Cairui"/>
    <n v="128"/>
    <x v="16"/>
    <n v="1984"/>
    <s v="Y"/>
  </r>
  <r>
    <x v="9"/>
    <s v="Escola Basika"/>
    <s v="Public"/>
    <x v="0"/>
    <n v="1092"/>
    <n v="1092"/>
    <s v="EBC 3 Vasco da Gama"/>
    <n v="495"/>
    <x v="16"/>
    <n v="1984"/>
    <s v="Y"/>
  </r>
  <r>
    <x v="9"/>
    <s v="Escola Basika"/>
    <s v="Public"/>
    <x v="0"/>
    <n v="1191"/>
    <n v="1192"/>
    <s v="EBC 3 Tidin botir"/>
    <n v="29"/>
    <x v="35"/>
    <n v="2010"/>
    <s v="Y"/>
  </r>
  <r>
    <x v="9"/>
    <s v="Escola Basika"/>
    <s v="Public"/>
    <x v="0"/>
    <n v="1204"/>
    <n v="1205"/>
    <s v="EBC 3 We- Ai- Huduik"/>
    <n v="71"/>
    <x v="35"/>
    <n v="2010"/>
    <s v="Y"/>
  </r>
  <r>
    <x v="9"/>
    <s v="Escola Basika"/>
    <s v="Public"/>
    <x v="0"/>
    <n v="1205"/>
    <n v="1206"/>
    <s v="EBC 3 Debur Butin"/>
    <n v="65"/>
    <x v="35"/>
    <n v="2010"/>
    <s v="Y"/>
  </r>
  <r>
    <x v="9"/>
    <s v="Pre Secondary"/>
    <s v="Catholic"/>
    <x v="1"/>
    <n v="1093"/>
    <n v="1093"/>
    <s v="EPS C Santo Antonio"/>
    <n v="223"/>
    <x v="22"/>
    <n v="2001"/>
    <s v="Y"/>
  </r>
  <r>
    <x v="9"/>
    <s v="Pre Secondary"/>
    <s v="Catholic"/>
    <x v="1"/>
    <n v="1094"/>
    <n v="1094"/>
    <s v="EPS C Nossa Senhora de Aitara"/>
    <n v="235"/>
    <x v="23"/>
    <n v="1990"/>
    <s v="Y"/>
  </r>
  <r>
    <x v="9"/>
    <s v="Primary"/>
    <s v="Catholic"/>
    <x v="1"/>
    <n v="595"/>
    <n v="595"/>
    <s v="EP C St. Francisco 12"/>
    <n v="178"/>
    <x v="38"/>
    <n v="1997"/>
    <s v="Y"/>
  </r>
  <r>
    <x v="9"/>
    <s v="Primary"/>
    <s v="Catholic"/>
    <x v="1"/>
    <n v="611"/>
    <n v="611"/>
    <s v="EP C Iliheu 18"/>
    <n v="137"/>
    <x v="0"/>
    <n v="1983"/>
    <s v="Y"/>
  </r>
  <r>
    <x v="9"/>
    <s v="Primary"/>
    <s v="Catholic"/>
    <x v="1"/>
    <n v="814"/>
    <n v="814"/>
    <s v="EP C St. Antonio Manatuto"/>
    <n v="303"/>
    <x v="40"/>
    <n v="1988"/>
    <s v="Y"/>
  </r>
  <r>
    <x v="9"/>
    <s v="Primary"/>
    <s v="Catholic"/>
    <x v="1"/>
    <n v="1475"/>
    <n v="5508"/>
    <s v="EP C Hatuconam"/>
    <n v="69"/>
    <x v="33"/>
    <n v="1996"/>
    <s v="Y"/>
  </r>
  <r>
    <x v="9"/>
    <s v="Primary"/>
    <s v="Public"/>
    <x v="0"/>
    <n v="562"/>
    <n v="562"/>
    <s v="EB 1.2 Fahe Lakor"/>
    <n v="55"/>
    <x v="4"/>
    <n v="2009"/>
    <s v="Y"/>
  </r>
  <r>
    <x v="9"/>
    <s v="Primary"/>
    <s v="Public"/>
    <x v="0"/>
    <n v="590"/>
    <n v="590"/>
    <s v="EB 1.2 Aimeta Laran"/>
    <n v="120"/>
    <x v="5"/>
    <n v="1999"/>
    <s v="Y"/>
  </r>
  <r>
    <x v="9"/>
    <s v="Primary"/>
    <s v="Public"/>
    <x v="0"/>
    <n v="591"/>
    <n v="591"/>
    <s v="EB 1.2 Cacae Uman"/>
    <n v="212"/>
    <x v="33"/>
    <n v="1996"/>
    <s v="Y"/>
  </r>
  <r>
    <x v="9"/>
    <s v="Primary"/>
    <s v="Public"/>
    <x v="0"/>
    <n v="592"/>
    <n v="592"/>
    <s v="EB 1.2 Barique"/>
    <n v="121"/>
    <x v="20"/>
    <n v="1991"/>
    <s v="Y"/>
  </r>
  <r>
    <x v="9"/>
    <s v="Primary"/>
    <s v="Public"/>
    <x v="0"/>
    <n v="593"/>
    <n v="593"/>
    <s v="EB 1.2 Uma Boco"/>
    <n v="160"/>
    <x v="17"/>
    <n v="1986"/>
    <s v="Y"/>
  </r>
  <r>
    <x v="9"/>
    <s v="Primary"/>
    <s v="Public"/>
    <x v="0"/>
    <n v="594"/>
    <n v="594"/>
    <s v="EB 1.2 Manehat"/>
    <n v="129"/>
    <x v="7"/>
    <n v="1993"/>
    <s v="Y"/>
  </r>
  <r>
    <x v="9"/>
    <s v="Primary"/>
    <s v="Public"/>
    <x v="0"/>
    <n v="596"/>
    <n v="596"/>
    <s v="EB 1.2 Rentau"/>
    <n v="480"/>
    <x v="0"/>
    <n v="1983"/>
    <s v="Y"/>
  </r>
  <r>
    <x v="9"/>
    <s v="Primary"/>
    <s v="Public"/>
    <x v="0"/>
    <n v="599"/>
    <n v="599"/>
    <s v="EB 1.2 Hatu-Emera"/>
    <n v="105"/>
    <x v="2"/>
    <n v="1985"/>
    <s v="Y"/>
  </r>
  <r>
    <x v="9"/>
    <s v="Primary"/>
    <s v="Public"/>
    <x v="0"/>
    <n v="600"/>
    <n v="600"/>
    <s v="EB 1.2 Labubo"/>
    <n v="153"/>
    <x v="20"/>
    <n v="1991"/>
    <s v="Y"/>
  </r>
  <r>
    <x v="9"/>
    <s v="Primary"/>
    <s v="Public"/>
    <x v="0"/>
    <n v="601"/>
    <n v="601"/>
    <s v="EB 1.2 Orlalan"/>
    <n v="328"/>
    <x v="10"/>
    <n v="1982"/>
    <s v="Y"/>
  </r>
  <r>
    <x v="9"/>
    <s v="Primary"/>
    <s v="Public"/>
    <x v="0"/>
    <n v="602"/>
    <n v="602"/>
    <s v="EB 1.2 Sananain"/>
    <n v="131"/>
    <x v="16"/>
    <n v="1984"/>
    <s v="Y"/>
  </r>
  <r>
    <x v="9"/>
    <s v="Primary"/>
    <s v="Public"/>
    <x v="0"/>
    <n v="603"/>
    <n v="603"/>
    <s v="EB 1.2 Bora"/>
    <n v="229"/>
    <x v="2"/>
    <n v="1985"/>
    <s v="Y"/>
  </r>
  <r>
    <x v="9"/>
    <s v="Primary"/>
    <s v="Public"/>
    <x v="0"/>
    <n v="604"/>
    <n v="604"/>
    <s v="EB 1.2 Rulalan"/>
    <n v="322"/>
    <x v="23"/>
    <n v="1990"/>
    <s v="Y"/>
  </r>
  <r>
    <x v="9"/>
    <s v="Primary"/>
    <s v="Public"/>
    <x v="0"/>
    <n v="605"/>
    <n v="605"/>
    <s v="EB 1.2 Batara"/>
    <n v="387"/>
    <x v="2"/>
    <n v="1985"/>
    <s v="Y"/>
  </r>
  <r>
    <x v="9"/>
    <s v="Primary"/>
    <s v="Public"/>
    <x v="0"/>
    <n v="606"/>
    <n v="606"/>
    <s v="EB 1.2 Funar"/>
    <n v="400"/>
    <x v="21"/>
    <n v="1995"/>
    <s v="Y"/>
  </r>
  <r>
    <x v="9"/>
    <s v="Primary"/>
    <s v="Public"/>
    <x v="0"/>
    <n v="607"/>
    <n v="607"/>
    <s v="EB 1.2 Cairui"/>
    <n v="305"/>
    <x v="16"/>
    <n v="1984"/>
    <s v="Y"/>
  </r>
  <r>
    <x v="9"/>
    <s v="Primary"/>
    <s v="Public"/>
    <x v="0"/>
    <n v="608"/>
    <n v="608"/>
    <s v="EB 1.2 Samalai"/>
    <n v="95"/>
    <x v="23"/>
    <n v="1990"/>
    <s v="Y"/>
  </r>
  <r>
    <x v="9"/>
    <s v="Primary"/>
    <s v="Public"/>
    <x v="0"/>
    <n v="610"/>
    <n v="610"/>
    <s v="EB 1.2 Beboro"/>
    <n v="201"/>
    <x v="11"/>
    <n v="1980"/>
    <s v="Y"/>
  </r>
  <r>
    <x v="9"/>
    <s v="Primary"/>
    <s v="Public"/>
    <x v="0"/>
    <n v="612"/>
    <n v="612"/>
    <s v="EB 1.2 Aiteas"/>
    <n v="584"/>
    <x v="16"/>
    <n v="1984"/>
    <s v="Y"/>
  </r>
  <r>
    <x v="9"/>
    <s v="Primary"/>
    <s v="Public"/>
    <x v="0"/>
    <n v="613"/>
    <n v="613"/>
    <s v="EB 1.2 Obrato"/>
    <n v="194"/>
    <x v="10"/>
    <n v="1982"/>
    <s v="Y"/>
  </r>
  <r>
    <x v="9"/>
    <s v="Primary"/>
    <s v="Public"/>
    <x v="0"/>
    <n v="616"/>
    <n v="616"/>
    <s v="EB 1.2 Rembor"/>
    <n v="194"/>
    <x v="17"/>
    <n v="1986"/>
    <s v="Y"/>
  </r>
  <r>
    <x v="9"/>
    <s v="Primary"/>
    <s v="Public"/>
    <x v="0"/>
    <n v="617"/>
    <n v="617"/>
    <s v="EB 1.2 Bahadik"/>
    <n v="81"/>
    <x v="4"/>
    <n v="2009"/>
    <s v="Y"/>
  </r>
  <r>
    <x v="9"/>
    <s v="Primary"/>
    <s v="Public"/>
    <x v="0"/>
    <n v="618"/>
    <n v="618"/>
    <s v="EB 1.2 Samoro"/>
    <n v="434"/>
    <x v="2"/>
    <n v="1985"/>
    <s v="Y"/>
  </r>
  <r>
    <x v="9"/>
    <s v="Primary"/>
    <s v="Public"/>
    <x v="0"/>
    <n v="619"/>
    <n v="619"/>
    <s v="EB 1.2 Maun Fahe"/>
    <n v="123"/>
    <x v="16"/>
    <n v="1984"/>
    <s v="Y"/>
  </r>
  <r>
    <x v="9"/>
    <s v="Primary"/>
    <s v="Public"/>
    <x v="0"/>
    <n v="620"/>
    <n v="620"/>
    <s v="EB 1.2 Salau"/>
    <n v="131"/>
    <x v="8"/>
    <n v="2000"/>
    <s v="Y"/>
  </r>
  <r>
    <x v="9"/>
    <s v="Primary"/>
    <s v="Public"/>
    <x v="0"/>
    <n v="844"/>
    <n v="844"/>
    <s v="EB 1.2 Fatuk Aibalun"/>
    <n v="69"/>
    <x v="35"/>
    <n v="2010"/>
    <s v="Y"/>
  </r>
  <r>
    <x v="9"/>
    <s v="Primary"/>
    <s v="Public"/>
    <x v="0"/>
    <n v="905"/>
    <n v="905"/>
    <s v="EB 1.2 Dirik-Hun"/>
    <n v="217"/>
    <x v="17"/>
    <n v="1986"/>
    <s v="Y"/>
  </r>
  <r>
    <x v="9"/>
    <s v="Primary"/>
    <s v="Public"/>
    <x v="0"/>
    <n v="906"/>
    <n v="906"/>
    <s v="EB 1.2 Pualaca"/>
    <n v="167"/>
    <x v="7"/>
    <n v="1993"/>
    <s v="Y"/>
  </r>
  <r>
    <x v="9"/>
    <s v="Primary"/>
    <s v="Public"/>
    <x v="0"/>
    <n v="907"/>
    <n v="907"/>
    <s v="EB 1.2 Fatu Makerek"/>
    <n v="176"/>
    <x v="6"/>
    <n v="2002"/>
    <s v="Y"/>
  </r>
  <r>
    <x v="9"/>
    <s v="Primary"/>
    <s v="Public"/>
    <x v="0"/>
    <n v="1050"/>
    <n v="1050"/>
    <s v="EB 1.2 Mantane"/>
    <n v="517"/>
    <x v="11"/>
    <n v="1980"/>
    <s v="Y"/>
  </r>
  <r>
    <x v="9"/>
    <s v="Primary"/>
    <s v="Public"/>
    <x v="0"/>
    <n v="1104"/>
    <n v="1104"/>
    <s v="EB 1 Seurtulan"/>
    <n v="42"/>
    <x v="35"/>
    <n v="2010"/>
    <s v="Y"/>
  </r>
  <r>
    <x v="9"/>
    <s v="Primary"/>
    <s v="Public"/>
    <x v="0"/>
    <n v="1179"/>
    <n v="1180"/>
    <s v="EB 1 Caunua"/>
    <n v="104"/>
    <x v="35"/>
    <n v="2010"/>
    <s v="Y"/>
  </r>
  <r>
    <x v="9"/>
    <s v="Primary"/>
    <s v="Public"/>
    <x v="0"/>
    <n v="1192"/>
    <n v="1193"/>
    <s v="EB 1.2 Aisiu-Un"/>
    <n v="198"/>
    <x v="35"/>
    <n v="2010"/>
    <s v="Y"/>
  </r>
  <r>
    <x v="9"/>
    <s v="Primary"/>
    <s v="Public"/>
    <x v="0"/>
    <n v="1203"/>
    <n v="1204"/>
    <s v="EB 1.2 Rehatu"/>
    <n v="51"/>
    <x v="4"/>
    <n v="2009"/>
    <s v="Y"/>
  </r>
  <r>
    <x v="9"/>
    <s v="Primary"/>
    <s v="Public"/>
    <x v="0"/>
    <n v="1209"/>
    <n v="1210"/>
    <s v="EB 1. 2 Bua"/>
    <n v="71"/>
    <x v="35"/>
    <n v="2010"/>
    <s v="Y"/>
  </r>
  <r>
    <x v="9"/>
    <s v="Primary"/>
    <s v="Public"/>
    <x v="0"/>
    <n v="1213"/>
    <n v="1214"/>
    <s v="EB 1.2 Fatu Laun"/>
    <n v="182"/>
    <x v="35"/>
    <n v="2010"/>
    <s v="Y"/>
  </r>
  <r>
    <x v="9"/>
    <s v="Primary"/>
    <s v="Public"/>
    <x v="0"/>
    <n v="1214"/>
    <n v="1215"/>
    <s v="EB 1  Marmore"/>
    <n v="58"/>
    <x v="4"/>
    <n v="2009"/>
    <s v="Y"/>
  </r>
  <r>
    <x v="9"/>
    <s v="Primary"/>
    <s v="Public"/>
    <x v="0"/>
    <n v="1217"/>
    <n v="1218"/>
    <s v="EB 1.2 Nur-Um"/>
    <n v="72"/>
    <x v="35"/>
    <n v="2010"/>
    <s v="Y"/>
  </r>
  <r>
    <x v="9"/>
    <s v="Primary"/>
    <s v="Public"/>
    <x v="0"/>
    <n v="1232"/>
    <n v="1233"/>
    <s v="EB 1 Manu kukurian"/>
    <n v="44"/>
    <x v="30"/>
    <n v="2011"/>
    <s v="Y"/>
  </r>
  <r>
    <x v="9"/>
    <s v="Primary"/>
    <s v="Public"/>
    <x v="0"/>
    <n v="1263"/>
    <n v="1264"/>
    <s v="EB 1.2 Lehu - Tula"/>
    <n v="96"/>
    <x v="30"/>
    <n v="2011"/>
    <s v="Y"/>
  </r>
  <r>
    <x v="9"/>
    <s v="Primary"/>
    <s v="Public"/>
    <x v="0"/>
    <n v="1313"/>
    <n v="2254"/>
    <s v="EB 1.2 Bahareduk"/>
    <n v="101"/>
    <x v="28"/>
    <n v="2006"/>
    <s v="Y"/>
  </r>
  <r>
    <x v="9"/>
    <s v="Primary"/>
    <s v="Public"/>
    <x v="0"/>
    <n v="1372"/>
    <n v="2321"/>
    <s v="EB 1.2 Cara"/>
    <n v="55"/>
    <x v="27"/>
    <n v="2004"/>
    <s v="Y"/>
  </r>
  <r>
    <x v="9"/>
    <s v="Primary"/>
    <s v="Public"/>
    <x v="0"/>
    <n v="1373"/>
    <n v="2322"/>
    <s v="EB 1.2 Tasi Fatin"/>
    <n v="63"/>
    <x v="4"/>
    <n v="2009"/>
    <s v="Y"/>
  </r>
  <r>
    <x v="9"/>
    <s v="Primary"/>
    <s v="Public"/>
    <x v="0"/>
    <n v="1402"/>
    <n v="5109"/>
    <s v="EB 1.2 Sasahe"/>
    <n v="156"/>
    <x v="6"/>
    <n v="2002"/>
    <s v="Y"/>
  </r>
  <r>
    <x v="9"/>
    <s v="Primary"/>
    <s v="Public"/>
    <x v="0"/>
    <n v="1448"/>
    <n v="5309"/>
    <s v="EB 1.2 Condar"/>
    <n v="129"/>
    <x v="12"/>
    <m/>
    <s v="Y"/>
  </r>
  <r>
    <x v="9"/>
    <s v="Primary"/>
    <s v="Public"/>
    <x v="0"/>
    <n v="1452"/>
    <n v="5314"/>
    <s v="EB 1.2 Manelima"/>
    <n v="161"/>
    <x v="8"/>
    <n v="2000"/>
    <s v="Y"/>
  </r>
  <r>
    <x v="9"/>
    <s v="Primary"/>
    <s v="Public"/>
    <x v="0"/>
    <n v="1474"/>
    <n v="5507"/>
    <s v="EB 1.2 Rebutikeon"/>
    <n v="56"/>
    <x v="20"/>
    <n v="1991"/>
    <s v="Y"/>
  </r>
  <r>
    <x v="9"/>
    <s v="Primary"/>
    <s v="Public"/>
    <x v="0"/>
    <n v="1482"/>
    <n v="5515"/>
    <s v="EB 1.2 Lifau"/>
    <n v="133"/>
    <x v="17"/>
    <n v="1986"/>
    <s v="Y"/>
  </r>
  <r>
    <x v="9"/>
    <s v="Primary"/>
    <s v="Public"/>
    <x v="0"/>
    <n v="1487"/>
    <n v="5520"/>
    <s v="EB 1.2  Be'edan"/>
    <n v="75"/>
    <x v="23"/>
    <n v="1990"/>
    <s v="Y"/>
  </r>
  <r>
    <x v="9"/>
    <s v="Primary"/>
    <s v="Public"/>
    <x v="0"/>
    <n v="1490"/>
    <n v="5523"/>
    <s v="EB 1.2 Rubae"/>
    <n v="137"/>
    <x v="7"/>
    <n v="1993"/>
    <s v="Y"/>
  </r>
  <r>
    <x v="10"/>
    <s v="Escola Basika"/>
    <s v="Public"/>
    <x v="0"/>
    <n v="69"/>
    <n v="69"/>
    <s v="EBC 1.2.3 TARABULA"/>
    <n v="192"/>
    <x v="23"/>
    <n v="1990"/>
    <s v="Y"/>
  </r>
  <r>
    <x v="10"/>
    <s v="Escola Basika"/>
    <s v="Public"/>
    <x v="0"/>
    <n v="253"/>
    <n v="264"/>
    <s v="EBC 1.2.3 DOTIC"/>
    <n v="247"/>
    <x v="2"/>
    <n v="1985"/>
    <s v="Y"/>
  </r>
  <r>
    <x v="10"/>
    <s v="Escola Basika"/>
    <s v="Public"/>
    <x v="0"/>
    <n v="283"/>
    <n v="283"/>
    <s v="EBC 1.2.3 Daisua Simpang tiga"/>
    <n v="376"/>
    <x v="18"/>
    <n v="2003"/>
    <s v="Y"/>
  </r>
  <r>
    <x v="10"/>
    <s v="Escola Basika"/>
    <s v="Public"/>
    <x v="0"/>
    <n v="301"/>
    <n v="301"/>
    <s v="EBC 1.2.3 RAIFUSA"/>
    <n v="765"/>
    <x v="36"/>
    <n v="1994"/>
    <s v="Y"/>
  </r>
  <r>
    <x v="10"/>
    <s v="Escola Basika"/>
    <s v="Public"/>
    <x v="0"/>
    <n v="701"/>
    <n v="701"/>
    <s v="EBC 1.2.3 BABULO"/>
    <n v="507"/>
    <x v="10"/>
    <n v="1982"/>
    <s v="Y"/>
  </r>
  <r>
    <x v="10"/>
    <s v="Escola Basika"/>
    <s v="Public"/>
    <x v="0"/>
    <n v="702"/>
    <n v="702"/>
    <s v="EBC 1.2.3 MAHAQUIDAN"/>
    <n v="285"/>
    <x v="16"/>
    <n v="1984"/>
    <s v="Y"/>
  </r>
  <r>
    <x v="10"/>
    <s v="Escola Basika"/>
    <s v="Public"/>
    <x v="0"/>
    <n v="830"/>
    <n v="830"/>
    <s v="EBC 1.2.3 Fatuco"/>
    <n v="735"/>
    <x v="5"/>
    <n v="1999"/>
    <s v="Y"/>
  </r>
  <r>
    <x v="10"/>
    <s v="Escola Basika"/>
    <s v="Public"/>
    <x v="0"/>
    <n v="922"/>
    <n v="922"/>
    <s v="EBC 1.2.3 Clacuc"/>
    <n v="423"/>
    <x v="22"/>
    <n v="2001"/>
    <s v="Y"/>
  </r>
  <r>
    <x v="10"/>
    <s v="Escola Basika"/>
    <s v="Public"/>
    <x v="0"/>
    <n v="923"/>
    <n v="923"/>
    <s v="EBC 1.2.3 FAHINEHAN"/>
    <n v="261"/>
    <x v="12"/>
    <m/>
    <s v="Y"/>
  </r>
  <r>
    <x v="10"/>
    <s v="Escola Basika"/>
    <s v="Public"/>
    <x v="0"/>
    <n v="946"/>
    <n v="946"/>
    <s v="EBC 3 DELIGENCIA LETEFOHO"/>
    <n v="416"/>
    <x v="15"/>
    <n v="1979"/>
    <s v="Y"/>
  </r>
  <r>
    <x v="10"/>
    <s v="Escola Basika"/>
    <s v="Public"/>
    <x v="0"/>
    <n v="1109"/>
    <n v="1109"/>
    <s v="EBC 3 TURISCAI"/>
    <n v="408"/>
    <x v="23"/>
    <n v="1990"/>
    <s v="Y"/>
  </r>
  <r>
    <x v="10"/>
    <s v="Escola Basika"/>
    <s v="Public"/>
    <x v="0"/>
    <n v="1235"/>
    <n v="1236"/>
    <s v="EBC 3 BISAKREM"/>
    <n v="81"/>
    <x v="35"/>
    <n v="2010"/>
    <s v="Y"/>
  </r>
  <r>
    <x v="10"/>
    <s v="Escola Basika"/>
    <s v="Public"/>
    <x v="0"/>
    <n v="1268"/>
    <n v="1269"/>
    <s v="EBC 3 SURI REMA"/>
    <n v="55"/>
    <x v="30"/>
    <n v="2011"/>
    <s v="Y"/>
  </r>
  <r>
    <x v="10"/>
    <s v="Pre Secondary"/>
    <s v="Catholic"/>
    <x v="1"/>
    <n v="921"/>
    <n v="921"/>
    <s v="EPS C St Fransiskus Asis"/>
    <n v="217"/>
    <x v="2"/>
    <n v="1985"/>
    <s v="Y"/>
  </r>
  <r>
    <x v="10"/>
    <s v="Pre Secondary"/>
    <s v="Catholic"/>
    <x v="1"/>
    <n v="1101"/>
    <n v="1101"/>
    <s v="EPS C Rainha da Paz Weberek"/>
    <n v="75"/>
    <x v="21"/>
    <n v="1995"/>
    <s v="Y"/>
  </r>
  <r>
    <x v="10"/>
    <s v="Pre Secondary"/>
    <s v="Catholic"/>
    <x v="1"/>
    <n v="1107"/>
    <n v="1107"/>
    <s v="EPS C Sao Miguel Arcanjo"/>
    <n v="135"/>
    <x v="6"/>
    <n v="2002"/>
    <s v="Y"/>
  </r>
  <r>
    <x v="10"/>
    <s v="Primary"/>
    <s v="Catholic"/>
    <x v="1"/>
    <n v="278"/>
    <n v="278"/>
    <s v="EP C Nº1 Datina"/>
    <n v="239"/>
    <x v="2"/>
    <n v="1985"/>
    <s v="Y"/>
  </r>
  <r>
    <x v="10"/>
    <s v="Primary"/>
    <s v="Catholic"/>
    <x v="1"/>
    <n v="279"/>
    <n v="279"/>
    <s v="EP C S.M. Arcanjo Letefoho"/>
    <n v="309"/>
    <x v="21"/>
    <n v="1995"/>
    <s v="Y"/>
  </r>
  <r>
    <x v="10"/>
    <s v="Primary"/>
    <s v="Catholic"/>
    <x v="1"/>
    <n v="280"/>
    <n v="280"/>
    <s v="EP C Tutuluru"/>
    <n v="148"/>
    <x v="20"/>
    <n v="1991"/>
    <s v="Y"/>
  </r>
  <r>
    <x v="10"/>
    <s v="Primary"/>
    <s v="Catholic"/>
    <x v="1"/>
    <n v="285"/>
    <n v="285"/>
    <s v="EP C Umatutun"/>
    <n v="151"/>
    <x v="7"/>
    <n v="1993"/>
    <s v="Y"/>
  </r>
  <r>
    <x v="10"/>
    <s v="Primary"/>
    <s v="Catholic"/>
    <x v="1"/>
    <n v="924"/>
    <n v="924"/>
    <s v="EP C Rainha da Paz Weberek"/>
    <n v="195"/>
    <x v="36"/>
    <n v="1994"/>
    <s v="Y"/>
  </r>
  <r>
    <x v="10"/>
    <s v="Primary"/>
    <s v="Catholic"/>
    <x v="1"/>
    <n v="986"/>
    <n v="986"/>
    <s v="EP C São Francisco de Assis"/>
    <n v="103"/>
    <x v="35"/>
    <n v="2010"/>
    <s v="Y"/>
  </r>
  <r>
    <x v="10"/>
    <s v="Primary"/>
    <s v="Public"/>
    <x v="0"/>
    <n v="13"/>
    <n v="13"/>
    <s v="EB 1.2 Hatsana - Udo / Daisualama"/>
    <n v="124"/>
    <x v="25"/>
    <n v="2007"/>
    <s v="Y"/>
  </r>
  <r>
    <x v="10"/>
    <s v="Primary"/>
    <s v="Public"/>
    <x v="0"/>
    <n v="66"/>
    <n v="66"/>
    <s v="EB 1.2 Manumera"/>
    <n v="394"/>
    <x v="2"/>
    <n v="1985"/>
    <s v="Y"/>
  </r>
  <r>
    <x v="10"/>
    <s v="Primary"/>
    <s v="Public"/>
    <x v="0"/>
    <n v="67"/>
    <n v="67"/>
    <s v="EB 1.2.3 AITEMUA"/>
    <n v="270"/>
    <x v="8"/>
    <n v="2000"/>
    <s v="Y"/>
  </r>
  <r>
    <x v="10"/>
    <s v="Primary"/>
    <s v="Public"/>
    <x v="0"/>
    <n v="68"/>
    <n v="68"/>
    <s v="EB 1.2 Beremana"/>
    <n v="188"/>
    <x v="8"/>
    <n v="2000"/>
    <s v="Y"/>
  </r>
  <r>
    <x v="10"/>
    <s v="Primary"/>
    <s v="Public"/>
    <x v="0"/>
    <n v="71"/>
    <n v="71"/>
    <s v="EB 1.2 MANUS"/>
    <n v="65"/>
    <x v="8"/>
    <n v="2000"/>
    <s v="Y"/>
  </r>
  <r>
    <x v="10"/>
    <s v="Primary"/>
    <s v="Public"/>
    <x v="0"/>
    <n v="72"/>
    <n v="72"/>
    <s v="EB 1.2 MATOREC"/>
    <n v="64"/>
    <x v="35"/>
    <n v="2010"/>
    <s v="Y"/>
  </r>
  <r>
    <x v="10"/>
    <s v="Primary"/>
    <s v="Public"/>
    <x v="0"/>
    <n v="73"/>
    <n v="73"/>
    <s v="EB 1.2 Mendelo"/>
    <n v="149"/>
    <x v="17"/>
    <n v="1986"/>
    <s v="Y"/>
  </r>
  <r>
    <x v="10"/>
    <s v="Primary"/>
    <s v="Public"/>
    <x v="0"/>
    <n v="248"/>
    <n v="259"/>
    <s v="EB 1.2.3 WEDAUBEREC"/>
    <n v="330"/>
    <x v="3"/>
    <n v="1987"/>
    <s v="Y"/>
  </r>
  <r>
    <x v="10"/>
    <s v="Primary"/>
    <s v="Public"/>
    <x v="0"/>
    <n v="249"/>
    <n v="260"/>
    <s v="EB1.2 AITUHA"/>
    <n v="182"/>
    <x v="17"/>
    <n v="1986"/>
    <s v="Y"/>
  </r>
  <r>
    <x v="10"/>
    <s v="Primary"/>
    <s v="Public"/>
    <x v="0"/>
    <n v="252"/>
    <n v="263"/>
    <s v="EB 1.2 WESUSU"/>
    <n v="267"/>
    <x v="12"/>
    <m/>
    <s v="Y"/>
  </r>
  <r>
    <x v="10"/>
    <s v="Primary"/>
    <s v="Public"/>
    <x v="0"/>
    <n v="254"/>
    <n v="265"/>
    <s v="EB 1.2 FERICSARE"/>
    <n v="263"/>
    <x v="27"/>
    <n v="2004"/>
    <s v="Y"/>
  </r>
  <r>
    <x v="10"/>
    <s v="Primary"/>
    <s v="Public"/>
    <x v="0"/>
    <n v="255"/>
    <n v="266"/>
    <s v="EB 1.2 COLOCAU"/>
    <n v="97"/>
    <x v="36"/>
    <n v="1994"/>
    <s v="Y"/>
  </r>
  <r>
    <x v="10"/>
    <s v="Primary"/>
    <s v="Public"/>
    <x v="0"/>
    <n v="257"/>
    <n v="268"/>
    <s v="EB 1.2 FATUCAHI"/>
    <n v="195"/>
    <x v="33"/>
    <n v="1996"/>
    <s v="Y"/>
  </r>
  <r>
    <x v="10"/>
    <s v="Primary"/>
    <s v="Public"/>
    <x v="0"/>
    <n v="270"/>
    <n v="270"/>
    <s v="EB 1.2 WEULUN"/>
    <n v="111"/>
    <x v="17"/>
    <n v="1986"/>
    <s v="Y"/>
  </r>
  <r>
    <x v="10"/>
    <s v="Primary"/>
    <s v="Public"/>
    <x v="0"/>
    <n v="271"/>
    <n v="271"/>
    <s v="EB 1.2 BITIRAI"/>
    <n v="156"/>
    <x v="21"/>
    <n v="1995"/>
    <s v="Y"/>
  </r>
  <r>
    <x v="10"/>
    <s v="Primary"/>
    <s v="Public"/>
    <x v="0"/>
    <n v="272"/>
    <n v="272"/>
    <s v="EB 1.2 WELETI"/>
    <n v="70"/>
    <x v="21"/>
    <n v="1995"/>
    <s v="Y"/>
  </r>
  <r>
    <x v="10"/>
    <s v="Primary"/>
    <s v="Public"/>
    <x v="0"/>
    <n v="273"/>
    <n v="273"/>
    <s v="EB 1.2 AITUHA"/>
    <n v="82"/>
    <x v="38"/>
    <n v="1997"/>
    <s v="Y"/>
  </r>
  <r>
    <x v="10"/>
    <s v="Primary"/>
    <s v="Public"/>
    <x v="0"/>
    <n v="274"/>
    <n v="274"/>
    <s v="EB 1.2 BUBUSSUCO"/>
    <n v="103"/>
    <x v="23"/>
    <n v="1990"/>
    <s v="Y"/>
  </r>
  <r>
    <x v="10"/>
    <s v="Primary"/>
    <s v="Public"/>
    <x v="0"/>
    <n v="275"/>
    <n v="275"/>
    <s v="EB 1.2 AILALEC 1"/>
    <n v="84"/>
    <x v="8"/>
    <n v="2000"/>
    <s v="Y"/>
  </r>
  <r>
    <x v="10"/>
    <s v="Primary"/>
    <s v="Public"/>
    <x v="0"/>
    <n v="276"/>
    <n v="276"/>
    <s v="EB 1.2 DARAMATA"/>
    <n v="83"/>
    <x v="8"/>
    <n v="2000"/>
    <s v="Y"/>
  </r>
  <r>
    <x v="10"/>
    <s v="Primary"/>
    <s v="Public"/>
    <x v="0"/>
    <n v="282"/>
    <n v="282"/>
    <s v="EB 1.2.3 Ailuli"/>
    <n v="588"/>
    <x v="11"/>
    <n v="1980"/>
    <s v="Y"/>
  </r>
  <r>
    <x v="10"/>
    <s v="Primary"/>
    <s v="Public"/>
    <x v="0"/>
    <n v="284"/>
    <n v="284"/>
    <s v="EB 1.2 Orluli"/>
    <n v="139"/>
    <x v="33"/>
    <n v="1996"/>
    <s v="Y"/>
  </r>
  <r>
    <x v="10"/>
    <s v="Primary"/>
    <s v="Public"/>
    <x v="0"/>
    <n v="286"/>
    <n v="286"/>
    <s v="EB 1.2 RIATU"/>
    <n v="93"/>
    <x v="33"/>
    <n v="1996"/>
    <s v="Y"/>
  </r>
  <r>
    <x v="10"/>
    <s v="Primary"/>
    <s v="Public"/>
    <x v="0"/>
    <n v="290"/>
    <n v="290"/>
    <s v="EB 1.2 Rialau"/>
    <n v="339"/>
    <x v="52"/>
    <n v="1965"/>
    <s v="Y"/>
  </r>
  <r>
    <x v="10"/>
    <s v="Primary"/>
    <s v="Public"/>
    <x v="0"/>
    <n v="291"/>
    <n v="291"/>
    <s v="EB 1.2 ROTUTO"/>
    <n v="183"/>
    <x v="23"/>
    <n v="1990"/>
    <s v="Y"/>
  </r>
  <r>
    <x v="10"/>
    <s v="Primary"/>
    <s v="Public"/>
    <x v="0"/>
    <n v="292"/>
    <n v="292"/>
    <s v="EB 1.2 MANIKU"/>
    <n v="382"/>
    <x v="0"/>
    <n v="1983"/>
    <s v="Y"/>
  </r>
  <r>
    <x v="10"/>
    <s v="Primary"/>
    <s v="Public"/>
    <x v="0"/>
    <n v="293"/>
    <n v="293"/>
    <s v="EB 1.2 Cotolala"/>
    <n v="212"/>
    <x v="16"/>
    <n v="1984"/>
    <s v="Y"/>
  </r>
  <r>
    <x v="10"/>
    <s v="Primary"/>
    <s v="Public"/>
    <x v="0"/>
    <n v="294"/>
    <n v="294"/>
    <s v="EB 1 Blaro"/>
    <n v="80"/>
    <x v="3"/>
    <n v="1987"/>
    <s v="Y"/>
  </r>
  <r>
    <x v="10"/>
    <s v="Primary"/>
    <s v="Public"/>
    <x v="0"/>
    <n v="295"/>
    <n v="295"/>
    <s v="EB 1 Sesurai"/>
    <n v="116"/>
    <x v="3"/>
    <n v="1987"/>
    <s v="Y"/>
  </r>
  <r>
    <x v="10"/>
    <s v="Primary"/>
    <s v="Public"/>
    <x v="0"/>
    <n v="296"/>
    <n v="296"/>
    <s v="EB 1Turon"/>
    <n v="109"/>
    <x v="3"/>
    <n v="1987"/>
    <s v="Y"/>
  </r>
  <r>
    <x v="10"/>
    <s v="Primary"/>
    <s v="Public"/>
    <x v="0"/>
    <n v="299"/>
    <n v="299"/>
    <s v="EB 1 BEMETAN"/>
    <n v="214"/>
    <x v="45"/>
    <n v="1998"/>
    <s v="Y"/>
  </r>
  <r>
    <x v="10"/>
    <s v="Primary"/>
    <s v="Public"/>
    <x v="0"/>
    <n v="300"/>
    <n v="300"/>
    <s v="EB 1.2 Cablaque"/>
    <n v="95"/>
    <x v="8"/>
    <n v="2000"/>
    <s v="Y"/>
  </r>
  <r>
    <x v="10"/>
    <s v="Primary"/>
    <s v="Public"/>
    <x v="0"/>
    <n v="302"/>
    <n v="302"/>
    <s v="EB 1.2 SILIHASAN"/>
    <n v="159"/>
    <x v="21"/>
    <n v="1995"/>
    <s v="Y"/>
  </r>
  <r>
    <x v="10"/>
    <s v="Primary"/>
    <s v="Public"/>
    <x v="0"/>
    <n v="304"/>
    <n v="304"/>
    <s v="EB 1.2 GROTU"/>
    <n v="193"/>
    <x v="23"/>
    <n v="1990"/>
    <s v="Y"/>
  </r>
  <r>
    <x v="10"/>
    <s v="Primary"/>
    <s v="Public"/>
    <x v="0"/>
    <n v="627"/>
    <n v="627"/>
    <s v="EB 1.2 BORAULO"/>
    <n v="69"/>
    <x v="4"/>
    <n v="2009"/>
    <s v="Y"/>
  </r>
  <r>
    <x v="10"/>
    <s v="Primary"/>
    <s v="Public"/>
    <x v="0"/>
    <n v="683"/>
    <n v="683"/>
    <s v="EB 1.2 QUIRAMTETUC"/>
    <n v="45"/>
    <x v="18"/>
    <n v="2003"/>
    <s v="Y"/>
  </r>
  <r>
    <x v="10"/>
    <s v="Primary"/>
    <s v="Public"/>
    <x v="0"/>
    <n v="690"/>
    <n v="690"/>
    <s v="EB 1 CLEDIC"/>
    <n v="28"/>
    <x v="28"/>
    <n v="2006"/>
    <s v="Y"/>
  </r>
  <r>
    <x v="10"/>
    <s v="Primary"/>
    <s v="Public"/>
    <x v="0"/>
    <n v="700"/>
    <n v="700"/>
    <s v="EB 1.2 Seamrema"/>
    <n v="83"/>
    <x v="27"/>
    <n v="2004"/>
    <s v="Y"/>
  </r>
  <r>
    <x v="10"/>
    <s v="Primary"/>
    <s v="Public"/>
    <x v="0"/>
    <n v="715"/>
    <n v="715"/>
    <s v="EB 1. 2 Furaclau"/>
    <n v="128"/>
    <x v="4"/>
    <n v="2009"/>
    <s v="Y"/>
  </r>
  <r>
    <x v="10"/>
    <s v="Primary"/>
    <s v="Public"/>
    <x v="0"/>
    <n v="768"/>
    <n v="768"/>
    <s v="EB 1.2 TUALARAN"/>
    <n v="56"/>
    <x v="28"/>
    <n v="2006"/>
    <s v="Y"/>
  </r>
  <r>
    <x v="10"/>
    <s v="Primary"/>
    <s v="Public"/>
    <x v="0"/>
    <n v="813"/>
    <n v="813"/>
    <s v="EB 1 BERCOBAN"/>
    <n v="47"/>
    <x v="26"/>
    <n v="2005"/>
    <s v="Y"/>
  </r>
  <r>
    <x v="10"/>
    <s v="Primary"/>
    <s v="Public"/>
    <x v="0"/>
    <n v="840"/>
    <n v="840"/>
    <s v="EB 1.2 AUBERLICO"/>
    <n v="75"/>
    <x v="28"/>
    <n v="2006"/>
    <s v="Y"/>
  </r>
  <r>
    <x v="10"/>
    <s v="Primary"/>
    <s v="Public"/>
    <x v="0"/>
    <n v="855"/>
    <n v="855"/>
    <s v="EB 1.2 Carbulau"/>
    <n v="64"/>
    <x v="36"/>
    <n v="1994"/>
    <s v="Y"/>
  </r>
  <r>
    <x v="10"/>
    <s v="Primary"/>
    <s v="Public"/>
    <x v="0"/>
    <n v="878"/>
    <n v="878"/>
    <s v="EB 1.2 MOTAKELAN"/>
    <n v="80"/>
    <x v="25"/>
    <n v="2007"/>
    <s v="Y"/>
  </r>
  <r>
    <x v="10"/>
    <s v="Primary"/>
    <s v="Public"/>
    <x v="0"/>
    <n v="997"/>
    <n v="997"/>
    <s v="EB 1.2 Tefo"/>
    <n v="118"/>
    <x v="4"/>
    <n v="2009"/>
    <s v="Y"/>
  </r>
  <r>
    <x v="10"/>
    <s v="Primary"/>
    <s v="Public"/>
    <x v="0"/>
    <n v="998"/>
    <n v="998"/>
    <s v="EB 1.2 MAUREN"/>
    <n v="73"/>
    <x v="35"/>
    <n v="2010"/>
    <s v="Y"/>
  </r>
  <r>
    <x v="10"/>
    <s v="Primary"/>
    <s v="Public"/>
    <x v="0"/>
    <n v="1194"/>
    <n v="1195"/>
    <s v="EB.1 HABURAS HATUHEI"/>
    <n v="42"/>
    <x v="35"/>
    <n v="2010"/>
    <s v="Y"/>
  </r>
  <r>
    <x v="10"/>
    <s v="Primary"/>
    <s v="Public"/>
    <x v="0"/>
    <n v="1196"/>
    <n v="1197"/>
    <s v="EB 1.2 Daur"/>
    <n v="45"/>
    <x v="35"/>
    <n v="2010"/>
    <s v="Y"/>
  </r>
  <r>
    <x v="10"/>
    <s v="Primary"/>
    <s v="Public"/>
    <x v="0"/>
    <n v="1269"/>
    <n v="1270"/>
    <s v="EB 1 Grutu Lau"/>
    <n v="94"/>
    <x v="30"/>
    <n v="2011"/>
    <s v="Y"/>
  </r>
  <r>
    <x v="10"/>
    <s v="Primary"/>
    <s v="Public"/>
    <x v="0"/>
    <n v="1321"/>
    <n v="2265"/>
    <s v="EB 1.2 FOHOTU"/>
    <n v="52"/>
    <x v="25"/>
    <n v="2007"/>
    <s v="Y"/>
  </r>
  <r>
    <x v="10"/>
    <s v="Primary"/>
    <s v="Public"/>
    <x v="0"/>
    <n v="1377"/>
    <n v="2326"/>
    <s v="EB 1.2 ORANA"/>
    <n v="103"/>
    <x v="8"/>
    <n v="2000"/>
    <s v="Y"/>
  </r>
  <r>
    <x v="10"/>
    <s v="Primary"/>
    <s v="Public"/>
    <x v="0"/>
    <n v="1396"/>
    <n v="5015"/>
    <s v="EB 1,2 Fatucalo"/>
    <n v="86"/>
    <x v="8"/>
    <n v="2000"/>
    <s v="Y"/>
  </r>
  <r>
    <x v="10"/>
    <s v="Primary"/>
    <s v="Public"/>
    <x v="0"/>
    <n v="1397"/>
    <n v="5016"/>
    <s v="EB1.2 SARIN"/>
    <n v="40"/>
    <x v="6"/>
    <n v="2002"/>
    <s v="Y"/>
  </r>
  <r>
    <x v="10"/>
    <s v="Primary"/>
    <s v="Public"/>
    <x v="0"/>
    <n v="1479"/>
    <n v="5512"/>
    <s v="EB 1.2 CAIMAUC"/>
    <n v="287"/>
    <x v="2"/>
    <n v="1985"/>
    <s v="Y"/>
  </r>
  <r>
    <x v="10"/>
    <s v="Primary"/>
    <s v="Public"/>
    <x v="0"/>
    <n v="1480"/>
    <n v="5513"/>
    <s v="EB 1.2 LIURAI"/>
    <n v="110"/>
    <x v="21"/>
    <n v="1995"/>
    <s v="Y"/>
  </r>
  <r>
    <x v="10"/>
    <s v="Primary"/>
    <s v="Public"/>
    <x v="0"/>
    <n v="1483"/>
    <n v="5516"/>
    <s v="EB 1.2 Lessuata"/>
    <n v="169"/>
    <x v="8"/>
    <n v="2000"/>
    <s v="Y"/>
  </r>
  <r>
    <x v="11"/>
    <s v="Escola Basika"/>
    <s v="Public"/>
    <x v="0"/>
    <n v="307"/>
    <n v="307"/>
    <s v="EBC 1.2.3 MECO-SICALOTI"/>
    <n v="882"/>
    <x v="0"/>
    <n v="1983"/>
    <s v="Y"/>
  </r>
  <r>
    <x v="11"/>
    <s v="Escola Basika"/>
    <s v="Public"/>
    <x v="0"/>
    <n v="333"/>
    <n v="333"/>
    <s v="EBC 1.2.3 TULAICA ANMAT"/>
    <n v="419"/>
    <x v="50"/>
    <n v="1977"/>
    <s v="Y"/>
  </r>
  <r>
    <x v="11"/>
    <s v="Escola Basika"/>
    <s v="Public"/>
    <x v="0"/>
    <n v="857"/>
    <n v="857"/>
    <s v="EBC 1.2.3 HAOBENO QUIUBUQUIF BIMANAT"/>
    <n v="289"/>
    <x v="10"/>
    <n v="1982"/>
    <s v="Y"/>
  </r>
  <r>
    <x v="11"/>
    <s v="Escola Basika"/>
    <s v="Public"/>
    <x v="0"/>
    <n v="1057"/>
    <n v="1057"/>
    <s v="EBC 1.2.3 BOBOLOA"/>
    <n v="534"/>
    <x v="11"/>
    <n v="1980"/>
    <s v="Y"/>
  </r>
  <r>
    <x v="11"/>
    <s v="Escola Basika"/>
    <s v="Public"/>
    <x v="0"/>
    <n v="1134"/>
    <n v="1134"/>
    <s v="EBC 3 BAOCNANA"/>
    <n v="145"/>
    <x v="2"/>
    <n v="1985"/>
    <s v="Y"/>
  </r>
  <r>
    <x v="11"/>
    <s v="Escola Basika"/>
    <s v="Public"/>
    <x v="0"/>
    <n v="1135"/>
    <n v="1135"/>
    <s v="EBC 3 OESILO"/>
    <n v="292"/>
    <x v="10"/>
    <n v="1982"/>
    <s v="Y"/>
  </r>
  <r>
    <x v="11"/>
    <s v="Escola Basika"/>
    <s v="Public"/>
    <x v="0"/>
    <n v="1136"/>
    <n v="1136"/>
    <s v="EBC 3 PANTE MAKASAR PALABAN"/>
    <n v="805"/>
    <x v="16"/>
    <n v="1984"/>
    <s v="Y"/>
  </r>
  <r>
    <x v="11"/>
    <s v="Escola Basika"/>
    <s v="Public"/>
    <x v="0"/>
    <n v="1140"/>
    <n v="1140"/>
    <s v="EBC 3 PASSABE "/>
    <n v="283"/>
    <x v="16"/>
    <n v="1984"/>
    <s v="Y"/>
  </r>
  <r>
    <x v="11"/>
    <s v="Escola Basika"/>
    <s v="Public"/>
    <x v="0"/>
    <n v="1271"/>
    <n v="1272"/>
    <s v="EBC 1. 3 TASAEBENO PUNE"/>
    <n v="131"/>
    <x v="35"/>
    <n v="2010"/>
    <s v="Y"/>
  </r>
  <r>
    <x v="11"/>
    <s v="Pre Secondary"/>
    <s v="Catholic"/>
    <x v="1"/>
    <n v="1137"/>
    <n v="1137"/>
    <s v="EPS C F St Antonio Padiae"/>
    <n v="219"/>
    <x v="9"/>
    <n v="2008"/>
    <s v="Y"/>
  </r>
  <r>
    <x v="11"/>
    <s v="Pre Secondary"/>
    <s v="Catholic"/>
    <x v="1"/>
    <n v="1139"/>
    <n v="1139"/>
    <s v="EPS C St.Antonio"/>
    <n v="370"/>
    <x v="38"/>
    <n v="1997"/>
    <s v="Y"/>
  </r>
  <r>
    <x v="11"/>
    <s v="Primary"/>
    <s v="Catholic"/>
    <x v="1"/>
    <n v="306"/>
    <n v="306"/>
    <s v="EP C Oe-Lulan"/>
    <n v="188"/>
    <x v="3"/>
    <n v="1987"/>
    <s v="Y"/>
  </r>
  <r>
    <x v="11"/>
    <s v="Primary"/>
    <s v="Catholic"/>
    <x v="1"/>
    <n v="327"/>
    <n v="327"/>
    <s v="EP C Padiae"/>
    <n v="381"/>
    <x v="41"/>
    <n v="1964"/>
    <s v="Y"/>
  </r>
  <r>
    <x v="11"/>
    <s v="Primary"/>
    <s v="Catholic"/>
    <x v="1"/>
    <n v="712"/>
    <n v="712"/>
    <s v="EP C Oecusse"/>
    <n v="253"/>
    <x v="11"/>
    <n v="1980"/>
    <s v="Y"/>
  </r>
  <r>
    <x v="11"/>
    <s v="Primary"/>
    <s v="Catholic"/>
    <x v="1"/>
    <n v="753"/>
    <n v="753"/>
    <s v="EP C Haemnanu"/>
    <n v="304"/>
    <x v="39"/>
    <n v="1978"/>
    <s v="Y"/>
  </r>
  <r>
    <x v="11"/>
    <s v="Primary"/>
    <s v="Catholic"/>
    <x v="1"/>
    <n v="864"/>
    <n v="864"/>
    <s v="EP C Nefomtasa"/>
    <n v="196"/>
    <x v="11"/>
    <n v="1980"/>
    <s v="Y"/>
  </r>
  <r>
    <x v="11"/>
    <s v="Primary"/>
    <s v="Public"/>
    <x v="0"/>
    <n v="19"/>
    <n v="19"/>
    <s v="EB 1 Eunae"/>
    <n v="138"/>
    <x v="27"/>
    <n v="2004"/>
    <s v="Y"/>
  </r>
  <r>
    <x v="11"/>
    <s v="Primary"/>
    <s v="Public"/>
    <x v="0"/>
    <n v="310"/>
    <n v="310"/>
    <s v="EB 1.2 Baquitba Elcona"/>
    <n v="305"/>
    <x v="39"/>
    <n v="1978"/>
    <s v="Y"/>
  </r>
  <r>
    <x v="11"/>
    <s v="Primary"/>
    <s v="Public"/>
    <x v="0"/>
    <n v="311"/>
    <n v="311"/>
    <s v="EB 1.2 Quiupanaf"/>
    <n v="128"/>
    <x v="0"/>
    <n v="1983"/>
    <s v="Y"/>
  </r>
  <r>
    <x v="11"/>
    <s v="Primary"/>
    <s v="Public"/>
    <x v="0"/>
    <n v="312"/>
    <n v="312"/>
    <s v="EB 1.2 Quinat"/>
    <n v="191"/>
    <x v="3"/>
    <n v="1987"/>
    <s v="Y"/>
  </r>
  <r>
    <x v="11"/>
    <s v="Primary"/>
    <s v="Public"/>
    <x v="0"/>
    <n v="313"/>
    <n v="313"/>
    <s v="EB 1.2 Lalehan"/>
    <n v="191"/>
    <x v="10"/>
    <n v="1982"/>
    <s v="Y"/>
  </r>
  <r>
    <x v="11"/>
    <s v="Primary"/>
    <s v="Public"/>
    <x v="0"/>
    <n v="314"/>
    <n v="314"/>
    <s v="EB 1.2 Afoneno"/>
    <n v="149"/>
    <x v="10"/>
    <n v="1982"/>
    <s v="Y"/>
  </r>
  <r>
    <x v="11"/>
    <s v="Primary"/>
    <s v="Public"/>
    <x v="0"/>
    <n v="315"/>
    <n v="315"/>
    <s v="EB 1.2 Mahata"/>
    <n v="193"/>
    <x v="10"/>
    <n v="1982"/>
    <s v="Y"/>
  </r>
  <r>
    <x v="11"/>
    <s v="Primary"/>
    <s v="Public"/>
    <x v="0"/>
    <n v="316"/>
    <n v="316"/>
    <s v="EB 1.2 Maquelab"/>
    <n v="231"/>
    <x v="39"/>
    <n v="1978"/>
    <s v="Y"/>
  </r>
  <r>
    <x v="11"/>
    <s v="Primary"/>
    <s v="Public"/>
    <x v="0"/>
    <n v="317"/>
    <n v="317"/>
    <s v="EB 1.2 30 de Agosto"/>
    <n v="464"/>
    <x v="16"/>
    <n v="1984"/>
    <s v="Y"/>
  </r>
  <r>
    <x v="11"/>
    <s v="Primary"/>
    <s v="Public"/>
    <x v="0"/>
    <n v="318"/>
    <n v="318"/>
    <s v="EB 1.2 Maunaebeno"/>
    <n v="197"/>
    <x v="29"/>
    <n v="1989"/>
    <s v="Y"/>
  </r>
  <r>
    <x v="11"/>
    <s v="Primary"/>
    <s v="Public"/>
    <x v="0"/>
    <n v="319"/>
    <n v="319"/>
    <s v="EB 1.2 Neonpene"/>
    <n v="71"/>
    <x v="11"/>
    <n v="1980"/>
    <s v="Y"/>
  </r>
  <r>
    <x v="11"/>
    <s v="Primary"/>
    <s v="Public"/>
    <x v="0"/>
    <n v="320"/>
    <n v="320"/>
    <s v="EB 1.2 Bibesi"/>
    <n v="168"/>
    <x v="31"/>
    <n v="1975"/>
    <s v="Y"/>
  </r>
  <r>
    <x v="11"/>
    <s v="Primary"/>
    <s v="Public"/>
    <x v="0"/>
    <n v="321"/>
    <n v="321"/>
    <s v="EB 1.2 Noapai"/>
    <n v="389"/>
    <x v="0"/>
    <n v="1983"/>
    <s v="Y"/>
  </r>
  <r>
    <x v="11"/>
    <s v="Primary"/>
    <s v="Public"/>
    <x v="0"/>
    <n v="322"/>
    <n v="322"/>
    <s v="EB 1.2 Niquinaheten"/>
    <n v="289"/>
    <x v="10"/>
    <n v="1982"/>
    <s v="Y"/>
  </r>
  <r>
    <x v="11"/>
    <s v="Primary"/>
    <s v="Public"/>
    <x v="0"/>
    <n v="323"/>
    <n v="323"/>
    <s v="EB 1.2 - 31 Agosto Binila"/>
    <n v="172"/>
    <x v="24"/>
    <n v="1970"/>
    <s v="Y"/>
  </r>
  <r>
    <x v="11"/>
    <s v="Primary"/>
    <s v="Public"/>
    <x v="0"/>
    <n v="325"/>
    <n v="325"/>
    <s v="EB 1.2 Oelcaem"/>
    <n v="397"/>
    <x v="18"/>
    <n v="2003"/>
    <s v="Y"/>
  </r>
  <r>
    <x v="11"/>
    <s v="Primary"/>
    <s v="Public"/>
    <x v="0"/>
    <n v="326"/>
    <n v="326"/>
    <s v="EB 1.2 Oesilo"/>
    <n v="415"/>
    <x v="57"/>
    <n v="1967"/>
    <s v="Y"/>
  </r>
  <r>
    <x v="11"/>
    <s v="Primary"/>
    <s v="Public"/>
    <x v="0"/>
    <n v="328"/>
    <n v="328"/>
    <s v="EB 1.2 - 1 de Maio"/>
    <n v="480"/>
    <x v="3"/>
    <n v="1987"/>
    <s v="Y"/>
  </r>
  <r>
    <x v="11"/>
    <s v="Primary"/>
    <s v="Public"/>
    <x v="0"/>
    <n v="329"/>
    <n v="329"/>
    <s v="EB 1.2 Roti"/>
    <n v="173"/>
    <x v="0"/>
    <n v="1983"/>
    <s v="Y"/>
  </r>
  <r>
    <x v="11"/>
    <s v="Primary"/>
    <s v="Public"/>
    <x v="0"/>
    <n v="330"/>
    <n v="330"/>
    <s v="EB 1.2 Sakato"/>
    <n v="242"/>
    <x v="10"/>
    <n v="1982"/>
    <s v="Y"/>
  </r>
  <r>
    <x v="11"/>
    <s v="Primary"/>
    <s v="Public"/>
    <x v="0"/>
    <n v="331"/>
    <n v="331"/>
    <s v="EB 1.2 Sonamnasi"/>
    <n v="189"/>
    <x v="10"/>
    <n v="1982"/>
    <s v="Y"/>
  </r>
  <r>
    <x v="11"/>
    <s v="Primary"/>
    <s v="Public"/>
    <x v="0"/>
    <n v="332"/>
    <n v="332"/>
    <s v="EB 1.2 Bobmanat"/>
    <n v="327"/>
    <x v="24"/>
    <n v="1970"/>
    <s v="Y"/>
  </r>
  <r>
    <x v="11"/>
    <s v="Primary"/>
    <s v="Public"/>
    <x v="0"/>
    <n v="334"/>
    <n v="334"/>
    <s v="EB 1.2 Ulas"/>
    <n v="199"/>
    <x v="23"/>
    <n v="1990"/>
    <s v="Y"/>
  </r>
  <r>
    <x v="11"/>
    <s v="Primary"/>
    <s v="Public"/>
    <x v="0"/>
    <n v="798"/>
    <n v="798"/>
    <s v="EB 1 Bona"/>
    <n v="128"/>
    <x v="27"/>
    <n v="2004"/>
    <s v="Y"/>
  </r>
  <r>
    <x v="11"/>
    <s v="Primary"/>
    <s v="Public"/>
    <x v="0"/>
    <n v="799"/>
    <n v="799"/>
    <s v="EB 1 Cussi"/>
    <n v="53"/>
    <x v="27"/>
    <n v="2004"/>
    <s v="Y"/>
  </r>
  <r>
    <x v="11"/>
    <s v="Primary"/>
    <s v="Public"/>
    <x v="0"/>
    <n v="859"/>
    <n v="859"/>
    <s v="EB 1.2 Fatubena"/>
    <n v="297"/>
    <x v="0"/>
    <n v="1983"/>
    <s v="Y"/>
  </r>
  <r>
    <x v="11"/>
    <s v="Primary"/>
    <s v="Public"/>
    <x v="0"/>
    <n v="861"/>
    <n v="861"/>
    <s v="EB 1.2 Baocnana"/>
    <n v="144"/>
    <x v="15"/>
    <n v="1979"/>
    <s v="Y"/>
  </r>
  <r>
    <x v="11"/>
    <s v="Primary"/>
    <s v="Public"/>
    <x v="0"/>
    <n v="862"/>
    <n v="862"/>
    <s v="EB 1.2 Reliquio Citrana"/>
    <n v="284"/>
    <x v="16"/>
    <n v="1984"/>
    <s v="Y"/>
  </r>
  <r>
    <x v="11"/>
    <s v="Primary"/>
    <s v="Public"/>
    <x v="0"/>
    <n v="863"/>
    <n v="863"/>
    <s v="EB 1.2 Banaefmanat"/>
    <n v="308"/>
    <x v="24"/>
    <n v="1970"/>
    <s v="Y"/>
  </r>
  <r>
    <x v="11"/>
    <s v="Primary"/>
    <s v="Public"/>
    <x v="0"/>
    <n v="865"/>
    <n v="865"/>
    <s v="EB 1.2 Neten-Bitimo"/>
    <n v="273"/>
    <x v="38"/>
    <n v="1997"/>
    <s v="Y"/>
  </r>
  <r>
    <x v="11"/>
    <s v="Primary"/>
    <s v="Public"/>
    <x v="0"/>
    <n v="866"/>
    <n v="866"/>
    <s v="EB 1.2 Oenuno"/>
    <n v="283"/>
    <x v="15"/>
    <n v="1979"/>
    <s v="Y"/>
  </r>
  <r>
    <x v="11"/>
    <s v="Primary"/>
    <s v="Public"/>
    <x v="0"/>
    <n v="867"/>
    <n v="867"/>
    <s v="EB 1.2 BINIBU PUNE"/>
    <n v="422"/>
    <x v="11"/>
    <n v="1980"/>
    <s v="Y"/>
  </r>
  <r>
    <x v="11"/>
    <s v="Primary"/>
    <s v="Public"/>
    <x v="0"/>
    <n v="870"/>
    <n v="870"/>
    <s v="EB 1.2 - 28 de Agosto"/>
    <n v="452"/>
    <x v="57"/>
    <n v="1967"/>
    <s v="Y"/>
  </r>
  <r>
    <x v="11"/>
    <s v="Primary"/>
    <s v="Public"/>
    <x v="0"/>
    <n v="871"/>
    <n v="871"/>
    <s v="EB 1.2 Passabe Maesmat"/>
    <n v="593"/>
    <x v="41"/>
    <n v="1964"/>
    <s v="Y"/>
  </r>
  <r>
    <x v="11"/>
    <s v="Primary"/>
    <s v="Public"/>
    <x v="0"/>
    <n v="873"/>
    <n v="873"/>
    <s v="EB 1.2 Sei Taneis"/>
    <n v="357"/>
    <x v="3"/>
    <n v="1987"/>
    <s v="Y"/>
  </r>
  <r>
    <x v="11"/>
    <s v="Primary"/>
    <s v="Public"/>
    <x v="0"/>
    <n v="999"/>
    <n v="999"/>
    <s v="EB 1 Bimanu"/>
    <n v="128"/>
    <x v="4"/>
    <n v="2009"/>
    <s v="Y"/>
  </r>
  <r>
    <x v="11"/>
    <s v="Primary"/>
    <s v="Public"/>
    <x v="0"/>
    <n v="1006"/>
    <n v="1006"/>
    <s v="EB 1 Hauboni"/>
    <n v="135"/>
    <x v="35"/>
    <n v="2010"/>
    <s v="Y"/>
  </r>
  <r>
    <x v="11"/>
    <s v="Primary"/>
    <s v="Public"/>
    <x v="0"/>
    <n v="1016"/>
    <n v="1016"/>
    <s v="EB 1 Bise'o"/>
    <n v="45"/>
    <x v="4"/>
    <n v="2009"/>
    <s v="Y"/>
  </r>
  <r>
    <x v="11"/>
    <s v="Primary"/>
    <s v="Public"/>
    <x v="0"/>
    <n v="1058"/>
    <n v="1058"/>
    <s v="EB 1 Oelnites"/>
    <n v="130"/>
    <x v="35"/>
    <n v="2010"/>
    <s v="Y"/>
  </r>
  <r>
    <x v="11"/>
    <s v="Primary"/>
    <s v="Public"/>
    <x v="0"/>
    <n v="1061"/>
    <n v="1061"/>
    <s v="EB 1 Naetuna"/>
    <n v="158"/>
    <x v="35"/>
    <n v="2010"/>
    <s v="Y"/>
  </r>
  <r>
    <x v="11"/>
    <s v="Primary"/>
    <s v="Public"/>
    <x v="0"/>
    <n v="1070"/>
    <n v="1070"/>
    <s v="EB 1.2 Faefnome"/>
    <n v="224"/>
    <x v="10"/>
    <n v="1982"/>
    <s v="Y"/>
  </r>
  <r>
    <x v="11"/>
    <s v="Primary"/>
    <s v="Public"/>
    <x v="0"/>
    <n v="1161"/>
    <n v="1162"/>
    <s v="EB 1 Hauebanais"/>
    <n v="76"/>
    <x v="35"/>
    <n v="2010"/>
    <s v="Y"/>
  </r>
  <r>
    <x v="11"/>
    <s v="Primary"/>
    <s v="Public"/>
    <x v="0"/>
    <n v="1162"/>
    <n v="1163"/>
    <s v="EB 1 Oenoah"/>
    <n v="52"/>
    <x v="35"/>
    <n v="2010"/>
    <s v="Y"/>
  </r>
  <r>
    <x v="11"/>
    <s v="Primary"/>
    <s v="Public"/>
    <x v="0"/>
    <n v="1164"/>
    <n v="1165"/>
    <s v="EB 1 Bemeni Quaeb"/>
    <n v="210"/>
    <x v="4"/>
    <n v="2009"/>
    <s v="Y"/>
  </r>
  <r>
    <x v="11"/>
    <s v="Primary"/>
    <s v="Public"/>
    <x v="0"/>
    <n v="1236"/>
    <n v="1237"/>
    <s v="EB 1 Nunu Ana"/>
    <n v="43"/>
    <x v="35"/>
    <n v="2010"/>
    <s v="Y"/>
  </r>
  <r>
    <x v="11"/>
    <s v="Primary"/>
    <s v="Public"/>
    <x v="0"/>
    <n v="1238"/>
    <n v="1239"/>
    <s v="EB 1 Fatuquenfua"/>
    <n v="100"/>
    <x v="35"/>
    <n v="2010"/>
    <s v="Y"/>
  </r>
  <r>
    <x v="11"/>
    <s v="Primary"/>
    <s v="Public"/>
    <x v="0"/>
    <n v="1258"/>
    <n v="1259"/>
    <s v="EB 1 Lamasi"/>
    <n v="50"/>
    <x v="30"/>
    <n v="2011"/>
    <s v="Y"/>
  </r>
  <r>
    <x v="11"/>
    <s v="Primary"/>
    <s v="Public"/>
    <x v="0"/>
    <n v="1259"/>
    <n v="1260"/>
    <s v="EB 1 Bitila"/>
    <n v="87"/>
    <x v="30"/>
    <n v="2011"/>
    <s v="Y"/>
  </r>
  <r>
    <x v="11"/>
    <s v="Primary"/>
    <s v="Public"/>
    <x v="0"/>
    <n v="1275"/>
    <n v="1276"/>
    <s v="EB 1 Cabana"/>
    <n v="112"/>
    <x v="30"/>
    <n v="2011"/>
    <s v="Y"/>
  </r>
  <r>
    <x v="11"/>
    <s v="Primary"/>
    <s v="Public"/>
    <x v="0"/>
    <n v="1278"/>
    <n v="1279"/>
    <s v="EB 1 Poas Bo'ot"/>
    <n v="57"/>
    <x v="30"/>
    <n v="2011"/>
    <s v="Y"/>
  </r>
  <r>
    <x v="11"/>
    <s v="Primary"/>
    <s v="Public"/>
    <x v="0"/>
    <n v="1281"/>
    <n v="1282"/>
    <s v="EB 1 Aijaofukan"/>
    <n v="62"/>
    <x v="58"/>
    <n v="2012"/>
    <s v="Y"/>
  </r>
  <r>
    <x v="11"/>
    <s v="Primary"/>
    <s v="Public"/>
    <x v="0"/>
    <n v="1478"/>
    <n v="5511"/>
    <s v="EB 1.2 Binino  Lelaufe"/>
    <n v="258"/>
    <x v="51"/>
    <n v="1973"/>
    <s v="Y"/>
  </r>
  <r>
    <x v="12"/>
    <s v="Escola Basika"/>
    <s v="Public"/>
    <x v="0"/>
    <n v="89"/>
    <n v="89"/>
    <s v="EBC 1.2.3 NAHAREKA"/>
    <n v="397"/>
    <x v="4"/>
    <n v="2009"/>
    <s v="Y"/>
  </r>
  <r>
    <x v="12"/>
    <s v="Escola Basika"/>
    <s v="Public"/>
    <x v="0"/>
    <n v="97"/>
    <n v="97"/>
    <s v="EBC 1.2 UANI UMA"/>
    <n v="295"/>
    <x v="17"/>
    <n v="1986"/>
    <s v="Y"/>
  </r>
  <r>
    <x v="12"/>
    <s v="Escola Basika"/>
    <s v="Public"/>
    <x v="0"/>
    <n v="103"/>
    <n v="103"/>
    <s v="EBC 1.2.3 IRALER"/>
    <n v="304"/>
    <x v="5"/>
    <n v="1999"/>
    <s v="Y"/>
  </r>
  <r>
    <x v="12"/>
    <s v="Escola Basika"/>
    <s v="Public"/>
    <x v="0"/>
    <n v="105"/>
    <n v="105"/>
    <s v="EBC 1.2.3 NAEDALA"/>
    <n v="587"/>
    <x v="12"/>
    <m/>
    <s v="Y"/>
  </r>
  <r>
    <x v="12"/>
    <s v="Escola Basika"/>
    <s v="Public"/>
    <x v="0"/>
    <n v="114"/>
    <n v="114"/>
    <s v="EBC 1.2.3 CABIRA OAN"/>
    <n v="753"/>
    <x v="26"/>
    <n v="2005"/>
    <s v="Y"/>
  </r>
  <r>
    <x v="12"/>
    <s v="Escola Basika"/>
    <s v="Public"/>
    <x v="0"/>
    <n v="119"/>
    <n v="119"/>
    <s v="EBC 1.2.3 WELOLO"/>
    <n v="253"/>
    <x v="33"/>
    <n v="1996"/>
    <s v="Y"/>
  </r>
  <r>
    <x v="12"/>
    <s v="Escola Basika"/>
    <s v="Public"/>
    <x v="0"/>
    <n v="219"/>
    <n v="219"/>
    <s v="EBC 1.2.3 ROSITO BEACO"/>
    <n v="371"/>
    <x v="25"/>
    <n v="2007"/>
    <s v="Y"/>
  </r>
  <r>
    <x v="12"/>
    <s v="Escola Basika"/>
    <s v="Public"/>
    <x v="0"/>
    <n v="685"/>
    <n v="685"/>
    <s v="EBC 1.2.3 HENAUDERE"/>
    <n v="155"/>
    <x v="27"/>
    <n v="2004"/>
    <s v="Y"/>
  </r>
  <r>
    <x v="12"/>
    <s v="Escola Basika"/>
    <s v="Public"/>
    <x v="0"/>
    <n v="925"/>
    <n v="925"/>
    <s v="EBC 1.2.3 - 8 DE AGOSTO CAIJULARAN"/>
    <n v="988"/>
    <x v="9"/>
    <n v="2008"/>
    <s v="Y"/>
  </r>
  <r>
    <x v="12"/>
    <s v="Escola Basika"/>
    <s v="Public"/>
    <x v="0"/>
    <n v="927"/>
    <n v="927"/>
    <s v="EBC 1.2.3 30 DE AGOSTO OSSOLEQUIMETA"/>
    <n v="384"/>
    <x v="18"/>
    <n v="2003"/>
    <s v="Y"/>
  </r>
  <r>
    <x v="12"/>
    <s v="Escola Basika"/>
    <s v="Public"/>
    <x v="0"/>
    <n v="928"/>
    <n v="928"/>
    <s v="EBC 1.2.3 MUNDO PERDIDO"/>
    <n v="923"/>
    <x v="20"/>
    <n v="1991"/>
    <s v="Y"/>
  </r>
  <r>
    <x v="12"/>
    <s v="Escola Basika"/>
    <s v="Public"/>
    <x v="0"/>
    <n v="934"/>
    <n v="934"/>
    <s v="EBC 1.2.3 AFALOICAI UATULARI"/>
    <n v="534"/>
    <x v="32"/>
    <n v="1972"/>
    <s v="Y"/>
  </r>
  <r>
    <x v="12"/>
    <s v="Escola Basika"/>
    <s v="Public"/>
    <x v="0"/>
    <n v="1147"/>
    <n v="1147"/>
    <s v="EBC 1.2.3 - 28 DE NOVEMBRO AFALOICAI"/>
    <n v="342"/>
    <x v="1"/>
    <n v="1992"/>
    <s v="Y"/>
  </r>
  <r>
    <x v="12"/>
    <s v="Escola Basika"/>
    <s v="Public"/>
    <x v="0"/>
    <n v="1148"/>
    <n v="1148"/>
    <s v="EBC 3 VIQUEQUE"/>
    <n v="793"/>
    <x v="5"/>
    <n v="1999"/>
    <s v="Y"/>
  </r>
  <r>
    <x v="12"/>
    <s v="Escola Basika"/>
    <s v="Public"/>
    <x v="0"/>
    <n v="1300"/>
    <n v="2096"/>
    <s v="EBC 2.3 LACLUTA"/>
    <n v="401"/>
    <x v="17"/>
    <n v="1986"/>
    <s v="Y"/>
  </r>
  <r>
    <x v="12"/>
    <s v="Escola Basika"/>
    <s v="Public"/>
    <x v="0"/>
    <n v="1364"/>
    <n v="2311"/>
    <s v="EBC 1.2.3 BIMALI"/>
    <n v="238"/>
    <x v="25"/>
    <n v="2007"/>
    <s v="Y"/>
  </r>
  <r>
    <x v="12"/>
    <s v="Escola Basika"/>
    <s v="Public"/>
    <x v="0"/>
    <n v="1455"/>
    <n v="5319"/>
    <s v="EBC 3 UATUCARBAU"/>
    <n v="399"/>
    <x v="16"/>
    <n v="1984"/>
    <s v="Y"/>
  </r>
  <r>
    <x v="12"/>
    <s v="Escola Basika"/>
    <s v="Public"/>
    <x v="0"/>
    <n v="1457"/>
    <n v="5321"/>
    <s v="EBC 1.2.3 UATULARI"/>
    <n v="909"/>
    <x v="17"/>
    <n v="1986"/>
    <s v="Y"/>
  </r>
  <r>
    <x v="12"/>
    <s v="Pre Secondary"/>
    <s v="Catholic"/>
    <x v="1"/>
    <n v="926"/>
    <n v="926"/>
    <s v="EPS C Sta Maria Gorete"/>
    <n v="232"/>
    <x v="6"/>
    <n v="2002"/>
    <s v="N"/>
  </r>
  <r>
    <x v="12"/>
    <s v="Pre Secondary"/>
    <s v="Catholic"/>
    <x v="1"/>
    <n v="930"/>
    <n v="930"/>
    <s v="EPS C Sta Maria de Fatima Macadique"/>
    <n v="119"/>
    <x v="3"/>
    <n v="1987"/>
    <s v="Y"/>
  </r>
  <r>
    <x v="12"/>
    <s v="Pre Secondary"/>
    <s v="Catholic"/>
    <x v="1"/>
    <n v="1460"/>
    <n v="5324"/>
    <s v="EPS C Sta Teresinha de Ossu"/>
    <n v="295"/>
    <x v="7"/>
    <n v="1993"/>
    <s v="Y"/>
  </r>
  <r>
    <x v="12"/>
    <s v="Primary"/>
    <s v="Catholic"/>
    <x v="1"/>
    <n v="74"/>
    <n v="74"/>
    <s v="EP C Ahik"/>
    <n v="224"/>
    <x v="16"/>
    <n v="1984"/>
    <s v="Y"/>
  </r>
  <r>
    <x v="12"/>
    <s v="Primary"/>
    <s v="Catholic"/>
    <x v="1"/>
    <n v="78"/>
    <n v="78"/>
    <s v="EP C Santa Teresinha"/>
    <n v="447"/>
    <x v="59"/>
    <n v="1952"/>
    <s v="Y"/>
  </r>
  <r>
    <x v="12"/>
    <s v="Primary"/>
    <s v="Catholic"/>
    <x v="1"/>
    <n v="101"/>
    <n v="101"/>
    <s v="EP C 9 Sana"/>
    <n v="254"/>
    <x v="17"/>
    <n v="1986"/>
    <s v="Y"/>
  </r>
  <r>
    <x v="12"/>
    <s v="Primary"/>
    <s v="Catholic"/>
    <x v="1"/>
    <n v="104"/>
    <n v="104"/>
    <s v="EP C Nº8 Macadiqui"/>
    <n v="356"/>
    <x v="17"/>
    <n v="1986"/>
    <s v="Y"/>
  </r>
  <r>
    <x v="12"/>
    <s v="Primary"/>
    <s v="Catholic"/>
    <x v="1"/>
    <n v="111"/>
    <n v="111"/>
    <s v="EP C Nº02 Luka"/>
    <n v="215"/>
    <x v="16"/>
    <n v="1984"/>
    <s v="Y"/>
  </r>
  <r>
    <x v="12"/>
    <s v="Primary"/>
    <s v="Catholic"/>
    <x v="1"/>
    <n v="112"/>
    <n v="112"/>
    <s v="EP C Sta. Maria Gorete"/>
    <n v="307"/>
    <x v="10"/>
    <n v="1982"/>
    <s v="Y"/>
  </r>
  <r>
    <x v="12"/>
    <s v="Primary"/>
    <s v="Public"/>
    <x v="0"/>
    <n v="75"/>
    <n v="75"/>
    <s v="EB 1.2 Uma Tolu"/>
    <n v="366"/>
    <x v="28"/>
    <n v="2006"/>
    <s v="Y"/>
  </r>
  <r>
    <x v="12"/>
    <s v="Primary"/>
    <s v="Public"/>
    <x v="0"/>
    <n v="76"/>
    <n v="76"/>
    <s v="EB 1.2 Dilor"/>
    <n v="226"/>
    <x v="0"/>
    <n v="1983"/>
    <s v="Y"/>
  </r>
  <r>
    <x v="12"/>
    <s v="Primary"/>
    <s v="Public"/>
    <x v="0"/>
    <n v="77"/>
    <n v="77"/>
    <s v="EB 1.2 Laline"/>
    <n v="138"/>
    <x v="8"/>
    <n v="2000"/>
    <s v="Y"/>
  </r>
  <r>
    <x v="12"/>
    <s v="Primary"/>
    <s v="Public"/>
    <x v="0"/>
    <n v="79"/>
    <n v="79"/>
    <s v="EB 1.2 Bahaneo"/>
    <n v="71"/>
    <x v="25"/>
    <n v="2007"/>
    <s v="Y"/>
  </r>
  <r>
    <x v="12"/>
    <s v="Primary"/>
    <s v="Public"/>
    <x v="0"/>
    <n v="80"/>
    <n v="80"/>
    <s v="EB 1.2 Loihunu"/>
    <n v="210"/>
    <x v="0"/>
    <n v="1983"/>
    <s v="Y"/>
  </r>
  <r>
    <x v="12"/>
    <s v="Primary"/>
    <s v="Public"/>
    <x v="0"/>
    <n v="81"/>
    <n v="81"/>
    <s v="EB 1.2 Buanurac"/>
    <n v="281"/>
    <x v="0"/>
    <n v="1983"/>
    <s v="Y"/>
  </r>
  <r>
    <x v="12"/>
    <s v="Primary"/>
    <s v="Public"/>
    <x v="0"/>
    <n v="82"/>
    <n v="82"/>
    <s v="EB 1.2 Builale"/>
    <n v="134"/>
    <x v="6"/>
    <n v="2002"/>
    <s v="Y"/>
  </r>
  <r>
    <x v="12"/>
    <s v="Primary"/>
    <s v="Public"/>
    <x v="0"/>
    <n v="83"/>
    <n v="83"/>
    <s v="EB 1.2 Liaruca"/>
    <n v="227"/>
    <x v="16"/>
    <n v="1984"/>
    <s v="Y"/>
  </r>
  <r>
    <x v="12"/>
    <s v="Primary"/>
    <s v="Public"/>
    <x v="0"/>
    <n v="84"/>
    <n v="84"/>
    <s v="EB 1.2 Uaguia"/>
    <n v="168"/>
    <x v="2"/>
    <n v="1985"/>
    <s v="Y"/>
  </r>
  <r>
    <x v="12"/>
    <s v="Primary"/>
    <s v="Public"/>
    <x v="0"/>
    <n v="87"/>
    <n v="87"/>
    <s v="EB 1.2 We-Eu-Laek"/>
    <n v="156"/>
    <x v="23"/>
    <n v="1990"/>
    <s v="Y"/>
  </r>
  <r>
    <x v="12"/>
    <s v="Primary"/>
    <s v="Public"/>
    <x v="0"/>
    <n v="88"/>
    <n v="88"/>
    <s v="EB 1.2 Uabubo"/>
    <n v="165"/>
    <x v="36"/>
    <n v="1994"/>
    <s v="Y"/>
  </r>
  <r>
    <x v="12"/>
    <s v="Primary"/>
    <s v="Public"/>
    <x v="0"/>
    <n v="90"/>
    <n v="90"/>
    <s v="EB 1.2 Osso Lari"/>
    <n v="111"/>
    <x v="8"/>
    <n v="2000"/>
    <s v="Y"/>
  </r>
  <r>
    <x v="12"/>
    <s v="Primary"/>
    <s v="Public"/>
    <x v="0"/>
    <n v="91"/>
    <n v="91"/>
    <s v="EB 1.2 Uaibobo"/>
    <n v="157"/>
    <x v="8"/>
    <n v="2000"/>
    <s v="Y"/>
  </r>
  <r>
    <x v="12"/>
    <s v="Primary"/>
    <s v="Public"/>
    <x v="0"/>
    <n v="92"/>
    <n v="92"/>
    <s v="EB 1.2 Bahatata"/>
    <n v="189"/>
    <x v="9"/>
    <n v="2008"/>
    <s v="Y"/>
  </r>
  <r>
    <x v="12"/>
    <s v="Primary"/>
    <s v="Public"/>
    <x v="0"/>
    <n v="94"/>
    <n v="94"/>
    <s v="EB 1.2 Irabere"/>
    <n v="173"/>
    <x v="26"/>
    <n v="2005"/>
    <s v="Y"/>
  </r>
  <r>
    <x v="12"/>
    <s v="Primary"/>
    <s v="Public"/>
    <x v="0"/>
    <n v="95"/>
    <n v="95"/>
    <s v="EB 1.2 Irabin de Baixo"/>
    <n v="403"/>
    <x v="17"/>
    <n v="1986"/>
    <s v="Y"/>
  </r>
  <r>
    <x v="12"/>
    <s v="Primary"/>
    <s v="Public"/>
    <x v="0"/>
    <n v="96"/>
    <n v="96"/>
    <s v="EB 1.2 Loi Ulo"/>
    <n v="107"/>
    <x v="21"/>
    <n v="1995"/>
    <s v="Y"/>
  </r>
  <r>
    <x v="12"/>
    <s v="Primary"/>
    <s v="Public"/>
    <x v="0"/>
    <n v="99"/>
    <n v="99"/>
    <s v="EB 1.2 Belia"/>
    <n v="422"/>
    <x v="29"/>
    <n v="1989"/>
    <s v="Y"/>
  </r>
  <r>
    <x v="12"/>
    <s v="Primary"/>
    <s v="Public"/>
    <x v="0"/>
    <n v="100"/>
    <n v="100"/>
    <s v="EB 1.2  Nunululi"/>
    <n v="175"/>
    <x v="8"/>
    <n v="2000"/>
    <s v="Y"/>
  </r>
  <r>
    <x v="12"/>
    <s v="Primary"/>
    <s v="Public"/>
    <x v="0"/>
    <n v="106"/>
    <n v="106"/>
    <s v="EB 1.2.3 Hau-oli"/>
    <n v="307"/>
    <x v="2"/>
    <n v="1985"/>
    <s v="Y"/>
  </r>
  <r>
    <x v="12"/>
    <s v="Primary"/>
    <s v="Public"/>
    <x v="0"/>
    <n v="107"/>
    <n v="107"/>
    <s v="EB 1.2 Maluro Cumo"/>
    <n v="552"/>
    <x v="0"/>
    <n v="1983"/>
    <s v="Y"/>
  </r>
  <r>
    <x v="12"/>
    <s v="Primary"/>
    <s v="Public"/>
    <x v="0"/>
    <n v="109"/>
    <n v="109"/>
    <s v="EB 1.2 Iratokor"/>
    <n v="111"/>
    <x v="17"/>
    <n v="1986"/>
    <s v="Y"/>
  </r>
  <r>
    <x v="12"/>
    <s v="Primary"/>
    <s v="Public"/>
    <x v="0"/>
    <n v="113"/>
    <n v="113"/>
    <s v="EB 1.2 Bibileo"/>
    <n v="298"/>
    <x v="17"/>
    <n v="1986"/>
    <s v="Y"/>
  </r>
  <r>
    <x v="12"/>
    <s v="Primary"/>
    <s v="Public"/>
    <x v="0"/>
    <n v="115"/>
    <n v="115"/>
    <s v="EB 1.2 Fatudere"/>
    <n v="167"/>
    <x v="22"/>
    <n v="2001"/>
    <s v="Y"/>
  </r>
  <r>
    <x v="12"/>
    <s v="Primary"/>
    <s v="Public"/>
    <x v="0"/>
    <n v="116"/>
    <n v="116"/>
    <s v="EB 1.2 Mamulac"/>
    <n v="421"/>
    <x v="0"/>
    <n v="1983"/>
    <s v="Y"/>
  </r>
  <r>
    <x v="12"/>
    <s v="Primary"/>
    <s v="Public"/>
    <x v="0"/>
    <n v="117"/>
    <n v="117"/>
    <s v="EB 1.2 Luga- Assa"/>
    <n v="240"/>
    <x v="0"/>
    <n v="1983"/>
    <s v="Y"/>
  </r>
  <r>
    <x v="12"/>
    <s v="Primary"/>
    <s v="Public"/>
    <x v="0"/>
    <n v="118"/>
    <n v="118"/>
    <s v="EB 1.2 We - Sa"/>
    <n v="317"/>
    <x v="10"/>
    <n v="1982"/>
    <s v="Y"/>
  </r>
  <r>
    <x v="12"/>
    <s v="Primary"/>
    <s v="Public"/>
    <x v="0"/>
    <n v="120"/>
    <n v="120"/>
    <s v="EB 1.2 Uma qui'ic"/>
    <n v="465"/>
    <x v="35"/>
    <n v="2010"/>
    <s v="Y"/>
  </r>
  <r>
    <x v="12"/>
    <s v="Primary"/>
    <s v="Public"/>
    <x v="0"/>
    <n v="122"/>
    <n v="122"/>
    <s v="EB 1.2 Aimanas Rai"/>
    <n v="65"/>
    <x v="38"/>
    <n v="1997"/>
    <s v="Y"/>
  </r>
  <r>
    <x v="12"/>
    <s v="Primary"/>
    <s v="Public"/>
    <x v="0"/>
    <n v="124"/>
    <n v="124"/>
    <s v="EB 1.2 Raitahu"/>
    <n v="229"/>
    <x v="29"/>
    <n v="1989"/>
    <s v="Y"/>
  </r>
  <r>
    <x v="12"/>
    <s v="Primary"/>
    <s v="Public"/>
    <x v="0"/>
    <n v="125"/>
    <n v="125"/>
    <s v="EB 1.2 Uaimori Tula"/>
    <n v="149"/>
    <x v="35"/>
    <n v="2010"/>
    <s v="Y"/>
  </r>
  <r>
    <x v="12"/>
    <s v="Primary"/>
    <s v="Public"/>
    <x v="0"/>
    <n v="609"/>
    <n v="609"/>
    <s v="EB 1 Dotilita"/>
    <n v="25"/>
    <x v="35"/>
    <n v="2010"/>
    <s v="Y"/>
  </r>
  <r>
    <x v="12"/>
    <s v="Primary"/>
    <s v="Public"/>
    <x v="0"/>
    <n v="637"/>
    <n v="637"/>
    <s v="EB 1.2 Maimi"/>
    <n v="76"/>
    <x v="25"/>
    <n v="2007"/>
    <s v="Y"/>
  </r>
  <r>
    <x v="12"/>
    <s v="Primary"/>
    <s v="Public"/>
    <x v="0"/>
    <n v="658"/>
    <n v="658"/>
    <s v="EB 1.2 Tiha Ai Tahan"/>
    <n v="57"/>
    <x v="25"/>
    <n v="2007"/>
    <s v="Y"/>
  </r>
  <r>
    <x v="12"/>
    <s v="Primary"/>
    <s v="Public"/>
    <x v="0"/>
    <n v="661"/>
    <n v="661"/>
    <s v="EB 1.2 Cailake Babo"/>
    <n v="168"/>
    <x v="28"/>
    <n v="2006"/>
    <s v="Y"/>
  </r>
  <r>
    <x v="12"/>
    <s v="Primary"/>
    <s v="Public"/>
    <x v="0"/>
    <n v="674"/>
    <n v="674"/>
    <s v="EB 1.2 Uatukila"/>
    <n v="49"/>
    <x v="25"/>
    <n v="2007"/>
    <s v="Y"/>
  </r>
  <r>
    <x v="12"/>
    <s v="Primary"/>
    <s v="Public"/>
    <x v="0"/>
    <n v="686"/>
    <n v="686"/>
    <s v="EB 1 Kaistura"/>
    <n v="27"/>
    <x v="5"/>
    <n v="1999"/>
    <s v="Y"/>
  </r>
  <r>
    <x v="12"/>
    <s v="Primary"/>
    <s v="Public"/>
    <x v="0"/>
    <n v="692"/>
    <n v="692"/>
    <s v="EB 1.2 Calo"/>
    <n v="100"/>
    <x v="4"/>
    <n v="2009"/>
    <s v="Y"/>
  </r>
  <r>
    <x v="12"/>
    <s v="Primary"/>
    <s v="Public"/>
    <x v="0"/>
    <n v="696"/>
    <n v="696"/>
    <s v="EB 1.2 Edemumo"/>
    <n v="48"/>
    <x v="4"/>
    <n v="2009"/>
    <s v="Y"/>
  </r>
  <r>
    <x v="12"/>
    <s v="Primary"/>
    <s v="Public"/>
    <x v="0"/>
    <n v="697"/>
    <n v="697"/>
    <s v="EB 1.2 Loco-loco"/>
    <n v="100"/>
    <x v="4"/>
    <n v="2009"/>
    <s v="Y"/>
  </r>
  <r>
    <x v="12"/>
    <s v="Primary"/>
    <s v="Public"/>
    <x v="0"/>
    <n v="698"/>
    <n v="698"/>
    <s v="EB 1. 2 Uatumaluli"/>
    <n v="84"/>
    <x v="4"/>
    <n v="2009"/>
    <s v="Y"/>
  </r>
  <r>
    <x v="12"/>
    <s v="Primary"/>
    <s v="Public"/>
    <x v="0"/>
    <n v="699"/>
    <n v="699"/>
    <s v="EB 1 Fatuai"/>
    <n v="9"/>
    <x v="26"/>
    <n v="2005"/>
    <s v="Y"/>
  </r>
  <r>
    <x v="12"/>
    <s v="Primary"/>
    <s v="Public"/>
    <x v="0"/>
    <n v="718"/>
    <n v="718"/>
    <s v="EB 1Talibelanda"/>
    <n v="25"/>
    <x v="25"/>
    <n v="2007"/>
    <s v="Y"/>
  </r>
  <r>
    <x v="12"/>
    <s v="Primary"/>
    <s v="Public"/>
    <x v="0"/>
    <n v="775"/>
    <n v="775"/>
    <s v="EB 1.2 Comu-oli"/>
    <n v="131"/>
    <x v="18"/>
    <n v="2003"/>
    <s v="Y"/>
  </r>
  <r>
    <x v="12"/>
    <s v="Primary"/>
    <s v="Public"/>
    <x v="0"/>
    <n v="776"/>
    <n v="776"/>
    <s v="EB 1.2 Uaitono"/>
    <n v="83"/>
    <x v="6"/>
    <n v="2002"/>
    <s v="Y"/>
  </r>
  <r>
    <x v="12"/>
    <s v="Primary"/>
    <s v="Public"/>
    <x v="0"/>
    <n v="780"/>
    <n v="780"/>
    <s v="EB 1 Nuntetuk"/>
    <n v="53"/>
    <x v="28"/>
    <n v="2006"/>
    <s v="Y"/>
  </r>
  <r>
    <x v="12"/>
    <s v="Primary"/>
    <s v="Public"/>
    <x v="0"/>
    <n v="781"/>
    <n v="781"/>
    <s v="EB 1.2 Waibira"/>
    <n v="124"/>
    <x v="28"/>
    <n v="2006"/>
    <s v="Y"/>
  </r>
  <r>
    <x v="12"/>
    <s v="Primary"/>
    <s v="Public"/>
    <x v="0"/>
    <n v="782"/>
    <n v="782"/>
    <s v="EB 1.2 Osso Caiua"/>
    <n v="30"/>
    <x v="28"/>
    <n v="2006"/>
    <s v="Y"/>
  </r>
  <r>
    <x v="12"/>
    <s v="Primary"/>
    <s v="Public"/>
    <x v="0"/>
    <n v="791"/>
    <n v="791"/>
    <s v="EB 1.2 Ualake"/>
    <n v="85"/>
    <x v="28"/>
    <n v="2006"/>
    <s v="Y"/>
  </r>
  <r>
    <x v="12"/>
    <s v="Primary"/>
    <s v="Public"/>
    <x v="0"/>
    <n v="826"/>
    <n v="826"/>
    <s v="EB 1.2 Dalirisi"/>
    <n v="76"/>
    <x v="25"/>
    <n v="2007"/>
    <s v="Y"/>
  </r>
  <r>
    <x v="12"/>
    <s v="Primary"/>
    <s v="Public"/>
    <x v="0"/>
    <n v="933"/>
    <n v="933"/>
    <s v="EB 1 Buta'o"/>
    <n v="29"/>
    <x v="35"/>
    <n v="2010"/>
    <s v="Y"/>
  </r>
  <r>
    <x v="12"/>
    <s v="Primary"/>
    <s v="Public"/>
    <x v="0"/>
    <n v="959"/>
    <n v="959"/>
    <s v="EB 1 Samanu"/>
    <n v="84"/>
    <x v="9"/>
    <n v="2008"/>
    <s v="Y"/>
  </r>
  <r>
    <x v="12"/>
    <s v="Primary"/>
    <s v="Public"/>
    <x v="0"/>
    <n v="960"/>
    <n v="960"/>
    <s v="EB 1 Defalasi"/>
    <n v="34"/>
    <x v="4"/>
    <n v="2009"/>
    <s v="Y"/>
  </r>
  <r>
    <x v="12"/>
    <s v="Primary"/>
    <s v="Public"/>
    <x v="0"/>
    <n v="961"/>
    <n v="961"/>
    <s v="EB 1.2 Nahae"/>
    <n v="64"/>
    <x v="4"/>
    <n v="2009"/>
    <s v="Y"/>
  </r>
  <r>
    <x v="12"/>
    <s v="Primary"/>
    <s v="Public"/>
    <x v="0"/>
    <n v="973"/>
    <n v="973"/>
    <s v="EB 1 Digamasi"/>
    <n v="64"/>
    <x v="28"/>
    <n v="2006"/>
    <s v="Y"/>
  </r>
  <r>
    <x v="12"/>
    <s v="Primary"/>
    <s v="Public"/>
    <x v="0"/>
    <n v="1187"/>
    <n v="1188"/>
    <s v="EB 1 Tahagaba"/>
    <n v="42"/>
    <x v="4"/>
    <n v="2009"/>
    <s v="Y"/>
  </r>
  <r>
    <x v="12"/>
    <s v="Primary"/>
    <s v="Public"/>
    <x v="0"/>
    <n v="1188"/>
    <n v="1189"/>
    <s v="EB 1 Raiuatu"/>
    <n v="41"/>
    <x v="4"/>
    <n v="2009"/>
    <s v="Y"/>
  </r>
  <r>
    <x v="12"/>
    <s v="Primary"/>
    <s v="Public"/>
    <x v="0"/>
    <n v="1189"/>
    <n v="1190"/>
    <s v="EB 1 Wekfia"/>
    <n v="124"/>
    <x v="35"/>
    <n v="2010"/>
    <s v="Y"/>
  </r>
  <r>
    <x v="12"/>
    <s v="Primary"/>
    <s v="Public"/>
    <x v="0"/>
    <n v="1218"/>
    <n v="1219"/>
    <s v="EB 1 Kaiwalita"/>
    <n v="78"/>
    <x v="35"/>
    <n v="2010"/>
    <s v="Y"/>
  </r>
  <r>
    <x v="12"/>
    <s v="Primary"/>
    <s v="Public"/>
    <x v="0"/>
    <n v="1223"/>
    <n v="1224"/>
    <s v="EB 1.2 Nedere"/>
    <n v="46"/>
    <x v="35"/>
    <n v="2010"/>
    <s v="Y"/>
  </r>
  <r>
    <x v="12"/>
    <s v="Primary"/>
    <s v="Public"/>
    <x v="0"/>
    <n v="1225"/>
    <n v="1226"/>
    <s v="EB 1 Tula - Oli"/>
    <n v="84"/>
    <x v="9"/>
    <n v="2008"/>
    <s v="Y"/>
  </r>
  <r>
    <x v="12"/>
    <s v="Primary"/>
    <s v="Public"/>
    <x v="0"/>
    <n v="1226"/>
    <n v="1227"/>
    <s v="EB 1 Lequigari"/>
    <n v="72"/>
    <x v="35"/>
    <n v="2010"/>
    <s v="Y"/>
  </r>
  <r>
    <x v="12"/>
    <s v="Primary"/>
    <s v="Public"/>
    <x v="0"/>
    <n v="1267"/>
    <n v="1268"/>
    <s v="EB 1 Uailalika"/>
    <n v="31"/>
    <x v="30"/>
    <n v="2011"/>
    <s v="Y"/>
  </r>
  <r>
    <x v="12"/>
    <s v="Primary"/>
    <s v="Public"/>
    <x v="0"/>
    <n v="1309"/>
    <n v="2250"/>
    <s v="EB 1.2 Kaikasa Bu'u"/>
    <n v="159"/>
    <x v="28"/>
    <n v="2006"/>
    <s v="Y"/>
  </r>
  <r>
    <x v="12"/>
    <s v="Primary"/>
    <s v="Public"/>
    <x v="0"/>
    <n v="1411"/>
    <n v="5119"/>
    <s v="EB 1.2 Debuisi"/>
    <n v="80"/>
    <x v="8"/>
    <n v="2000"/>
    <s v="Y"/>
  </r>
  <r>
    <x v="12"/>
    <s v="Primary"/>
    <s v="Public"/>
    <x v="0"/>
    <n v="1412"/>
    <n v="5120"/>
    <s v="EB 1.2 Bubulita"/>
    <n v="106"/>
    <x v="9"/>
    <n v="2008"/>
    <s v="Y"/>
  </r>
  <r>
    <x v="12"/>
    <s v="Primary"/>
    <s v="Public"/>
    <x v="0"/>
    <n v="1416"/>
    <n v="5125"/>
    <s v="EB 1.2 Craras"/>
    <n v="197"/>
    <x v="27"/>
    <n v="2004"/>
    <s v="Y"/>
  </r>
  <r>
    <x v="12"/>
    <s v="Primary"/>
    <s v="Public"/>
    <x v="0"/>
    <n v="1461"/>
    <n v="5325"/>
    <s v="EB 1.2 Assalaitula"/>
    <n v="159"/>
    <x v="2"/>
    <n v="1985"/>
    <s v="Y"/>
  </r>
  <r>
    <x v="12"/>
    <s v="Primary"/>
    <s v="Public"/>
    <x v="0"/>
    <n v="1462"/>
    <n v="5326"/>
    <s v="EB 1 Bubuha"/>
    <n v="87"/>
    <x v="8"/>
    <n v="2000"/>
    <s v="Y"/>
  </r>
  <r>
    <x v="12"/>
    <s v="Primary"/>
    <s v="Public"/>
    <x v="0"/>
    <n v="1463"/>
    <n v="5327"/>
    <s v="EB 1.2. Ulusu"/>
    <n v="107"/>
    <x v="12"/>
    <m/>
    <s v="Y"/>
  </r>
  <r>
    <x v="12"/>
    <s v="Primary"/>
    <s v="Public"/>
    <x v="0"/>
    <n v="1464"/>
    <n v="5328"/>
    <s v="EB 1.2 Uetali"/>
    <n v="201"/>
    <x v="6"/>
    <n v="2002"/>
    <s v="Y"/>
  </r>
  <r>
    <x v="12"/>
    <s v="Primary"/>
    <s v="Public"/>
    <x v="0"/>
    <n v="1465"/>
    <n v="5329"/>
    <s v="EB 1.2 Baulale"/>
    <n v="187"/>
    <x v="26"/>
    <n v="2005"/>
    <s v="Y"/>
  </r>
  <r>
    <x v="12"/>
    <s v="Primary"/>
    <s v="Public"/>
    <x v="0"/>
    <n v="1476"/>
    <n v="5509"/>
    <s v="EB 1.2 Waimori"/>
    <n v="545"/>
    <x v="17"/>
    <n v="1986"/>
    <s v="Y"/>
  </r>
  <r>
    <x v="12"/>
    <s v="Primary"/>
    <s v="Public"/>
    <x v="0"/>
    <n v="1486"/>
    <n v="5519"/>
    <s v="EB 1.2 Ramahana"/>
    <n v="138"/>
    <x v="8"/>
    <n v="2000"/>
    <s v="Y"/>
  </r>
</pivotCacheRecords>
</file>

<file path=xl/pivotCache/pivotCacheRecords6.xml><?xml version="1.0" encoding="utf-8"?>
<pivotCacheRecords xmlns="http://schemas.openxmlformats.org/spreadsheetml/2006/main" xmlns:r="http://schemas.openxmlformats.org/officeDocument/2006/relationships" count="92">
  <r>
    <x v="0"/>
    <s v="Secondary"/>
    <s v="Catholic"/>
    <x v="0"/>
    <n v="817"/>
    <n v="817"/>
    <s v="ES C Sao Paulo IV"/>
    <n v="451"/>
    <n v="3"/>
    <n v="3"/>
    <n v="10"/>
    <n v="12"/>
    <s v="n"/>
    <s v="NULL"/>
    <n v="1"/>
    <n v="101"/>
    <n v="2004"/>
    <s v="Y"/>
  </r>
  <r>
    <x v="0"/>
    <s v="Secondary"/>
    <s v="Catholic"/>
    <x v="0"/>
    <n v="1007"/>
    <n v="1007"/>
    <s v="ES C Sao Jose Operario"/>
    <n v="119"/>
    <n v="3"/>
    <n v="3"/>
    <n v="10"/>
    <n v="12"/>
    <s v="n"/>
    <s v="NULL"/>
    <n v="1"/>
    <n v="104"/>
    <n v="1983"/>
    <s v="Y"/>
  </r>
  <r>
    <x v="0"/>
    <s v="Secondary"/>
    <s v="Public"/>
    <x v="1"/>
    <n v="250"/>
    <n v="261"/>
    <s v="ES P No I Laulara"/>
    <n v="294"/>
    <n v="3"/>
    <n v="1"/>
    <n v="10"/>
    <n v="12"/>
    <s v="n"/>
    <s v="NULL"/>
    <n v="1"/>
    <n v="102"/>
    <n v="1987"/>
    <s v="Y"/>
  </r>
  <r>
    <x v="0"/>
    <s v="Secondary"/>
    <s v="Public"/>
    <x v="1"/>
    <n v="287"/>
    <n v="287"/>
    <s v="ES P Aileu Vila"/>
    <n v="743"/>
    <n v="3"/>
    <n v="1"/>
    <n v="10"/>
    <n v="12"/>
    <s v="n"/>
    <s v="NULL"/>
    <n v="1"/>
    <n v="101"/>
    <n v="2009"/>
    <s v="Y"/>
  </r>
  <r>
    <x v="0"/>
    <s v="Technical"/>
    <s v="Public"/>
    <x v="1"/>
    <n v="1112"/>
    <n v="1112"/>
    <s v="Escola Comercio e Contabilidade - Aileu"/>
    <n v="221"/>
    <n v="4"/>
    <n v="1"/>
    <n v="10"/>
    <n v="12"/>
    <s v="n"/>
    <s v="NULL"/>
    <n v="1"/>
    <n v="101"/>
    <n v="1985"/>
    <s v="Y"/>
  </r>
  <r>
    <x v="1"/>
    <s v="Secondary"/>
    <s v="Catholic"/>
    <x v="0"/>
    <n v="972"/>
    <n v="972"/>
    <s v="ES C St Inacio de Loila"/>
    <n v="250"/>
    <n v="3"/>
    <n v="3"/>
    <n v="10"/>
    <n v="12"/>
    <s v="n"/>
    <s v="NULL"/>
    <n v="2"/>
    <n v="204"/>
    <n v="1979"/>
    <s v="Y"/>
  </r>
  <r>
    <x v="1"/>
    <s v="Secondary"/>
    <s v="Catholic"/>
    <x v="0"/>
    <n v="1026"/>
    <n v="1026"/>
    <s v="ES C St Maria Ainaro"/>
    <n v="276"/>
    <n v="3"/>
    <n v="3"/>
    <n v="10"/>
    <n v="12"/>
    <s v="n"/>
    <s v="NULL"/>
    <n v="2"/>
    <n v="201"/>
    <m/>
    <s v="Y"/>
  </r>
  <r>
    <x v="1"/>
    <s v="Secondary"/>
    <s v="Public"/>
    <x v="1"/>
    <n v="1024"/>
    <n v="1024"/>
    <s v="ES P Ainaro"/>
    <n v="641"/>
    <n v="3"/>
    <n v="1"/>
    <n v="10"/>
    <n v="12"/>
    <s v="n"/>
    <s v="NULL"/>
    <n v="2"/>
    <n v="201"/>
    <n v="1986"/>
    <s v="Y"/>
  </r>
  <r>
    <x v="1"/>
    <s v="Secondary"/>
    <s v="Public"/>
    <x v="1"/>
    <n v="1027"/>
    <n v="1027"/>
    <s v="ES P Leolima"/>
    <n v="412"/>
    <n v="3"/>
    <n v="1"/>
    <n v="10"/>
    <n v="12"/>
    <s v="n"/>
    <s v="NULL"/>
    <n v="2"/>
    <n v="203"/>
    <m/>
    <s v="Y"/>
  </r>
  <r>
    <x v="2"/>
    <s v="Secondary"/>
    <s v="Catholic"/>
    <x v="0"/>
    <n v="720"/>
    <n v="720"/>
    <s v="ES C St. António Baucau(ESSA)"/>
    <n v="674"/>
    <n v="3"/>
    <n v="3"/>
    <n v="10"/>
    <n v="12"/>
    <s v="n"/>
    <s v="NULL"/>
    <n v="3"/>
    <n v="302"/>
    <n v="1986"/>
    <s v="Y"/>
  </r>
  <r>
    <x v="2"/>
    <s v="Secondary"/>
    <s v="Public"/>
    <x v="1"/>
    <n v="298"/>
    <n v="298"/>
    <s v="ES Filial Vemasse"/>
    <n v="143"/>
    <n v="3"/>
    <n v="1"/>
    <n v="10"/>
    <n v="12"/>
    <s v="n"/>
    <s v="NULL"/>
    <n v="3"/>
    <n v="306"/>
    <n v="2009"/>
    <s v="Y"/>
  </r>
  <r>
    <x v="2"/>
    <s v="Secondary"/>
    <s v="Public"/>
    <x v="1"/>
    <n v="417"/>
    <n v="417"/>
    <s v="ES P F Venilale"/>
    <n v="262"/>
    <n v="3"/>
    <n v="1"/>
    <n v="10"/>
    <n v="12"/>
    <s v="n"/>
    <s v="NULL"/>
    <n v="3"/>
    <n v="307"/>
    <n v="2002"/>
    <s v="Y"/>
  </r>
  <r>
    <x v="2"/>
    <s v="Secondary"/>
    <s v="Public"/>
    <x v="1"/>
    <n v="422"/>
    <n v="422"/>
    <s v="ES P F Baguia"/>
    <n v="92"/>
    <n v="3"/>
    <n v="1"/>
    <n v="10"/>
    <n v="12"/>
    <s v="n"/>
    <s v="NULL"/>
    <n v="3"/>
    <n v="301"/>
    <n v="2010"/>
    <s v="Y"/>
  </r>
  <r>
    <x v="2"/>
    <s v="Secondary"/>
    <s v="Public"/>
    <x v="1"/>
    <n v="761"/>
    <n v="761"/>
    <s v="ES P 01 Baucau"/>
    <n v="899"/>
    <n v="3"/>
    <n v="1"/>
    <n v="10"/>
    <n v="12"/>
    <s v="n"/>
    <s v="NULL"/>
    <n v="3"/>
    <n v="302"/>
    <n v="1985"/>
    <s v="Y"/>
  </r>
  <r>
    <x v="2"/>
    <s v="Secondary"/>
    <s v="Public"/>
    <x v="1"/>
    <n v="763"/>
    <n v="763"/>
    <s v="ES P No 2 Baucau"/>
    <n v="1395"/>
    <n v="3"/>
    <n v="1"/>
    <n v="10"/>
    <n v="12"/>
    <s v="n"/>
    <s v="NULL"/>
    <n v="3"/>
    <n v="302"/>
    <n v="1986"/>
    <s v="Y"/>
  </r>
  <r>
    <x v="2"/>
    <s v="Secondary"/>
    <s v="Public"/>
    <x v="1"/>
    <n v="981"/>
    <n v="981"/>
    <s v="ES P F Quelicai"/>
    <n v="73"/>
    <n v="3"/>
    <n v="1"/>
    <n v="10"/>
    <n v="12"/>
    <s v="n"/>
    <s v="NULL"/>
    <n v="3"/>
    <n v="305"/>
    <n v="2006"/>
    <s v="Y"/>
  </r>
  <r>
    <x v="2"/>
    <s v="Secondary"/>
    <s v="Public"/>
    <x v="1"/>
    <n v="982"/>
    <n v="982"/>
    <s v="ES P F Laga"/>
    <n v="86"/>
    <n v="3"/>
    <n v="1"/>
    <n v="10"/>
    <n v="12"/>
    <s v="n"/>
    <s v="NULL"/>
    <n v="3"/>
    <n v="304"/>
    <n v="2004"/>
    <s v="Y"/>
  </r>
  <r>
    <x v="2"/>
    <s v="Secondary"/>
    <s v="Public"/>
    <x v="1"/>
    <n v="984"/>
    <n v="984"/>
    <s v="ES P F Kilik Uaigae"/>
    <n v="158"/>
    <n v="3"/>
    <n v="1"/>
    <n v="10"/>
    <n v="12"/>
    <s v="n"/>
    <s v="NULL"/>
    <n v="3"/>
    <n v="302"/>
    <n v="2005"/>
    <s v="Y"/>
  </r>
  <r>
    <x v="2"/>
    <s v="Technical"/>
    <s v="Catholic"/>
    <x v="0"/>
    <n v="694"/>
    <n v="694"/>
    <s v="Escola Hotelaria e Turismo Venilale"/>
    <n v="200"/>
    <n v="4"/>
    <n v="3"/>
    <n v="10"/>
    <n v="12"/>
    <s v="n"/>
    <s v="NULL"/>
    <n v="3"/>
    <n v="307"/>
    <n v="1994"/>
    <s v="Y"/>
  </r>
  <r>
    <x v="2"/>
    <s v="Technical"/>
    <s v="Catholic"/>
    <x v="0"/>
    <n v="695"/>
    <n v="695"/>
    <s v="Escola Tecnica Dom Bosco Fatumaca"/>
    <n v="229"/>
    <n v="4"/>
    <n v="3"/>
    <n v="10"/>
    <n v="12"/>
    <s v="n"/>
    <s v="NULL"/>
    <n v="3"/>
    <n v="302"/>
    <n v="1973"/>
    <s v="Y"/>
  </r>
  <r>
    <x v="2"/>
    <s v="Technical"/>
    <s v="Public"/>
    <x v="1"/>
    <n v="1117"/>
    <n v="1117"/>
    <s v="Escola Comercio e Contabilidade - Baucau"/>
    <n v="139"/>
    <n v="4"/>
    <n v="1"/>
    <n v="10"/>
    <n v="12"/>
    <s v="n"/>
    <s v="NULL"/>
    <n v="3"/>
    <n v="302"/>
    <m/>
    <s v="Y"/>
  </r>
  <r>
    <x v="3"/>
    <s v="Secondary"/>
    <s v="Catholic"/>
    <x v="0"/>
    <n v="1041"/>
    <n v="1041"/>
    <s v="ES C Colegio Infante Sagrees Maliana"/>
    <n v="262"/>
    <n v="3"/>
    <n v="3"/>
    <n v="10"/>
    <n v="12"/>
    <s v="n"/>
    <s v="NULL"/>
    <n v="4"/>
    <n v="406"/>
    <n v="1948"/>
    <s v="Y"/>
  </r>
  <r>
    <x v="3"/>
    <s v="Secondary"/>
    <s v="Catholic"/>
    <x v="0"/>
    <n v="1286"/>
    <n v="1591"/>
    <s v="ESC. St. Agostinho Bobonaro"/>
    <n v="51"/>
    <n v="3"/>
    <n v="3"/>
    <n v="10"/>
    <n v="12"/>
    <s v="n"/>
    <s v="NULL"/>
    <n v="4"/>
    <n v="403"/>
    <n v="2012"/>
    <s v="Y"/>
  </r>
  <r>
    <x v="3"/>
    <s v="Secondary"/>
    <s v="Public"/>
    <x v="1"/>
    <n v="1038"/>
    <n v="1038"/>
    <s v="ES P Malibaca Yamato Maliana"/>
    <n v="655"/>
    <n v="3"/>
    <n v="1"/>
    <n v="10"/>
    <n v="12"/>
    <s v="n"/>
    <s v="NULL"/>
    <n v="4"/>
    <n v="406"/>
    <n v="2004"/>
    <s v="Y"/>
  </r>
  <r>
    <x v="3"/>
    <s v="Secondary"/>
    <s v="Public"/>
    <x v="1"/>
    <n v="1039"/>
    <n v="1039"/>
    <s v="ES P Dom Martinho Maliana"/>
    <n v="1150"/>
    <n v="3"/>
    <n v="1"/>
    <n v="10"/>
    <n v="12"/>
    <s v="n"/>
    <s v="NULL"/>
    <n v="4"/>
    <n v="406"/>
    <n v="1982"/>
    <s v="Y"/>
  </r>
  <r>
    <x v="3"/>
    <s v="Secondary"/>
    <s v="Public"/>
    <x v="1"/>
    <n v="1040"/>
    <n v="1040"/>
    <s v="ES P Nº 3 Bobonaro"/>
    <n v="294"/>
    <n v="3"/>
    <n v="1"/>
    <n v="10"/>
    <n v="12"/>
    <s v="n"/>
    <s v="NULL"/>
    <n v="4"/>
    <n v="403"/>
    <n v="2006"/>
    <s v="Y"/>
  </r>
  <r>
    <x v="4"/>
    <s v="Secondary"/>
    <s v="Catholic"/>
    <x v="0"/>
    <n v="1054"/>
    <n v="1054"/>
    <s v="ES C Ave Maria Suai"/>
    <n v="351"/>
    <n v="3"/>
    <n v="3"/>
    <n v="10"/>
    <n v="12"/>
    <s v="n"/>
    <s v="NULL"/>
    <n v="5"/>
    <n v="505"/>
    <n v="1989"/>
    <s v="Y"/>
  </r>
  <r>
    <x v="4"/>
    <s v="Secondary"/>
    <s v="Public"/>
    <x v="1"/>
    <n v="758"/>
    <n v="758"/>
    <s v="ES Filial Fohorem"/>
    <n v="145"/>
    <n v="3"/>
    <n v="1"/>
    <n v="10"/>
    <n v="12"/>
    <s v="n"/>
    <s v="NULL"/>
    <n v="5"/>
    <n v="503"/>
    <n v="1980"/>
    <s v="Y"/>
  </r>
  <r>
    <x v="4"/>
    <s v="Secondary"/>
    <s v="Public"/>
    <x v="1"/>
    <n v="1056"/>
    <n v="1056"/>
    <s v="ES P Suai"/>
    <n v="1325"/>
    <n v="3"/>
    <n v="1"/>
    <n v="10"/>
    <n v="12"/>
    <s v="n"/>
    <s v="NULL"/>
    <n v="5"/>
    <n v="505"/>
    <n v="1987"/>
    <s v="Y"/>
  </r>
  <r>
    <x v="4"/>
    <s v="Secondary"/>
    <s v="Public"/>
    <x v="1"/>
    <n v="1059"/>
    <n v="1059"/>
    <s v="ES P F Zumalai"/>
    <n v="339"/>
    <n v="3"/>
    <n v="1"/>
    <n v="10"/>
    <n v="12"/>
    <s v="n"/>
    <s v="NULL"/>
    <n v="5"/>
    <n v="504"/>
    <m/>
    <s v="Y"/>
  </r>
  <r>
    <x v="4"/>
    <s v="Technical"/>
    <s v="Public"/>
    <x v="1"/>
    <n v="1055"/>
    <n v="1055"/>
    <s v="Escola Comercio e Industria Akar - Laran Suai"/>
    <n v="393"/>
    <n v="4"/>
    <n v="1"/>
    <n v="10"/>
    <n v="12"/>
    <s v="n"/>
    <s v="NULL"/>
    <n v="5"/>
    <n v="505"/>
    <n v="1989"/>
    <s v="Y"/>
  </r>
  <r>
    <x v="5"/>
    <s v="Secondary"/>
    <s v="Catholic"/>
    <x v="0"/>
    <n v="689"/>
    <n v="689"/>
    <s v="ES C St M de Canossa"/>
    <n v="712"/>
    <n v="3"/>
    <n v="3"/>
    <n v="10"/>
    <n v="12"/>
    <s v="n"/>
    <s v="NULL"/>
    <n v="6"/>
    <n v="603"/>
    <n v="1999"/>
    <s v="Y"/>
  </r>
  <r>
    <x v="5"/>
    <s v="Secondary"/>
    <s v="Catholic"/>
    <x v="0"/>
    <n v="691"/>
    <n v="691"/>
    <s v="ES C São Pedro - Comoro"/>
    <n v="836"/>
    <n v="3"/>
    <n v="3"/>
    <n v="10"/>
    <n v="12"/>
    <s v="n"/>
    <s v="NULL"/>
    <n v="6"/>
    <n v="603"/>
    <n v="1986"/>
    <s v="Y"/>
  </r>
  <r>
    <x v="5"/>
    <s v="Secondary"/>
    <s v="Catholic"/>
    <x v="0"/>
    <n v="890"/>
    <n v="890"/>
    <s v="ES C Cristal"/>
    <n v="1247"/>
    <n v="3"/>
    <n v="3"/>
    <n v="10"/>
    <n v="12"/>
    <s v="n"/>
    <s v="NULL"/>
    <n v="6"/>
    <n v="606"/>
    <n v="1985"/>
    <s v="Y"/>
  </r>
  <r>
    <x v="5"/>
    <s v="Secondary"/>
    <s v="Catholic"/>
    <x v="0"/>
    <n v="904"/>
    <n v="904"/>
    <s v="ES C Paulo VI"/>
    <n v="1264"/>
    <n v="3"/>
    <n v="3"/>
    <n v="10"/>
    <n v="12"/>
    <s v="n"/>
    <s v="NULL"/>
    <n v="6"/>
    <n v="605"/>
    <n v="1995"/>
    <s v="Y"/>
  </r>
  <r>
    <x v="5"/>
    <s v="Secondary"/>
    <s v="Catholic"/>
    <x v="0"/>
    <n v="913"/>
    <n v="913"/>
    <s v="ES C Ext São José"/>
    <n v="82"/>
    <n v="3"/>
    <n v="3"/>
    <n v="10"/>
    <n v="12"/>
    <s v="n"/>
    <s v="NULL"/>
    <n v="6"/>
    <n v="603"/>
    <n v="2004"/>
    <s v="Y"/>
  </r>
  <r>
    <x v="5"/>
    <s v="Secondary"/>
    <s v="Catholic"/>
    <x v="0"/>
    <n v="979"/>
    <n v="979"/>
    <s v="ES C Colegio de São Jose"/>
    <n v="532"/>
    <n v="3"/>
    <n v="3"/>
    <n v="10"/>
    <n v="12"/>
    <s v="n"/>
    <s v="NULL"/>
    <n v="6"/>
    <n v="605"/>
    <m/>
    <s v="Y"/>
  </r>
  <r>
    <x v="5"/>
    <s v="Secondary"/>
    <s v="Catholic"/>
    <x v="0"/>
    <n v="1210"/>
    <n v="1211"/>
    <s v="ES C. Seminario Menor Nossa Senhora de Fatima"/>
    <n v="175"/>
    <n v="3"/>
    <n v="3"/>
    <n v="10"/>
    <n v="12"/>
    <s v="n"/>
    <s v="NULL"/>
    <n v="6"/>
    <n v="605"/>
    <n v="2010"/>
    <s v="Y"/>
  </r>
  <r>
    <x v="5"/>
    <s v="Secondary"/>
    <s v="Catholic"/>
    <x v="0"/>
    <n v="1320"/>
    <n v="2264"/>
    <s v="ES C Sagrada C. de Jesus"/>
    <n v="530"/>
    <n v="3"/>
    <n v="3"/>
    <n v="10"/>
    <n v="12"/>
    <s v="n"/>
    <s v="NULL"/>
    <n v="6"/>
    <n v="602"/>
    <n v="1983"/>
    <s v="Y"/>
  </r>
  <r>
    <x v="5"/>
    <s v="Secondary"/>
    <s v="Private"/>
    <x v="0"/>
    <n v="722"/>
    <n v="722"/>
    <s v="ES Nicolau Lobato"/>
    <n v="760"/>
    <n v="3"/>
    <n v="2"/>
    <n v="10"/>
    <n v="12"/>
    <s v="n"/>
    <s v="NULL"/>
    <n v="6"/>
    <n v="603"/>
    <n v="2002"/>
    <s v="Y"/>
  </r>
  <r>
    <x v="5"/>
    <s v="Secondary"/>
    <s v="Private"/>
    <x v="0"/>
    <n v="736"/>
    <n v="736"/>
    <s v="ES Herois De Patria"/>
    <n v="140"/>
    <n v="3"/>
    <n v="2"/>
    <n v="10"/>
    <n v="12"/>
    <s v="n"/>
    <s v="NULL"/>
    <n v="6"/>
    <n v="602"/>
    <n v="2002"/>
    <s v="Y"/>
  </r>
  <r>
    <x v="5"/>
    <s v="Secondary"/>
    <s v="Private"/>
    <x v="0"/>
    <n v="737"/>
    <n v="737"/>
    <s v="ES Annur"/>
    <n v="421"/>
    <n v="3"/>
    <n v="2"/>
    <n v="10"/>
    <n v="12"/>
    <s v="n"/>
    <s v="NULL"/>
    <n v="6"/>
    <n v="603"/>
    <n v="2004"/>
    <s v="Y"/>
  </r>
  <r>
    <x v="5"/>
    <s v="Secondary"/>
    <s v="Private"/>
    <x v="0"/>
    <n v="916"/>
    <n v="916"/>
    <s v="ES Fundação Rainha da Paz"/>
    <n v="264"/>
    <n v="3"/>
    <n v="2"/>
    <n v="10"/>
    <n v="12"/>
    <s v="n"/>
    <s v="NULL"/>
    <n v="6"/>
    <n v="603"/>
    <n v="2002"/>
    <s v="Y"/>
  </r>
  <r>
    <x v="5"/>
    <s v="Secondary"/>
    <s v="Public"/>
    <x v="1"/>
    <n v="727"/>
    <n v="727"/>
    <s v="ES P 10 de Dezembro"/>
    <n v="1262"/>
    <n v="3"/>
    <n v="1"/>
    <n v="10"/>
    <n v="12"/>
    <s v="n"/>
    <s v="NULL"/>
    <n v="6"/>
    <n v="603"/>
    <n v="2002"/>
    <s v="Y"/>
  </r>
  <r>
    <x v="5"/>
    <s v="Secondary"/>
    <s v="Public"/>
    <x v="1"/>
    <n v="734"/>
    <n v="734"/>
    <s v="ES P 5 de Maio Becora"/>
    <n v="1389"/>
    <n v="3"/>
    <n v="1"/>
    <n v="10"/>
    <n v="12"/>
    <s v="n"/>
    <s v="NULL"/>
    <n v="6"/>
    <n v="602"/>
    <n v="2000"/>
    <s v="Y"/>
  </r>
  <r>
    <x v="5"/>
    <s v="Secondary"/>
    <s v="Public"/>
    <x v="1"/>
    <n v="738"/>
    <n v="738"/>
    <s v="ES P 28 de Novembro"/>
    <n v="1241"/>
    <n v="3"/>
    <n v="1"/>
    <n v="10"/>
    <n v="12"/>
    <s v="n"/>
    <s v="NULL"/>
    <n v="6"/>
    <n v="602"/>
    <m/>
    <s v="Y"/>
  </r>
  <r>
    <x v="5"/>
    <s v="Secondary"/>
    <s v="Public"/>
    <x v="1"/>
    <n v="777"/>
    <n v="777"/>
    <s v="ES P Finantil"/>
    <n v="1414"/>
    <n v="3"/>
    <n v="1"/>
    <n v="10"/>
    <n v="12"/>
    <s v="n"/>
    <s v="NULL"/>
    <n v="6"/>
    <n v="603"/>
    <n v="1999"/>
    <s v="Y"/>
  </r>
  <r>
    <x v="5"/>
    <s v="Secondary"/>
    <s v="Public"/>
    <x v="1"/>
    <n v="788"/>
    <n v="788"/>
    <s v="ES P 12 de Novembro / Becora"/>
    <n v="1100"/>
    <n v="3"/>
    <n v="1"/>
    <n v="10"/>
    <n v="12"/>
    <s v="n"/>
    <s v="NULL"/>
    <n v="6"/>
    <n v="602"/>
    <n v="1984"/>
    <s v="Y"/>
  </r>
  <r>
    <x v="5"/>
    <s v="Secondary"/>
    <s v="Public"/>
    <x v="1"/>
    <n v="888"/>
    <n v="888"/>
    <s v="ES P 4 de Setembro"/>
    <n v="1857"/>
    <n v="3"/>
    <n v="1"/>
    <n v="10"/>
    <n v="12"/>
    <s v="n"/>
    <s v="NULL"/>
    <n v="6"/>
    <n v="606"/>
    <n v="1984"/>
    <s v="Y"/>
  </r>
  <r>
    <x v="5"/>
    <s v="Secondary"/>
    <s v="Public"/>
    <x v="1"/>
    <n v="909"/>
    <n v="909"/>
    <s v="ES P Metinaro"/>
    <n v="289"/>
    <n v="3"/>
    <n v="1"/>
    <n v="10"/>
    <n v="12"/>
    <s v="n"/>
    <s v="NULL"/>
    <n v="6"/>
    <n v="604"/>
    <n v="1990"/>
    <s v="Y"/>
  </r>
  <r>
    <x v="5"/>
    <s v="Secondary"/>
    <s v="Public"/>
    <x v="1"/>
    <n v="1401"/>
    <n v="5103"/>
    <s v="ES P 99 Atauro"/>
    <n v="376"/>
    <n v="3"/>
    <n v="1"/>
    <n v="10"/>
    <n v="12"/>
    <s v="n"/>
    <s v="NULL"/>
    <n v="6"/>
    <n v="601"/>
    <n v="2004"/>
    <s v="Y"/>
  </r>
  <r>
    <x v="5"/>
    <s v="Technical"/>
    <s v="Catholic"/>
    <x v="0"/>
    <n v="1138"/>
    <n v="1138"/>
    <s v="Escola Comercio Sao Miguel Comoro"/>
    <n v="1457"/>
    <n v="4"/>
    <n v="3"/>
    <n v="10"/>
    <n v="12"/>
    <s v="n"/>
    <s v="NULL"/>
    <n v="6"/>
    <n v="603"/>
    <n v="2003"/>
    <s v="Y"/>
  </r>
  <r>
    <x v="5"/>
    <s v="Technical"/>
    <s v="Public"/>
    <x v="1"/>
    <n v="1146"/>
    <n v="1146"/>
    <s v="Escola Tecnica Becora"/>
    <n v="694"/>
    <n v="4"/>
    <n v="1"/>
    <n v="10"/>
    <n v="12"/>
    <s v="n"/>
    <s v="NULL"/>
    <n v="6"/>
    <n v="602"/>
    <n v="1988"/>
    <s v="Y"/>
  </r>
  <r>
    <x v="5"/>
    <s v="Technical"/>
    <s v="Public"/>
    <x v="1"/>
    <n v="1155"/>
    <n v="1155"/>
    <s v="Escola Hotelaria e Turismo Becora"/>
    <n v="249"/>
    <n v="4"/>
    <n v="1"/>
    <n v="10"/>
    <n v="12"/>
    <s v="n"/>
    <s v="NULL"/>
    <n v="6"/>
    <n v="602"/>
    <n v="1985"/>
    <s v="Y"/>
  </r>
  <r>
    <x v="5"/>
    <s v="Technical"/>
    <s v="Public"/>
    <x v="1"/>
    <n v="1303"/>
    <n v="2208"/>
    <s v="Escola Comercio Becora"/>
    <n v="842"/>
    <n v="4"/>
    <n v="1"/>
    <n v="10"/>
    <n v="12"/>
    <s v="n"/>
    <s v="NULL"/>
    <n v="6"/>
    <n v="602"/>
    <n v="1983"/>
    <s v="Y"/>
  </r>
  <r>
    <x v="6"/>
    <s v="Secondary"/>
    <s v="Catholic"/>
    <x v="0"/>
    <n v="765"/>
    <n v="765"/>
    <s v="ES C Imaculada Conceicao Ermera"/>
    <n v="552"/>
    <n v="3"/>
    <n v="3"/>
    <n v="10"/>
    <n v="12"/>
    <s v="n"/>
    <s v="NULL"/>
    <n v="7"/>
    <n v="702"/>
    <n v="1991"/>
    <s v="Y"/>
  </r>
  <r>
    <x v="6"/>
    <s v="Secondary"/>
    <s v="Catholic"/>
    <x v="0"/>
    <n v="1063"/>
    <n v="1063"/>
    <s v="ES C F Nossa Senhora de Fatima Railaco"/>
    <n v="196"/>
    <n v="3"/>
    <n v="3"/>
    <n v="10"/>
    <n v="12"/>
    <s v="n"/>
    <s v="NULL"/>
    <n v="7"/>
    <n v="705"/>
    <n v="2002"/>
    <s v="Y"/>
  </r>
  <r>
    <x v="6"/>
    <s v="Secondary"/>
    <s v="Public"/>
    <x v="1"/>
    <n v="1060"/>
    <n v="1060"/>
    <s v="ES P Nino Konis Santana"/>
    <n v="1112"/>
    <n v="3"/>
    <n v="1"/>
    <n v="10"/>
    <n v="12"/>
    <s v="n"/>
    <s v="NULL"/>
    <n v="7"/>
    <n v="702"/>
    <n v="2000"/>
    <s v="Y"/>
  </r>
  <r>
    <x v="6"/>
    <s v="Secondary"/>
    <s v="Public"/>
    <x v="1"/>
    <n v="1062"/>
    <n v="1062"/>
    <s v="ES P F Cesar Maulaka"/>
    <n v="246"/>
    <n v="3"/>
    <n v="1"/>
    <n v="10"/>
    <n v="12"/>
    <s v="n"/>
    <s v="NULL"/>
    <n v="7"/>
    <n v="704"/>
    <n v="2003"/>
    <s v="Y"/>
  </r>
  <r>
    <x v="6"/>
    <s v="Technical"/>
    <s v="Catholic"/>
    <x v="0"/>
    <n v="1156"/>
    <n v="1156"/>
    <s v="Escola Comercio e Gestao Hatolia"/>
    <n v="192"/>
    <n v="4"/>
    <n v="3"/>
    <n v="10"/>
    <n v="12"/>
    <s v="n"/>
    <s v="NULL"/>
    <n v="7"/>
    <n v="703"/>
    <n v="2008"/>
    <s v="Y"/>
  </r>
  <r>
    <x v="6"/>
    <s v="Technical"/>
    <s v="Catholic"/>
    <x v="0"/>
    <n v="1157"/>
    <n v="1157"/>
    <s v="Escola Restaurante e Turismo Gleno"/>
    <n v="212"/>
    <n v="4"/>
    <n v="3"/>
    <n v="10"/>
    <n v="12"/>
    <s v="n"/>
    <s v="NULL"/>
    <n v="7"/>
    <n v="702"/>
    <n v="2008"/>
    <s v="Y"/>
  </r>
  <r>
    <x v="7"/>
    <s v="Secondary"/>
    <s v="Public"/>
    <x v="1"/>
    <n v="297"/>
    <n v="297"/>
    <s v="ES P No 1 Lautem"/>
    <n v="208"/>
    <n v="3"/>
    <n v="1"/>
    <n v="10"/>
    <n v="12"/>
    <s v="n"/>
    <s v="NULL"/>
    <n v="8"/>
    <n v="802"/>
    <n v="2007"/>
    <s v="Y"/>
  </r>
  <r>
    <x v="7"/>
    <s v="Secondary"/>
    <s v="Public"/>
    <x v="1"/>
    <n v="1075"/>
    <n v="1075"/>
    <s v="ES P Nino C. Santana Lospalos"/>
    <n v="1655"/>
    <n v="3"/>
    <n v="1"/>
    <n v="10"/>
    <n v="12"/>
    <s v="n"/>
    <s v="NULL"/>
    <n v="8"/>
    <n v="803"/>
    <n v="2004"/>
    <s v="Y"/>
  </r>
  <r>
    <x v="7"/>
    <s v="Technical"/>
    <s v="Public"/>
    <x v="1"/>
    <n v="1158"/>
    <n v="1158"/>
    <s v="Escola Tecnica Lospalos"/>
    <n v="175"/>
    <n v="4"/>
    <n v="1"/>
    <n v="10"/>
    <n v="12"/>
    <s v="n"/>
    <s v="NULL"/>
    <n v="8"/>
    <n v="803"/>
    <n v="2004"/>
    <s v="Y"/>
  </r>
  <r>
    <x v="8"/>
    <s v="Secondary"/>
    <s v="Catholic"/>
    <x v="0"/>
    <n v="1398"/>
    <n v="5100"/>
    <s v="ES C Sao J. Brito Liquica"/>
    <n v="442"/>
    <n v="3"/>
    <n v="3"/>
    <n v="10"/>
    <n v="12"/>
    <s v="n"/>
    <s v="NULL"/>
    <n v="9"/>
    <n v="902"/>
    <n v="1986"/>
    <s v="Y"/>
  </r>
  <r>
    <x v="8"/>
    <s v="Secondary"/>
    <s v="Public"/>
    <x v="1"/>
    <n v="1293"/>
    <n v="2053"/>
    <s v="ES P I Liquiçá"/>
    <n v="1069"/>
    <n v="3"/>
    <n v="1"/>
    <n v="10"/>
    <n v="12"/>
    <s v="n"/>
    <s v="NULL"/>
    <n v="9"/>
    <n v="902"/>
    <n v="2000"/>
    <s v="Y"/>
  </r>
  <r>
    <x v="8"/>
    <s v="Technical"/>
    <s v="Public"/>
    <x v="1"/>
    <n v="1308"/>
    <n v="2241"/>
    <s v="Escola Comercio Liquica"/>
    <n v="394"/>
    <n v="4"/>
    <n v="1"/>
    <n v="10"/>
    <n v="12"/>
    <s v="n"/>
    <s v="NULL"/>
    <n v="9"/>
    <n v="901"/>
    <n v="2007"/>
    <s v="Y"/>
  </r>
  <r>
    <x v="9"/>
    <s v="Secondary"/>
    <s v="Catholic"/>
    <x v="0"/>
    <n v="1098"/>
    <n v="1098"/>
    <s v="ES C Santo Antonio"/>
    <n v="250"/>
    <n v="3"/>
    <n v="3"/>
    <n v="10"/>
    <n v="12"/>
    <s v="n"/>
    <s v="NULL"/>
    <n v="10"/>
    <n v="1005"/>
    <n v="1991"/>
    <s v="Y"/>
  </r>
  <r>
    <x v="9"/>
    <s v="Secondary"/>
    <s v="Catholic"/>
    <x v="0"/>
    <n v="1100"/>
    <n v="1100"/>
    <s v="ES C Dom Basilio"/>
    <n v="206"/>
    <n v="3"/>
    <n v="3"/>
    <n v="10"/>
    <n v="12"/>
    <s v="n"/>
    <s v="NULL"/>
    <n v="10"/>
    <n v="1003"/>
    <n v="2003"/>
    <s v="Y"/>
  </r>
  <r>
    <x v="9"/>
    <s v="Secondary"/>
    <s v="Public"/>
    <x v="1"/>
    <n v="492"/>
    <n v="492"/>
    <s v="ES F Primeira Dama Kristy Sword Gusmao / Laleia"/>
    <n v="60"/>
    <n v="3"/>
    <n v="1"/>
    <n v="10"/>
    <n v="12"/>
    <s v="n"/>
    <s v="NULL"/>
    <n v="10"/>
    <n v="1004"/>
    <m/>
    <s v="Y"/>
  </r>
  <r>
    <x v="9"/>
    <s v="Secondary"/>
    <s v="Public"/>
    <x v="1"/>
    <n v="1096"/>
    <n v="1096"/>
    <s v="ES P Kay Rala"/>
    <n v="374"/>
    <n v="3"/>
    <n v="1"/>
    <n v="10"/>
    <n v="12"/>
    <s v="n"/>
    <s v="NULL"/>
    <n v="10"/>
    <n v="1005"/>
    <n v="1995"/>
    <s v="Y"/>
  </r>
  <r>
    <x v="10"/>
    <s v="Secondary"/>
    <s v="Catholic"/>
    <x v="0"/>
    <n v="732"/>
    <n v="732"/>
    <s v="ES C St Fransiskus Assisi"/>
    <n v="231"/>
    <n v="3"/>
    <n v="3"/>
    <n v="10"/>
    <n v="12"/>
    <s v="n"/>
    <s v="NULL"/>
    <n v="11"/>
    <n v="1102"/>
    <n v="2006"/>
    <s v="Y"/>
  </r>
  <r>
    <x v="10"/>
    <s v="Secondary"/>
    <s v="Catholic"/>
    <x v="0"/>
    <n v="1133"/>
    <n v="1133"/>
    <s v="ES C Nossa Senhora De Fatima"/>
    <n v="203"/>
    <n v="3"/>
    <n v="3"/>
    <n v="10"/>
    <n v="12"/>
    <s v="n"/>
    <s v="NULL"/>
    <n v="11"/>
    <n v="1104"/>
    <n v="2003"/>
    <s v="Y"/>
  </r>
  <r>
    <x v="10"/>
    <s v="Secondary"/>
    <s v="Catholic"/>
    <x v="0"/>
    <n v="1195"/>
    <n v="1196"/>
    <s v="ES C.Sao Miguel Arcanjo Same"/>
    <n v="125"/>
    <n v="3"/>
    <n v="3"/>
    <n v="10"/>
    <n v="12"/>
    <s v="n"/>
    <s v="NULL"/>
    <n v="11"/>
    <n v="1103"/>
    <n v="1977"/>
    <s v="Y"/>
  </r>
  <r>
    <x v="10"/>
    <s v="Secondary"/>
    <s v="Public"/>
    <x v="1"/>
    <n v="1110"/>
    <n v="1110"/>
    <s v="ES P Halibur Betano"/>
    <n v="231"/>
    <n v="3"/>
    <n v="1"/>
    <n v="10"/>
    <n v="12"/>
    <s v="n"/>
    <s v="NULL"/>
    <n v="11"/>
    <n v="1103"/>
    <n v="2006"/>
    <s v="Y"/>
  </r>
  <r>
    <x v="10"/>
    <s v="Secondary"/>
    <s v="Public"/>
    <x v="1"/>
    <n v="1131"/>
    <n v="1131"/>
    <s v="ES P Francisco B da C.Fatuberliu"/>
    <n v="220"/>
    <n v="3"/>
    <n v="1"/>
    <n v="10"/>
    <n v="12"/>
    <s v="n"/>
    <s v="NULL"/>
    <n v="11"/>
    <n v="1102"/>
    <n v="2000"/>
    <s v="Y"/>
  </r>
  <r>
    <x v="10"/>
    <s v="Secondary"/>
    <s v="Public"/>
    <x v="1"/>
    <n v="1132"/>
    <n v="1132"/>
    <s v="ES P 1912 Same"/>
    <n v="531"/>
    <n v="3"/>
    <n v="1"/>
    <n v="10"/>
    <n v="12"/>
    <s v="n"/>
    <s v="NULL"/>
    <n v="11"/>
    <n v="1103"/>
    <n v="1990"/>
    <s v="Y"/>
  </r>
  <r>
    <x v="10"/>
    <s v="Technical"/>
    <s v="Public"/>
    <x v="1"/>
    <n v="1160"/>
    <n v="1161"/>
    <s v="Escola Comercio Filial Dotic"/>
    <n v="82"/>
    <n v="4"/>
    <n v="1"/>
    <n v="10"/>
    <n v="12"/>
    <s v="n"/>
    <s v="NULL"/>
    <n v="11"/>
    <n v="1101"/>
    <n v="2006"/>
    <s v="Y"/>
  </r>
  <r>
    <x v="10"/>
    <s v="Technical"/>
    <s v="Public"/>
    <x v="1"/>
    <n v="1294"/>
    <n v="2056"/>
    <s v="Escola Comercio Same"/>
    <n v="531"/>
    <n v="4"/>
    <n v="1"/>
    <n v="10"/>
    <n v="12"/>
    <s v="n"/>
    <s v="NULL"/>
    <n v="11"/>
    <n v="1103"/>
    <n v="1998"/>
    <s v="Y"/>
  </r>
  <r>
    <x v="11"/>
    <s v="Secondary"/>
    <s v="Catholic"/>
    <x v="0"/>
    <n v="1141"/>
    <n v="1141"/>
    <s v="ES C St. Antonio"/>
    <n v="359"/>
    <n v="3"/>
    <n v="3"/>
    <n v="10"/>
    <n v="12"/>
    <s v="n"/>
    <s v="NULL"/>
    <n v="12"/>
    <n v="1201"/>
    <n v="2001"/>
    <s v="Y"/>
  </r>
  <r>
    <x v="11"/>
    <s v="Secondary"/>
    <s v="Public"/>
    <x v="1"/>
    <n v="1142"/>
    <n v="1142"/>
    <s v="ES P Palaban"/>
    <n v="431"/>
    <n v="3"/>
    <n v="1"/>
    <n v="10"/>
    <n v="12"/>
    <s v="n"/>
    <s v="NULL"/>
    <n v="12"/>
    <n v="1201"/>
    <n v="1988"/>
    <s v="Y"/>
  </r>
  <r>
    <x v="11"/>
    <s v="Secondary"/>
    <s v="Public"/>
    <x v="1"/>
    <n v="1143"/>
    <n v="1143"/>
    <s v="ES P Baqui"/>
    <n v="215"/>
    <n v="3"/>
    <n v="1"/>
    <n v="10"/>
    <n v="12"/>
    <s v="n"/>
    <s v="NULL"/>
    <n v="12"/>
    <n v="1201"/>
    <n v="1997"/>
    <s v="Y"/>
  </r>
  <r>
    <x v="11"/>
    <s v="Technical"/>
    <s v="Public"/>
    <x v="1"/>
    <n v="1145"/>
    <n v="1145"/>
    <s v="Escola Comercio Palaban"/>
    <n v="520"/>
    <n v="4"/>
    <n v="1"/>
    <n v="10"/>
    <n v="12"/>
    <s v="n"/>
    <s v="NULL"/>
    <n v="12"/>
    <n v="1201"/>
    <n v="1988"/>
    <s v="Y"/>
  </r>
  <r>
    <x v="12"/>
    <s v="Secondary"/>
    <s v="Catholic"/>
    <x v="0"/>
    <n v="969"/>
    <n v="969"/>
    <s v="ES C St. Antonio Lacluta"/>
    <n v="91"/>
    <n v="3"/>
    <n v="3"/>
    <n v="10"/>
    <n v="12"/>
    <s v="n"/>
    <s v="NULL"/>
    <n v="13"/>
    <n v="1301"/>
    <n v="1983"/>
    <s v="Y"/>
  </r>
  <r>
    <x v="12"/>
    <s v="Secondary"/>
    <s v="Catholic"/>
    <x v="0"/>
    <n v="1150"/>
    <n v="1150"/>
    <s v="ES C St. Estevão"/>
    <n v="191"/>
    <n v="3"/>
    <n v="3"/>
    <n v="10"/>
    <n v="12"/>
    <s v="n"/>
    <s v="NULL"/>
    <n v="13"/>
    <n v="1305"/>
    <n v="2006"/>
    <s v="Y"/>
  </r>
  <r>
    <x v="12"/>
    <s v="Secondary"/>
    <s v="Catholic"/>
    <x v="0"/>
    <n v="1301"/>
    <n v="2174"/>
    <s v="ES C St. Madalena Canossa / Ossu"/>
    <n v="191"/>
    <n v="3"/>
    <n v="3"/>
    <n v="10"/>
    <n v="12"/>
    <s v="n"/>
    <s v="NULL"/>
    <n v="13"/>
    <n v="1302"/>
    <n v="1992"/>
    <s v="Y"/>
  </r>
  <r>
    <x v="12"/>
    <s v="Secondary"/>
    <s v="Public"/>
    <x v="1"/>
    <n v="1149"/>
    <n v="1149"/>
    <s v="ES P 4 de Setembro"/>
    <n v="416"/>
    <n v="3"/>
    <n v="1"/>
    <n v="10"/>
    <n v="12"/>
    <s v="n"/>
    <s v="NULL"/>
    <n v="13"/>
    <n v="1305"/>
    <n v="1989"/>
    <s v="Y"/>
  </r>
  <r>
    <x v="12"/>
    <s v="Secondary"/>
    <s v="Public"/>
    <x v="1"/>
    <n v="1151"/>
    <n v="1151"/>
    <s v="ES P Olocassa"/>
    <n v="295"/>
    <n v="3"/>
    <n v="1"/>
    <n v="10"/>
    <n v="12"/>
    <s v="n"/>
    <s v="NULL"/>
    <n v="13"/>
    <n v="1302"/>
    <n v="1995"/>
    <s v="Y"/>
  </r>
  <r>
    <x v="12"/>
    <s v="Secondary"/>
    <s v="Public"/>
    <x v="1"/>
    <n v="1152"/>
    <n v="1152"/>
    <s v="ES P Uato Lari"/>
    <n v="319"/>
    <n v="3"/>
    <n v="1"/>
    <n v="10"/>
    <n v="12"/>
    <s v="n"/>
    <s v="NULL"/>
    <n v="13"/>
    <n v="1304"/>
    <n v="1982"/>
    <s v="Y"/>
  </r>
  <r>
    <x v="12"/>
    <s v="Secondary"/>
    <s v="Public"/>
    <x v="1"/>
    <n v="1153"/>
    <n v="1153"/>
    <s v="ES P Uato Carbau"/>
    <n v="104"/>
    <n v="3"/>
    <n v="1"/>
    <n v="10"/>
    <n v="12"/>
    <s v="n"/>
    <s v="NULL"/>
    <n v="13"/>
    <n v="1303"/>
    <n v="2007"/>
    <s v="Y"/>
  </r>
  <r>
    <x v="12"/>
    <s v="Secondary"/>
    <s v="Public"/>
    <x v="1"/>
    <n v="1413"/>
    <n v="5121"/>
    <s v="ES P Calixa"/>
    <n v="233"/>
    <n v="3"/>
    <n v="1"/>
    <n v="10"/>
    <n v="12"/>
    <s v="n"/>
    <s v="NULL"/>
    <n v="13"/>
    <n v="1305"/>
    <n v="2006"/>
    <s v="Y"/>
  </r>
  <r>
    <x v="12"/>
    <s v="Technical"/>
    <s v="Public"/>
    <x v="1"/>
    <n v="1159"/>
    <n v="1159"/>
    <s v="Escola Comercio Industria Kalo - Heda Uatulari"/>
    <n v="140"/>
    <n v="4"/>
    <n v="1"/>
    <n v="10"/>
    <n v="12"/>
    <s v="n"/>
    <s v="NULL"/>
    <n v="13"/>
    <n v="1304"/>
    <n v="2004"/>
    <s v="Y"/>
  </r>
</pivotCacheRecords>
</file>

<file path=xl/pivotCache/pivotCacheRecords7.xml><?xml version="1.0" encoding="utf-8"?>
<pivotCacheRecords xmlns="http://schemas.openxmlformats.org/spreadsheetml/2006/main" xmlns:r="http://schemas.openxmlformats.org/officeDocument/2006/relationships" count="219">
  <r>
    <x v="0"/>
    <s v="Escola Basika"/>
    <s v="Public"/>
    <x v="0"/>
    <n v="805"/>
    <n v="805"/>
    <s v="EBC 3 REMEXIO"/>
    <n v="370"/>
    <n v="5"/>
    <n v="1"/>
    <n v="7"/>
    <n v="9"/>
    <s v="n"/>
    <s v="NULL"/>
    <n v="1"/>
    <n v="104"/>
    <n v="1985"/>
    <s v="Y"/>
  </r>
  <r>
    <x v="0"/>
    <s v="Escola Basika"/>
    <s v="Public"/>
    <x v="0"/>
    <n v="807"/>
    <n v="807"/>
    <s v="EBC 3 LAULARA"/>
    <n v="391"/>
    <n v="5"/>
    <n v="1"/>
    <n v="7"/>
    <n v="9"/>
    <s v="n"/>
    <s v="NULL"/>
    <n v="1"/>
    <n v="102"/>
    <n v="1987"/>
    <s v="Y"/>
  </r>
  <r>
    <x v="0"/>
    <s v="Escola Basika"/>
    <s v="Public"/>
    <x v="0"/>
    <n v="809"/>
    <n v="809"/>
    <s v="EBC 3 AILEU"/>
    <n v="548"/>
    <n v="5"/>
    <n v="1"/>
    <n v="7"/>
    <n v="9"/>
    <s v="n"/>
    <s v="NULL"/>
    <n v="1"/>
    <n v="101"/>
    <n v="1983"/>
    <s v="Y"/>
  </r>
  <r>
    <x v="0"/>
    <s v="Escola Basika"/>
    <s v="Public"/>
    <x v="0"/>
    <n v="978"/>
    <n v="978"/>
    <s v="EBC 1.2.3 D. BAUMETA SUCO LIURAI"/>
    <n v="217"/>
    <n v="5"/>
    <n v="1"/>
    <n v="1"/>
    <n v="9"/>
    <s v="n"/>
    <s v="NULL"/>
    <n v="1"/>
    <n v="101"/>
    <n v="2009"/>
    <s v="Y"/>
  </r>
  <r>
    <x v="0"/>
    <s v="Escola Basika"/>
    <s v="Public"/>
    <x v="0"/>
    <n v="1000"/>
    <n v="1000"/>
    <s v="EBC 3 SELOI"/>
    <n v="266"/>
    <n v="5"/>
    <n v="1"/>
    <n v="7"/>
    <n v="9"/>
    <s v="n"/>
    <s v="NULL"/>
    <n v="1"/>
    <n v="101"/>
    <n v="1999"/>
    <s v="Y"/>
  </r>
  <r>
    <x v="0"/>
    <s v="Escola Basika"/>
    <s v="Public"/>
    <x v="0"/>
    <n v="1002"/>
    <n v="1002"/>
    <s v="EBC 3 BESSILAU"/>
    <n v="183"/>
    <n v="5"/>
    <n v="1"/>
    <n v="7"/>
    <n v="9"/>
    <s v="n"/>
    <s v="NULL"/>
    <n v="1"/>
    <n v="102"/>
    <n v="2002"/>
    <s v="Y"/>
  </r>
  <r>
    <x v="0"/>
    <s v="Escola Basika"/>
    <s v="Public"/>
    <x v="0"/>
    <n v="1003"/>
    <n v="1003"/>
    <s v="EBC 3 FAHISOI"/>
    <n v="356"/>
    <n v="5"/>
    <n v="1"/>
    <n v="7"/>
    <n v="9"/>
    <s v="n"/>
    <s v="NULL"/>
    <n v="1"/>
    <n v="103"/>
    <n v="1993"/>
    <s v="Y"/>
  </r>
  <r>
    <x v="0"/>
    <s v="Escola Basika"/>
    <s v="Public"/>
    <x v="0"/>
    <n v="1004"/>
    <n v="1004"/>
    <s v="EBC 3 DAISOLI"/>
    <n v="230"/>
    <n v="5"/>
    <n v="1"/>
    <n v="7"/>
    <n v="9"/>
    <s v="n"/>
    <s v="NULL"/>
    <n v="1"/>
    <n v="101"/>
    <n v="2000"/>
    <s v="Y"/>
  </r>
  <r>
    <x v="0"/>
    <s v="Escola Basika"/>
    <s v="Public"/>
    <x v="0"/>
    <n v="1005"/>
    <n v="1005"/>
    <s v="EBC 3 BERELEU"/>
    <n v="177"/>
    <n v="5"/>
    <n v="1"/>
    <n v="7"/>
    <n v="9"/>
    <s v="n"/>
    <s v="NULL"/>
    <n v="1"/>
    <n v="103"/>
    <n v="2008"/>
    <s v="Y"/>
  </r>
  <r>
    <x v="0"/>
    <s v="Pre Secondary"/>
    <s v="Catholic"/>
    <x v="1"/>
    <n v="497"/>
    <n v="497"/>
    <s v="EPS C Sao Paulo (Catolica)"/>
    <n v="250"/>
    <n v="2"/>
    <n v="3"/>
    <n v="7"/>
    <n v="9"/>
    <s v="n"/>
    <s v="NULL"/>
    <n v="1"/>
    <n v="101"/>
    <n v="2000"/>
    <s v="Y"/>
  </r>
  <r>
    <x v="1"/>
    <s v="Escola Basika"/>
    <s v="Public"/>
    <x v="0"/>
    <n v="46"/>
    <n v="46"/>
    <s v="EBC 1.2.3 SORO"/>
    <n v="197"/>
    <n v="5"/>
    <n v="1"/>
    <n v="1"/>
    <n v="9"/>
    <s v="n"/>
    <s v="NULL"/>
    <n v="2"/>
    <n v="201"/>
    <n v="1990"/>
    <s v="Y"/>
  </r>
  <r>
    <x v="1"/>
    <s v="Escola Basika"/>
    <s v="Public"/>
    <x v="0"/>
    <n v="65"/>
    <n v="65"/>
    <s v="EBC 1.2.3 MAUBISSE VILA"/>
    <n v="47"/>
    <n v="5"/>
    <n v="1"/>
    <n v="1"/>
    <n v="9"/>
    <s v="n"/>
    <s v="NULL"/>
    <n v="2"/>
    <n v="204"/>
    <n v="1979"/>
    <s v="Y"/>
  </r>
  <r>
    <x v="1"/>
    <s v="Escola Basika"/>
    <s v="Public"/>
    <x v="0"/>
    <n v="829"/>
    <n v="829"/>
    <s v="EBC 1.2.3 FLECHA"/>
    <n v="1"/>
    <n v="5"/>
    <n v="1"/>
    <n v="1"/>
    <n v="8"/>
    <s v="n"/>
    <s v="NULL"/>
    <n v="2"/>
    <n v="204"/>
    <n v="1980"/>
    <s v="Y"/>
  </r>
  <r>
    <x v="1"/>
    <s v="Escola Basika"/>
    <s v="Public"/>
    <x v="0"/>
    <n v="931"/>
    <n v="931"/>
    <s v="EBC 3 - 4 MONTANHAS BUILICO"/>
    <n v="122"/>
    <n v="5"/>
    <n v="1"/>
    <n v="7"/>
    <n v="9"/>
    <s v="n"/>
    <s v="NULL"/>
    <n v="2"/>
    <n v="201"/>
    <n v="2007"/>
    <s v="Y"/>
  </r>
  <r>
    <x v="1"/>
    <s v="Escola Basika"/>
    <s v="Public"/>
    <x v="0"/>
    <n v="951"/>
    <n v="951"/>
    <s v="EBC 3 Agapito da Costa Ailora"/>
    <n v="158"/>
    <n v="5"/>
    <n v="1"/>
    <n v="7"/>
    <n v="9"/>
    <s v="n"/>
    <s v="NULL"/>
    <n v="2"/>
    <n v="203"/>
    <n v="2007"/>
    <s v="Y"/>
  </r>
  <r>
    <x v="1"/>
    <s v="Escola Basika"/>
    <s v="Public"/>
    <x v="0"/>
    <n v="954"/>
    <n v="954"/>
    <s v="EBC 1.2.3 - 13 de Nov 4 Unidade"/>
    <n v="98"/>
    <n v="5"/>
    <n v="1"/>
    <n v="1"/>
    <n v="9"/>
    <s v="n"/>
    <s v="NULL"/>
    <n v="2"/>
    <n v="203"/>
    <n v="2007"/>
    <s v="Y"/>
  </r>
  <r>
    <x v="1"/>
    <s v="Escola Basika"/>
    <s v="Public"/>
    <x v="0"/>
    <n v="1008"/>
    <n v="1008"/>
    <s v="EBC. 3 V. FERAZ AINARO"/>
    <n v="432"/>
    <n v="5"/>
    <n v="1"/>
    <n v="7"/>
    <n v="9"/>
    <s v="n"/>
    <s v="NULL"/>
    <n v="2"/>
    <n v="201"/>
    <n v="2000"/>
    <s v="Y"/>
  </r>
  <r>
    <x v="1"/>
    <s v="Escola Basika"/>
    <s v="Public"/>
    <x v="0"/>
    <n v="1010"/>
    <n v="1010"/>
    <s v="EBC 1.2.3 CENTRAL CASA"/>
    <n v="188"/>
    <n v="5"/>
    <n v="1"/>
    <n v="1"/>
    <n v="9"/>
    <s v="n"/>
    <s v="NULL"/>
    <n v="2"/>
    <n v="201"/>
    <n v="2004"/>
    <s v="Y"/>
  </r>
  <r>
    <x v="1"/>
    <s v="Escola Basika"/>
    <s v="Public"/>
    <x v="0"/>
    <n v="1012"/>
    <n v="1012"/>
    <s v="EBC 3 HATO-UDO VILA"/>
    <n v="281"/>
    <n v="5"/>
    <n v="1"/>
    <n v="7"/>
    <n v="9"/>
    <s v="n"/>
    <s v="NULL"/>
    <n v="2"/>
    <n v="203"/>
    <n v="1986"/>
    <s v="Y"/>
  </r>
  <r>
    <x v="1"/>
    <s v="Escola Basika"/>
    <s v="Public"/>
    <x v="0"/>
    <n v="1013"/>
    <n v="1013"/>
    <s v="EBC 3 HATUBUILICO"/>
    <n v="198"/>
    <n v="5"/>
    <n v="1"/>
    <n v="7"/>
    <n v="9"/>
    <s v="n"/>
    <s v="NULL"/>
    <n v="2"/>
    <n v="202"/>
    <n v="2000"/>
    <s v="Y"/>
  </r>
  <r>
    <x v="1"/>
    <s v="Escola Basika"/>
    <s v="Public"/>
    <x v="0"/>
    <n v="1014"/>
    <n v="1014"/>
    <s v="EBC 3 20 de Agosto &quot; 82 &quot; DARE BOETUA"/>
    <n v="101"/>
    <n v="5"/>
    <n v="1"/>
    <n v="7"/>
    <n v="9"/>
    <s v="n"/>
    <s v="NULL"/>
    <n v="2"/>
    <n v="202"/>
    <n v="2006"/>
    <s v="Y"/>
  </r>
  <r>
    <x v="1"/>
    <s v="Escola Basika"/>
    <s v="Public"/>
    <x v="0"/>
    <n v="1015"/>
    <n v="1015"/>
    <s v="EBC 3 BEI-UBO NUNOMOGE"/>
    <n v="157"/>
    <n v="5"/>
    <n v="1"/>
    <n v="7"/>
    <n v="9"/>
    <s v="n"/>
    <s v="NULL"/>
    <n v="2"/>
    <n v="202"/>
    <m/>
    <s v="Y"/>
  </r>
  <r>
    <x v="1"/>
    <s v="Escola Basika"/>
    <s v="Public"/>
    <x v="0"/>
    <n v="1021"/>
    <n v="1021"/>
    <s v="EBC 3 GROTO"/>
    <n v="285"/>
    <n v="5"/>
    <n v="1"/>
    <n v="7"/>
    <n v="9"/>
    <s v="n"/>
    <s v="NULL"/>
    <n v="2"/>
    <n v="204"/>
    <n v="1996"/>
    <s v="Y"/>
  </r>
  <r>
    <x v="1"/>
    <s v="Escola Basika"/>
    <s v="Public"/>
    <x v="0"/>
    <n v="1260"/>
    <n v="1261"/>
    <s v="EBC 1.2.3 - 7/12/ MAULAU"/>
    <n v="106"/>
    <n v="5"/>
    <n v="1"/>
    <n v="1"/>
    <n v="9"/>
    <s v="n"/>
    <s v="NULL"/>
    <n v="2"/>
    <n v="204"/>
    <n v="2009"/>
    <s v="Y"/>
  </r>
  <r>
    <x v="1"/>
    <s v="Pre Secondary"/>
    <s v="Catholic"/>
    <x v="1"/>
    <n v="1009"/>
    <n v="1009"/>
    <s v="EPS C St M. Ainaro"/>
    <n v="291"/>
    <n v="2"/>
    <n v="3"/>
    <n v="7"/>
    <n v="9"/>
    <s v="n"/>
    <s v="NULL"/>
    <n v="2"/>
    <n v="201"/>
    <n v="1980"/>
    <s v="Y"/>
  </r>
  <r>
    <x v="1"/>
    <s v="Pre Secondary"/>
    <s v="Catholic"/>
    <x v="1"/>
    <n v="1018"/>
    <n v="1018"/>
    <s v="EPS C Sagrado Coracao de Jesus Aituto"/>
    <n v="135"/>
    <n v="2"/>
    <n v="3"/>
    <n v="7"/>
    <n v="9"/>
    <s v="n"/>
    <s v="NULL"/>
    <n v="2"/>
    <n v="202"/>
    <n v="1983"/>
    <s v="Y"/>
  </r>
  <r>
    <x v="1"/>
    <s v="Pre Secondary"/>
    <s v="Catholic"/>
    <x v="1"/>
    <n v="1023"/>
    <n v="1023"/>
    <s v="EPS C Sao Paulo Maubisse"/>
    <n v="388"/>
    <n v="2"/>
    <n v="3"/>
    <n v="7"/>
    <n v="9"/>
    <s v="n"/>
    <s v="NULL"/>
    <n v="2"/>
    <n v="204"/>
    <n v="1979"/>
    <s v="Y"/>
  </r>
  <r>
    <x v="1"/>
    <s v="Primary"/>
    <s v="Catholic"/>
    <x v="1"/>
    <n v="636"/>
    <n v="636"/>
    <s v="EP C Nosa Senhora de Lurdes"/>
    <n v="81"/>
    <n v="1"/>
    <n v="3"/>
    <n v="1"/>
    <n v="9"/>
    <s v="n"/>
    <s v="NULL"/>
    <n v="2"/>
    <n v="203"/>
    <n v="1995"/>
    <s v="Y"/>
  </r>
  <r>
    <x v="2"/>
    <s v="Escola Basika"/>
    <s v="Public"/>
    <x v="0"/>
    <n v="371"/>
    <n v="371"/>
    <s v="EBC 3 Afaca/Quelicai"/>
    <n v="158"/>
    <n v="5"/>
    <n v="1"/>
    <n v="7"/>
    <n v="9"/>
    <s v="n"/>
    <s v="NULL"/>
    <n v="3"/>
    <n v="305"/>
    <n v="2002"/>
    <s v="Y"/>
  </r>
  <r>
    <x v="2"/>
    <s v="Escola Basika"/>
    <s v="Public"/>
    <x v="0"/>
    <n v="445"/>
    <n v="445"/>
    <s v="EBC 3 Bercoli Venilale"/>
    <n v="228"/>
    <n v="5"/>
    <n v="1"/>
    <n v="7"/>
    <n v="9"/>
    <s v="n"/>
    <s v="NULL"/>
    <n v="3"/>
    <n v="307"/>
    <n v="2008"/>
    <s v="Y"/>
  </r>
  <r>
    <x v="2"/>
    <s v="Escola Basika"/>
    <s v="Public"/>
    <x v="0"/>
    <n v="474"/>
    <n v="474"/>
    <s v="EBC 1,3 Buaua/ Lavateri Baguia"/>
    <n v="141"/>
    <n v="5"/>
    <n v="1"/>
    <n v="1"/>
    <n v="9"/>
    <s v="n"/>
    <s v="NULL"/>
    <n v="3"/>
    <n v="301"/>
    <n v="2002"/>
    <s v="Y"/>
  </r>
  <r>
    <x v="2"/>
    <s v="Escola Basika"/>
    <s v="Public"/>
    <x v="0"/>
    <n v="480"/>
    <n v="480"/>
    <s v="EBC 3 Laisorulai Quelicai"/>
    <n v="250"/>
    <n v="5"/>
    <n v="1"/>
    <n v="7"/>
    <n v="9"/>
    <s v="n"/>
    <s v="NULL"/>
    <n v="3"/>
    <n v="305"/>
    <n v="2005"/>
    <s v="Y"/>
  </r>
  <r>
    <x v="2"/>
    <s v="Escola Basika"/>
    <s v="Public"/>
    <x v="0"/>
    <n v="731"/>
    <n v="731"/>
    <s v="EBC 3 Borodua Atelari Laga"/>
    <n v="107"/>
    <n v="5"/>
    <n v="1"/>
    <n v="7"/>
    <n v="9"/>
    <s v="n"/>
    <s v="NULL"/>
    <n v="3"/>
    <n v="304"/>
    <n v="2007"/>
    <s v="Y"/>
  </r>
  <r>
    <x v="2"/>
    <s v="Escola Basika"/>
    <s v="Public"/>
    <x v="0"/>
    <n v="744"/>
    <n v="744"/>
    <s v="EBC 3 Uailili Baucau"/>
    <n v="265"/>
    <n v="5"/>
    <n v="1"/>
    <n v="7"/>
    <n v="9"/>
    <s v="n"/>
    <s v="NULL"/>
    <n v="3"/>
    <n v="302"/>
    <n v="1985"/>
    <s v="Y"/>
  </r>
  <r>
    <x v="2"/>
    <s v="Escola Basika"/>
    <s v="Public"/>
    <x v="0"/>
    <n v="745"/>
    <n v="745"/>
    <s v="EBC 1.3 AUBACA Baucau"/>
    <n v="404"/>
    <n v="5"/>
    <n v="1"/>
    <n v="7"/>
    <n v="9"/>
    <s v="n"/>
    <s v="NULL"/>
    <n v="3"/>
    <n v="302"/>
    <n v="1989"/>
    <s v="Y"/>
  </r>
  <r>
    <x v="2"/>
    <s v="Escola Basika"/>
    <s v="Public"/>
    <x v="0"/>
    <n v="759"/>
    <n v="759"/>
    <s v="EBC 3 VILA NOVA Baucau"/>
    <n v="1073"/>
    <n v="5"/>
    <n v="1"/>
    <n v="7"/>
    <n v="9"/>
    <s v="n"/>
    <s v="NULL"/>
    <n v="3"/>
    <n v="302"/>
    <n v="1983"/>
    <s v="Y"/>
  </r>
  <r>
    <x v="2"/>
    <s v="Escola Basika"/>
    <s v="Public"/>
    <x v="0"/>
    <n v="760"/>
    <n v="760"/>
    <s v="EBC 3 TIRILOLO Baucau"/>
    <n v="731"/>
    <n v="5"/>
    <n v="1"/>
    <n v="7"/>
    <n v="9"/>
    <s v="n"/>
    <s v="NULL"/>
    <n v="3"/>
    <n v="302"/>
    <n v="1981"/>
    <s v="Y"/>
  </r>
  <r>
    <x v="2"/>
    <s v="Escola Basika"/>
    <s v="Public"/>
    <x v="0"/>
    <n v="764"/>
    <n v="764"/>
    <s v="EBC 3 Seical Baucau"/>
    <n v="209"/>
    <n v="5"/>
    <n v="1"/>
    <n v="7"/>
    <n v="9"/>
    <s v="n"/>
    <s v="NULL"/>
    <n v="3"/>
    <n v="302"/>
    <n v="1993"/>
    <s v="Y"/>
  </r>
  <r>
    <x v="2"/>
    <s v="Escola Basika"/>
    <s v="Public"/>
    <x v="0"/>
    <n v="945"/>
    <n v="945"/>
    <s v="EBC 3 Uaibua Venilale"/>
    <n v="470"/>
    <n v="5"/>
    <n v="1"/>
    <n v="7"/>
    <n v="9"/>
    <s v="n"/>
    <s v="NULL"/>
    <n v="3"/>
    <n v="307"/>
    <n v="1983"/>
    <s v="Y"/>
  </r>
  <r>
    <x v="2"/>
    <s v="Pre Secondary"/>
    <s v="Catholic"/>
    <x v="1"/>
    <n v="762"/>
    <n v="762"/>
    <s v="EPS C Baguia"/>
    <n v="236"/>
    <n v="2"/>
    <n v="3"/>
    <n v="7"/>
    <n v="9"/>
    <s v="n"/>
    <s v="NULL"/>
    <n v="3"/>
    <n v="301"/>
    <n v="1988"/>
    <s v="Y"/>
  </r>
  <r>
    <x v="2"/>
    <s v="Pre Secondary"/>
    <s v="Catholic"/>
    <x v="1"/>
    <n v="932"/>
    <n v="932"/>
    <s v="EPS C St. Antonio Baucau ESSA Junior"/>
    <n v="598"/>
    <n v="2"/>
    <n v="3"/>
    <n v="7"/>
    <n v="9"/>
    <s v="n"/>
    <s v="NULL"/>
    <n v="3"/>
    <n v="302"/>
    <n v="1970"/>
    <s v="Y"/>
  </r>
  <r>
    <x v="2"/>
    <s v="Pre Secondary"/>
    <s v="Catholic"/>
    <x v="1"/>
    <n v="937"/>
    <n v="937"/>
    <s v="EPS C D. Bosco Fatumaca"/>
    <n v="249"/>
    <n v="2"/>
    <n v="3"/>
    <n v="7"/>
    <n v="9"/>
    <s v="n"/>
    <s v="NULL"/>
    <n v="3"/>
    <n v="302"/>
    <n v="1990"/>
    <s v="Y"/>
  </r>
  <r>
    <x v="2"/>
    <s v="Pre Secondary"/>
    <s v="Catholic"/>
    <x v="1"/>
    <n v="947"/>
    <n v="947"/>
    <s v="EPS C St. Teresinha de Quelicai"/>
    <n v="205"/>
    <n v="2"/>
    <n v="3"/>
    <n v="7"/>
    <n v="9"/>
    <s v="n"/>
    <s v="NULL"/>
    <n v="3"/>
    <n v="305"/>
    <n v="1988"/>
    <s v="Y"/>
  </r>
  <r>
    <x v="2"/>
    <s v="Pre Secondary"/>
    <s v="Catholic"/>
    <x v="1"/>
    <n v="966"/>
    <n v="966"/>
    <s v="EPS C Ossoqueli"/>
    <n v="137"/>
    <n v="2"/>
    <n v="3"/>
    <n v="7"/>
    <n v="9"/>
    <s v="y"/>
    <s v="937"/>
    <n v="3"/>
    <n v="306"/>
    <n v="2006"/>
    <s v="Y"/>
  </r>
  <r>
    <x v="2"/>
    <s v="Pre Secondary"/>
    <s v="Catholic"/>
    <x v="1"/>
    <n v="1292"/>
    <n v="2004"/>
    <s v="EPS 1,3 C D. Bosco Laga"/>
    <n v="281"/>
    <n v="2"/>
    <n v="3"/>
    <n v="1"/>
    <n v="9"/>
    <s v="n"/>
    <s v="NULL"/>
    <n v="3"/>
    <n v="304"/>
    <n v="1990"/>
    <s v="Y"/>
  </r>
  <r>
    <x v="2"/>
    <s v="Pre Secondary"/>
    <s v="Catholic"/>
    <x v="1"/>
    <n v="1297"/>
    <n v="2083"/>
    <s v="EPS C S. Cristovão Venilale"/>
    <n v="334"/>
    <n v="2"/>
    <n v="3"/>
    <n v="7"/>
    <n v="9"/>
    <s v="n"/>
    <s v="NULL"/>
    <n v="3"/>
    <n v="307"/>
    <n v="1987"/>
    <s v="Y"/>
  </r>
  <r>
    <x v="2"/>
    <s v="Pre Secondary"/>
    <s v="Private"/>
    <x v="1"/>
    <n v="942"/>
    <n v="942"/>
    <s v="EPS Osso-Huna Baguia"/>
    <n v="92"/>
    <n v="2"/>
    <n v="2"/>
    <n v="7"/>
    <n v="9"/>
    <s v="n"/>
    <s v="NULL"/>
    <n v="3"/>
    <n v="301"/>
    <n v="2000"/>
    <s v="Y"/>
  </r>
  <r>
    <x v="2"/>
    <s v="Pre Secondary"/>
    <s v="Public"/>
    <x v="0"/>
    <n v="14"/>
    <n v="14"/>
    <s v="EB 3 Letemumo"/>
    <n v="279"/>
    <n v="2"/>
    <n v="1"/>
    <n v="7"/>
    <n v="9"/>
    <s v="y"/>
    <s v="752"/>
    <n v="3"/>
    <n v="305"/>
    <n v="1985"/>
    <s v="Y"/>
  </r>
  <r>
    <x v="2"/>
    <s v="Pre Secondary"/>
    <s v="Public"/>
    <x v="0"/>
    <n v="227"/>
    <n v="227"/>
    <s v="EB 3 Daitula Maucale"/>
    <n v="68"/>
    <n v="2"/>
    <n v="1"/>
    <n v="7"/>
    <n v="9"/>
    <s v="y"/>
    <s v="351"/>
    <n v="3"/>
    <n v="302"/>
    <n v="2004"/>
    <s v="Y"/>
  </r>
  <r>
    <x v="2"/>
    <s v="Pre Secondary"/>
    <s v="Public"/>
    <x v="0"/>
    <n v="265"/>
    <n v="241"/>
    <s v="EB 3 - 20 de Agust Ossalugo"/>
    <n v="55"/>
    <n v="2"/>
    <n v="1"/>
    <n v="7"/>
    <n v="9"/>
    <s v="y"/>
    <s v="744"/>
    <n v="3"/>
    <n v="302"/>
    <n v="2005"/>
    <s v="Y"/>
  </r>
  <r>
    <x v="2"/>
    <s v="Pre Secondary"/>
    <s v="Public"/>
    <x v="0"/>
    <n v="726"/>
    <n v="726"/>
    <s v="EB 3 Vemasse"/>
    <n v="355"/>
    <n v="2"/>
    <n v="1"/>
    <n v="7"/>
    <n v="9"/>
    <s v="y"/>
    <s v="1017"/>
    <n v="3"/>
    <n v="306"/>
    <n v="1985"/>
    <s v="Y"/>
  </r>
  <r>
    <x v="2"/>
    <s v="Pre Secondary"/>
    <s v="Public"/>
    <x v="0"/>
    <n v="754"/>
    <n v="754"/>
    <s v="EB 3 Sagadate"/>
    <n v="142"/>
    <n v="2"/>
    <n v="1"/>
    <n v="7"/>
    <n v="9"/>
    <s v="y"/>
    <s v="731"/>
    <n v="3"/>
    <n v="304"/>
    <n v="2007"/>
    <s v="Y"/>
  </r>
  <r>
    <x v="2"/>
    <s v="Pre Secondary"/>
    <s v="Public"/>
    <x v="0"/>
    <n v="756"/>
    <n v="756"/>
    <s v="EB 3 Baguia"/>
    <n v="82"/>
    <n v="2"/>
    <n v="1"/>
    <n v="7"/>
    <n v="9"/>
    <s v="y"/>
    <s v="757"/>
    <n v="3"/>
    <n v="301"/>
    <n v="2006"/>
    <s v="Y"/>
  </r>
  <r>
    <x v="2"/>
    <s v="Pre Secondary"/>
    <s v="Public"/>
    <x v="0"/>
    <n v="974"/>
    <n v="974"/>
    <s v="EB 1.3 Samalari"/>
    <n v="86"/>
    <n v="2"/>
    <n v="1"/>
    <n v="1"/>
    <n v="9"/>
    <s v="y"/>
    <s v="731"/>
    <n v="3"/>
    <n v="304"/>
    <n v="2006"/>
    <s v="Y"/>
  </r>
  <r>
    <x v="2"/>
    <s v="Pre Secondary"/>
    <s v="Public"/>
    <x v="0"/>
    <n v="980"/>
    <n v="980"/>
    <s v="EB 3 Uailaco"/>
    <n v="57"/>
    <n v="2"/>
    <n v="1"/>
    <n v="7"/>
    <n v="9"/>
    <s v="y"/>
    <s v="445"/>
    <n v="3"/>
    <n v="307"/>
    <n v="2006"/>
    <s v="Y"/>
  </r>
  <r>
    <x v="2"/>
    <s v="Pre Secondary"/>
    <s v="Public"/>
    <x v="0"/>
    <n v="1312"/>
    <n v="2253"/>
    <s v="EB 3 Larisula"/>
    <n v="68"/>
    <n v="2"/>
    <n v="1"/>
    <n v="7"/>
    <n v="9"/>
    <s v="y"/>
    <s v="757"/>
    <n v="3"/>
    <n v="301"/>
    <n v="2007"/>
    <s v="N"/>
  </r>
  <r>
    <x v="2"/>
    <s v="Pre Secondary"/>
    <s v="Public"/>
    <x v="0"/>
    <n v="1418"/>
    <n v="5221"/>
    <s v="EB 3 Soba Laga"/>
    <n v="164"/>
    <n v="2"/>
    <n v="1"/>
    <n v="7"/>
    <n v="9"/>
    <s v="y"/>
    <s v="755"/>
    <n v="3"/>
    <n v="304"/>
    <n v="2001"/>
    <s v="Y"/>
  </r>
  <r>
    <x v="2"/>
    <s v="Primary"/>
    <s v="Catholic"/>
    <x v="1"/>
    <n v="384"/>
    <n v="384"/>
    <s v="EP C de Afaça"/>
    <n v="6"/>
    <n v="1"/>
    <n v="3"/>
    <n v="1"/>
    <n v="9"/>
    <s v="n"/>
    <s v="NULL"/>
    <n v="3"/>
    <n v="305"/>
    <n v="1991"/>
    <s v="Y"/>
  </r>
  <r>
    <x v="2"/>
    <s v="Primary"/>
    <s v="Public"/>
    <x v="0"/>
    <n v="1374"/>
    <n v="2323"/>
    <s v="EB 1.2.3 Larisula"/>
    <n v="3"/>
    <n v="1"/>
    <n v="1"/>
    <n v="1"/>
    <n v="9"/>
    <s v="y"/>
    <s v="757"/>
    <n v="3"/>
    <n v="301"/>
    <n v="2003"/>
    <s v="Y"/>
  </r>
  <r>
    <x v="3"/>
    <s v="Escola Basika"/>
    <s v="Public"/>
    <x v="0"/>
    <n v="523"/>
    <n v="523"/>
    <s v="EBC 1.2.3 PALACA BALIBO"/>
    <n v="50"/>
    <n v="5"/>
    <n v="1"/>
    <n v="1"/>
    <n v="9"/>
    <s v="n"/>
    <s v="NULL"/>
    <n v="4"/>
    <n v="402"/>
    <n v="1983"/>
    <s v="Y"/>
  </r>
  <r>
    <x v="3"/>
    <s v="Escola Basika"/>
    <s v="Public"/>
    <x v="0"/>
    <n v="524"/>
    <n v="524"/>
    <s v="EBC 1.2.3 SIBUNI BOBONARO"/>
    <n v="22"/>
    <n v="5"/>
    <n v="1"/>
    <n v="1"/>
    <n v="9"/>
    <s v="n"/>
    <s v="NULL"/>
    <n v="4"/>
    <n v="403"/>
    <n v="1980"/>
    <s v="Y"/>
  </r>
  <r>
    <x v="3"/>
    <s v="Escola Basika"/>
    <s v="Public"/>
    <x v="0"/>
    <n v="527"/>
    <n v="527"/>
    <s v="EBC 1.2.3 CRISTO LIURAI TAPO BOBONARO"/>
    <n v="31"/>
    <n v="5"/>
    <n v="1"/>
    <n v="1"/>
    <n v="9"/>
    <s v="n"/>
    <s v="NULL"/>
    <n v="4"/>
    <n v="403"/>
    <n v="1986"/>
    <s v="Y"/>
  </r>
  <r>
    <x v="3"/>
    <s v="Escola Basika"/>
    <s v="Public"/>
    <x v="0"/>
    <n v="529"/>
    <n v="529"/>
    <s v="EBC 1.2.3 D. CAILETO BOBONARO"/>
    <n v="67"/>
    <n v="5"/>
    <n v="1"/>
    <n v="1"/>
    <n v="9"/>
    <s v="n"/>
    <s v="NULL"/>
    <n v="4"/>
    <n v="403"/>
    <n v="1981"/>
    <s v="Y"/>
  </r>
  <r>
    <x v="3"/>
    <s v="Escola Basika"/>
    <s v="Public"/>
    <x v="0"/>
    <n v="543"/>
    <n v="543"/>
    <s v="EBC 1.2.3 - 30 DE AGOSTO ATUABEN BOBONARO"/>
    <n v="102"/>
    <n v="5"/>
    <n v="1"/>
    <n v="1"/>
    <n v="9"/>
    <s v="n"/>
    <s v="NULL"/>
    <n v="4"/>
    <n v="403"/>
    <n v="1979"/>
    <s v="Y"/>
  </r>
  <r>
    <x v="3"/>
    <s v="Escola Basika"/>
    <s v="Public"/>
    <x v="0"/>
    <n v="555"/>
    <n v="555"/>
    <s v="EBC 1.2.3 SAMUTUABEM CAILACO"/>
    <n v="25"/>
    <n v="5"/>
    <n v="1"/>
    <n v="1"/>
    <n v="9"/>
    <s v="n"/>
    <s v="NULL"/>
    <n v="4"/>
    <n v="404"/>
    <n v="1980"/>
    <s v="Y"/>
  </r>
  <r>
    <x v="3"/>
    <s v="Escola Basika"/>
    <s v="Public"/>
    <x v="0"/>
    <n v="588"/>
    <n v="588"/>
    <s v="EBC 1.2.3 RAIFUN MALIANA"/>
    <n v="329"/>
    <n v="5"/>
    <n v="1"/>
    <n v="1"/>
    <n v="9"/>
    <s v="n"/>
    <s v="NULL"/>
    <n v="4"/>
    <n v="406"/>
    <n v="1982"/>
    <s v="Y"/>
  </r>
  <r>
    <x v="3"/>
    <s v="Escola Basika"/>
    <s v="Public"/>
    <x v="0"/>
    <n v="1028"/>
    <n v="1028"/>
    <s v="EBC 3 LOES-ATABAE"/>
    <n v="524"/>
    <n v="5"/>
    <n v="1"/>
    <n v="7"/>
    <n v="9"/>
    <s v="n"/>
    <s v="NULL"/>
    <n v="4"/>
    <n v="401"/>
    <n v="1986"/>
    <s v="Y"/>
  </r>
  <r>
    <x v="3"/>
    <s v="Escola Basika"/>
    <s v="Public"/>
    <x v="0"/>
    <n v="1029"/>
    <n v="1029"/>
    <s v="EBC 3 BALIBO"/>
    <n v="482"/>
    <n v="5"/>
    <n v="1"/>
    <n v="7"/>
    <n v="9"/>
    <s v="n"/>
    <s v="NULL"/>
    <n v="4"/>
    <n v="402"/>
    <n v="2000"/>
    <s v="Y"/>
  </r>
  <r>
    <x v="3"/>
    <s v="Escola Basika"/>
    <s v="Public"/>
    <x v="0"/>
    <n v="1031"/>
    <n v="1031"/>
    <s v="EBC 3 LUCINDA GUMER BOBONARO"/>
    <n v="362"/>
    <n v="5"/>
    <n v="1"/>
    <n v="7"/>
    <n v="9"/>
    <s v="n"/>
    <s v="NULL"/>
    <n v="4"/>
    <n v="403"/>
    <n v="1986"/>
    <s v="Y"/>
  </r>
  <r>
    <x v="3"/>
    <s v="Escola Basika"/>
    <s v="Public"/>
    <x v="0"/>
    <n v="1033"/>
    <n v="1033"/>
    <s v="EBC 3 HAUBA BOBONARO"/>
    <n v="279"/>
    <n v="5"/>
    <n v="1"/>
    <n v="7"/>
    <n v="9"/>
    <s v="n"/>
    <s v="NULL"/>
    <n v="4"/>
    <n v="403"/>
    <n v="1996"/>
    <s v="Y"/>
  </r>
  <r>
    <x v="3"/>
    <s v="Escola Basika"/>
    <s v="Public"/>
    <x v="0"/>
    <n v="1034"/>
    <n v="1034"/>
    <s v="EBC 3 JOSE MARIA CAILACO"/>
    <n v="354"/>
    <n v="5"/>
    <n v="1"/>
    <n v="7"/>
    <n v="9"/>
    <s v="n"/>
    <s v="NULL"/>
    <n v="4"/>
    <n v="404"/>
    <n v="1985"/>
    <s v="Y"/>
  </r>
  <r>
    <x v="3"/>
    <s v="Escola Basika"/>
    <s v="Public"/>
    <x v="0"/>
    <n v="1035"/>
    <n v="1035"/>
    <s v="EBC 3 LOLOTOE"/>
    <n v="388"/>
    <n v="5"/>
    <n v="1"/>
    <n v="7"/>
    <n v="9"/>
    <s v="n"/>
    <s v="NULL"/>
    <n v="4"/>
    <n v="405"/>
    <n v="1989"/>
    <s v="Y"/>
  </r>
  <r>
    <x v="3"/>
    <s v="Escola Basika"/>
    <s v="Public"/>
    <x v="0"/>
    <n v="1036"/>
    <n v="1036"/>
    <s v="EBC 1.3 MALIANA"/>
    <n v="1363"/>
    <n v="5"/>
    <n v="1"/>
    <n v="1"/>
    <n v="9"/>
    <s v="n"/>
    <s v="NULL"/>
    <n v="4"/>
    <n v="406"/>
    <n v="1984"/>
    <s v="Y"/>
  </r>
  <r>
    <x v="3"/>
    <s v="Pre Secondary"/>
    <s v="Catholic"/>
    <x v="1"/>
    <n v="1032"/>
    <n v="1032"/>
    <s v="EPS C Bobonaro"/>
    <n v="239"/>
    <n v="2"/>
    <n v="3"/>
    <n v="7"/>
    <n v="9"/>
    <s v="n"/>
    <s v="NULL"/>
    <n v="4"/>
    <n v="403"/>
    <n v="1981"/>
    <s v="Y"/>
  </r>
  <r>
    <x v="3"/>
    <s v="Pre Secondary"/>
    <s v="Catholic"/>
    <x v="1"/>
    <n v="1037"/>
    <n v="1037"/>
    <s v="EPS C Colegio de Sagrees Maliana"/>
    <n v="109"/>
    <n v="2"/>
    <n v="3"/>
    <n v="7"/>
    <n v="9"/>
    <s v="n"/>
    <s v="NULL"/>
    <n v="4"/>
    <n v="406"/>
    <n v="1980"/>
    <s v="Y"/>
  </r>
  <r>
    <x v="4"/>
    <s v="Escola Basika"/>
    <s v="Public"/>
    <x v="0"/>
    <n v="843"/>
    <n v="843"/>
    <s v="EBC 1.2.3 TAZ HILIN"/>
    <n v="41"/>
    <n v="5"/>
    <n v="1"/>
    <n v="1"/>
    <n v="9"/>
    <s v="n"/>
    <s v="NULL"/>
    <n v="5"/>
    <n v="504"/>
    <n v="1974"/>
    <s v="Y"/>
  </r>
  <r>
    <x v="4"/>
    <s v="Escola Basika"/>
    <s v="Public"/>
    <x v="0"/>
    <n v="957"/>
    <n v="957"/>
    <s v="EBC 1.2 3 TILOMAR"/>
    <n v="128"/>
    <n v="5"/>
    <n v="1"/>
    <n v="1"/>
    <n v="9"/>
    <s v="n"/>
    <s v="NULL"/>
    <n v="5"/>
    <n v="506"/>
    <n v="1992"/>
    <s v="Y"/>
  </r>
  <r>
    <x v="4"/>
    <s v="Escola Basika"/>
    <s v="Public"/>
    <x v="0"/>
    <n v="958"/>
    <n v="958"/>
    <s v="EBC 1.2.3 BEILACO"/>
    <n v="176"/>
    <n v="5"/>
    <n v="1"/>
    <n v="1"/>
    <n v="9"/>
    <s v="n"/>
    <s v="NULL"/>
    <n v="5"/>
    <n v="504"/>
    <n v="1992"/>
    <s v="Y"/>
  </r>
  <r>
    <x v="4"/>
    <s v="Escola Basika"/>
    <s v="Public"/>
    <x v="0"/>
    <n v="1042"/>
    <n v="1042"/>
    <s v="EBC 3 FATULULIC"/>
    <n v="156"/>
    <n v="5"/>
    <n v="1"/>
    <n v="7"/>
    <n v="9"/>
    <s v="n"/>
    <s v="NULL"/>
    <n v="5"/>
    <n v="501"/>
    <n v="1994"/>
    <s v="Y"/>
  </r>
  <r>
    <x v="4"/>
    <s v="Escola Basika"/>
    <s v="Public"/>
    <x v="0"/>
    <n v="1043"/>
    <n v="1043"/>
    <s v="EBC 3 FATUMEA"/>
    <n v="273"/>
    <n v="5"/>
    <n v="1"/>
    <n v="7"/>
    <n v="9"/>
    <s v="n"/>
    <s v="NULL"/>
    <n v="5"/>
    <n v="502"/>
    <n v="1991"/>
    <s v="Y"/>
  </r>
  <r>
    <x v="4"/>
    <s v="Escola Basika"/>
    <s v="Public"/>
    <x v="0"/>
    <n v="1044"/>
    <n v="1044"/>
    <s v="EBC 1.2.3 FOHOREM"/>
    <n v="240"/>
    <n v="5"/>
    <n v="1"/>
    <n v="1"/>
    <n v="9"/>
    <s v="n"/>
    <s v="NULL"/>
    <n v="5"/>
    <n v="503"/>
    <n v="1994"/>
    <s v="Y"/>
  </r>
  <r>
    <x v="4"/>
    <s v="Escola Basika"/>
    <s v="Public"/>
    <x v="0"/>
    <n v="1045"/>
    <n v="1045"/>
    <s v="EBC 3 11 DE MARCO MAUCATAR"/>
    <n v="108"/>
    <n v="5"/>
    <n v="1"/>
    <n v="7"/>
    <n v="9"/>
    <s v="n"/>
    <s v="NULL"/>
    <n v="5"/>
    <n v="507"/>
    <n v="2004"/>
    <s v="Y"/>
  </r>
  <r>
    <x v="4"/>
    <s v="Escola Basika"/>
    <s v="Public"/>
    <x v="0"/>
    <n v="1046"/>
    <n v="1046"/>
    <s v="EBC 3 ZUMALAI"/>
    <n v="425"/>
    <n v="5"/>
    <n v="1"/>
    <n v="7"/>
    <n v="9"/>
    <s v="n"/>
    <s v="NULL"/>
    <n v="5"/>
    <n v="504"/>
    <n v="1994"/>
    <s v="Y"/>
  </r>
  <r>
    <x v="4"/>
    <s v="Escola Basika"/>
    <s v="Public"/>
    <x v="0"/>
    <n v="1047"/>
    <n v="1047"/>
    <s v="EBC 3 SANDALO"/>
    <n v="657"/>
    <n v="5"/>
    <n v="1"/>
    <n v="7"/>
    <n v="9"/>
    <s v="n"/>
    <s v="NULL"/>
    <n v="5"/>
    <n v="505"/>
    <n v="2006"/>
    <s v="Y"/>
  </r>
  <r>
    <x v="4"/>
    <s v="Escola Basika"/>
    <s v="Public"/>
    <x v="0"/>
    <n v="1048"/>
    <n v="1048"/>
    <s v="EBC 3 LADI"/>
    <n v="738"/>
    <n v="5"/>
    <n v="1"/>
    <n v="7"/>
    <n v="9"/>
    <s v="n"/>
    <s v="NULL"/>
    <n v="5"/>
    <n v="505"/>
    <n v="1979"/>
    <s v="Y"/>
  </r>
  <r>
    <x v="4"/>
    <s v="Escola Basika"/>
    <s v="Public"/>
    <x v="0"/>
    <n v="1051"/>
    <n v="1051"/>
    <s v="EBC 3 Beco"/>
    <n v="370"/>
    <n v="5"/>
    <n v="1"/>
    <n v="7"/>
    <n v="9"/>
    <s v="n"/>
    <s v="NULL"/>
    <n v="5"/>
    <n v="505"/>
    <n v="1991"/>
    <s v="Y"/>
  </r>
  <r>
    <x v="4"/>
    <s v="Escola Basika"/>
    <s v="Public"/>
    <x v="0"/>
    <n v="1052"/>
    <n v="1052"/>
    <s v="EBC 2.3 SALELE"/>
    <n v="370"/>
    <n v="5"/>
    <n v="1"/>
    <n v="5"/>
    <n v="9"/>
    <s v="n"/>
    <s v="NULL"/>
    <n v="5"/>
    <n v="506"/>
    <n v="1985"/>
    <s v="Y"/>
  </r>
  <r>
    <x v="4"/>
    <s v="Escola Basika"/>
    <s v="Public"/>
    <x v="0"/>
    <n v="1053"/>
    <n v="1053"/>
    <s v="EBC 1.2.3 DAIS"/>
    <n v="308"/>
    <n v="5"/>
    <n v="1"/>
    <n v="1"/>
    <n v="9"/>
    <s v="n"/>
    <s v="NULL"/>
    <n v="5"/>
    <n v="507"/>
    <n v="2006"/>
    <s v="Y"/>
  </r>
  <r>
    <x v="4"/>
    <s v="Pre Secondary"/>
    <s v="Catholic"/>
    <x v="1"/>
    <n v="1049"/>
    <n v="1049"/>
    <s v="EPS C Sao Luis Gonzaga"/>
    <n v="266"/>
    <n v="2"/>
    <n v="3"/>
    <n v="7"/>
    <n v="9"/>
    <s v="n"/>
    <s v="NULL"/>
    <n v="5"/>
    <n v="505"/>
    <n v="1979"/>
    <s v="Y"/>
  </r>
  <r>
    <x v="4"/>
    <s v="Primary"/>
    <s v="Catholic"/>
    <x v="1"/>
    <n v="147"/>
    <n v="147"/>
    <s v="EP C Maria de F. Zumalai"/>
    <n v="1"/>
    <n v="1"/>
    <n v="3"/>
    <n v="1"/>
    <n v="8"/>
    <s v="n"/>
    <s v="NULL"/>
    <n v="5"/>
    <n v="504"/>
    <n v="1985"/>
    <s v="Y"/>
  </r>
  <r>
    <x v="5"/>
    <s v="Escola Basika"/>
    <s v="Public"/>
    <x v="0"/>
    <n v="138"/>
    <n v="138"/>
    <s v="EBC 3 ESPERANCA DA PATRIA"/>
    <n v="1596"/>
    <n v="5"/>
    <n v="1"/>
    <n v="7"/>
    <n v="9"/>
    <s v="n"/>
    <s v="NULL"/>
    <n v="6"/>
    <n v="602"/>
    <n v="1993"/>
    <s v="Y"/>
  </r>
  <r>
    <x v="5"/>
    <s v="Escola Basika"/>
    <s v="Public"/>
    <x v="0"/>
    <n v="666"/>
    <n v="666"/>
    <s v="EBC 1.2.3 BIDAU AIKADIRUHUN"/>
    <n v="1"/>
    <n v="5"/>
    <n v="1"/>
    <n v="1"/>
    <n v="8"/>
    <s v="n"/>
    <s v="NULL"/>
    <n v="6"/>
    <n v="605"/>
    <n v="1965"/>
    <s v="Y"/>
  </r>
  <r>
    <x v="5"/>
    <s v="Escola Basika"/>
    <s v="Public"/>
    <x v="0"/>
    <n v="687"/>
    <n v="687"/>
    <s v="EBC 3 - 10 DE DEZEMBRO"/>
    <n v="1007"/>
    <n v="5"/>
    <n v="1"/>
    <n v="7"/>
    <n v="9"/>
    <s v="n"/>
    <s v="NULL"/>
    <n v="6"/>
    <n v="603"/>
    <n v="2000"/>
    <s v="Y"/>
  </r>
  <r>
    <x v="5"/>
    <s v="Escola Basika"/>
    <s v="Public"/>
    <x v="0"/>
    <n v="688"/>
    <n v="688"/>
    <s v="EBC 3 - 30 DE AGUSTO COMORO"/>
    <n v="1256"/>
    <n v="5"/>
    <n v="1"/>
    <n v="7"/>
    <n v="9"/>
    <s v="n"/>
    <s v="NULL"/>
    <n v="6"/>
    <n v="603"/>
    <n v="1991"/>
    <s v="Y"/>
  </r>
  <r>
    <x v="5"/>
    <s v="Escola Basika"/>
    <s v="Public"/>
    <x v="0"/>
    <n v="724"/>
    <n v="724"/>
    <s v="EBC 3 SERGIO V. MELLO"/>
    <n v="1926"/>
    <n v="5"/>
    <n v="1"/>
    <n v="7"/>
    <n v="9"/>
    <s v="n"/>
    <s v="NULL"/>
    <n v="6"/>
    <n v="602"/>
    <n v="1983"/>
    <s v="Y"/>
  </r>
  <r>
    <x v="5"/>
    <s v="Escola Basika"/>
    <s v="Public"/>
    <x v="0"/>
    <n v="792"/>
    <n v="792"/>
    <s v="EBC 3 PEROLA DE ATAURO"/>
    <n v="711"/>
    <n v="5"/>
    <n v="1"/>
    <n v="7"/>
    <n v="9"/>
    <s v="n"/>
    <s v="NULL"/>
    <n v="6"/>
    <n v="601"/>
    <n v="1984"/>
    <s v="Y"/>
  </r>
  <r>
    <x v="5"/>
    <s v="Escola Basika"/>
    <s v="Public"/>
    <x v="0"/>
    <n v="839"/>
    <n v="839"/>
    <s v="EBC 3 FATU META"/>
    <n v="1564"/>
    <n v="5"/>
    <n v="1"/>
    <n v="7"/>
    <n v="9"/>
    <s v="n"/>
    <s v="NULL"/>
    <n v="6"/>
    <n v="603"/>
    <n v="1991"/>
    <s v="Y"/>
  </r>
  <r>
    <x v="5"/>
    <s v="Escola Basika"/>
    <s v="Public"/>
    <x v="0"/>
    <n v="1299"/>
    <n v="2092"/>
    <s v="EBC 3 METINARO"/>
    <n v="440"/>
    <n v="5"/>
    <n v="1"/>
    <n v="7"/>
    <n v="9"/>
    <s v="n"/>
    <s v="NULL"/>
    <n v="6"/>
    <n v="604"/>
    <n v="1989"/>
    <s v="Y"/>
  </r>
  <r>
    <x v="5"/>
    <s v="Escola Basika"/>
    <s v="Public"/>
    <x v="0"/>
    <n v="1305"/>
    <n v="2237"/>
    <s v="EBC 3 HERA"/>
    <n v="406"/>
    <n v="5"/>
    <n v="1"/>
    <n v="7"/>
    <n v="9"/>
    <s v="n"/>
    <s v="NULL"/>
    <n v="6"/>
    <n v="602"/>
    <n v="2005"/>
    <s v="Y"/>
  </r>
  <r>
    <x v="5"/>
    <s v="Pre Secondary"/>
    <s v="Catholic"/>
    <x v="1"/>
    <n v="787"/>
    <n v="787"/>
    <s v="EPS C Sao Jose Operario"/>
    <n v="560"/>
    <n v="2"/>
    <n v="3"/>
    <n v="7"/>
    <n v="9"/>
    <s v="n"/>
    <s v="NULL"/>
    <n v="6"/>
    <n v="605"/>
    <n v="1982"/>
    <s v="Y"/>
  </r>
  <r>
    <x v="5"/>
    <s v="Pre Secondary"/>
    <s v="Catholic"/>
    <x v="1"/>
    <n v="790"/>
    <n v="790"/>
    <s v="EPS C São Pedro - Comoro"/>
    <n v="637"/>
    <n v="2"/>
    <n v="3"/>
    <n v="7"/>
    <n v="9"/>
    <s v="n"/>
    <s v="NULL"/>
    <n v="6"/>
    <n v="603"/>
    <n v="1984"/>
    <s v="Y"/>
  </r>
  <r>
    <x v="5"/>
    <s v="Pre Secondary"/>
    <s v="Catholic"/>
    <x v="1"/>
    <n v="889"/>
    <n v="889"/>
    <s v="EPS C Cristal"/>
    <n v="704"/>
    <n v="2"/>
    <n v="3"/>
    <n v="7"/>
    <n v="9"/>
    <s v="n"/>
    <s v="NULL"/>
    <n v="6"/>
    <n v="606"/>
    <n v="1982"/>
    <s v="Y"/>
  </r>
  <r>
    <x v="5"/>
    <s v="Pre Secondary"/>
    <s v="Catholic"/>
    <x v="1"/>
    <n v="898"/>
    <n v="898"/>
    <s v="EPS C Sao F. X. Dare"/>
    <n v="151"/>
    <n v="2"/>
    <n v="3"/>
    <n v="7"/>
    <n v="9"/>
    <s v="n"/>
    <s v="NULL"/>
    <n v="6"/>
    <n v="606"/>
    <n v="1950"/>
    <s v="Y"/>
  </r>
  <r>
    <x v="5"/>
    <s v="Pre Secondary"/>
    <s v="Catholic"/>
    <x v="1"/>
    <n v="901"/>
    <n v="901"/>
    <s v="EPS C Paulo VI"/>
    <n v="773"/>
    <n v="2"/>
    <n v="3"/>
    <n v="7"/>
    <n v="9"/>
    <s v="n"/>
    <s v="NULL"/>
    <n v="6"/>
    <n v="605"/>
    <n v="1995"/>
    <s v="Y"/>
  </r>
  <r>
    <x v="5"/>
    <s v="Pre Secondary"/>
    <s v="Catholic"/>
    <x v="1"/>
    <n v="911"/>
    <n v="911"/>
    <s v="EPS C St M de Canossa"/>
    <n v="733"/>
    <n v="2"/>
    <n v="3"/>
    <n v="7"/>
    <n v="9"/>
    <s v="n"/>
    <s v="NULL"/>
    <n v="6"/>
    <n v="603"/>
    <n v="1999"/>
    <s v="Y"/>
  </r>
  <r>
    <x v="5"/>
    <s v="Pre Secondary"/>
    <s v="Catholic"/>
    <x v="1"/>
    <n v="912"/>
    <n v="912"/>
    <s v="EPS C Ext São José"/>
    <n v="88"/>
    <n v="2"/>
    <n v="3"/>
    <n v="7"/>
    <n v="9"/>
    <s v="n"/>
    <s v="NULL"/>
    <n v="6"/>
    <n v="603"/>
    <n v="2004"/>
    <s v="Y"/>
  </r>
  <r>
    <x v="5"/>
    <s v="Pre Secondary"/>
    <s v="Catholic"/>
    <x v="1"/>
    <n v="917"/>
    <n v="917"/>
    <s v="EPS C São Miguel"/>
    <n v="517"/>
    <n v="2"/>
    <n v="3"/>
    <n v="7"/>
    <n v="9"/>
    <s v="n"/>
    <s v="NULL"/>
    <n v="6"/>
    <n v="603"/>
    <n v="2003"/>
    <s v="Y"/>
  </r>
  <r>
    <x v="5"/>
    <s v="Pre Secondary"/>
    <s v="Catholic"/>
    <x v="1"/>
    <n v="1316"/>
    <n v="2260"/>
    <s v="EPS C Sagrada C.de Jesus"/>
    <n v="467"/>
    <n v="2"/>
    <n v="3"/>
    <n v="7"/>
    <n v="9"/>
    <s v="n"/>
    <s v="NULL"/>
    <n v="6"/>
    <n v="602"/>
    <n v="1983"/>
    <s v="Y"/>
  </r>
  <r>
    <x v="5"/>
    <s v="Pre Secondary"/>
    <s v="Private"/>
    <x v="1"/>
    <n v="709"/>
    <n v="709"/>
    <s v="EPS Nicolau Lobato"/>
    <n v="488"/>
    <n v="2"/>
    <n v="2"/>
    <n v="7"/>
    <n v="9"/>
    <s v="n"/>
    <s v="NULL"/>
    <n v="6"/>
    <n v="603"/>
    <n v="2003"/>
    <s v="Y"/>
  </r>
  <r>
    <x v="5"/>
    <s v="Pre Secondary"/>
    <s v="Private"/>
    <x v="1"/>
    <n v="735"/>
    <n v="735"/>
    <s v="EPS Herois De Patria"/>
    <n v="193"/>
    <n v="2"/>
    <n v="2"/>
    <n v="7"/>
    <n v="9"/>
    <s v="n"/>
    <s v="NULL"/>
    <n v="6"/>
    <n v="602"/>
    <n v="2002"/>
    <s v="Y"/>
  </r>
  <r>
    <x v="5"/>
    <s v="Pre Secondary"/>
    <s v="Private"/>
    <x v="1"/>
    <n v="810"/>
    <n v="810"/>
    <s v="EPS Centro Shallom"/>
    <n v="81"/>
    <n v="2"/>
    <n v="2"/>
    <n v="7"/>
    <n v="9"/>
    <s v="n"/>
    <s v="NULL"/>
    <n v="6"/>
    <n v="603"/>
    <n v="2009"/>
    <s v="Y"/>
  </r>
  <r>
    <x v="5"/>
    <s v="Pre Secondary"/>
    <s v="Private"/>
    <x v="1"/>
    <n v="910"/>
    <n v="910"/>
    <s v="EPS Annur"/>
    <n v="356"/>
    <n v="2"/>
    <n v="2"/>
    <n v="7"/>
    <n v="9"/>
    <s v="n"/>
    <s v="NULL"/>
    <n v="6"/>
    <n v="603"/>
    <n v="1983"/>
    <s v="Y"/>
  </r>
  <r>
    <x v="5"/>
    <s v="Pre Secondary"/>
    <s v="Private"/>
    <x v="1"/>
    <n v="914"/>
    <n v="914"/>
    <s v="EPS Fundação Rainha Da Paz"/>
    <n v="198"/>
    <n v="2"/>
    <n v="2"/>
    <n v="7"/>
    <n v="9"/>
    <s v="n"/>
    <s v="NULL"/>
    <n v="6"/>
    <n v="603"/>
    <n v="2002"/>
    <s v="Y"/>
  </r>
  <r>
    <x v="6"/>
    <s v="Escola Basika"/>
    <s v="Public"/>
    <x v="0"/>
    <n v="189"/>
    <n v="189"/>
    <s v="EBC 1.2.3 CATRAI LETEN"/>
    <n v="208"/>
    <n v="5"/>
    <n v="1"/>
    <n v="1"/>
    <n v="9"/>
    <s v="n"/>
    <s v="NULL"/>
    <n v="7"/>
    <n v="704"/>
    <n v="1983"/>
    <s v="Y"/>
  </r>
  <r>
    <x v="6"/>
    <s v="Escola Basika"/>
    <s v="Public"/>
    <x v="0"/>
    <n v="199"/>
    <n v="199"/>
    <s v="EBC 1.2.3 MIRTUTO"/>
    <n v="53"/>
    <n v="5"/>
    <n v="1"/>
    <n v="1"/>
    <n v="9"/>
    <s v="n"/>
    <s v="NULL"/>
    <n v="7"/>
    <n v="702"/>
    <n v="1985"/>
    <s v="Y"/>
  </r>
  <r>
    <x v="6"/>
    <s v="Escola Basika"/>
    <s v="Public"/>
    <x v="0"/>
    <n v="206"/>
    <n v="206"/>
    <s v="EBC 1.2. 3 FATUBESSI"/>
    <n v="2"/>
    <n v="5"/>
    <n v="1"/>
    <n v="1"/>
    <n v="8"/>
    <s v="n"/>
    <s v="NULL"/>
    <n v="7"/>
    <n v="703"/>
    <n v="2006"/>
    <s v="Y"/>
  </r>
  <r>
    <x v="6"/>
    <s v="Escola Basika"/>
    <s v="Public"/>
    <x v="0"/>
    <n v="229"/>
    <n v="229"/>
    <s v="EBC 1.2.3 DUCURAI"/>
    <n v="119"/>
    <n v="5"/>
    <n v="1"/>
    <n v="1"/>
    <n v="9"/>
    <s v="n"/>
    <s v="NULL"/>
    <n v="7"/>
    <n v="704"/>
    <n v="2007"/>
    <s v="Y"/>
  </r>
  <r>
    <x v="6"/>
    <s v="Escola Basika"/>
    <s v="Public"/>
    <x v="0"/>
    <n v="231"/>
    <n v="231"/>
    <s v="EBC 1.2.3 GOULOLO"/>
    <n v="36"/>
    <n v="5"/>
    <n v="1"/>
    <n v="1"/>
    <n v="9"/>
    <s v="n"/>
    <s v="NULL"/>
    <n v="7"/>
    <n v="704"/>
    <m/>
    <s v="Y"/>
  </r>
  <r>
    <x v="6"/>
    <s v="Escola Basika"/>
    <s v="Public"/>
    <x v="0"/>
    <n v="233"/>
    <n v="233"/>
    <s v="EBC 1.2.3 HATUHEI"/>
    <n v="44"/>
    <n v="5"/>
    <n v="1"/>
    <n v="1"/>
    <n v="9"/>
    <s v="n"/>
    <s v="NULL"/>
    <n v="7"/>
    <n v="704"/>
    <n v="1983"/>
    <s v="Y"/>
  </r>
  <r>
    <x v="6"/>
    <s v="Escola Basika"/>
    <s v="Public"/>
    <x v="0"/>
    <n v="547"/>
    <n v="547"/>
    <s v="EBC 3 RAILACO LETEN"/>
    <n v="97"/>
    <n v="5"/>
    <n v="1"/>
    <n v="7"/>
    <n v="9"/>
    <s v="n"/>
    <s v="NULL"/>
    <n v="7"/>
    <n v="705"/>
    <n v="2005"/>
    <s v="Y"/>
  </r>
  <r>
    <x v="6"/>
    <s v="Escola Basika"/>
    <s v="Public"/>
    <x v="0"/>
    <n v="705"/>
    <n v="705"/>
    <s v="EBC 3 LETEFOHO VILA"/>
    <n v="499"/>
    <n v="5"/>
    <n v="1"/>
    <n v="7"/>
    <n v="9"/>
    <s v="n"/>
    <s v="NULL"/>
    <n v="7"/>
    <n v="704"/>
    <n v="1984"/>
    <s v="Y"/>
  </r>
  <r>
    <x v="6"/>
    <s v="Escola Basika"/>
    <s v="Public"/>
    <x v="0"/>
    <n v="706"/>
    <n v="706"/>
    <s v="EBC 3 RAILACO VILA"/>
    <n v="510"/>
    <n v="5"/>
    <n v="1"/>
    <n v="7"/>
    <n v="9"/>
    <s v="n"/>
    <s v="NULL"/>
    <n v="7"/>
    <n v="705"/>
    <n v="1982"/>
    <s v="Y"/>
  </r>
  <r>
    <x v="6"/>
    <s v="Escola Basika"/>
    <s v="Public"/>
    <x v="0"/>
    <n v="707"/>
    <n v="707"/>
    <s v="EBC 3 HATOLIA"/>
    <n v="754"/>
    <n v="5"/>
    <n v="1"/>
    <n v="7"/>
    <n v="9"/>
    <s v="n"/>
    <s v="NULL"/>
    <n v="7"/>
    <n v="703"/>
    <n v="2000"/>
    <s v="Y"/>
  </r>
  <r>
    <x v="6"/>
    <s v="Escola Basika"/>
    <s v="Public"/>
    <x v="0"/>
    <n v="708"/>
    <n v="708"/>
    <s v="EBC 3 Dr.Jose Ramos Horta"/>
    <n v="424"/>
    <n v="5"/>
    <n v="1"/>
    <n v="7"/>
    <n v="9"/>
    <s v="n"/>
    <s v="NULL"/>
    <n v="7"/>
    <n v="701"/>
    <n v="1985"/>
    <s v="Y"/>
  </r>
  <r>
    <x v="6"/>
    <s v="Escola Basika"/>
    <s v="Public"/>
    <x v="0"/>
    <n v="747"/>
    <n v="747"/>
    <s v="EBC 3 10 ABRIL GLENO"/>
    <n v="1084"/>
    <n v="5"/>
    <n v="1"/>
    <n v="7"/>
    <n v="9"/>
    <s v="n"/>
    <s v="NULL"/>
    <n v="7"/>
    <n v="702"/>
    <n v="2001"/>
    <s v="Y"/>
  </r>
  <r>
    <x v="6"/>
    <s v="Escola Basika"/>
    <s v="Public"/>
    <x v="0"/>
    <n v="952"/>
    <n v="952"/>
    <s v="EBC 3 - 20 AGOSTO ERMERA"/>
    <n v="538"/>
    <n v="5"/>
    <n v="1"/>
    <n v="7"/>
    <n v="9"/>
    <s v="n"/>
    <s v="NULL"/>
    <n v="7"/>
    <n v="702"/>
    <n v="2005"/>
    <s v="Y"/>
  </r>
  <r>
    <x v="6"/>
    <s v="Escola Basika"/>
    <s v="Public"/>
    <x v="0"/>
    <n v="953"/>
    <n v="953"/>
    <s v="EBC 3 LACAO"/>
    <n v="83"/>
    <n v="5"/>
    <n v="1"/>
    <n v="7"/>
    <n v="9"/>
    <s v="n"/>
    <s v="NULL"/>
    <n v="7"/>
    <n v="701"/>
    <n v="2009"/>
    <s v="Y"/>
  </r>
  <r>
    <x v="6"/>
    <s v="Escola Basika"/>
    <s v="Public"/>
    <x v="0"/>
    <n v="1119"/>
    <n v="1119"/>
    <s v="EBC 3 LICAPAT"/>
    <n v="314"/>
    <n v="5"/>
    <n v="1"/>
    <n v="7"/>
    <n v="9"/>
    <s v="n"/>
    <s v="NULL"/>
    <n v="7"/>
    <n v="703"/>
    <n v="2005"/>
    <s v="Y"/>
  </r>
  <r>
    <x v="6"/>
    <s v="Escola Basika"/>
    <s v="Public"/>
    <x v="0"/>
    <n v="1181"/>
    <n v="1182"/>
    <s v="EBC 3 BABOE LETEN"/>
    <n v="68"/>
    <n v="5"/>
    <n v="1"/>
    <n v="7"/>
    <n v="9"/>
    <s v="n"/>
    <s v="NULL"/>
    <n v="7"/>
    <n v="701"/>
    <n v="2008"/>
    <s v="Y"/>
  </r>
  <r>
    <x v="6"/>
    <s v="Escola Basika"/>
    <s v="Public"/>
    <x v="0"/>
    <n v="1298"/>
    <n v="2084"/>
    <s v="EBC 3 RAICALA"/>
    <n v="409"/>
    <n v="5"/>
    <n v="1"/>
    <n v="7"/>
    <n v="9"/>
    <s v="n"/>
    <s v="NULL"/>
    <n v="7"/>
    <n v="702"/>
    <n v="1997"/>
    <s v="Y"/>
  </r>
  <r>
    <x v="6"/>
    <s v="Pre Secondary"/>
    <s v="Catholic"/>
    <x v="1"/>
    <n v="746"/>
    <n v="746"/>
    <s v="EPS C Imaculada Conceicao Ermera"/>
    <n v="243"/>
    <n v="2"/>
    <n v="3"/>
    <n v="7"/>
    <n v="9"/>
    <s v="n"/>
    <s v="NULL"/>
    <n v="7"/>
    <n v="702"/>
    <n v="1981"/>
    <s v="Y"/>
  </r>
  <r>
    <x v="6"/>
    <s v="Pre Secondary"/>
    <s v="Catholic"/>
    <x v="1"/>
    <n v="1201"/>
    <n v="1202"/>
    <s v="EPS C Pe. Hilario Madeira Ponilala"/>
    <n v="115"/>
    <n v="2"/>
    <n v="3"/>
    <n v="7"/>
    <n v="9"/>
    <s v="n"/>
    <s v="NULL"/>
    <n v="7"/>
    <n v="702"/>
    <n v="2006"/>
    <s v="Y"/>
  </r>
  <r>
    <x v="7"/>
    <s v="Escola Basika"/>
    <s v="Public"/>
    <x v="0"/>
    <n v="309"/>
    <n v="309"/>
    <s v="EBC. 3 LAIKU LOSPALOS"/>
    <n v="691"/>
    <n v="5"/>
    <n v="1"/>
    <n v="7"/>
    <n v="9"/>
    <s v="n"/>
    <s v="NULL"/>
    <n v="8"/>
    <n v="803"/>
    <n v="1993"/>
    <s v="Y"/>
  </r>
  <r>
    <x v="7"/>
    <s v="Escola Basika"/>
    <s v="Public"/>
    <x v="0"/>
    <n v="427"/>
    <n v="427"/>
    <s v="EBC 1.2.3 ILIOMAR"/>
    <n v="24"/>
    <n v="5"/>
    <n v="1"/>
    <n v="1"/>
    <n v="8"/>
    <s v="n"/>
    <s v="NULL"/>
    <n v="8"/>
    <n v="801"/>
    <n v="1985"/>
    <s v="Y"/>
  </r>
  <r>
    <x v="7"/>
    <s v="Escola Basika"/>
    <s v="Public"/>
    <x v="0"/>
    <n v="451"/>
    <n v="451"/>
    <s v="EBC 1.2.3 RACA LOSPALOS"/>
    <n v="52"/>
    <n v="5"/>
    <n v="1"/>
    <n v="1"/>
    <n v="8"/>
    <s v="n"/>
    <s v="NULL"/>
    <n v="8"/>
    <n v="803"/>
    <n v="1986"/>
    <s v="Y"/>
  </r>
  <r>
    <x v="7"/>
    <s v="Escola Basika"/>
    <s v="Public"/>
    <x v="0"/>
    <n v="779"/>
    <n v="779"/>
    <s v="EBC. 1.2 3 LURO"/>
    <n v="61"/>
    <n v="5"/>
    <n v="1"/>
    <n v="1"/>
    <n v="9"/>
    <s v="n"/>
    <s v="NULL"/>
    <n v="8"/>
    <n v="804"/>
    <n v="1999"/>
    <s v="Y"/>
  </r>
  <r>
    <x v="7"/>
    <s v="Escola Basika"/>
    <s v="Public"/>
    <x v="0"/>
    <n v="1065"/>
    <n v="1065"/>
    <s v="EBC 3 LAUTEM"/>
    <n v="388"/>
    <n v="5"/>
    <n v="1"/>
    <n v="7"/>
    <n v="9"/>
    <s v="n"/>
    <s v="NULL"/>
    <n v="8"/>
    <n v="802"/>
    <n v="2000"/>
    <s v="Y"/>
  </r>
  <r>
    <x v="7"/>
    <s v="Escola Basika"/>
    <s v="Public"/>
    <x v="0"/>
    <n v="1066"/>
    <n v="1066"/>
    <s v="EBC 1.2.3 LEUSARI LAUTEM"/>
    <n v="235"/>
    <n v="5"/>
    <n v="1"/>
    <n v="1"/>
    <n v="9"/>
    <s v="n"/>
    <s v="NULL"/>
    <n v="8"/>
    <n v="802"/>
    <n v="2005"/>
    <s v="Y"/>
  </r>
  <r>
    <x v="7"/>
    <s v="Escola Basika"/>
    <s v="Public"/>
    <x v="0"/>
    <n v="1067"/>
    <n v="1067"/>
    <s v="EBC 3 CULUHUN LOSPALOS"/>
    <n v="578"/>
    <n v="5"/>
    <n v="1"/>
    <n v="7"/>
    <n v="9"/>
    <s v="n"/>
    <s v="NULL"/>
    <n v="8"/>
    <n v="803"/>
    <n v="1994"/>
    <s v="Y"/>
  </r>
  <r>
    <x v="7"/>
    <s v="Escola Basika"/>
    <s v="Public"/>
    <x v="0"/>
    <n v="1068"/>
    <n v="1068"/>
    <s v="EBC 3 LULIRA LOSPALOS"/>
    <n v="751"/>
    <n v="5"/>
    <n v="1"/>
    <n v="7"/>
    <n v="9"/>
    <s v="n"/>
    <s v="NULL"/>
    <n v="8"/>
    <n v="803"/>
    <n v="2002"/>
    <s v="Y"/>
  </r>
  <r>
    <x v="7"/>
    <s v="Escola Basika"/>
    <s v="Public"/>
    <x v="0"/>
    <n v="1072"/>
    <n v="1072"/>
    <s v="EBC 3 MEHARA TUTUALA"/>
    <n v="226"/>
    <n v="5"/>
    <n v="1"/>
    <n v="7"/>
    <n v="9"/>
    <s v="n"/>
    <s v="NULL"/>
    <n v="8"/>
    <n v="805"/>
    <n v="1988"/>
    <s v="Y"/>
  </r>
  <r>
    <x v="7"/>
    <s v="Escola Basika"/>
    <s v="Public"/>
    <x v="0"/>
    <n v="1190"/>
    <n v="1191"/>
    <s v="EBC 3 MALURO LOSPALOS"/>
    <n v="143"/>
    <n v="5"/>
    <n v="1"/>
    <n v="1"/>
    <n v="9"/>
    <s v="n"/>
    <s v="NULL"/>
    <n v="8"/>
    <n v="803"/>
    <n v="2010"/>
    <s v="Y"/>
  </r>
  <r>
    <x v="7"/>
    <s v="Escola Basika"/>
    <s v="Public"/>
    <x v="0"/>
    <n v="1266"/>
    <n v="1267"/>
    <s v="EBC. 3 LOSPALOS"/>
    <n v="100"/>
    <n v="5"/>
    <n v="1"/>
    <n v="7"/>
    <n v="9"/>
    <s v="n"/>
    <s v="NULL"/>
    <n v="8"/>
    <n v="803"/>
    <n v="2011"/>
    <s v="Y"/>
  </r>
  <r>
    <x v="7"/>
    <s v="Pre Secondary"/>
    <s v="Catholic"/>
    <x v="1"/>
    <n v="1064"/>
    <n v="1064"/>
    <s v="EPS C Joao Paulo II Iliomar"/>
    <n v="278"/>
    <n v="2"/>
    <n v="3"/>
    <n v="7"/>
    <n v="9"/>
    <s v="n"/>
    <s v="NULL"/>
    <n v="8"/>
    <n v="801"/>
    <n v="1990"/>
    <s v="Y"/>
  </r>
  <r>
    <x v="7"/>
    <s v="Pre Secondary"/>
    <s v="Catholic"/>
    <x v="1"/>
    <n v="1069"/>
    <n v="1069"/>
    <s v="EPS C Dom Bosco Fuiloro"/>
    <n v="409"/>
    <n v="2"/>
    <n v="3"/>
    <n v="7"/>
    <n v="9"/>
    <s v="n"/>
    <s v="NULL"/>
    <n v="8"/>
    <n v="803"/>
    <n v="1994"/>
    <s v="Y"/>
  </r>
  <r>
    <x v="7"/>
    <s v="Pre Secondary"/>
    <s v="Catholic"/>
    <x v="1"/>
    <n v="1071"/>
    <n v="1071"/>
    <s v="EPS C Maria Auxiliadora Odofuro"/>
    <n v="154"/>
    <n v="2"/>
    <n v="3"/>
    <n v="7"/>
    <n v="9"/>
    <s v="n"/>
    <s v="NULL"/>
    <n v="8"/>
    <n v="804"/>
    <n v="1996"/>
    <s v="N"/>
  </r>
  <r>
    <x v="8"/>
    <s v="Escola Basika"/>
    <s v="Public"/>
    <x v="0"/>
    <n v="710"/>
    <n v="710"/>
    <s v="EBC 1.2.3 BOGORO BAZARTETE"/>
    <n v="233"/>
    <n v="5"/>
    <n v="1"/>
    <n v="1"/>
    <n v="9"/>
    <s v="n"/>
    <s v="NULL"/>
    <n v="9"/>
    <n v="901"/>
    <n v="1986"/>
    <s v="Y"/>
  </r>
  <r>
    <x v="8"/>
    <s v="Escola Basika"/>
    <s v="Public"/>
    <x v="0"/>
    <n v="711"/>
    <n v="711"/>
    <s v="EBC 3 Maubara"/>
    <n v="410"/>
    <n v="5"/>
    <n v="1"/>
    <n v="7"/>
    <n v="9"/>
    <s v="n"/>
    <s v="NULL"/>
    <n v="9"/>
    <n v="903"/>
    <n v="1985"/>
    <s v="Y"/>
  </r>
  <r>
    <x v="8"/>
    <s v="Escola Basika"/>
    <s v="Public"/>
    <x v="0"/>
    <n v="915"/>
    <n v="915"/>
    <s v="EBC 3 Liquica"/>
    <n v="1235"/>
    <n v="5"/>
    <n v="1"/>
    <n v="7"/>
    <n v="9"/>
    <s v="n"/>
    <s v="NULL"/>
    <n v="9"/>
    <n v="902"/>
    <n v="2000"/>
    <s v="Y"/>
  </r>
  <r>
    <x v="8"/>
    <s v="Escola Basika"/>
    <s v="Public"/>
    <x v="0"/>
    <n v="1077"/>
    <n v="1077"/>
    <s v="EBC 1.2.3 LEOREMA"/>
    <n v="166"/>
    <n v="5"/>
    <n v="1"/>
    <n v="1"/>
    <n v="9"/>
    <s v="n"/>
    <s v="NULL"/>
    <n v="9"/>
    <n v="901"/>
    <n v="2005"/>
    <s v="Y"/>
  </r>
  <r>
    <x v="8"/>
    <s v="Escola Basika"/>
    <s v="Public"/>
    <x v="0"/>
    <n v="1082"/>
    <n v="1082"/>
    <s v="EBC 3 LOES"/>
    <n v="253"/>
    <n v="5"/>
    <n v="1"/>
    <n v="7"/>
    <n v="9"/>
    <s v="n"/>
    <s v="NULL"/>
    <n v="9"/>
    <n v="903"/>
    <n v="2006"/>
    <s v="Y"/>
  </r>
  <r>
    <x v="8"/>
    <s v="Pre Secondary"/>
    <s v="Catholic"/>
    <x v="1"/>
    <n v="964"/>
    <n v="964"/>
    <s v="EPS C Immalate Heart Mary Eschool Tibar"/>
    <n v="95"/>
    <n v="2"/>
    <n v="3"/>
    <n v="7"/>
    <n v="9"/>
    <s v="n"/>
    <s v="NULL"/>
    <n v="9"/>
    <n v="901"/>
    <n v="2008"/>
    <s v="Y"/>
  </r>
  <r>
    <x v="8"/>
    <s v="Pre Secondary"/>
    <s v="Catholic"/>
    <x v="1"/>
    <n v="1080"/>
    <n v="1080"/>
    <s v="EPS C Sao Joao de Brito Liquica"/>
    <n v="475"/>
    <n v="2"/>
    <n v="3"/>
    <n v="7"/>
    <n v="9"/>
    <s v="n"/>
    <s v="NULL"/>
    <n v="9"/>
    <n v="902"/>
    <n v="2000"/>
    <s v="Y"/>
  </r>
  <r>
    <x v="8"/>
    <s v="Pre Secondary"/>
    <s v="Private"/>
    <x v="1"/>
    <n v="1166"/>
    <n v="1167"/>
    <s v="EPS Fila - Delfia"/>
    <n v="68"/>
    <n v="2"/>
    <n v="2"/>
    <n v="7"/>
    <n v="9"/>
    <s v="n"/>
    <s v="NULL"/>
    <n v="9"/>
    <n v="903"/>
    <n v="2007"/>
    <s v="Y"/>
  </r>
  <r>
    <x v="8"/>
    <s v="Pre Secondary"/>
    <s v="Public"/>
    <x v="0"/>
    <n v="1081"/>
    <n v="1081"/>
    <s v="EB. 3 Fatumasse/BAZARTETE"/>
    <n v="272"/>
    <n v="2"/>
    <n v="1"/>
    <n v="7"/>
    <n v="9"/>
    <s v="y"/>
    <s v="710"/>
    <n v="9"/>
    <n v="901"/>
    <n v="1987"/>
    <s v="Y"/>
  </r>
  <r>
    <x v="9"/>
    <s v="Escola Basika"/>
    <s v="Public"/>
    <x v="0"/>
    <n v="493"/>
    <n v="493"/>
    <s v="EBC 3 S. Bento Salau"/>
    <n v="58"/>
    <n v="5"/>
    <n v="1"/>
    <n v="7"/>
    <n v="9"/>
    <s v="n"/>
    <s v="NULL"/>
    <n v="10"/>
    <n v="1006"/>
    <n v="2001"/>
    <s v="Y"/>
  </r>
  <r>
    <x v="9"/>
    <s v="Escola Basika"/>
    <s v="Public"/>
    <x v="0"/>
    <n v="579"/>
    <n v="579"/>
    <s v="EBC 1.2.3 Labatin"/>
    <n v="46"/>
    <n v="5"/>
    <n v="1"/>
    <n v="1"/>
    <n v="9"/>
    <s v="n"/>
    <s v="NULL"/>
    <n v="10"/>
    <n v="1005"/>
    <n v="2009"/>
    <s v="Y"/>
  </r>
  <r>
    <x v="9"/>
    <s v="Escola Basika"/>
    <s v="Public"/>
    <x v="0"/>
    <n v="589"/>
    <n v="589"/>
    <s v="EBC 1.2.3 Abat Oan"/>
    <n v="105"/>
    <n v="5"/>
    <n v="1"/>
    <n v="1"/>
    <n v="9"/>
    <s v="n"/>
    <s v="NULL"/>
    <n v="10"/>
    <n v="1001"/>
    <n v="1994"/>
    <s v="Y"/>
  </r>
  <r>
    <x v="9"/>
    <s v="Escola Basika"/>
    <s v="Public"/>
    <x v="0"/>
    <n v="598"/>
    <n v="598"/>
    <s v="EBC 1.2.3 HATU METAK"/>
    <n v="36"/>
    <n v="5"/>
    <n v="1"/>
    <n v="1"/>
    <n v="9"/>
    <s v="n"/>
    <s v="NULL"/>
    <n v="10"/>
    <n v="1002"/>
    <n v="1982"/>
    <s v="Y"/>
  </r>
  <r>
    <x v="9"/>
    <s v="Escola Basika"/>
    <s v="Public"/>
    <x v="0"/>
    <n v="614"/>
    <n v="614"/>
    <s v="EBC 1.2.3 Cribas"/>
    <n v="1"/>
    <n v="5"/>
    <n v="1"/>
    <n v="1"/>
    <n v="8"/>
    <s v="n"/>
    <s v="NULL"/>
    <n v="10"/>
    <n v="1005"/>
    <n v="2004"/>
    <s v="Y"/>
  </r>
  <r>
    <x v="9"/>
    <s v="Escola Basika"/>
    <s v="Public"/>
    <x v="0"/>
    <n v="615"/>
    <n v="615"/>
    <s v="EBC 1.2.3 Beadi"/>
    <n v="31"/>
    <n v="5"/>
    <n v="1"/>
    <n v="1"/>
    <n v="9"/>
    <s v="n"/>
    <s v="NULL"/>
    <n v="10"/>
    <n v="1005"/>
    <n v="1983"/>
    <s v="Y"/>
  </r>
  <r>
    <x v="9"/>
    <s v="Escola Basika"/>
    <s v="Public"/>
    <x v="0"/>
    <n v="1083"/>
    <n v="1083"/>
    <s v="EBC 3 Natarbora"/>
    <n v="177"/>
    <n v="5"/>
    <n v="1"/>
    <n v="7"/>
    <n v="9"/>
    <s v="n"/>
    <s v="NULL"/>
    <n v="10"/>
    <n v="1001"/>
    <n v="1986"/>
    <s v="Y"/>
  </r>
  <r>
    <x v="9"/>
    <s v="Escola Basika"/>
    <s v="Public"/>
    <x v="0"/>
    <n v="1084"/>
    <n v="1084"/>
    <s v="EBC 3 - 5 de Maio"/>
    <n v="263"/>
    <n v="5"/>
    <n v="1"/>
    <n v="7"/>
    <n v="9"/>
    <s v="n"/>
    <s v="NULL"/>
    <n v="10"/>
    <n v="1002"/>
    <n v="1985"/>
    <s v="Y"/>
  </r>
  <r>
    <x v="9"/>
    <s v="Escola Basika"/>
    <s v="Public"/>
    <x v="0"/>
    <n v="1089"/>
    <n v="1089"/>
    <s v="EBC 3 Laclubar"/>
    <n v="391"/>
    <n v="5"/>
    <n v="1"/>
    <n v="7"/>
    <n v="9"/>
    <s v="n"/>
    <s v="NULL"/>
    <n v="10"/>
    <n v="1003"/>
    <n v="1984"/>
    <s v="Y"/>
  </r>
  <r>
    <x v="9"/>
    <s v="Escola Basika"/>
    <s v="Public"/>
    <x v="0"/>
    <n v="1090"/>
    <n v="1090"/>
    <s v="EBC 3 Lay Doe"/>
    <n v="156"/>
    <n v="5"/>
    <n v="1"/>
    <n v="7"/>
    <n v="9"/>
    <s v="n"/>
    <s v="NULL"/>
    <n v="10"/>
    <n v="1004"/>
    <n v="2003"/>
    <s v="Y"/>
  </r>
  <r>
    <x v="9"/>
    <s v="Escola Basika"/>
    <s v="Public"/>
    <x v="0"/>
    <n v="1091"/>
    <n v="1091"/>
    <s v="EBC 3 Horta Cairui"/>
    <n v="128"/>
    <n v="5"/>
    <n v="1"/>
    <n v="7"/>
    <n v="9"/>
    <s v="n"/>
    <s v="NULL"/>
    <n v="10"/>
    <n v="1004"/>
    <n v="1984"/>
    <s v="Y"/>
  </r>
  <r>
    <x v="9"/>
    <s v="Escola Basika"/>
    <s v="Public"/>
    <x v="0"/>
    <n v="1092"/>
    <n v="1092"/>
    <s v="EBC 3 Vasco da Gama"/>
    <n v="496"/>
    <n v="5"/>
    <n v="1"/>
    <n v="7"/>
    <n v="9"/>
    <s v="n"/>
    <s v="NULL"/>
    <n v="10"/>
    <n v="1005"/>
    <n v="1984"/>
    <s v="Y"/>
  </r>
  <r>
    <x v="9"/>
    <s v="Escola Basika"/>
    <s v="Public"/>
    <x v="0"/>
    <n v="1204"/>
    <n v="1205"/>
    <s v="EBC 3 We- Ai- Huduik"/>
    <n v="51"/>
    <n v="5"/>
    <n v="1"/>
    <n v="7"/>
    <n v="9"/>
    <s v="n"/>
    <s v="NULL"/>
    <n v="10"/>
    <n v="1006"/>
    <n v="2010"/>
    <s v="Y"/>
  </r>
  <r>
    <x v="9"/>
    <s v="Escola Basika"/>
    <s v="Public"/>
    <x v="0"/>
    <n v="1205"/>
    <n v="1206"/>
    <s v="EBC 3 Debur Butin"/>
    <n v="38"/>
    <n v="5"/>
    <n v="1"/>
    <n v="7"/>
    <n v="9"/>
    <s v="n"/>
    <s v="NULL"/>
    <n v="10"/>
    <n v="1003"/>
    <n v="2010"/>
    <s v="Y"/>
  </r>
  <r>
    <x v="9"/>
    <s v="Pre Secondary"/>
    <s v="Catholic"/>
    <x v="1"/>
    <n v="1093"/>
    <n v="1093"/>
    <s v="EPS C Santo Antonio"/>
    <n v="251"/>
    <n v="2"/>
    <n v="3"/>
    <n v="7"/>
    <n v="9"/>
    <s v="n"/>
    <s v="NULL"/>
    <n v="10"/>
    <n v="1005"/>
    <n v="2001"/>
    <s v="Y"/>
  </r>
  <r>
    <x v="9"/>
    <s v="Pre Secondary"/>
    <s v="Catholic"/>
    <x v="1"/>
    <n v="1094"/>
    <n v="1094"/>
    <s v="EPS C Nossa Senhora de Aitara"/>
    <n v="227"/>
    <n v="2"/>
    <n v="3"/>
    <n v="7"/>
    <n v="9"/>
    <s v="n"/>
    <s v="NULL"/>
    <n v="10"/>
    <n v="1006"/>
    <n v="1990"/>
    <s v="Y"/>
  </r>
  <r>
    <x v="10"/>
    <s v="Escola Basika"/>
    <s v="Public"/>
    <x v="0"/>
    <n v="69"/>
    <n v="69"/>
    <s v="EBC 1.2.3 TARABULA"/>
    <n v="33"/>
    <n v="5"/>
    <n v="1"/>
    <n v="1"/>
    <n v="9"/>
    <s v="n"/>
    <s v="NULL"/>
    <n v="11"/>
    <n v="1104"/>
    <n v="1990"/>
    <s v="Y"/>
  </r>
  <r>
    <x v="10"/>
    <s v="Escola Basika"/>
    <s v="Public"/>
    <x v="0"/>
    <n v="253"/>
    <n v="264"/>
    <s v="EBC 1.2.3 DOTIC"/>
    <n v="106"/>
    <n v="5"/>
    <n v="1"/>
    <n v="1"/>
    <n v="9"/>
    <s v="n"/>
    <s v="NULL"/>
    <n v="11"/>
    <n v="1101"/>
    <n v="1985"/>
    <s v="Y"/>
  </r>
  <r>
    <x v="10"/>
    <s v="Escola Basika"/>
    <s v="Public"/>
    <x v="0"/>
    <n v="283"/>
    <n v="283"/>
    <s v="EBC 1.2.3 Daisua Simpang tiga"/>
    <n v="141"/>
    <n v="5"/>
    <n v="1"/>
    <n v="1"/>
    <n v="9"/>
    <s v="n"/>
    <s v="NULL"/>
    <n v="11"/>
    <n v="1103"/>
    <n v="2003"/>
    <s v="Y"/>
  </r>
  <r>
    <x v="10"/>
    <s v="Escola Basika"/>
    <s v="Public"/>
    <x v="0"/>
    <n v="301"/>
    <n v="301"/>
    <s v="EBC 1.2.3 RAIFUSA"/>
    <n v="314"/>
    <n v="5"/>
    <n v="1"/>
    <n v="1"/>
    <n v="9"/>
    <s v="n"/>
    <s v="NULL"/>
    <n v="11"/>
    <n v="1103"/>
    <n v="1994"/>
    <s v="Y"/>
  </r>
  <r>
    <x v="10"/>
    <s v="Escola Basika"/>
    <s v="Public"/>
    <x v="0"/>
    <n v="701"/>
    <n v="701"/>
    <s v="EBC 1.2.3 BABULO"/>
    <n v="250"/>
    <n v="5"/>
    <n v="1"/>
    <n v="1"/>
    <n v="9"/>
    <s v="n"/>
    <s v="NULL"/>
    <n v="11"/>
    <n v="1103"/>
    <n v="1982"/>
    <s v="Y"/>
  </r>
  <r>
    <x v="10"/>
    <s v="Escola Basika"/>
    <s v="Public"/>
    <x v="0"/>
    <n v="702"/>
    <n v="702"/>
    <s v="EBC 1.2.3 MAHAQUIDAN"/>
    <n v="111"/>
    <n v="5"/>
    <n v="1"/>
    <n v="1"/>
    <n v="9"/>
    <s v="n"/>
    <s v="NULL"/>
    <n v="11"/>
    <n v="1101"/>
    <n v="1984"/>
    <s v="Y"/>
  </r>
  <r>
    <x v="10"/>
    <s v="Escola Basika"/>
    <s v="Public"/>
    <x v="0"/>
    <n v="830"/>
    <n v="830"/>
    <s v="EBC 1.2.3 Fatuco"/>
    <n v="222"/>
    <n v="5"/>
    <n v="1"/>
    <n v="1"/>
    <n v="9"/>
    <s v="n"/>
    <s v="NULL"/>
    <n v="11"/>
    <n v="1103"/>
    <n v="1999"/>
    <s v="Y"/>
  </r>
  <r>
    <x v="10"/>
    <s v="Escola Basika"/>
    <s v="Public"/>
    <x v="0"/>
    <n v="922"/>
    <n v="922"/>
    <s v="EBC 1.2.3 Clacuc"/>
    <n v="135"/>
    <n v="5"/>
    <n v="1"/>
    <n v="1"/>
    <n v="9"/>
    <s v="n"/>
    <s v="NULL"/>
    <n v="11"/>
    <n v="1102"/>
    <n v="2001"/>
    <s v="Y"/>
  </r>
  <r>
    <x v="10"/>
    <s v="Escola Basika"/>
    <s v="Public"/>
    <x v="0"/>
    <n v="923"/>
    <n v="923"/>
    <s v="EBC 1.2.3 FAHINEHAN"/>
    <n v="175"/>
    <n v="5"/>
    <n v="1"/>
    <n v="1"/>
    <n v="9"/>
    <s v="n"/>
    <s v="NULL"/>
    <n v="11"/>
    <n v="1102"/>
    <m/>
    <s v="Y"/>
  </r>
  <r>
    <x v="10"/>
    <s v="Escola Basika"/>
    <s v="Public"/>
    <x v="0"/>
    <n v="946"/>
    <n v="946"/>
    <s v="EBC 3 DELIGENCIA LETEFOHO"/>
    <n v="496"/>
    <n v="5"/>
    <n v="1"/>
    <n v="7"/>
    <n v="9"/>
    <s v="n"/>
    <s v="NULL"/>
    <n v="11"/>
    <n v="1103"/>
    <n v="1979"/>
    <s v="Y"/>
  </r>
  <r>
    <x v="10"/>
    <s v="Escola Basika"/>
    <s v="Public"/>
    <x v="0"/>
    <n v="1109"/>
    <n v="1109"/>
    <s v="EBC 3 TURISCAI"/>
    <n v="504"/>
    <n v="5"/>
    <n v="1"/>
    <n v="7"/>
    <n v="9"/>
    <s v="n"/>
    <s v="NULL"/>
    <n v="11"/>
    <n v="1104"/>
    <n v="1990"/>
    <s v="Y"/>
  </r>
  <r>
    <x v="10"/>
    <s v="Escola Basika"/>
    <s v="Public"/>
    <x v="0"/>
    <n v="1235"/>
    <n v="1236"/>
    <s v="EBC 3 BISAKREM"/>
    <n v="57"/>
    <n v="5"/>
    <n v="1"/>
    <n v="7"/>
    <n v="9"/>
    <s v="n"/>
    <s v="NULL"/>
    <n v="11"/>
    <n v="1103"/>
    <n v="2010"/>
    <s v="Y"/>
  </r>
  <r>
    <x v="10"/>
    <s v="Escola Basika"/>
    <s v="Public"/>
    <x v="0"/>
    <n v="1268"/>
    <n v="1269"/>
    <s v="EBC 3 SURI REMA"/>
    <n v="32"/>
    <n v="5"/>
    <n v="1"/>
    <n v="7"/>
    <n v="9"/>
    <s v="n"/>
    <s v="NULL"/>
    <n v="11"/>
    <n v="1103"/>
    <n v="2011"/>
    <s v="Y"/>
  </r>
  <r>
    <x v="10"/>
    <s v="Pre Secondary"/>
    <s v="Catholic"/>
    <x v="1"/>
    <n v="921"/>
    <n v="921"/>
    <s v="EPS C St Fransiskus Asis"/>
    <n v="254"/>
    <n v="2"/>
    <n v="3"/>
    <n v="7"/>
    <n v="9"/>
    <s v="n"/>
    <s v="NULL"/>
    <n v="11"/>
    <n v="1102"/>
    <n v="1985"/>
    <s v="Y"/>
  </r>
  <r>
    <x v="10"/>
    <s v="Pre Secondary"/>
    <s v="Catholic"/>
    <x v="1"/>
    <n v="1101"/>
    <n v="1101"/>
    <s v="EPS C Rainha da Paz Weberek"/>
    <n v="67"/>
    <n v="2"/>
    <n v="3"/>
    <n v="7"/>
    <n v="9"/>
    <s v="n"/>
    <s v="NULL"/>
    <n v="11"/>
    <n v="1101"/>
    <n v="1995"/>
    <s v="Y"/>
  </r>
  <r>
    <x v="10"/>
    <s v="Pre Secondary"/>
    <s v="Catholic"/>
    <x v="1"/>
    <n v="1107"/>
    <n v="1107"/>
    <s v="EPS C Sao Miguel Arcanjo"/>
    <n v="202"/>
    <n v="2"/>
    <n v="3"/>
    <n v="7"/>
    <n v="9"/>
    <s v="n"/>
    <s v="NULL"/>
    <n v="11"/>
    <n v="1103"/>
    <n v="2002"/>
    <s v="Y"/>
  </r>
  <r>
    <x v="10"/>
    <s v="Primary"/>
    <s v="Public"/>
    <x v="0"/>
    <n v="67"/>
    <n v="67"/>
    <s v="EB 1.2.3 AITEMUA"/>
    <n v="36"/>
    <n v="1"/>
    <n v="1"/>
    <n v="1"/>
    <n v="8"/>
    <s v="y"/>
    <s v="1109"/>
    <n v="11"/>
    <n v="1104"/>
    <n v="2000"/>
    <s v="Y"/>
  </r>
  <r>
    <x v="10"/>
    <s v="Primary"/>
    <s v="Public"/>
    <x v="0"/>
    <n v="248"/>
    <n v="259"/>
    <s v="EB 1.2.3 WEDAUBEREC"/>
    <n v="126"/>
    <n v="1"/>
    <n v="1"/>
    <n v="1"/>
    <n v="9"/>
    <s v="y"/>
    <s v="264"/>
    <n v="11"/>
    <n v="1101"/>
    <n v="1987"/>
    <s v="Y"/>
  </r>
  <r>
    <x v="10"/>
    <s v="Primary"/>
    <s v="Public"/>
    <x v="0"/>
    <n v="282"/>
    <n v="282"/>
    <s v="EB 1.2.3 Ailuli"/>
    <n v="178"/>
    <n v="1"/>
    <n v="1"/>
    <n v="1"/>
    <n v="9"/>
    <s v="y"/>
    <s v="830"/>
    <n v="11"/>
    <n v="1103"/>
    <n v="1980"/>
    <s v="Y"/>
  </r>
  <r>
    <x v="11"/>
    <s v="Escola Basika"/>
    <s v="Public"/>
    <x v="0"/>
    <n v="307"/>
    <n v="307"/>
    <s v="EBC 1.2.3 MECO-SICALOTI"/>
    <n v="259"/>
    <n v="5"/>
    <n v="1"/>
    <n v="1"/>
    <n v="9"/>
    <s v="n"/>
    <s v="NULL"/>
    <n v="12"/>
    <n v="1201"/>
    <n v="1983"/>
    <s v="Y"/>
  </r>
  <r>
    <x v="11"/>
    <s v="Escola Basika"/>
    <s v="Public"/>
    <x v="0"/>
    <n v="1134"/>
    <n v="1134"/>
    <s v="EBC 3 BAOCNANA"/>
    <n v="166"/>
    <n v="5"/>
    <n v="1"/>
    <n v="7"/>
    <n v="9"/>
    <s v="n"/>
    <s v="NULL"/>
    <n v="12"/>
    <n v="1202"/>
    <n v="1985"/>
    <s v="Y"/>
  </r>
  <r>
    <x v="11"/>
    <s v="Escola Basika"/>
    <s v="Public"/>
    <x v="0"/>
    <n v="1135"/>
    <n v="1135"/>
    <s v="EBC 3 OESILO"/>
    <n v="358"/>
    <n v="5"/>
    <n v="1"/>
    <n v="7"/>
    <n v="9"/>
    <s v="n"/>
    <s v="NULL"/>
    <n v="12"/>
    <n v="1203"/>
    <n v="1982"/>
    <s v="Y"/>
  </r>
  <r>
    <x v="11"/>
    <s v="Escola Basika"/>
    <s v="Public"/>
    <x v="0"/>
    <n v="1136"/>
    <n v="1136"/>
    <s v="EBC 3 PANTE MAKASAR PALABAN"/>
    <n v="887"/>
    <n v="5"/>
    <n v="1"/>
    <n v="7"/>
    <n v="9"/>
    <s v="n"/>
    <s v="NULL"/>
    <n v="12"/>
    <n v="1201"/>
    <n v="1984"/>
    <s v="Y"/>
  </r>
  <r>
    <x v="11"/>
    <s v="Escola Basika"/>
    <s v="Public"/>
    <x v="0"/>
    <n v="1140"/>
    <n v="1140"/>
    <s v="EBC 3 PASSABE "/>
    <n v="271"/>
    <n v="5"/>
    <n v="1"/>
    <n v="7"/>
    <n v="9"/>
    <s v="n"/>
    <s v="NULL"/>
    <n v="12"/>
    <n v="1204"/>
    <n v="1984"/>
    <s v="Y"/>
  </r>
  <r>
    <x v="11"/>
    <s v="Escola Basika"/>
    <s v="Public"/>
    <x v="0"/>
    <n v="1271"/>
    <n v="1272"/>
    <s v="EBC 1. 3 TASAEBENO PUNE"/>
    <n v="78"/>
    <n v="5"/>
    <n v="1"/>
    <n v="1"/>
    <n v="9"/>
    <s v="n"/>
    <s v="NULL"/>
    <n v="12"/>
    <n v="1203"/>
    <n v="2010"/>
    <s v="Y"/>
  </r>
  <r>
    <x v="11"/>
    <s v="Pre Secondary"/>
    <s v="Catholic"/>
    <x v="1"/>
    <n v="1137"/>
    <n v="1137"/>
    <s v="EPS C F St Antonio Padiae"/>
    <n v="246"/>
    <n v="2"/>
    <n v="3"/>
    <n v="7"/>
    <n v="9"/>
    <s v="n"/>
    <s v="NULL"/>
    <n v="12"/>
    <n v="1201"/>
    <n v="2008"/>
    <s v="Y"/>
  </r>
  <r>
    <x v="11"/>
    <s v="Pre Secondary"/>
    <s v="Catholic"/>
    <x v="1"/>
    <n v="1139"/>
    <n v="1139"/>
    <s v="EPS C St.Antonio"/>
    <n v="425"/>
    <n v="2"/>
    <n v="3"/>
    <n v="7"/>
    <n v="9"/>
    <s v="n"/>
    <s v="NULL"/>
    <n v="12"/>
    <n v="1201"/>
    <n v="1997"/>
    <s v="Y"/>
  </r>
  <r>
    <x v="12"/>
    <s v="Escola Basika"/>
    <s v="Public"/>
    <x v="0"/>
    <n v="89"/>
    <n v="89"/>
    <s v="EBC 1.2.3 NAHAREKA"/>
    <n v="51"/>
    <n v="5"/>
    <n v="1"/>
    <n v="1"/>
    <n v="9"/>
    <s v="n"/>
    <s v="NULL"/>
    <n v="13"/>
    <n v="1302"/>
    <n v="2009"/>
    <s v="Y"/>
  </r>
  <r>
    <x v="12"/>
    <s v="Escola Basika"/>
    <s v="Public"/>
    <x v="0"/>
    <n v="103"/>
    <n v="103"/>
    <s v="EBC 1.2.3 IRALER"/>
    <n v="104"/>
    <n v="5"/>
    <n v="1"/>
    <n v="1"/>
    <n v="9"/>
    <s v="n"/>
    <s v="NULL"/>
    <n v="13"/>
    <n v="1304"/>
    <n v="1999"/>
    <s v="Y"/>
  </r>
  <r>
    <x v="12"/>
    <s v="Escola Basika"/>
    <s v="Public"/>
    <x v="0"/>
    <n v="105"/>
    <n v="105"/>
    <s v="EBC 1.2.3 NAEDALA"/>
    <n v="2"/>
    <n v="5"/>
    <n v="1"/>
    <n v="1"/>
    <n v="8"/>
    <s v="n"/>
    <s v="NULL"/>
    <n v="13"/>
    <n v="1304"/>
    <m/>
    <s v="Y"/>
  </r>
  <r>
    <x v="12"/>
    <s v="Escola Basika"/>
    <s v="Public"/>
    <x v="0"/>
    <n v="114"/>
    <n v="114"/>
    <s v="EBC 1.2.3 CABIRA OAN"/>
    <n v="118"/>
    <n v="5"/>
    <n v="1"/>
    <n v="1"/>
    <n v="9"/>
    <s v="n"/>
    <s v="NULL"/>
    <n v="13"/>
    <n v="1305"/>
    <n v="2005"/>
    <s v="Y"/>
  </r>
  <r>
    <x v="12"/>
    <s v="Escola Basika"/>
    <s v="Public"/>
    <x v="0"/>
    <n v="119"/>
    <n v="119"/>
    <s v="EBC 1.2.3 WELOLO"/>
    <n v="1"/>
    <n v="5"/>
    <n v="1"/>
    <n v="1"/>
    <n v="8"/>
    <s v="n"/>
    <s v="NULL"/>
    <n v="13"/>
    <n v="1305"/>
    <n v="1996"/>
    <s v="Y"/>
  </r>
  <r>
    <x v="12"/>
    <s v="Escola Basika"/>
    <s v="Public"/>
    <x v="0"/>
    <n v="219"/>
    <n v="219"/>
    <s v="EBC 1.2.3 ROSITO BEACO"/>
    <n v="126"/>
    <n v="5"/>
    <n v="1"/>
    <n v="1"/>
    <n v="9"/>
    <s v="n"/>
    <s v="NULL"/>
    <n v="13"/>
    <n v="1305"/>
    <n v="2007"/>
    <s v="Y"/>
  </r>
  <r>
    <x v="12"/>
    <s v="Escola Basika"/>
    <s v="Public"/>
    <x v="0"/>
    <n v="685"/>
    <n v="685"/>
    <s v="EBC 1.2.3 HENAUDERE"/>
    <n v="40"/>
    <n v="5"/>
    <n v="1"/>
    <n v="1"/>
    <n v="9"/>
    <s v="n"/>
    <s v="NULL"/>
    <n v="13"/>
    <n v="1304"/>
    <n v="2004"/>
    <s v="Y"/>
  </r>
  <r>
    <x v="12"/>
    <s v="Escola Basika"/>
    <s v="Public"/>
    <x v="0"/>
    <n v="925"/>
    <n v="925"/>
    <s v="EBC 1.2.3 - 8 DE AGOSTO CAIJULARAN"/>
    <n v="270"/>
    <n v="5"/>
    <n v="1"/>
    <n v="1"/>
    <n v="9"/>
    <s v="n"/>
    <s v="NULL"/>
    <n v="13"/>
    <n v="1305"/>
    <n v="2008"/>
    <s v="Y"/>
  </r>
  <r>
    <x v="12"/>
    <s v="Escola Basika"/>
    <s v="Public"/>
    <x v="0"/>
    <n v="927"/>
    <n v="927"/>
    <s v="EBC 1.2.3 30 DE AGOSTO OSSOLEQUIMETA"/>
    <n v="200"/>
    <n v="5"/>
    <n v="1"/>
    <n v="1"/>
    <n v="9"/>
    <s v="n"/>
    <s v="NULL"/>
    <n v="13"/>
    <n v="1302"/>
    <n v="2003"/>
    <s v="Y"/>
  </r>
  <r>
    <x v="12"/>
    <s v="Escola Basika"/>
    <s v="Public"/>
    <x v="0"/>
    <n v="928"/>
    <n v="928"/>
    <s v="EBC 1.2.3 MUNDO PERDIDO"/>
    <n v="428"/>
    <n v="5"/>
    <n v="1"/>
    <n v="1"/>
    <n v="9"/>
    <s v="n"/>
    <s v="NULL"/>
    <n v="13"/>
    <n v="1302"/>
    <n v="1991"/>
    <s v="Y"/>
  </r>
  <r>
    <x v="12"/>
    <s v="Escola Basika"/>
    <s v="Public"/>
    <x v="0"/>
    <n v="934"/>
    <n v="934"/>
    <s v="EBC 1.2.3 AFALOICAI UATULARI"/>
    <n v="282"/>
    <n v="5"/>
    <n v="1"/>
    <n v="1"/>
    <n v="9"/>
    <s v="n"/>
    <s v="NULL"/>
    <n v="13"/>
    <n v="1304"/>
    <n v="1972"/>
    <s v="Y"/>
  </r>
  <r>
    <x v="12"/>
    <s v="Escola Basika"/>
    <s v="Public"/>
    <x v="0"/>
    <n v="1147"/>
    <n v="1147"/>
    <s v="EBC 1.2.3 - 28 DE NOVEMBRO AFALOICAI"/>
    <n v="99"/>
    <n v="5"/>
    <n v="1"/>
    <n v="1"/>
    <n v="9"/>
    <s v="n"/>
    <s v="NULL"/>
    <n v="13"/>
    <n v="1303"/>
    <n v="1992"/>
    <s v="Y"/>
  </r>
  <r>
    <x v="12"/>
    <s v="Escola Basika"/>
    <s v="Public"/>
    <x v="0"/>
    <n v="1148"/>
    <n v="1148"/>
    <s v="EBC 3 VIQUEQUE"/>
    <n v="866"/>
    <n v="5"/>
    <n v="1"/>
    <n v="7"/>
    <n v="9"/>
    <s v="n"/>
    <s v="NULL"/>
    <n v="13"/>
    <n v="1305"/>
    <n v="1999"/>
    <s v="Y"/>
  </r>
  <r>
    <x v="12"/>
    <s v="Escola Basika"/>
    <s v="Public"/>
    <x v="0"/>
    <n v="1300"/>
    <n v="2096"/>
    <s v="EBC 2.3 LACLUTA"/>
    <n v="278"/>
    <n v="5"/>
    <n v="1"/>
    <n v="5"/>
    <n v="9"/>
    <s v="n"/>
    <s v="NULL"/>
    <n v="13"/>
    <n v="1301"/>
    <n v="1986"/>
    <s v="Y"/>
  </r>
  <r>
    <x v="12"/>
    <s v="Escola Basika"/>
    <s v="Public"/>
    <x v="0"/>
    <n v="1364"/>
    <n v="2311"/>
    <s v="EBC 1.2.3 BIMALI"/>
    <n v="2"/>
    <n v="5"/>
    <n v="1"/>
    <n v="1"/>
    <n v="8"/>
    <s v="n"/>
    <s v="NULL"/>
    <n v="13"/>
    <n v="1302"/>
    <n v="2007"/>
    <s v="Y"/>
  </r>
  <r>
    <x v="12"/>
    <s v="Escola Basika"/>
    <s v="Public"/>
    <x v="0"/>
    <n v="1455"/>
    <n v="5319"/>
    <s v="EBC 3 UATUCARBAU"/>
    <n v="353"/>
    <n v="5"/>
    <n v="1"/>
    <n v="7"/>
    <n v="9"/>
    <s v="n"/>
    <s v="NULL"/>
    <n v="13"/>
    <n v="1303"/>
    <n v="1984"/>
    <s v="Y"/>
  </r>
  <r>
    <x v="12"/>
    <s v="Escola Basika"/>
    <s v="Public"/>
    <x v="0"/>
    <n v="1457"/>
    <n v="5321"/>
    <s v="EBC 1.2.3 UATULARI"/>
    <n v="452"/>
    <n v="5"/>
    <n v="1"/>
    <n v="1"/>
    <n v="9"/>
    <s v="n"/>
    <s v="NULL"/>
    <n v="13"/>
    <n v="1304"/>
    <n v="1986"/>
    <s v="Y"/>
  </r>
  <r>
    <x v="12"/>
    <s v="Pre Secondary"/>
    <s v="Catholic"/>
    <x v="1"/>
    <n v="926"/>
    <n v="926"/>
    <s v="EPS C Sta Maria Gorete"/>
    <n v="219"/>
    <n v="2"/>
    <n v="3"/>
    <n v="7"/>
    <n v="9"/>
    <s v="n"/>
    <s v="NULL"/>
    <n v="13"/>
    <n v="1305"/>
    <n v="2002"/>
    <s v="N"/>
  </r>
  <r>
    <x v="12"/>
    <s v="Pre Secondary"/>
    <s v="Catholic"/>
    <x v="1"/>
    <n v="930"/>
    <n v="930"/>
    <s v="EPS C Sta Maria de Fatima Macadique"/>
    <n v="129"/>
    <n v="2"/>
    <n v="3"/>
    <n v="7"/>
    <n v="9"/>
    <s v="n"/>
    <s v="NULL"/>
    <n v="13"/>
    <n v="1304"/>
    <n v="1987"/>
    <s v="Y"/>
  </r>
  <r>
    <x v="12"/>
    <s v="Pre Secondary"/>
    <s v="Catholic"/>
    <x v="1"/>
    <n v="1460"/>
    <n v="5324"/>
    <s v="EPS C Sta Teresinha de Ossu"/>
    <n v="276"/>
    <n v="2"/>
    <n v="3"/>
    <n v="7"/>
    <n v="9"/>
    <s v="n"/>
    <s v="NULL"/>
    <n v="13"/>
    <n v="1302"/>
    <n v="1993"/>
    <s v="Y"/>
  </r>
  <r>
    <x v="12"/>
    <s v="Primary"/>
    <s v="Catholic"/>
    <x v="1"/>
    <n v="112"/>
    <n v="112"/>
    <s v="EP C Sta. Maria Gorete"/>
    <n v="1"/>
    <n v="1"/>
    <n v="3"/>
    <n v="1"/>
    <n v="9"/>
    <s v="n"/>
    <s v="NULL"/>
    <n v="13"/>
    <n v="1305"/>
    <n v="1982"/>
    <s v="Y"/>
  </r>
</pivotCacheRecords>
</file>

<file path=xl/pivotCache/pivotCacheRecords8.xml><?xml version="1.0" encoding="utf-8"?>
<pivotCacheRecords xmlns="http://schemas.openxmlformats.org/spreadsheetml/2006/main" xmlns:r="http://schemas.openxmlformats.org/officeDocument/2006/relationships" count="1118">
  <r>
    <x v="0"/>
    <s v="Escola Basika"/>
    <s v="Public"/>
    <x v="0"/>
    <n v="508"/>
    <n v="508"/>
    <s v="EBC 1.2.3 MAUMETA"/>
    <n v="181"/>
    <n v="5"/>
    <n v="1"/>
    <n v="1"/>
    <n v="8"/>
    <s v="n"/>
    <s v="NULL"/>
    <n v="1"/>
    <n v="104"/>
    <n v="1983"/>
    <s v="Y"/>
  </r>
  <r>
    <x v="0"/>
    <s v="Escola Basika"/>
    <s v="Public"/>
    <x v="0"/>
    <n v="509"/>
    <n v="509"/>
    <s v="EBC 1.2.3 ROLULI"/>
    <n v="126"/>
    <n v="5"/>
    <n v="1"/>
    <n v="1"/>
    <n v="7"/>
    <s v="n"/>
    <s v="NULL"/>
    <n v="1"/>
    <n v="104"/>
    <n v="1992"/>
    <s v="Y"/>
  </r>
  <r>
    <x v="0"/>
    <s v="Escola Basika"/>
    <s v="Public"/>
    <x v="0"/>
    <n v="978"/>
    <n v="978"/>
    <s v="EBC 1.2.3 D. BAUMETA SUCO LIURAI"/>
    <n v="282"/>
    <n v="5"/>
    <n v="1"/>
    <n v="1"/>
    <n v="9"/>
    <s v="n"/>
    <s v="NULL"/>
    <n v="1"/>
    <n v="101"/>
    <n v="2009"/>
    <s v="Y"/>
  </r>
  <r>
    <x v="0"/>
    <s v="Primary"/>
    <s v="Catholic"/>
    <x v="1"/>
    <n v="472"/>
    <n v="472"/>
    <s v="EP C Nº02 Besilau"/>
    <n v="233"/>
    <n v="1"/>
    <n v="3"/>
    <n v="1"/>
    <n v="6"/>
    <s v="n"/>
    <s v="NULL"/>
    <n v="1"/>
    <n v="102"/>
    <n v="1982"/>
    <s v="Y"/>
  </r>
  <r>
    <x v="0"/>
    <s v="Primary"/>
    <s v="Catholic"/>
    <x v="1"/>
    <n v="473"/>
    <n v="473"/>
    <s v="EP C Nº02 Seloi Kraik"/>
    <n v="399"/>
    <n v="1"/>
    <n v="3"/>
    <n v="1"/>
    <n v="6"/>
    <s v="n"/>
    <s v="NULL"/>
    <n v="1"/>
    <n v="101"/>
    <n v="1982"/>
    <s v="Y"/>
  </r>
  <r>
    <x v="0"/>
    <s v="Primary"/>
    <s v="Catholic"/>
    <x v="1"/>
    <n v="513"/>
    <n v="513"/>
    <s v="EP C Asu Mau Remexio"/>
    <n v="117"/>
    <n v="1"/>
    <n v="3"/>
    <n v="1"/>
    <n v="6"/>
    <s v="n"/>
    <s v="NULL"/>
    <n v="1"/>
    <n v="104"/>
    <n v="1980"/>
    <s v="Y"/>
  </r>
  <r>
    <x v="0"/>
    <s v="Primary"/>
    <s v="Catholic"/>
    <x v="1"/>
    <n v="811"/>
    <n v="811"/>
    <s v="EP C Sao Paulo Aileu"/>
    <n v="273"/>
    <n v="1"/>
    <n v="3"/>
    <n v="1"/>
    <n v="6"/>
    <s v="n"/>
    <s v="NULL"/>
    <n v="1"/>
    <n v="101"/>
    <m/>
    <s v="Y"/>
  </r>
  <r>
    <x v="0"/>
    <s v="Primary"/>
    <s v="Public"/>
    <x v="0"/>
    <n v="471"/>
    <n v="471"/>
    <s v="EB 1.2 Daisoli"/>
    <n v="257"/>
    <n v="1"/>
    <n v="1"/>
    <n v="1"/>
    <n v="6"/>
    <s v="y"/>
    <s v="1004"/>
    <n v="1"/>
    <n v="101"/>
    <n v="1982"/>
    <s v="Y"/>
  </r>
  <r>
    <x v="0"/>
    <s v="Primary"/>
    <s v="Public"/>
    <x v="0"/>
    <n v="475"/>
    <n v="475"/>
    <s v="EB 1.2 Saburia"/>
    <n v="300"/>
    <n v="1"/>
    <n v="1"/>
    <n v="1"/>
    <n v="6"/>
    <s v="y"/>
    <s v="809"/>
    <n v="1"/>
    <n v="101"/>
    <n v="1983"/>
    <s v="Y"/>
  </r>
  <r>
    <x v="0"/>
    <s v="Primary"/>
    <s v="Public"/>
    <x v="0"/>
    <n v="476"/>
    <n v="476"/>
    <s v="EB 1.2 Rairema"/>
    <n v="164"/>
    <n v="1"/>
    <n v="1"/>
    <n v="1"/>
    <n v="6"/>
    <s v="y"/>
    <s v="1004"/>
    <n v="1"/>
    <n v="101"/>
    <n v="1968"/>
    <s v="Y"/>
  </r>
  <r>
    <x v="0"/>
    <s v="Primary"/>
    <s v="Public"/>
    <x v="0"/>
    <n v="477"/>
    <n v="477"/>
    <s v="EB 1.2 Aileu Vila"/>
    <n v="609"/>
    <n v="1"/>
    <n v="1"/>
    <n v="1"/>
    <n v="6"/>
    <s v="y"/>
    <s v="809"/>
    <n v="1"/>
    <n v="101"/>
    <n v="1960"/>
    <s v="Y"/>
  </r>
  <r>
    <x v="0"/>
    <s v="Primary"/>
    <s v="Public"/>
    <x v="0"/>
    <n v="478"/>
    <n v="478"/>
    <s v="EB 1.2 Malere"/>
    <n v="246"/>
    <n v="1"/>
    <n v="1"/>
    <n v="1"/>
    <n v="6"/>
    <s v="y"/>
    <s v="809"/>
    <n v="1"/>
    <n v="101"/>
    <n v="1982"/>
    <s v="Y"/>
  </r>
  <r>
    <x v="0"/>
    <s v="Primary"/>
    <s v="Public"/>
    <x v="0"/>
    <n v="479"/>
    <n v="479"/>
    <s v="EB 1.2 Mantane"/>
    <n v="332"/>
    <n v="1"/>
    <n v="1"/>
    <n v="1"/>
    <n v="6"/>
    <s v="y"/>
    <s v="809"/>
    <n v="1"/>
    <n v="101"/>
    <n v="1979"/>
    <s v="Y"/>
  </r>
  <r>
    <x v="0"/>
    <s v="Primary"/>
    <s v="Public"/>
    <x v="0"/>
    <n v="481"/>
    <n v="481"/>
    <s v="EB 1.2 Hoholau"/>
    <n v="153"/>
    <n v="1"/>
    <n v="1"/>
    <n v="1"/>
    <n v="6"/>
    <s v="y"/>
    <s v="978"/>
    <n v="1"/>
    <n v="101"/>
    <n v="1984"/>
    <s v="Y"/>
  </r>
  <r>
    <x v="0"/>
    <s v="Primary"/>
    <s v="Public"/>
    <x v="0"/>
    <n v="482"/>
    <n v="482"/>
    <s v="EB 1.2 Hoholete"/>
    <n v="122"/>
    <n v="1"/>
    <n v="1"/>
    <n v="1"/>
    <n v="6"/>
    <s v="y"/>
    <s v="1004"/>
    <n v="1"/>
    <n v="101"/>
    <n v="1993"/>
    <s v="Y"/>
  </r>
  <r>
    <x v="0"/>
    <s v="Primary"/>
    <s v="Public"/>
    <x v="0"/>
    <n v="483"/>
    <n v="483"/>
    <s v="EB 1.2 Sarlala"/>
    <n v="207"/>
    <n v="1"/>
    <n v="1"/>
    <n v="1"/>
    <n v="6"/>
    <s v="y"/>
    <s v="1000"/>
    <n v="1"/>
    <n v="101"/>
    <n v="1986"/>
    <s v="Y"/>
  </r>
  <r>
    <x v="0"/>
    <s v="Primary"/>
    <s v="Public"/>
    <x v="0"/>
    <n v="485"/>
    <n v="485"/>
    <s v="EB 1.2 Maurussa"/>
    <n v="175"/>
    <n v="1"/>
    <n v="1"/>
    <n v="1"/>
    <n v="6"/>
    <s v="y"/>
    <s v="978"/>
    <n v="1"/>
    <n v="101"/>
    <n v="1982"/>
    <s v="Y"/>
  </r>
  <r>
    <x v="0"/>
    <s v="Primary"/>
    <s v="Public"/>
    <x v="0"/>
    <n v="486"/>
    <n v="486"/>
    <s v="EB 1.2 Lequitura"/>
    <n v="207"/>
    <n v="1"/>
    <n v="1"/>
    <n v="1"/>
    <n v="6"/>
    <s v="y"/>
    <s v="1004"/>
    <n v="1"/>
    <n v="101"/>
    <n v="1983"/>
    <s v="Y"/>
  </r>
  <r>
    <x v="0"/>
    <s v="Primary"/>
    <s v="Public"/>
    <x v="0"/>
    <n v="487"/>
    <n v="487"/>
    <s v="EB 1.2 Madabeno"/>
    <n v="146"/>
    <n v="1"/>
    <n v="1"/>
    <n v="1"/>
    <n v="6"/>
    <s v="y"/>
    <s v="1002"/>
    <n v="1"/>
    <n v="102"/>
    <n v="2003"/>
    <s v="Y"/>
  </r>
  <r>
    <x v="0"/>
    <s v="Primary"/>
    <s v="Public"/>
    <x v="0"/>
    <n v="488"/>
    <n v="488"/>
    <s v="EB 1.2 Fatuchun"/>
    <n v="174"/>
    <n v="1"/>
    <n v="1"/>
    <n v="1"/>
    <n v="6"/>
    <s v="y"/>
    <s v="1002"/>
    <n v="1"/>
    <n v="102"/>
    <n v="1971"/>
    <s v="Y"/>
  </r>
  <r>
    <x v="0"/>
    <s v="Primary"/>
    <s v="Public"/>
    <x v="0"/>
    <n v="489"/>
    <n v="489"/>
    <s v="EB 1.2 Tohumeta"/>
    <n v="167"/>
    <n v="1"/>
    <n v="1"/>
    <n v="1"/>
    <n v="6"/>
    <s v="y"/>
    <s v="1002"/>
    <n v="1"/>
    <n v="102"/>
    <n v="1983"/>
    <s v="Y"/>
  </r>
  <r>
    <x v="0"/>
    <s v="Primary"/>
    <s v="Public"/>
    <x v="0"/>
    <n v="490"/>
    <n v="490"/>
    <s v="EB 1.2 Bocolelo"/>
    <n v="251"/>
    <n v="1"/>
    <n v="1"/>
    <n v="1"/>
    <n v="6"/>
    <s v="y"/>
    <s v="1002"/>
    <n v="1"/>
    <n v="102"/>
    <n v="1991"/>
    <s v="Y"/>
  </r>
  <r>
    <x v="0"/>
    <s v="Primary"/>
    <s v="Public"/>
    <x v="0"/>
    <n v="491"/>
    <n v="491"/>
    <s v="EB 1.2 Cotolau / Laulara"/>
    <n v="304"/>
    <n v="1"/>
    <n v="1"/>
    <n v="1"/>
    <n v="6"/>
    <s v="y"/>
    <s v="807"/>
    <n v="1"/>
    <n v="102"/>
    <n v="1979"/>
    <s v="Y"/>
  </r>
  <r>
    <x v="0"/>
    <s v="Primary"/>
    <s v="Public"/>
    <x v="0"/>
    <n v="494"/>
    <n v="494"/>
    <s v="EB 1.2 Fahisoi"/>
    <n v="457"/>
    <n v="1"/>
    <n v="1"/>
    <n v="1"/>
    <n v="6"/>
    <s v="y"/>
    <s v="1003"/>
    <n v="1"/>
    <n v="103"/>
    <n v="1995"/>
    <s v="Y"/>
  </r>
  <r>
    <x v="0"/>
    <s v="Primary"/>
    <s v="Public"/>
    <x v="0"/>
    <n v="495"/>
    <n v="495"/>
    <s v="EB 1.2 Faturilau"/>
    <n v="181"/>
    <n v="1"/>
    <n v="1"/>
    <n v="1"/>
    <n v="6"/>
    <s v="y"/>
    <s v="1005"/>
    <n v="1"/>
    <n v="103"/>
    <n v="1993"/>
    <s v="Y"/>
  </r>
  <r>
    <x v="0"/>
    <s v="Primary"/>
    <s v="Public"/>
    <x v="0"/>
    <n v="496"/>
    <n v="496"/>
    <s v="EB 1.2 Namuleso"/>
    <n v="280"/>
    <n v="1"/>
    <n v="1"/>
    <n v="1"/>
    <n v="6"/>
    <s v="y"/>
    <s v="1003"/>
    <n v="1"/>
    <n v="103"/>
    <n v="1979"/>
    <s v="Y"/>
  </r>
  <r>
    <x v="0"/>
    <s v="Primary"/>
    <s v="Public"/>
    <x v="0"/>
    <n v="498"/>
    <n v="498"/>
    <s v="EB 1.2 Biloco"/>
    <n v="118"/>
    <n v="1"/>
    <n v="1"/>
    <n v="1"/>
    <n v="6"/>
    <s v="y"/>
    <s v="1005"/>
    <n v="1"/>
    <n v="103"/>
    <n v="1995"/>
    <s v="Y"/>
  </r>
  <r>
    <x v="0"/>
    <s v="Primary"/>
    <s v="Public"/>
    <x v="0"/>
    <n v="500"/>
    <n v="500"/>
    <s v="EB 1.2 Bereleu"/>
    <n v="168"/>
    <n v="1"/>
    <n v="1"/>
    <n v="1"/>
    <n v="6"/>
    <s v="y"/>
    <s v="1005"/>
    <n v="1"/>
    <n v="103"/>
    <n v="1987"/>
    <s v="Y"/>
  </r>
  <r>
    <x v="0"/>
    <s v="Primary"/>
    <s v="Public"/>
    <x v="0"/>
    <n v="501"/>
    <n v="501"/>
    <s v="EB 1.2 Bereleu Leubuto"/>
    <n v="187"/>
    <n v="1"/>
    <n v="1"/>
    <n v="1"/>
    <n v="6"/>
    <s v="y"/>
    <s v="1005"/>
    <n v="1"/>
    <n v="103"/>
    <n v="2001"/>
    <s v="Y"/>
  </r>
  <r>
    <x v="0"/>
    <s v="Primary"/>
    <s v="Public"/>
    <x v="0"/>
    <n v="502"/>
    <n v="502"/>
    <s v="EB 1 Betulau Lebutun"/>
    <n v="57"/>
    <n v="1"/>
    <n v="1"/>
    <n v="1"/>
    <n v="4"/>
    <s v="y"/>
    <s v="1005"/>
    <n v="1"/>
    <n v="103"/>
    <n v="2000"/>
    <s v="Y"/>
  </r>
  <r>
    <x v="0"/>
    <s v="Primary"/>
    <s v="Public"/>
    <x v="0"/>
    <n v="503"/>
    <n v="503"/>
    <s v="EB 1.2 Betulau Naumata"/>
    <n v="59"/>
    <n v="1"/>
    <n v="1"/>
    <n v="1"/>
    <n v="5"/>
    <s v="y"/>
    <s v="1005"/>
    <n v="1"/>
    <n v="103"/>
    <n v="1999"/>
    <s v="Y"/>
  </r>
  <r>
    <x v="0"/>
    <s v="Primary"/>
    <s v="Public"/>
    <x v="0"/>
    <n v="504"/>
    <n v="504"/>
    <s v="EB 1.2 Acumau"/>
    <n v="312"/>
    <n v="1"/>
    <n v="1"/>
    <n v="1"/>
    <n v="6"/>
    <s v="y"/>
    <s v="805"/>
    <n v="1"/>
    <n v="104"/>
    <n v="1980"/>
    <s v="Y"/>
  </r>
  <r>
    <x v="0"/>
    <s v="Primary"/>
    <s v="Public"/>
    <x v="0"/>
    <n v="505"/>
    <n v="505"/>
    <s v="EB 1.2 Aicuros"/>
    <n v="205"/>
    <n v="1"/>
    <n v="1"/>
    <n v="1"/>
    <n v="6"/>
    <s v="y"/>
    <s v="509"/>
    <n v="1"/>
    <n v="104"/>
    <n v="1985"/>
    <s v="Y"/>
  </r>
  <r>
    <x v="0"/>
    <s v="Primary"/>
    <s v="Public"/>
    <x v="0"/>
    <n v="506"/>
    <n v="506"/>
    <s v="EB 1.2 Faturassa"/>
    <n v="209"/>
    <n v="1"/>
    <n v="1"/>
    <n v="1"/>
    <n v="6"/>
    <s v="y"/>
    <s v="509"/>
    <n v="1"/>
    <n v="104"/>
    <n v="1990"/>
    <s v="Y"/>
  </r>
  <r>
    <x v="0"/>
    <s v="Primary"/>
    <s v="Public"/>
    <x v="0"/>
    <n v="507"/>
    <n v="507"/>
    <s v="EB 1.2 Hautoho"/>
    <n v="465"/>
    <n v="1"/>
    <n v="1"/>
    <n v="1"/>
    <n v="6"/>
    <s v="y"/>
    <s v="508"/>
    <n v="1"/>
    <n v="104"/>
    <n v="1986"/>
    <s v="Y"/>
  </r>
  <r>
    <x v="0"/>
    <s v="Primary"/>
    <s v="Public"/>
    <x v="0"/>
    <n v="510"/>
    <n v="510"/>
    <s v="EB1.2 Tulataque"/>
    <n v="82"/>
    <n v="1"/>
    <n v="1"/>
    <n v="1"/>
    <n v="6"/>
    <s v="y"/>
    <s v="509"/>
    <n v="1"/>
    <n v="104"/>
    <n v="1985"/>
    <s v="Y"/>
  </r>
  <r>
    <x v="0"/>
    <s v="Primary"/>
    <s v="Public"/>
    <x v="0"/>
    <n v="511"/>
    <n v="511"/>
    <s v="EB 1.2 Slaurlala"/>
    <n v="212"/>
    <n v="1"/>
    <n v="1"/>
    <n v="1"/>
    <n v="6"/>
    <s v="y"/>
    <s v="508"/>
    <n v="1"/>
    <n v="104"/>
    <n v="1992"/>
    <s v="Y"/>
  </r>
  <r>
    <x v="0"/>
    <s v="Primary"/>
    <s v="Public"/>
    <x v="0"/>
    <n v="512"/>
    <n v="512"/>
    <s v="EB 1.2 Sucoliurai"/>
    <n v="109"/>
    <n v="1"/>
    <n v="1"/>
    <n v="1"/>
    <n v="6"/>
    <s v="y"/>
    <s v="805"/>
    <n v="1"/>
    <n v="104"/>
    <n v="1970"/>
    <s v="Y"/>
  </r>
  <r>
    <x v="0"/>
    <s v="Primary"/>
    <s v="Public"/>
    <x v="0"/>
    <n v="684"/>
    <n v="684"/>
    <s v="EB 1 Fatubutik"/>
    <n v="67"/>
    <n v="1"/>
    <n v="1"/>
    <n v="1"/>
    <n v="3"/>
    <s v="y"/>
    <s v="509"/>
    <n v="1"/>
    <n v="104"/>
    <n v="2007"/>
    <s v="Y"/>
  </r>
  <r>
    <x v="0"/>
    <s v="Primary"/>
    <s v="Public"/>
    <x v="0"/>
    <n v="767"/>
    <n v="767"/>
    <s v="EB 1.2 Aicoarencoa"/>
    <n v="59"/>
    <n v="1"/>
    <n v="1"/>
    <n v="1"/>
    <n v="6"/>
    <s v="y"/>
    <s v="1002"/>
    <n v="1"/>
    <n v="101"/>
    <n v="2007"/>
    <s v="Y"/>
  </r>
  <r>
    <x v="0"/>
    <s v="Primary"/>
    <s v="Public"/>
    <x v="0"/>
    <n v="821"/>
    <n v="821"/>
    <s v="EB 1 Erbuti"/>
    <n v="38"/>
    <n v="1"/>
    <n v="1"/>
    <n v="1"/>
    <n v="4"/>
    <s v="y"/>
    <s v="809"/>
    <n v="1"/>
    <n v="101"/>
    <n v="2007"/>
    <s v="Y"/>
  </r>
  <r>
    <x v="0"/>
    <s v="Primary"/>
    <s v="Public"/>
    <x v="0"/>
    <n v="875"/>
    <n v="875"/>
    <s v="EB 1 Mambata"/>
    <n v="98"/>
    <n v="1"/>
    <n v="1"/>
    <n v="1"/>
    <n v="4"/>
    <s v="y"/>
    <s v="978"/>
    <n v="1"/>
    <n v="101"/>
    <n v="2008"/>
    <s v="Y"/>
  </r>
  <r>
    <x v="0"/>
    <s v="Primary"/>
    <s v="Public"/>
    <x v="0"/>
    <n v="891"/>
    <n v="891"/>
    <s v="EB 1 Fadabloco"/>
    <n v="111"/>
    <n v="1"/>
    <n v="1"/>
    <n v="1"/>
    <n v="4"/>
    <s v="y"/>
    <s v="508"/>
    <n v="1"/>
    <n v="104"/>
    <n v="2005"/>
    <s v="Y"/>
  </r>
  <r>
    <x v="0"/>
    <s v="Primary"/>
    <s v="Public"/>
    <x v="0"/>
    <n v="892"/>
    <n v="892"/>
    <s v="EB 1 Lerolissa"/>
    <n v="107"/>
    <n v="1"/>
    <n v="1"/>
    <n v="1"/>
    <n v="4"/>
    <s v="y"/>
    <s v="805"/>
    <n v="1"/>
    <n v="104"/>
    <n v="2004"/>
    <s v="Y"/>
  </r>
  <r>
    <x v="0"/>
    <s v="Primary"/>
    <s v="Public"/>
    <x v="0"/>
    <n v="944"/>
    <n v="944"/>
    <s v="EB 1.2 Cotobauro"/>
    <n v="161"/>
    <n v="1"/>
    <n v="1"/>
    <n v="1"/>
    <n v="6"/>
    <s v="y"/>
    <s v="1000"/>
    <n v="1"/>
    <n v="101"/>
    <n v="2007"/>
    <s v="Y"/>
  </r>
  <r>
    <x v="0"/>
    <s v="Primary"/>
    <s v="Public"/>
    <x v="0"/>
    <n v="948"/>
    <n v="948"/>
    <s v="EB 1 Teblor"/>
    <n v="76"/>
    <n v="1"/>
    <n v="1"/>
    <n v="1"/>
    <n v="4"/>
    <s v="y"/>
    <s v="1004"/>
    <n v="1"/>
    <n v="101"/>
    <n v="2006"/>
    <s v="Y"/>
  </r>
  <r>
    <x v="0"/>
    <s v="Primary"/>
    <s v="Public"/>
    <x v="0"/>
    <n v="967"/>
    <n v="967"/>
    <s v="EB 1 Fatumane"/>
    <n v="70"/>
    <n v="1"/>
    <n v="1"/>
    <n v="1"/>
    <n v="4"/>
    <s v="y"/>
    <s v="1000"/>
    <n v="1"/>
    <n v="101"/>
    <n v="2008"/>
    <s v="Y"/>
  </r>
  <r>
    <x v="0"/>
    <s v="Primary"/>
    <s v="Public"/>
    <x v="0"/>
    <n v="968"/>
    <n v="968"/>
    <s v="EB 1 Casmantuto"/>
    <n v="29"/>
    <n v="1"/>
    <n v="1"/>
    <n v="1"/>
    <n v="2"/>
    <s v="y"/>
    <s v="807"/>
    <n v="1"/>
    <n v="102"/>
    <n v="2009"/>
    <s v="Y"/>
  </r>
  <r>
    <x v="0"/>
    <s v="Primary"/>
    <s v="Public"/>
    <x v="0"/>
    <n v="970"/>
    <n v="970"/>
    <s v="EB 1 Licimori"/>
    <n v="57"/>
    <n v="1"/>
    <n v="1"/>
    <n v="1"/>
    <n v="4"/>
    <s v="y"/>
    <s v="1002"/>
    <n v="1"/>
    <n v="102"/>
    <n v="2009"/>
    <s v="Y"/>
  </r>
  <r>
    <x v="0"/>
    <s v="Primary"/>
    <s v="Public"/>
    <x v="0"/>
    <n v="971"/>
    <n v="971"/>
    <s v="EB 1 Raifusar"/>
    <n v="58"/>
    <n v="1"/>
    <n v="1"/>
    <n v="1"/>
    <n v="3"/>
    <s v="y"/>
    <s v="1005"/>
    <n v="1"/>
    <n v="103"/>
    <n v="2008"/>
    <s v="Y"/>
  </r>
  <r>
    <x v="0"/>
    <s v="Primary"/>
    <s v="Public"/>
    <x v="0"/>
    <n v="1180"/>
    <n v="1181"/>
    <s v="EB 1 Buburnaro"/>
    <n v="91"/>
    <n v="1"/>
    <n v="1"/>
    <n v="1"/>
    <n v="4"/>
    <s v="y"/>
    <s v="509"/>
    <n v="1"/>
    <n v="104"/>
    <n v="2008"/>
    <s v="Y"/>
  </r>
  <r>
    <x v="0"/>
    <s v="Primary"/>
    <s v="Public"/>
    <x v="0"/>
    <n v="1199"/>
    <n v="1200"/>
    <s v="EB 1 Darahe"/>
    <n v="65"/>
    <n v="1"/>
    <n v="1"/>
    <n v="1"/>
    <n v="3"/>
    <s v="y"/>
    <s v="1004"/>
    <n v="1"/>
    <n v="101"/>
    <m/>
    <s v="Y"/>
  </r>
  <r>
    <x v="0"/>
    <s v="Primary"/>
    <s v="Public"/>
    <x v="0"/>
    <n v="1211"/>
    <n v="1212"/>
    <s v="EB 1 Ramerhei"/>
    <n v="58"/>
    <n v="1"/>
    <n v="1"/>
    <n v="1"/>
    <n v="4"/>
    <s v="y"/>
    <s v="509"/>
    <n v="1"/>
    <n v="104"/>
    <n v="2006"/>
    <s v="Y"/>
  </r>
  <r>
    <x v="0"/>
    <s v="Primary"/>
    <s v="Public"/>
    <x v="0"/>
    <n v="1212"/>
    <n v="1213"/>
    <s v="EB 1 Mautoba"/>
    <n v="87"/>
    <n v="1"/>
    <n v="1"/>
    <n v="1"/>
    <n v="3"/>
    <s v="y"/>
    <s v="508"/>
    <n v="1"/>
    <n v="104"/>
    <n v="1989"/>
    <s v="Y"/>
  </r>
  <r>
    <x v="0"/>
    <s v="Primary"/>
    <s v="Public"/>
    <x v="0"/>
    <n v="1310"/>
    <n v="2251"/>
    <s v="EB 1 Urbadan"/>
    <n v="66"/>
    <n v="1"/>
    <n v="1"/>
    <n v="1"/>
    <n v="3"/>
    <s v="y"/>
    <s v="1003"/>
    <n v="1"/>
    <n v="103"/>
    <n v="1975"/>
    <s v="Y"/>
  </r>
  <r>
    <x v="0"/>
    <s v="Primary"/>
    <s v="Public"/>
    <x v="0"/>
    <n v="1311"/>
    <n v="2252"/>
    <s v="EB 1 Tablasi"/>
    <n v="54"/>
    <n v="1"/>
    <n v="1"/>
    <n v="1"/>
    <n v="4"/>
    <s v="y"/>
    <s v="1000"/>
    <n v="1"/>
    <n v="101"/>
    <n v="2005"/>
    <s v="Y"/>
  </r>
  <r>
    <x v="0"/>
    <s v="Primary"/>
    <s v="Public"/>
    <x v="0"/>
    <n v="1315"/>
    <n v="2259"/>
    <s v="EB 1.2 Beremanuleu"/>
    <n v="95"/>
    <n v="1"/>
    <n v="1"/>
    <n v="1"/>
    <n v="5"/>
    <s v="y"/>
    <s v="508"/>
    <n v="1"/>
    <n v="101"/>
    <n v="2009"/>
    <s v="Y"/>
  </r>
  <r>
    <x v="0"/>
    <s v="Primary"/>
    <s v="Public"/>
    <x v="0"/>
    <n v="1319"/>
    <n v="2263"/>
    <s v="EB 1 Concin"/>
    <n v="56"/>
    <n v="1"/>
    <n v="1"/>
    <n v="1"/>
    <n v="4"/>
    <s v="y"/>
    <s v="1002"/>
    <n v="1"/>
    <n v="102"/>
    <n v="2005"/>
    <s v="Y"/>
  </r>
  <r>
    <x v="0"/>
    <s v="Primary"/>
    <s v="Public"/>
    <x v="0"/>
    <n v="1354"/>
    <n v="2301"/>
    <s v="EB 1 Erheto"/>
    <n v="74"/>
    <n v="1"/>
    <n v="1"/>
    <n v="1"/>
    <n v="4"/>
    <s v="y"/>
    <s v="1004"/>
    <n v="1"/>
    <n v="101"/>
    <n v="2007"/>
    <s v="Y"/>
  </r>
  <r>
    <x v="0"/>
    <s v="Primary"/>
    <s v="Public"/>
    <x v="0"/>
    <n v="1403"/>
    <n v="5110"/>
    <s v="EB 1 Fatubessi"/>
    <n v="82"/>
    <n v="1"/>
    <n v="1"/>
    <n v="1"/>
    <n v="4"/>
    <s v="y"/>
    <s v="1004"/>
    <n v="1"/>
    <n v="101"/>
    <n v="2007"/>
    <s v="Y"/>
  </r>
  <r>
    <x v="0"/>
    <s v="Primary"/>
    <s v="Public"/>
    <x v="0"/>
    <n v="1404"/>
    <n v="5111"/>
    <s v="EB 1 Lacló"/>
    <n v="77"/>
    <n v="1"/>
    <n v="1"/>
    <n v="1"/>
    <n v="4"/>
    <s v="y"/>
    <s v="1004"/>
    <n v="1"/>
    <n v="101"/>
    <n v="2000"/>
    <s v="Y"/>
  </r>
  <r>
    <x v="0"/>
    <s v="Primary"/>
    <s v="Public"/>
    <x v="0"/>
    <n v="1405"/>
    <n v="5112"/>
    <s v="EB 1.2 Quirilelo"/>
    <n v="65"/>
    <n v="1"/>
    <n v="1"/>
    <n v="1"/>
    <n v="5"/>
    <s v="y"/>
    <s v="1004"/>
    <n v="1"/>
    <n v="101"/>
    <n v="2000"/>
    <s v="Y"/>
  </r>
  <r>
    <x v="0"/>
    <s v="Primary"/>
    <s v="Public"/>
    <x v="0"/>
    <n v="1406"/>
    <n v="5113"/>
    <s v="EB 1 Hatulai"/>
    <n v="66"/>
    <n v="1"/>
    <n v="1"/>
    <n v="1"/>
    <n v="4"/>
    <s v="y"/>
    <s v="978"/>
    <n v="1"/>
    <n v="101"/>
    <n v="2001"/>
    <s v="Y"/>
  </r>
  <r>
    <x v="0"/>
    <s v="Primary"/>
    <s v="Public"/>
    <x v="0"/>
    <n v="1408"/>
    <n v="5115"/>
    <s v="EB 1.2 Halalmeta"/>
    <n v="62"/>
    <n v="1"/>
    <n v="1"/>
    <n v="1"/>
    <n v="5"/>
    <s v="y"/>
    <s v="1000"/>
    <n v="1"/>
    <n v="101"/>
    <n v="1972"/>
    <s v="Y"/>
  </r>
  <r>
    <x v="0"/>
    <s v="Primary"/>
    <s v="Public"/>
    <x v="0"/>
    <n v="1415"/>
    <n v="5124"/>
    <s v="EB 1.2 Manucassa"/>
    <n v="146"/>
    <n v="1"/>
    <n v="1"/>
    <n v="1"/>
    <n v="6"/>
    <s v="y"/>
    <s v="1003"/>
    <n v="1"/>
    <n v="103"/>
    <n v="1983"/>
    <s v="Y"/>
  </r>
  <r>
    <x v="0"/>
    <s v="Primary"/>
    <s v="Public"/>
    <x v="0"/>
    <n v="1469"/>
    <n v="5502"/>
    <s v="EB 1 Coulau"/>
    <n v="63"/>
    <n v="1"/>
    <n v="1"/>
    <n v="1"/>
    <n v="4"/>
    <s v="y"/>
    <s v="1004"/>
    <n v="1"/>
    <n v="101"/>
    <n v="2000"/>
    <s v="Y"/>
  </r>
  <r>
    <x v="0"/>
    <s v="Primary"/>
    <s v="Public"/>
    <x v="0"/>
    <n v="1470"/>
    <n v="5503"/>
    <s v="EB 1.2 Talito"/>
    <n v="134"/>
    <n v="1"/>
    <n v="1"/>
    <n v="1"/>
    <n v="6"/>
    <s v="y"/>
    <s v="807"/>
    <n v="1"/>
    <n v="102"/>
    <n v="2001"/>
    <s v="Y"/>
  </r>
  <r>
    <x v="0"/>
    <s v="Primary"/>
    <s v="Public"/>
    <x v="0"/>
    <n v="1477"/>
    <n v="5510"/>
    <s v="EB 1 Sicate"/>
    <n v="36"/>
    <n v="1"/>
    <n v="1"/>
    <n v="1"/>
    <n v="4"/>
    <s v="y"/>
    <s v="1004"/>
    <n v="1"/>
    <n v="101"/>
    <n v="2000"/>
    <s v="Y"/>
  </r>
  <r>
    <x v="1"/>
    <s v="Escola Basika"/>
    <s v="Public"/>
    <x v="0"/>
    <n v="46"/>
    <n v="46"/>
    <s v="EBC 1.2.3 SORO"/>
    <n v="429"/>
    <n v="5"/>
    <n v="1"/>
    <n v="1"/>
    <n v="9"/>
    <s v="n"/>
    <s v="NULL"/>
    <n v="2"/>
    <n v="201"/>
    <n v="1990"/>
    <s v="Y"/>
  </r>
  <r>
    <x v="1"/>
    <s v="Escola Basika"/>
    <s v="Public"/>
    <x v="0"/>
    <n v="55"/>
    <n v="55"/>
    <s v="EBC 1.2.3 AITUTO"/>
    <n v="527"/>
    <n v="5"/>
    <n v="1"/>
    <n v="1"/>
    <n v="7"/>
    <s v="n"/>
    <s v="NULL"/>
    <n v="2"/>
    <n v="202"/>
    <n v="1983"/>
    <s v="Y"/>
  </r>
  <r>
    <x v="1"/>
    <s v="Escola Basika"/>
    <s v="Public"/>
    <x v="0"/>
    <n v="65"/>
    <n v="65"/>
    <s v="EBC 1.2.3 MAUBISSE VILA"/>
    <n v="585"/>
    <n v="5"/>
    <n v="1"/>
    <n v="1"/>
    <n v="9"/>
    <s v="n"/>
    <s v="NULL"/>
    <n v="2"/>
    <n v="204"/>
    <n v="1979"/>
    <s v="Y"/>
  </r>
  <r>
    <x v="1"/>
    <s v="Escola Basika"/>
    <s v="Public"/>
    <x v="0"/>
    <n v="829"/>
    <n v="829"/>
    <s v="EBC 1.2.3 FLECHA"/>
    <n v="282"/>
    <n v="5"/>
    <n v="1"/>
    <n v="1"/>
    <n v="8"/>
    <s v="n"/>
    <s v="NULL"/>
    <n v="2"/>
    <n v="204"/>
    <n v="1980"/>
    <s v="Y"/>
  </r>
  <r>
    <x v="1"/>
    <s v="Escola Basika"/>
    <s v="Public"/>
    <x v="0"/>
    <n v="954"/>
    <n v="954"/>
    <s v="EBC 1.2.3 - 13 de Nov 4 Unidade"/>
    <n v="267"/>
    <n v="5"/>
    <n v="1"/>
    <n v="1"/>
    <n v="9"/>
    <s v="n"/>
    <s v="NULL"/>
    <n v="2"/>
    <n v="203"/>
    <n v="2007"/>
    <s v="Y"/>
  </r>
  <r>
    <x v="1"/>
    <s v="Escola Basika"/>
    <s v="Public"/>
    <x v="0"/>
    <n v="1260"/>
    <n v="1261"/>
    <s v="EBC 1.2.3 - 7/12/ MAULAU"/>
    <n v="157"/>
    <n v="5"/>
    <n v="1"/>
    <n v="1"/>
    <n v="9"/>
    <s v="n"/>
    <s v="NULL"/>
    <n v="2"/>
    <n v="204"/>
    <n v="2009"/>
    <s v="Y"/>
  </r>
  <r>
    <x v="1"/>
    <s v="Escola Basika"/>
    <s v="Public"/>
    <x v="0"/>
    <n v="1410"/>
    <n v="5117"/>
    <s v="EBC 1.2.3 RITA MAUBISSE"/>
    <n v="382"/>
    <n v="5"/>
    <n v="1"/>
    <n v="1"/>
    <n v="9"/>
    <s v="n"/>
    <s v="NULL"/>
    <n v="2"/>
    <n v="204"/>
    <n v="2005"/>
    <s v="Y"/>
  </r>
  <r>
    <x v="1"/>
    <s v="Escola Basika"/>
    <s v="Public"/>
    <x v="0"/>
    <n v="1454"/>
    <n v="5316"/>
    <s v="EBC 1.2.3 RIMORI"/>
    <n v="203"/>
    <n v="5"/>
    <n v="1"/>
    <n v="1"/>
    <n v="7"/>
    <s v="n"/>
    <s v="NULL"/>
    <n v="2"/>
    <n v="204"/>
    <n v="1996"/>
    <s v="Y"/>
  </r>
  <r>
    <x v="1"/>
    <s v="Primary"/>
    <s v="Catholic"/>
    <x v="1"/>
    <n v="60"/>
    <n v="60"/>
    <s v="EP C Maulau"/>
    <n v="241"/>
    <n v="1"/>
    <n v="3"/>
    <n v="1"/>
    <n v="6"/>
    <s v="n"/>
    <s v="NULL"/>
    <n v="2"/>
    <n v="204"/>
    <n v="1982"/>
    <s v="Y"/>
  </r>
  <r>
    <x v="1"/>
    <s v="Primary"/>
    <s v="Catholic"/>
    <x v="1"/>
    <n v="636"/>
    <n v="636"/>
    <s v="EP C Nosa Senhora de Lurdes"/>
    <n v="63"/>
    <n v="1"/>
    <n v="3"/>
    <n v="1"/>
    <n v="9"/>
    <s v="n"/>
    <s v="NULL"/>
    <n v="2"/>
    <n v="203"/>
    <n v="1995"/>
    <s v="Y"/>
  </r>
  <r>
    <x v="1"/>
    <s v="Primary"/>
    <s v="Catholic"/>
    <x v="1"/>
    <n v="716"/>
    <n v="716"/>
    <s v="EP C S. Paulo Ainaro"/>
    <n v="190"/>
    <n v="1"/>
    <n v="3"/>
    <n v="1"/>
    <n v="6"/>
    <s v="n"/>
    <s v="NULL"/>
    <n v="2"/>
    <n v="201"/>
    <n v="1939"/>
    <s v="Y"/>
  </r>
  <r>
    <x v="1"/>
    <s v="Primary"/>
    <s v="Public"/>
    <x v="0"/>
    <n v="11"/>
    <n v="11"/>
    <s v="EB 1.2 Betulala"/>
    <n v="214"/>
    <n v="1"/>
    <n v="1"/>
    <n v="1"/>
    <n v="6"/>
    <s v="y"/>
    <s v="829"/>
    <n v="2"/>
    <n v="204"/>
    <n v="2009"/>
    <s v="Y"/>
  </r>
  <r>
    <x v="1"/>
    <s v="Primary"/>
    <s v="Public"/>
    <x v="0"/>
    <n v="12"/>
    <n v="12"/>
    <s v="EB 1.2 Hautilo"/>
    <n v="230"/>
    <n v="1"/>
    <n v="1"/>
    <n v="1"/>
    <n v="6"/>
    <s v="y"/>
    <s v="1261"/>
    <n v="2"/>
    <n v="204"/>
    <n v="1999"/>
    <s v="Y"/>
  </r>
  <r>
    <x v="1"/>
    <s v="Primary"/>
    <s v="Public"/>
    <x v="0"/>
    <n v="41"/>
    <n v="41"/>
    <s v="EB 1.2 Maununo"/>
    <n v="243"/>
    <n v="1"/>
    <n v="1"/>
    <n v="1"/>
    <n v="6"/>
    <s v="y"/>
    <s v="931"/>
    <n v="2"/>
    <n v="201"/>
    <n v="2009"/>
    <s v="Y"/>
  </r>
  <r>
    <x v="1"/>
    <s v="Primary"/>
    <s v="Public"/>
    <x v="0"/>
    <n v="42"/>
    <n v="42"/>
    <s v="EB 1.2 Soro-Lau"/>
    <n v="229"/>
    <n v="1"/>
    <n v="1"/>
    <n v="1"/>
    <n v="6"/>
    <s v="y"/>
    <s v="46"/>
    <n v="2"/>
    <n v="201"/>
    <n v="1990"/>
    <s v="Y"/>
  </r>
  <r>
    <x v="1"/>
    <s v="Primary"/>
    <s v="Public"/>
    <x v="0"/>
    <n v="43"/>
    <n v="43"/>
    <s v="EB 1.2 Suro-Craic"/>
    <n v="130"/>
    <n v="1"/>
    <n v="1"/>
    <n v="1"/>
    <n v="6"/>
    <s v="y"/>
    <s v="46"/>
    <n v="2"/>
    <n v="201"/>
    <n v="1985"/>
    <s v="Y"/>
  </r>
  <r>
    <x v="1"/>
    <s v="Primary"/>
    <s v="Public"/>
    <x v="0"/>
    <n v="44"/>
    <n v="44"/>
    <s v="EB. 1.2 Pader"/>
    <n v="60"/>
    <n v="1"/>
    <n v="1"/>
    <n v="1"/>
    <n v="6"/>
    <s v="y"/>
    <s v="1008"/>
    <n v="2"/>
    <n v="201"/>
    <n v="2002"/>
    <s v="Y"/>
  </r>
  <r>
    <x v="1"/>
    <s v="Primary"/>
    <s v="Public"/>
    <x v="0"/>
    <n v="47"/>
    <n v="47"/>
    <s v="EB 1.2 Queorema"/>
    <n v="314"/>
    <n v="1"/>
    <n v="1"/>
    <n v="1"/>
    <n v="6"/>
    <s v="y"/>
    <s v="1013"/>
    <n v="2"/>
    <n v="202"/>
    <n v="2004"/>
    <s v="Y"/>
  </r>
  <r>
    <x v="1"/>
    <s v="Primary"/>
    <s v="Public"/>
    <x v="0"/>
    <n v="48"/>
    <n v="48"/>
    <s v="EB 1.2 Builico"/>
    <n v="41"/>
    <n v="1"/>
    <n v="1"/>
    <n v="1"/>
    <n v="6"/>
    <s v="y"/>
    <s v="931"/>
    <n v="2"/>
    <n v="201"/>
    <n v="2006"/>
    <s v="Y"/>
  </r>
  <r>
    <x v="1"/>
    <s v="Primary"/>
    <s v="Public"/>
    <x v="0"/>
    <n v="49"/>
    <n v="49"/>
    <s v="EB 1.2 Casa"/>
    <n v="335"/>
    <n v="1"/>
    <n v="1"/>
    <n v="1"/>
    <n v="6"/>
    <s v="y"/>
    <s v="1010"/>
    <n v="2"/>
    <n v="201"/>
    <n v="1993"/>
    <s v="N"/>
  </r>
  <r>
    <x v="1"/>
    <s v="Primary"/>
    <s v="Public"/>
    <x v="0"/>
    <n v="50"/>
    <n v="50"/>
    <s v="EB 1.2 DARE /Boetua"/>
    <n v="212"/>
    <n v="1"/>
    <n v="1"/>
    <n v="1"/>
    <n v="6"/>
    <s v="y"/>
    <s v="1014"/>
    <n v="2"/>
    <n v="202"/>
    <n v="2010"/>
    <s v="Y"/>
  </r>
  <r>
    <x v="1"/>
    <s v="Primary"/>
    <s v="Public"/>
    <x v="0"/>
    <n v="51"/>
    <n v="51"/>
    <s v="EB 1.2 Uma Forma"/>
    <n v="382"/>
    <n v="1"/>
    <n v="1"/>
    <n v="1"/>
    <n v="6"/>
    <s v="y"/>
    <s v="1008"/>
    <n v="2"/>
    <n v="201"/>
    <n v="1999"/>
    <s v="Y"/>
  </r>
  <r>
    <x v="1"/>
    <s v="Primary"/>
    <s v="Public"/>
    <x v="0"/>
    <n v="52"/>
    <n v="52"/>
    <s v="EB 1.2.Hatobuilico"/>
    <n v="395"/>
    <n v="1"/>
    <n v="1"/>
    <n v="1"/>
    <n v="6"/>
    <s v="y"/>
    <s v="1013"/>
    <n v="2"/>
    <n v="202"/>
    <n v="1984"/>
    <s v="Y"/>
  </r>
  <r>
    <x v="1"/>
    <s v="Primary"/>
    <s v="Public"/>
    <x v="0"/>
    <n v="53"/>
    <n v="53"/>
    <s v="EB 1.2 Manumera"/>
    <n v="209"/>
    <n v="1"/>
    <n v="1"/>
    <n v="1"/>
    <n v="6"/>
    <s v="y"/>
    <s v="1013"/>
    <n v="2"/>
    <n v="202"/>
    <n v="1979"/>
    <s v="Y"/>
  </r>
  <r>
    <x v="1"/>
    <s v="Primary"/>
    <s v="Public"/>
    <x v="0"/>
    <n v="54"/>
    <n v="54"/>
    <s v="EB 1.2 Nunomogue"/>
    <n v="203"/>
    <n v="1"/>
    <n v="1"/>
    <n v="1"/>
    <n v="6"/>
    <s v="y"/>
    <s v="1015"/>
    <n v="2"/>
    <n v="202"/>
    <n v="1980"/>
    <s v="Y"/>
  </r>
  <r>
    <x v="1"/>
    <s v="Primary"/>
    <s v="Public"/>
    <x v="0"/>
    <n v="56"/>
    <n v="56"/>
    <s v="EB 1.2 Mauciga"/>
    <n v="173"/>
    <n v="1"/>
    <n v="1"/>
    <n v="1"/>
    <n v="6"/>
    <s v="y"/>
    <s v="55"/>
    <n v="2"/>
    <n v="202"/>
    <n v="1991"/>
    <s v="Y"/>
  </r>
  <r>
    <x v="1"/>
    <s v="Primary"/>
    <s v="Public"/>
    <x v="0"/>
    <n v="58"/>
    <n v="58"/>
    <s v="EB 1.2 Lebo Lau"/>
    <n v="432"/>
    <n v="1"/>
    <n v="1"/>
    <n v="1"/>
    <n v="6"/>
    <s v="y"/>
    <s v="1015"/>
    <n v="2"/>
    <n v="202"/>
    <n v="1994"/>
    <s v="Y"/>
  </r>
  <r>
    <x v="1"/>
    <s v="Primary"/>
    <s v="Public"/>
    <x v="0"/>
    <n v="59"/>
    <n v="59"/>
    <s v="EB. 1.2 Manelobas"/>
    <n v="166"/>
    <n v="1"/>
    <n v="1"/>
    <n v="1"/>
    <n v="6"/>
    <s v="y"/>
    <s v="5117"/>
    <n v="2"/>
    <n v="204"/>
    <n v="1990"/>
    <s v="Y"/>
  </r>
  <r>
    <x v="1"/>
    <s v="Primary"/>
    <s v="Public"/>
    <x v="0"/>
    <n v="61"/>
    <n v="61"/>
    <s v="EB 1.2 Edi"/>
    <n v="251"/>
    <n v="1"/>
    <n v="1"/>
    <n v="1"/>
    <n v="6"/>
    <s v="y"/>
    <s v="5117"/>
    <n v="2"/>
    <n v="204"/>
    <n v="1981"/>
    <s v="Y"/>
  </r>
  <r>
    <x v="1"/>
    <s v="Primary"/>
    <s v="Public"/>
    <x v="0"/>
    <n v="62"/>
    <n v="62"/>
    <s v="EB 1.2 Fatubessi"/>
    <n v="186"/>
    <n v="1"/>
    <n v="1"/>
    <n v="1"/>
    <n v="6"/>
    <s v="y"/>
    <s v="65"/>
    <n v="2"/>
    <n v="204"/>
    <n v="1999"/>
    <s v="Y"/>
  </r>
  <r>
    <x v="1"/>
    <s v="Primary"/>
    <s v="Public"/>
    <x v="0"/>
    <n v="63"/>
    <n v="63"/>
    <s v="EB 1.2 Horaiquic"/>
    <n v="214"/>
    <n v="1"/>
    <n v="1"/>
    <n v="1"/>
    <n v="6"/>
    <s v="y"/>
    <s v="1021"/>
    <n v="2"/>
    <n v="204"/>
    <n v="2002"/>
    <s v="Y"/>
  </r>
  <r>
    <x v="1"/>
    <s v="Primary"/>
    <s v="Public"/>
    <x v="0"/>
    <n v="64"/>
    <n v="64"/>
    <s v="EB 1.2 Lequibau-Ulo"/>
    <n v="383"/>
    <n v="1"/>
    <n v="1"/>
    <n v="1"/>
    <n v="6"/>
    <s v="y"/>
    <s v="829"/>
    <n v="2"/>
    <n v="204"/>
    <n v="1986"/>
    <s v="Y"/>
  </r>
  <r>
    <x v="1"/>
    <s v="Primary"/>
    <s v="Public"/>
    <x v="0"/>
    <n v="240"/>
    <n v="251"/>
    <s v="EB 1.2 Hato-Udo"/>
    <n v="169"/>
    <n v="1"/>
    <n v="1"/>
    <n v="1"/>
    <n v="6"/>
    <s v="y"/>
    <s v="1012"/>
    <n v="2"/>
    <n v="203"/>
    <n v="1999"/>
    <s v="Y"/>
  </r>
  <r>
    <x v="1"/>
    <s v="Primary"/>
    <s v="Public"/>
    <x v="0"/>
    <n v="241"/>
    <n v="252"/>
    <s v="EB 1.2 Beicala"/>
    <n v="287"/>
    <n v="1"/>
    <n v="1"/>
    <n v="1"/>
    <n v="6"/>
    <s v="y"/>
    <s v="951"/>
    <n v="2"/>
    <n v="203"/>
    <n v="1999"/>
    <s v="Y"/>
  </r>
  <r>
    <x v="1"/>
    <s v="Primary"/>
    <s v="Public"/>
    <x v="0"/>
    <n v="242"/>
    <n v="253"/>
    <s v="EB 1.2 Bismata"/>
    <n v="191"/>
    <n v="1"/>
    <n v="1"/>
    <n v="1"/>
    <n v="6"/>
    <s v="y"/>
    <s v="1012"/>
    <n v="2"/>
    <n v="203"/>
    <n v="1999"/>
    <s v="Y"/>
  </r>
  <r>
    <x v="1"/>
    <s v="Primary"/>
    <s v="Public"/>
    <x v="0"/>
    <n v="243"/>
    <n v="254"/>
    <s v="EB 1.2 Hutseo"/>
    <n v="84"/>
    <n v="1"/>
    <n v="1"/>
    <n v="1"/>
    <n v="6"/>
    <s v="y"/>
    <s v="954"/>
    <n v="2"/>
    <n v="203"/>
    <n v="1986"/>
    <s v="Y"/>
  </r>
  <r>
    <x v="1"/>
    <s v="Primary"/>
    <s v="Public"/>
    <x v="0"/>
    <n v="244"/>
    <n v="255"/>
    <s v="EB 1.2 Luro"/>
    <n v="195"/>
    <n v="1"/>
    <n v="1"/>
    <n v="1"/>
    <n v="6"/>
    <s v="y"/>
    <s v="954"/>
    <n v="2"/>
    <n v="203"/>
    <n v="1992"/>
    <s v="Y"/>
  </r>
  <r>
    <x v="1"/>
    <s v="Primary"/>
    <s v="Public"/>
    <x v="0"/>
    <n v="245"/>
    <n v="256"/>
    <s v="EB 1.2 Lesso"/>
    <n v="143"/>
    <n v="1"/>
    <n v="1"/>
    <n v="1"/>
    <n v="6"/>
    <s v="y"/>
    <s v="951"/>
    <n v="2"/>
    <n v="203"/>
    <n v="1984"/>
    <s v="Y"/>
  </r>
  <r>
    <x v="1"/>
    <s v="Primary"/>
    <s v="Public"/>
    <x v="0"/>
    <n v="246"/>
    <n v="257"/>
    <s v="EB 1.2 Ailora"/>
    <n v="212"/>
    <n v="1"/>
    <n v="1"/>
    <n v="1"/>
    <n v="6"/>
    <s v="y"/>
    <s v="951"/>
    <n v="2"/>
    <n v="203"/>
    <n v="1997"/>
    <s v="Y"/>
  </r>
  <r>
    <x v="1"/>
    <s v="Primary"/>
    <s v="Public"/>
    <x v="0"/>
    <n v="597"/>
    <n v="597"/>
    <s v="EB 1 Sabago"/>
    <n v="124"/>
    <n v="1"/>
    <n v="1"/>
    <n v="1"/>
    <n v="4"/>
    <s v="y"/>
    <s v="1008"/>
    <n v="2"/>
    <n v="201"/>
    <n v="2007"/>
    <s v="Y"/>
  </r>
  <r>
    <x v="1"/>
    <s v="Primary"/>
    <s v="Public"/>
    <x v="0"/>
    <n v="626"/>
    <n v="626"/>
    <s v="EB 1.2 Demitete"/>
    <n v="68"/>
    <n v="1"/>
    <n v="1"/>
    <n v="1"/>
    <n v="6"/>
    <s v="y"/>
    <s v="5117"/>
    <n v="2"/>
    <n v="204"/>
    <n v="1991"/>
    <s v="Y"/>
  </r>
  <r>
    <x v="1"/>
    <s v="Primary"/>
    <s v="Public"/>
    <x v="0"/>
    <n v="739"/>
    <n v="739"/>
    <s v="EB 1.2 Lumoluli"/>
    <n v="304"/>
    <n v="1"/>
    <n v="1"/>
    <n v="1"/>
    <n v="6"/>
    <s v="y"/>
    <s v="1261"/>
    <n v="2"/>
    <n v="204"/>
    <n v="2004"/>
    <s v="Y"/>
  </r>
  <r>
    <x v="1"/>
    <s v="Primary"/>
    <s v="Public"/>
    <x v="0"/>
    <n v="740"/>
    <n v="740"/>
    <s v="EB 1.2 Caessero"/>
    <n v="57"/>
    <n v="1"/>
    <n v="1"/>
    <n v="1"/>
    <n v="5"/>
    <s v="y"/>
    <s v="951"/>
    <n v="2"/>
    <n v="203"/>
    <n v="2010"/>
    <s v="Y"/>
  </r>
  <r>
    <x v="1"/>
    <s v="Primary"/>
    <s v="Public"/>
    <x v="0"/>
    <n v="741"/>
    <n v="741"/>
    <s v="EB 1.2 Hatometa-Udo"/>
    <n v="120"/>
    <n v="1"/>
    <n v="1"/>
    <n v="1"/>
    <n v="6"/>
    <s v="y"/>
    <s v="46"/>
    <n v="2"/>
    <n v="201"/>
    <n v="2006"/>
    <s v="Y"/>
  </r>
  <r>
    <x v="1"/>
    <s v="Primary"/>
    <s v="Public"/>
    <x v="0"/>
    <n v="769"/>
    <n v="769"/>
    <s v="EB 1.2 Luan Cadoi"/>
    <n v="98"/>
    <n v="1"/>
    <n v="1"/>
    <n v="1"/>
    <n v="6"/>
    <s v="y"/>
    <s v="1010"/>
    <n v="2"/>
    <n v="201"/>
    <n v="2006"/>
    <s v="Y"/>
  </r>
  <r>
    <x v="1"/>
    <s v="Primary"/>
    <s v="Public"/>
    <x v="0"/>
    <n v="770"/>
    <n v="770"/>
    <s v="EB 1 Hatumera"/>
    <n v="28"/>
    <n v="1"/>
    <n v="1"/>
    <n v="1"/>
    <n v="3"/>
    <s v="y"/>
    <s v="1008"/>
    <n v="2"/>
    <n v="201"/>
    <n v="2007"/>
    <s v="Y"/>
  </r>
  <r>
    <x v="1"/>
    <s v="Primary"/>
    <s v="Public"/>
    <x v="0"/>
    <n v="771"/>
    <n v="771"/>
    <s v="EB 1.2 Russolau"/>
    <n v="234"/>
    <n v="1"/>
    <n v="1"/>
    <n v="1"/>
    <n v="6"/>
    <s v="y"/>
    <s v="1261"/>
    <n v="2"/>
    <n v="204"/>
    <n v="2005"/>
    <s v="Y"/>
  </r>
  <r>
    <x v="1"/>
    <s v="Primary"/>
    <s v="Public"/>
    <x v="0"/>
    <n v="824"/>
    <n v="824"/>
    <s v="EB 1.2 Manutasi"/>
    <n v="365"/>
    <n v="1"/>
    <n v="1"/>
    <n v="1"/>
    <n v="6"/>
    <s v="y"/>
    <s v="46"/>
    <n v="2"/>
    <n v="201"/>
    <n v="1978"/>
    <s v="Y"/>
  </r>
  <r>
    <x v="1"/>
    <s v="Primary"/>
    <s v="Public"/>
    <x v="0"/>
    <n v="827"/>
    <n v="827"/>
    <s v="EB.1.2 Manetu"/>
    <n v="394"/>
    <n v="1"/>
    <n v="1"/>
    <n v="1"/>
    <n v="6"/>
    <s v="y"/>
    <s v="5117"/>
    <n v="2"/>
    <n v="204"/>
    <n v="1980"/>
    <s v="Y"/>
  </r>
  <r>
    <x v="1"/>
    <s v="Primary"/>
    <s v="Public"/>
    <x v="0"/>
    <n v="828"/>
    <n v="828"/>
    <s v="EB 1.2 Faulata"/>
    <n v="149"/>
    <n v="1"/>
    <n v="1"/>
    <n v="1"/>
    <n v="6"/>
    <s v="y"/>
    <s v="1010"/>
    <n v="2"/>
    <n v="201"/>
    <n v="2000"/>
    <s v="Y"/>
  </r>
  <r>
    <x v="1"/>
    <s v="Primary"/>
    <s v="Public"/>
    <x v="0"/>
    <n v="929"/>
    <n v="929"/>
    <s v="EB 1.2 Leolima"/>
    <n v="155"/>
    <n v="1"/>
    <n v="1"/>
    <n v="1"/>
    <n v="6"/>
    <s v="y"/>
    <s v="1012"/>
    <n v="2"/>
    <n v="203"/>
    <n v="2005"/>
    <s v="Y"/>
  </r>
  <r>
    <x v="1"/>
    <s v="Primary"/>
    <s v="Public"/>
    <x v="0"/>
    <n v="935"/>
    <n v="935"/>
    <s v="EB 1.2 Lait"/>
    <n v="61"/>
    <n v="1"/>
    <n v="1"/>
    <n v="1"/>
    <n v="6"/>
    <s v="y"/>
    <s v="931"/>
    <n v="2"/>
    <n v="201"/>
    <n v="2006"/>
    <s v="Y"/>
  </r>
  <r>
    <x v="1"/>
    <s v="Primary"/>
    <s v="Public"/>
    <x v="0"/>
    <n v="936"/>
    <n v="936"/>
    <s v="EB 1.2 Bobe"/>
    <n v="147"/>
    <n v="1"/>
    <n v="1"/>
    <n v="1"/>
    <n v="6"/>
    <s v="y"/>
    <s v="951"/>
    <n v="2"/>
    <n v="203"/>
    <n v="1982"/>
    <s v="Y"/>
  </r>
  <r>
    <x v="1"/>
    <s v="Primary"/>
    <s v="Public"/>
    <x v="0"/>
    <n v="938"/>
    <n v="938"/>
    <s v="EB 1.2 Samoro"/>
    <n v="333"/>
    <n v="1"/>
    <n v="1"/>
    <n v="1"/>
    <n v="6"/>
    <s v="y"/>
    <s v="1021"/>
    <n v="2"/>
    <n v="204"/>
    <n v="2007"/>
    <s v="Y"/>
  </r>
  <r>
    <x v="1"/>
    <s v="Primary"/>
    <s v="Public"/>
    <x v="0"/>
    <n v="949"/>
    <n v="949"/>
    <s v="EB 1.2 Fatumeta"/>
    <n v="67"/>
    <n v="1"/>
    <n v="1"/>
    <n v="1"/>
    <n v="5"/>
    <s v="y"/>
    <s v="954"/>
    <n v="2"/>
    <n v="203"/>
    <n v="2009"/>
    <s v="Y"/>
  </r>
  <r>
    <x v="1"/>
    <s v="Primary"/>
    <s v="Public"/>
    <x v="0"/>
    <n v="985"/>
    <n v="985"/>
    <s v="EB 1.2 Lias"/>
    <n v="94"/>
    <n v="1"/>
    <n v="1"/>
    <n v="1"/>
    <n v="6"/>
    <s v="y"/>
    <s v="1010"/>
    <n v="2"/>
    <n v="201"/>
    <n v="2007"/>
    <s v="Y"/>
  </r>
  <r>
    <x v="1"/>
    <s v="Primary"/>
    <s v="Public"/>
    <x v="0"/>
    <n v="1011"/>
    <n v="1011"/>
    <s v="EB 1.2 Ceulau"/>
    <n v="191"/>
    <n v="1"/>
    <n v="1"/>
    <n v="1"/>
    <n v="6"/>
    <s v="y"/>
    <s v="931"/>
    <n v="2"/>
    <n v="201"/>
    <n v="1999"/>
    <s v="Y"/>
  </r>
  <r>
    <x v="1"/>
    <s v="Primary"/>
    <s v="Public"/>
    <x v="0"/>
    <n v="1163"/>
    <n v="1164"/>
    <s v="EB 1.2 Liquitei"/>
    <n v="212"/>
    <n v="1"/>
    <n v="1"/>
    <n v="1"/>
    <n v="6"/>
    <s v="y"/>
    <s v="5316"/>
    <n v="2"/>
    <n v="204"/>
    <n v="2007"/>
    <s v="Y"/>
  </r>
  <r>
    <x v="1"/>
    <s v="Primary"/>
    <s v="Public"/>
    <x v="0"/>
    <n v="1198"/>
    <n v="1199"/>
    <s v="EB 1.2 Maubisse Balibo"/>
    <n v="114"/>
    <n v="1"/>
    <n v="1"/>
    <n v="1"/>
    <n v="5"/>
    <s v="y"/>
    <s v="65"/>
    <n v="2"/>
    <n v="204"/>
    <n v="2010"/>
    <s v="Y"/>
  </r>
  <r>
    <x v="1"/>
    <s v="Primary"/>
    <s v="Public"/>
    <x v="0"/>
    <n v="1216"/>
    <n v="1217"/>
    <s v="EB 1.2 Tatiri"/>
    <n v="116"/>
    <n v="1"/>
    <n v="1"/>
    <n v="1"/>
    <n v="6"/>
    <s v="y"/>
    <s v="55"/>
    <n v="2"/>
    <n v="202"/>
    <n v="2009"/>
    <s v="Y"/>
  </r>
  <r>
    <x v="1"/>
    <s v="Primary"/>
    <s v="Public"/>
    <x v="0"/>
    <n v="1229"/>
    <n v="1230"/>
    <s v="EB 1  Talale"/>
    <n v="120"/>
    <n v="1"/>
    <n v="1"/>
    <n v="1"/>
    <n v="4"/>
    <s v="y"/>
    <s v="5117"/>
    <n v="2"/>
    <n v="204"/>
    <n v="2010"/>
    <s v="Y"/>
  </r>
  <r>
    <x v="1"/>
    <s v="Primary"/>
    <s v="Public"/>
    <x v="0"/>
    <n v="1247"/>
    <n v="1248"/>
    <s v="EB 1 Teliga"/>
    <n v="49"/>
    <n v="1"/>
    <n v="1"/>
    <n v="1"/>
    <n v="4"/>
    <s v="y"/>
    <s v="1008"/>
    <n v="2"/>
    <n v="201"/>
    <n v="2006"/>
    <s v="Y"/>
  </r>
  <r>
    <x v="1"/>
    <s v="Primary"/>
    <s v="Public"/>
    <x v="0"/>
    <n v="1257"/>
    <n v="1258"/>
    <s v="EB 1.2 Bui Fu"/>
    <n v="36"/>
    <n v="1"/>
    <n v="1"/>
    <n v="1"/>
    <n v="5"/>
    <s v="y"/>
    <s v="951"/>
    <n v="2"/>
    <n v="203"/>
    <n v="2010"/>
    <s v="Y"/>
  </r>
  <r>
    <x v="1"/>
    <s v="Primary"/>
    <s v="Public"/>
    <x v="0"/>
    <n v="1261"/>
    <n v="1262"/>
    <s v="EB 1.2 Taul - Rem"/>
    <n v="81"/>
    <n v="1"/>
    <n v="1"/>
    <n v="1"/>
    <n v="5"/>
    <s v="y"/>
    <s v="1015"/>
    <n v="2"/>
    <n v="202"/>
    <n v="2010"/>
    <s v="Y"/>
  </r>
  <r>
    <x v="1"/>
    <s v="Primary"/>
    <s v="Public"/>
    <x v="0"/>
    <n v="1262"/>
    <n v="1263"/>
    <s v="EB 1.2 Ernaru/Boetua"/>
    <n v="184"/>
    <n v="1"/>
    <n v="1"/>
    <n v="1"/>
    <n v="6"/>
    <s v="y"/>
    <s v="1014"/>
    <n v="2"/>
    <n v="202"/>
    <n v="2010"/>
    <s v="Y"/>
  </r>
  <r>
    <x v="1"/>
    <s v="Primary"/>
    <s v="Public"/>
    <x v="0"/>
    <n v="1323"/>
    <n v="2270"/>
    <s v="EB 1.2 Mau-Ulo"/>
    <n v="41"/>
    <n v="1"/>
    <n v="1"/>
    <n v="1"/>
    <n v="6"/>
    <s v="y"/>
    <s v="931"/>
    <n v="2"/>
    <n v="201"/>
    <n v="2005"/>
    <s v="Y"/>
  </r>
  <r>
    <x v="1"/>
    <s v="Primary"/>
    <s v="Public"/>
    <x v="0"/>
    <n v="1324"/>
    <n v="2271"/>
    <s v="EB 1.2 Goulau"/>
    <n v="109"/>
    <n v="1"/>
    <n v="1"/>
    <n v="1"/>
    <n v="6"/>
    <s v="y"/>
    <s v="1012"/>
    <n v="2"/>
    <n v="203"/>
    <n v="2003"/>
    <s v="Y"/>
  </r>
  <r>
    <x v="1"/>
    <s v="Primary"/>
    <s v="Public"/>
    <x v="0"/>
    <n v="1325"/>
    <n v="2272"/>
    <s v="EB 1.2 Tukaro"/>
    <n v="214"/>
    <n v="1"/>
    <n v="1"/>
    <n v="1"/>
    <n v="6"/>
    <s v="y"/>
    <s v="1015"/>
    <n v="2"/>
    <n v="202"/>
    <n v="2003"/>
    <s v="Y"/>
  </r>
  <r>
    <x v="1"/>
    <s v="Primary"/>
    <s v="Public"/>
    <x v="0"/>
    <n v="1407"/>
    <n v="5114"/>
    <s v="EB. 1.2 Telcom"/>
    <n v="405"/>
    <n v="1"/>
    <n v="1"/>
    <n v="1"/>
    <n v="6"/>
    <s v="y"/>
    <s v="1008"/>
    <n v="2"/>
    <n v="201"/>
    <n v="1986"/>
    <s v="Y"/>
  </r>
  <r>
    <x v="1"/>
    <s v="Primary"/>
    <s v="Public"/>
    <x v="0"/>
    <n v="1409"/>
    <n v="5116"/>
    <s v="EB 1.2 Rileco"/>
    <n v="216"/>
    <n v="1"/>
    <n v="1"/>
    <n v="1"/>
    <n v="6"/>
    <s v="y"/>
    <s v="65"/>
    <n v="2"/>
    <n v="204"/>
    <n v="1993"/>
    <s v="Y"/>
  </r>
  <r>
    <x v="1"/>
    <s v="Primary"/>
    <s v="Public"/>
    <x v="0"/>
    <n v="1449"/>
    <n v="5311"/>
    <s v="EB 1.2 Bonuc"/>
    <n v="80"/>
    <n v="1"/>
    <n v="1"/>
    <n v="1"/>
    <n v="6"/>
    <s v="y"/>
    <s v="954"/>
    <n v="2"/>
    <n v="203"/>
    <n v="1993"/>
    <s v="Y"/>
  </r>
  <r>
    <x v="1"/>
    <s v="Primary"/>
    <s v="Public"/>
    <x v="0"/>
    <n v="1450"/>
    <n v="5312"/>
    <s v="EB 1.2 Leotelo"/>
    <n v="170"/>
    <n v="1"/>
    <n v="1"/>
    <n v="1"/>
    <n v="6"/>
    <s v="y"/>
    <s v="1015"/>
    <n v="2"/>
    <n v="202"/>
    <n v="1996"/>
    <s v="Y"/>
  </r>
  <r>
    <x v="1"/>
    <s v="Primary"/>
    <s v="Public"/>
    <x v="0"/>
    <n v="1451"/>
    <n v="5313"/>
    <s v="EB.1.2 Goulora"/>
    <n v="104"/>
    <n v="1"/>
    <n v="1"/>
    <n v="1"/>
    <n v="6"/>
    <s v="y"/>
    <s v="1014"/>
    <n v="2"/>
    <n v="202"/>
    <n v="2007"/>
    <s v="Y"/>
  </r>
  <r>
    <x v="1"/>
    <s v="Primary"/>
    <s v="Public"/>
    <x v="0"/>
    <n v="1453"/>
    <n v="5315"/>
    <s v="EB 1.2 Liurai"/>
    <n v="270"/>
    <n v="1"/>
    <n v="1"/>
    <n v="1"/>
    <n v="6"/>
    <s v="y"/>
    <s v="5316"/>
    <n v="2"/>
    <n v="204"/>
    <n v="1983"/>
    <s v="Y"/>
  </r>
  <r>
    <x v="2"/>
    <s v="Escola Basika"/>
    <s v="Public"/>
    <x v="0"/>
    <n v="343"/>
    <n v="343"/>
    <s v="EBC 1.2.3 Osso-Huna Baguia"/>
    <n v="185"/>
    <n v="5"/>
    <n v="1"/>
    <n v="1"/>
    <n v="8"/>
    <s v="n"/>
    <s v="NULL"/>
    <n v="3"/>
    <n v="301"/>
    <n v="1991"/>
    <s v="Y"/>
  </r>
  <r>
    <x v="2"/>
    <s v="Escola Basika"/>
    <s v="Public"/>
    <x v="0"/>
    <n v="351"/>
    <n v="351"/>
    <s v="EBC 1.2 Gari - Uai Baucau"/>
    <n v="501"/>
    <n v="5"/>
    <n v="1"/>
    <n v="1"/>
    <n v="6"/>
    <s v="n"/>
    <s v="NULL"/>
    <n v="3"/>
    <n v="302"/>
    <n v="1971"/>
    <s v="Y"/>
  </r>
  <r>
    <x v="2"/>
    <s v="Escola Basika"/>
    <s v="Public"/>
    <x v="0"/>
    <n v="752"/>
    <n v="752"/>
    <s v="EBC 1.2 Letemumo Quelicai"/>
    <n v="189"/>
    <n v="5"/>
    <n v="1"/>
    <n v="1"/>
    <n v="6"/>
    <s v="n"/>
    <s v="NULL"/>
    <n v="3"/>
    <n v="305"/>
    <n v="1980"/>
    <s v="Y"/>
  </r>
  <r>
    <x v="2"/>
    <s v="Escola Basika"/>
    <s v="Public"/>
    <x v="0"/>
    <n v="755"/>
    <n v="755"/>
    <s v="EBC 1.2 Soba Laga"/>
    <n v="448"/>
    <n v="5"/>
    <n v="1"/>
    <n v="1"/>
    <n v="6"/>
    <s v="n"/>
    <s v="NULL"/>
    <n v="3"/>
    <n v="304"/>
    <n v="1980"/>
    <s v="Y"/>
  </r>
  <r>
    <x v="2"/>
    <s v="Escola Basika"/>
    <s v="Public"/>
    <x v="0"/>
    <n v="757"/>
    <n v="757"/>
    <s v="EBC 1.2 Baguia"/>
    <n v="102"/>
    <n v="5"/>
    <n v="1"/>
    <n v="1"/>
    <n v="6"/>
    <s v="n"/>
    <s v="NULL"/>
    <n v="3"/>
    <n v="301"/>
    <n v="2008"/>
    <s v="Y"/>
  </r>
  <r>
    <x v="2"/>
    <s v="Escola Basika"/>
    <s v="Public"/>
    <x v="0"/>
    <n v="1017"/>
    <n v="1017"/>
    <s v="EBC 1.2 BINAGARI Vemasse"/>
    <n v="162"/>
    <n v="5"/>
    <n v="1"/>
    <n v="1"/>
    <n v="6"/>
    <s v="n"/>
    <s v="NULL"/>
    <n v="3"/>
    <n v="306"/>
    <n v="1986"/>
    <s v="Y"/>
  </r>
  <r>
    <x v="2"/>
    <s v="Primary"/>
    <s v="Catholic"/>
    <x v="1"/>
    <n v="335"/>
    <n v="335"/>
    <s v="EP C Afaloicai"/>
    <n v="172"/>
    <n v="1"/>
    <n v="3"/>
    <n v="1"/>
    <n v="6"/>
    <s v="n"/>
    <s v="NULL"/>
    <n v="3"/>
    <n v="301"/>
    <n v="1989"/>
    <s v="Y"/>
  </r>
  <r>
    <x v="2"/>
    <s v="Primary"/>
    <s v="Catholic"/>
    <x v="1"/>
    <n v="336"/>
    <n v="336"/>
    <s v="EP C Defauasse"/>
    <n v="97"/>
    <n v="1"/>
    <n v="3"/>
    <n v="1"/>
    <n v="6"/>
    <s v="n"/>
    <s v="NULL"/>
    <n v="3"/>
    <n v="301"/>
    <n v="1997"/>
    <s v="Y"/>
  </r>
  <r>
    <x v="2"/>
    <s v="Primary"/>
    <s v="Catholic"/>
    <x v="1"/>
    <n v="337"/>
    <n v="337"/>
    <s v="EP C Sao Jose Baguia"/>
    <n v="374"/>
    <n v="1"/>
    <n v="3"/>
    <n v="1"/>
    <n v="6"/>
    <s v="n"/>
    <s v="NULL"/>
    <n v="3"/>
    <n v="301"/>
    <n v="1978"/>
    <s v="Y"/>
  </r>
  <r>
    <x v="2"/>
    <s v="Primary"/>
    <s v="Catholic"/>
    <x v="1"/>
    <n v="338"/>
    <n v="338"/>
    <s v="EP C Hae-Coni/Iarbau"/>
    <n v="139"/>
    <n v="1"/>
    <n v="3"/>
    <n v="1"/>
    <n v="6"/>
    <s v="n"/>
    <s v="NULL"/>
    <n v="3"/>
    <n v="301"/>
    <n v="1991"/>
    <s v="Y"/>
  </r>
  <r>
    <x v="2"/>
    <s v="Primary"/>
    <s v="Catholic"/>
    <x v="1"/>
    <n v="339"/>
    <n v="339"/>
    <s v="EP C Larisula"/>
    <n v="29"/>
    <n v="1"/>
    <n v="3"/>
    <n v="1"/>
    <n v="4"/>
    <s v="n"/>
    <s v="NULL"/>
    <n v="3"/>
    <n v="301"/>
    <n v="1989"/>
    <s v="N"/>
  </r>
  <r>
    <x v="2"/>
    <s v="Primary"/>
    <s v="Catholic"/>
    <x v="1"/>
    <n v="340"/>
    <n v="340"/>
    <s v="EP C Lavateri"/>
    <n v="342"/>
    <n v="1"/>
    <n v="3"/>
    <n v="1"/>
    <n v="8"/>
    <s v="n"/>
    <s v="NULL"/>
    <n v="3"/>
    <n v="301"/>
    <n v="1982"/>
    <s v="Y"/>
  </r>
  <r>
    <x v="2"/>
    <s v="Primary"/>
    <s v="Catholic"/>
    <x v="1"/>
    <n v="341"/>
    <n v="341"/>
    <s v="EP C Samalari"/>
    <n v="243"/>
    <n v="1"/>
    <n v="3"/>
    <n v="1"/>
    <n v="6"/>
    <s v="n"/>
    <s v="NULL"/>
    <n v="3"/>
    <n v="301"/>
    <n v="1982"/>
    <s v="Y"/>
  </r>
  <r>
    <x v="2"/>
    <s v="Primary"/>
    <s v="Catholic"/>
    <x v="1"/>
    <n v="344"/>
    <n v="344"/>
    <s v="EP C Fatumaka"/>
    <n v="330"/>
    <n v="1"/>
    <n v="3"/>
    <n v="1"/>
    <n v="6"/>
    <s v="n"/>
    <s v="NULL"/>
    <n v="3"/>
    <n v="302"/>
    <n v="2000"/>
    <s v="Y"/>
  </r>
  <r>
    <x v="2"/>
    <s v="Primary"/>
    <s v="Catholic"/>
    <x v="1"/>
    <n v="346"/>
    <n v="346"/>
    <s v="EP C Nobel Bau Oli"/>
    <n v="196"/>
    <n v="1"/>
    <n v="3"/>
    <n v="1"/>
    <n v="6"/>
    <s v="n"/>
    <s v="NULL"/>
    <n v="3"/>
    <n v="302"/>
    <n v="1987"/>
    <s v="Y"/>
  </r>
  <r>
    <x v="2"/>
    <s v="Primary"/>
    <s v="Catholic"/>
    <x v="1"/>
    <n v="347"/>
    <n v="347"/>
    <s v="EP C Bucoli"/>
    <n v="250"/>
    <n v="1"/>
    <n v="3"/>
    <n v="1"/>
    <n v="6"/>
    <s v="n"/>
    <s v="NULL"/>
    <n v="3"/>
    <n v="302"/>
    <n v="1960"/>
    <s v="Y"/>
  </r>
  <r>
    <x v="2"/>
    <s v="Primary"/>
    <s v="Catholic"/>
    <x v="1"/>
    <n v="349"/>
    <n v="349"/>
    <s v="EP C Caisidu"/>
    <n v="261"/>
    <n v="1"/>
    <n v="3"/>
    <n v="1"/>
    <n v="6"/>
    <s v="n"/>
    <s v="NULL"/>
    <n v="3"/>
    <n v="302"/>
    <n v="1982"/>
    <s v="Y"/>
  </r>
  <r>
    <x v="2"/>
    <s v="Primary"/>
    <s v="Catholic"/>
    <x v="1"/>
    <n v="350"/>
    <n v="350"/>
    <s v="EP C Diuaque"/>
    <n v="210"/>
    <n v="1"/>
    <n v="3"/>
    <n v="1"/>
    <n v="6"/>
    <s v="n"/>
    <s v="NULL"/>
    <n v="3"/>
    <n v="302"/>
    <n v="1992"/>
    <s v="Y"/>
  </r>
  <r>
    <x v="2"/>
    <s v="Primary"/>
    <s v="Catholic"/>
    <x v="1"/>
    <n v="355"/>
    <n v="355"/>
    <s v="EP C F Desagua"/>
    <n v="160"/>
    <n v="1"/>
    <n v="3"/>
    <n v="1"/>
    <n v="5"/>
    <s v="n"/>
    <s v="NULL"/>
    <n v="3"/>
    <n v="304"/>
    <n v="1972"/>
    <s v="Y"/>
  </r>
  <r>
    <x v="2"/>
    <s v="Primary"/>
    <s v="Catholic"/>
    <x v="1"/>
    <n v="356"/>
    <n v="356"/>
    <s v="EP C Walili"/>
    <n v="568"/>
    <n v="1"/>
    <n v="3"/>
    <n v="1"/>
    <n v="6"/>
    <s v="n"/>
    <s v="NULL"/>
    <n v="3"/>
    <n v="302"/>
    <n v="1964"/>
    <s v="Y"/>
  </r>
  <r>
    <x v="2"/>
    <s v="Primary"/>
    <s v="Catholic"/>
    <x v="1"/>
    <n v="359"/>
    <n v="359"/>
    <s v="EP C Uato-Ua"/>
    <n v="179"/>
    <n v="1"/>
    <n v="3"/>
    <n v="1"/>
    <n v="6"/>
    <s v="n"/>
    <s v="NULL"/>
    <n v="3"/>
    <n v="302"/>
    <n v="1991"/>
    <s v="Y"/>
  </r>
  <r>
    <x v="2"/>
    <s v="Primary"/>
    <s v="Catholic"/>
    <x v="1"/>
    <n v="361"/>
    <n v="361"/>
    <s v="EP C Namanei"/>
    <n v="152"/>
    <n v="1"/>
    <n v="3"/>
    <n v="1"/>
    <n v="6"/>
    <s v="n"/>
    <s v="NULL"/>
    <n v="3"/>
    <n v="305"/>
    <n v="1992"/>
    <s v="Y"/>
  </r>
  <r>
    <x v="2"/>
    <s v="Primary"/>
    <s v="Catholic"/>
    <x v="1"/>
    <n v="370"/>
    <n v="370"/>
    <s v="EP C Atelari"/>
    <n v="222"/>
    <n v="1"/>
    <n v="3"/>
    <n v="1"/>
    <n v="6"/>
    <s v="n"/>
    <s v="NULL"/>
    <n v="3"/>
    <n v="304"/>
    <n v="1970"/>
    <s v="Y"/>
  </r>
  <r>
    <x v="2"/>
    <s v="Primary"/>
    <s v="Catholic"/>
    <x v="1"/>
    <n v="372"/>
    <n v="372"/>
    <s v="EP C Saelari"/>
    <n v="357"/>
    <n v="1"/>
    <n v="3"/>
    <n v="1"/>
    <n v="6"/>
    <s v="n"/>
    <s v="NULL"/>
    <n v="3"/>
    <n v="304"/>
    <n v="1985"/>
    <s v="Y"/>
  </r>
  <r>
    <x v="2"/>
    <s v="Primary"/>
    <s v="Catholic"/>
    <x v="1"/>
    <n v="373"/>
    <n v="373"/>
    <s v="EP C Nunira"/>
    <n v="295"/>
    <n v="1"/>
    <n v="3"/>
    <n v="1"/>
    <n v="6"/>
    <s v="n"/>
    <s v="NULL"/>
    <n v="3"/>
    <n v="304"/>
    <n v="2004"/>
    <s v="Y"/>
  </r>
  <r>
    <x v="2"/>
    <s v="Primary"/>
    <s v="Catholic"/>
    <x v="1"/>
    <n v="374"/>
    <n v="374"/>
    <s v="EP C F Beliuali"/>
    <n v="131"/>
    <n v="1"/>
    <n v="3"/>
    <n v="1"/>
    <n v="4"/>
    <s v="n"/>
    <s v="NULL"/>
    <n v="3"/>
    <n v="304"/>
    <n v="1991"/>
    <s v="Y"/>
  </r>
  <r>
    <x v="2"/>
    <s v="Primary"/>
    <s v="Catholic"/>
    <x v="1"/>
    <n v="377"/>
    <n v="377"/>
    <s v="EP C F Lalabu'u"/>
    <n v="83"/>
    <n v="1"/>
    <n v="3"/>
    <n v="1"/>
    <n v="5"/>
    <s v="n"/>
    <s v="NULL"/>
    <n v="3"/>
    <n v="304"/>
    <n v="2009"/>
    <s v="Y"/>
  </r>
  <r>
    <x v="2"/>
    <s v="Primary"/>
    <s v="Catholic"/>
    <x v="1"/>
    <n v="378"/>
    <n v="378"/>
    <s v="EP C Abo-Uaimatale"/>
    <n v="57"/>
    <n v="1"/>
    <n v="3"/>
    <n v="1"/>
    <n v="6"/>
    <s v="n"/>
    <s v="NULL"/>
    <n v="3"/>
    <n v="305"/>
    <n v="1969"/>
    <s v="Y"/>
  </r>
  <r>
    <x v="2"/>
    <s v="Primary"/>
    <s v="Catholic"/>
    <x v="1"/>
    <n v="380"/>
    <n v="380"/>
    <s v="EP C Sagadate"/>
    <n v="282"/>
    <n v="1"/>
    <n v="3"/>
    <n v="1"/>
    <n v="6"/>
    <s v="n"/>
    <s v="NULL"/>
    <n v="3"/>
    <n v="304"/>
    <n v="1981"/>
    <s v="Y"/>
  </r>
  <r>
    <x v="2"/>
    <s v="Primary"/>
    <s v="Catholic"/>
    <x v="1"/>
    <n v="382"/>
    <n v="382"/>
    <s v="EP C Samalari"/>
    <n v="300"/>
    <n v="1"/>
    <n v="3"/>
    <n v="1"/>
    <n v="8"/>
    <s v="n"/>
    <s v="NULL"/>
    <n v="3"/>
    <n v="304"/>
    <n v="1999"/>
    <s v="Y"/>
  </r>
  <r>
    <x v="2"/>
    <s v="Primary"/>
    <s v="Catholic"/>
    <x v="1"/>
    <n v="383"/>
    <n v="383"/>
    <s v="EP C Tequnomata"/>
    <n v="144"/>
    <n v="1"/>
    <n v="3"/>
    <n v="1"/>
    <n v="6"/>
    <s v="n"/>
    <s v="NULL"/>
    <n v="3"/>
    <n v="304"/>
    <n v="1985"/>
    <s v="Y"/>
  </r>
  <r>
    <x v="2"/>
    <s v="Primary"/>
    <s v="Catholic"/>
    <x v="1"/>
    <n v="384"/>
    <n v="384"/>
    <s v="EP C de Afaça"/>
    <n v="101"/>
    <n v="1"/>
    <n v="3"/>
    <n v="1"/>
    <n v="9"/>
    <s v="n"/>
    <s v="NULL"/>
    <n v="3"/>
    <n v="305"/>
    <n v="1991"/>
    <s v="Y"/>
  </r>
  <r>
    <x v="2"/>
    <s v="Primary"/>
    <s v="Catholic"/>
    <x v="1"/>
    <n v="385"/>
    <n v="385"/>
    <s v="EP C Abafala"/>
    <n v="241"/>
    <n v="1"/>
    <n v="3"/>
    <n v="1"/>
    <n v="6"/>
    <s v="n"/>
    <s v="NULL"/>
    <n v="3"/>
    <n v="305"/>
    <n v="1983"/>
    <s v="Y"/>
  </r>
  <r>
    <x v="2"/>
    <s v="Primary"/>
    <s v="Catholic"/>
    <x v="1"/>
    <n v="386"/>
    <n v="386"/>
    <s v="EP C Bualale"/>
    <n v="117"/>
    <n v="1"/>
    <n v="3"/>
    <n v="1"/>
    <n v="6"/>
    <s v="n"/>
    <s v="NULL"/>
    <n v="3"/>
    <n v="305"/>
    <n v="1986"/>
    <s v="Y"/>
  </r>
  <r>
    <x v="2"/>
    <s v="Primary"/>
    <s v="Catholic"/>
    <x v="1"/>
    <n v="388"/>
    <n v="388"/>
    <s v="EP C Centro Queliquai"/>
    <n v="258"/>
    <n v="1"/>
    <n v="3"/>
    <n v="1"/>
    <n v="6"/>
    <s v="n"/>
    <s v="NULL"/>
    <n v="3"/>
    <n v="305"/>
    <n v="1982"/>
    <s v="Y"/>
  </r>
  <r>
    <x v="2"/>
    <s v="Primary"/>
    <s v="Catholic"/>
    <x v="1"/>
    <n v="391"/>
    <n v="391"/>
    <s v="EP C Culo Guia/Gurusa"/>
    <n v="198"/>
    <n v="1"/>
    <n v="3"/>
    <n v="1"/>
    <n v="6"/>
    <s v="n"/>
    <s v="NULL"/>
    <n v="3"/>
    <n v="305"/>
    <n v="1989"/>
    <s v="Y"/>
  </r>
  <r>
    <x v="2"/>
    <s v="Primary"/>
    <s v="Catholic"/>
    <x v="1"/>
    <n v="392"/>
    <n v="392"/>
    <s v="EP C Laisurulai"/>
    <n v="212"/>
    <n v="1"/>
    <n v="3"/>
    <n v="1"/>
    <n v="8"/>
    <s v="n"/>
    <s v="NULL"/>
    <n v="3"/>
    <n v="305"/>
    <n v="1947"/>
    <s v="Y"/>
  </r>
  <r>
    <x v="2"/>
    <s v="Primary"/>
    <s v="Catholic"/>
    <x v="1"/>
    <n v="393"/>
    <n v="393"/>
    <s v="EP C Lelalai"/>
    <n v="187"/>
    <n v="1"/>
    <n v="3"/>
    <n v="1"/>
    <n v="6"/>
    <s v="n"/>
    <s v="NULL"/>
    <n v="3"/>
    <n v="305"/>
    <n v="1969"/>
    <s v="Y"/>
  </r>
  <r>
    <x v="2"/>
    <s v="Primary"/>
    <s v="Catholic"/>
    <x v="1"/>
    <n v="395"/>
    <n v="395"/>
    <s v="EP C F Tabere"/>
    <n v="96"/>
    <n v="1"/>
    <n v="3"/>
    <n v="1"/>
    <n v="4"/>
    <s v="n"/>
    <s v="NULL"/>
    <n v="3"/>
    <n v="305"/>
    <n v="1991"/>
    <s v="Y"/>
  </r>
  <r>
    <x v="2"/>
    <s v="Primary"/>
    <s v="Catholic"/>
    <x v="1"/>
    <n v="396"/>
    <n v="396"/>
    <s v="EP C Filial Lau Mana"/>
    <n v="61"/>
    <n v="1"/>
    <n v="3"/>
    <n v="1"/>
    <n v="4"/>
    <s v="n"/>
    <s v="NULL"/>
    <n v="3"/>
    <n v="305"/>
    <n v="1992"/>
    <s v="Y"/>
  </r>
  <r>
    <x v="2"/>
    <s v="Primary"/>
    <s v="Catholic"/>
    <x v="1"/>
    <n v="401"/>
    <n v="401"/>
    <s v="EP C Loi Lubo"/>
    <n v="365"/>
    <n v="1"/>
    <n v="3"/>
    <n v="1"/>
    <n v="6"/>
    <s v="n"/>
    <s v="NULL"/>
    <n v="3"/>
    <n v="306"/>
    <n v="1994"/>
    <s v="Y"/>
  </r>
  <r>
    <x v="2"/>
    <s v="Primary"/>
    <s v="Catholic"/>
    <x v="1"/>
    <n v="402"/>
    <n v="402"/>
    <s v="EP C Vemasse"/>
    <n v="173"/>
    <n v="1"/>
    <n v="3"/>
    <n v="1"/>
    <n v="6"/>
    <s v="n"/>
    <s v="NULL"/>
    <n v="3"/>
    <n v="306"/>
    <n v="1935"/>
    <s v="Y"/>
  </r>
  <r>
    <x v="2"/>
    <s v="Primary"/>
    <s v="Catholic"/>
    <x v="1"/>
    <n v="408"/>
    <n v="408"/>
    <s v="EP C Ariana"/>
    <n v="135"/>
    <n v="1"/>
    <n v="3"/>
    <n v="1"/>
    <n v="6"/>
    <s v="n"/>
    <s v="NULL"/>
    <n v="3"/>
    <n v="307"/>
    <n v="1988"/>
    <s v="Y"/>
  </r>
  <r>
    <x v="2"/>
    <s v="Primary"/>
    <s v="Catholic"/>
    <x v="1"/>
    <n v="409"/>
    <n v="409"/>
    <s v="EP C Badomori"/>
    <n v="283"/>
    <n v="1"/>
    <n v="3"/>
    <n v="1"/>
    <n v="6"/>
    <s v="n"/>
    <s v="NULL"/>
    <n v="3"/>
    <n v="307"/>
    <n v="1980"/>
    <s v="Y"/>
  </r>
  <r>
    <x v="2"/>
    <s v="Primary"/>
    <s v="Catholic"/>
    <x v="1"/>
    <n v="410"/>
    <n v="410"/>
    <s v="EP C Bercoli"/>
    <n v="317"/>
    <n v="1"/>
    <n v="3"/>
    <n v="1"/>
    <n v="6"/>
    <s v="n"/>
    <s v="NULL"/>
    <n v="3"/>
    <n v="307"/>
    <n v="1980"/>
    <s v="Y"/>
  </r>
  <r>
    <x v="2"/>
    <s v="Primary"/>
    <s v="Catholic"/>
    <x v="1"/>
    <n v="411"/>
    <n v="411"/>
    <s v="EP C Dara Lata"/>
    <n v="167"/>
    <n v="1"/>
    <n v="3"/>
    <n v="1"/>
    <n v="6"/>
    <s v="n"/>
    <s v="NULL"/>
    <n v="3"/>
    <n v="307"/>
    <n v="1990"/>
    <s v="Y"/>
  </r>
  <r>
    <x v="2"/>
    <s v="Primary"/>
    <s v="Catholic"/>
    <x v="1"/>
    <n v="412"/>
    <n v="412"/>
    <s v="EP C Fatulia"/>
    <n v="300"/>
    <n v="1"/>
    <n v="3"/>
    <n v="1"/>
    <n v="6"/>
    <s v="n"/>
    <s v="NULL"/>
    <n v="3"/>
    <n v="307"/>
    <n v="1985"/>
    <s v="Y"/>
  </r>
  <r>
    <x v="2"/>
    <s v="Primary"/>
    <s v="Catholic"/>
    <x v="1"/>
    <n v="413"/>
    <n v="413"/>
    <s v="EP C Liaho"/>
    <n v="185"/>
    <n v="1"/>
    <n v="3"/>
    <n v="1"/>
    <n v="6"/>
    <s v="n"/>
    <s v="NULL"/>
    <n v="3"/>
    <n v="307"/>
    <n v="1985"/>
    <s v="Y"/>
  </r>
  <r>
    <x v="2"/>
    <s v="Primary"/>
    <s v="Catholic"/>
    <x v="1"/>
    <n v="414"/>
    <n v="414"/>
    <s v="EP C F Osso Hula"/>
    <n v="172"/>
    <n v="1"/>
    <n v="3"/>
    <n v="1"/>
    <n v="6"/>
    <s v="n"/>
    <s v="NULL"/>
    <n v="3"/>
    <n v="307"/>
    <n v="1998"/>
    <s v="Y"/>
  </r>
  <r>
    <x v="2"/>
    <s v="Primary"/>
    <s v="Catholic"/>
    <x v="1"/>
    <n v="415"/>
    <n v="415"/>
    <s v="EP C F Veni Doco"/>
    <n v="181"/>
    <n v="1"/>
    <n v="3"/>
    <n v="1"/>
    <n v="6"/>
    <s v="n"/>
    <s v="NULL"/>
    <n v="3"/>
    <n v="307"/>
    <n v="1995"/>
    <s v="Y"/>
  </r>
  <r>
    <x v="2"/>
    <s v="Primary"/>
    <s v="Catholic"/>
    <x v="1"/>
    <n v="416"/>
    <n v="416"/>
    <s v="EP C Uato-Haco"/>
    <n v="379"/>
    <n v="1"/>
    <n v="3"/>
    <n v="1"/>
    <n v="6"/>
    <s v="n"/>
    <s v="NULL"/>
    <n v="3"/>
    <n v="307"/>
    <n v="1984"/>
    <s v="Y"/>
  </r>
  <r>
    <x v="2"/>
    <s v="Primary"/>
    <s v="Catholic"/>
    <x v="1"/>
    <n v="418"/>
    <n v="418"/>
    <s v="EP C F Saelari"/>
    <n v="108"/>
    <n v="1"/>
    <n v="3"/>
    <n v="1"/>
    <n v="6"/>
    <s v="n"/>
    <s v="NULL"/>
    <n v="3"/>
    <n v="307"/>
    <n v="1991"/>
    <s v="Y"/>
  </r>
  <r>
    <x v="2"/>
    <s v="Primary"/>
    <s v="Catholic"/>
    <x v="1"/>
    <n v="419"/>
    <n v="419"/>
    <s v="EP C F Uai Cana"/>
    <n v="94"/>
    <n v="1"/>
    <n v="3"/>
    <n v="1"/>
    <n v="6"/>
    <s v="n"/>
    <s v="NULL"/>
    <n v="3"/>
    <n v="307"/>
    <n v="1997"/>
    <s v="Y"/>
  </r>
  <r>
    <x v="2"/>
    <s v="Primary"/>
    <s v="Catholic"/>
    <x v="1"/>
    <n v="743"/>
    <n v="743"/>
    <s v="EP C Waimanuboe"/>
    <n v="183"/>
    <n v="1"/>
    <n v="3"/>
    <n v="1"/>
    <n v="6"/>
    <s v="n"/>
    <s v="NULL"/>
    <n v="3"/>
    <n v="302"/>
    <n v="1990"/>
    <s v="Y"/>
  </r>
  <r>
    <x v="2"/>
    <s v="Primary"/>
    <s v="Catholic"/>
    <x v="1"/>
    <n v="1115"/>
    <n v="1115"/>
    <s v="EP C F Darenafa"/>
    <n v="192"/>
    <n v="1"/>
    <n v="3"/>
    <n v="1"/>
    <n v="6"/>
    <s v="n"/>
    <s v="NULL"/>
    <n v="3"/>
    <n v="305"/>
    <n v="1992"/>
    <s v="Y"/>
  </r>
  <r>
    <x v="2"/>
    <s v="Primary"/>
    <s v="Catholic"/>
    <x v="1"/>
    <n v="1129"/>
    <n v="1129"/>
    <s v="EP C F Larifanu"/>
    <n v="67"/>
    <n v="1"/>
    <n v="3"/>
    <n v="1"/>
    <n v="6"/>
    <s v="n"/>
    <s v="NULL"/>
    <n v="3"/>
    <n v="304"/>
    <n v="1995"/>
    <s v="Y"/>
  </r>
  <r>
    <x v="2"/>
    <s v="Primary"/>
    <s v="Catholic"/>
    <x v="1"/>
    <n v="1173"/>
    <n v="1174"/>
    <s v="EP C F Queze / Auraba"/>
    <n v="72"/>
    <n v="1"/>
    <n v="3"/>
    <n v="1"/>
    <n v="5"/>
    <s v="n"/>
    <s v="NULL"/>
    <n v="3"/>
    <n v="304"/>
    <n v="2008"/>
    <s v="Y"/>
  </r>
  <r>
    <x v="2"/>
    <s v="Primary"/>
    <s v="Catholic"/>
    <x v="1"/>
    <n v="1174"/>
    <n v="1175"/>
    <s v="EP C F Haebubo"/>
    <n v="32"/>
    <n v="1"/>
    <n v="3"/>
    <n v="1"/>
    <n v="4"/>
    <s v="n"/>
    <s v="NULL"/>
    <n v="3"/>
    <n v="306"/>
    <n v="2006"/>
    <s v="Y"/>
  </r>
  <r>
    <x v="2"/>
    <s v="Primary"/>
    <s v="Catholic"/>
    <x v="1"/>
    <n v="1175"/>
    <n v="1176"/>
    <s v="EP C F Uaime"/>
    <n v="33"/>
    <n v="1"/>
    <n v="3"/>
    <n v="1"/>
    <n v="4"/>
    <s v="n"/>
    <s v="NULL"/>
    <n v="3"/>
    <n v="306"/>
    <n v="2008"/>
    <s v="Y"/>
  </r>
  <r>
    <x v="2"/>
    <s v="Primary"/>
    <s v="Catholic"/>
    <x v="1"/>
    <n v="1176"/>
    <n v="1177"/>
    <s v="EP C F Uaiharebo'o"/>
    <n v="27"/>
    <n v="1"/>
    <n v="3"/>
    <n v="1"/>
    <n v="4"/>
    <s v="n"/>
    <s v="NULL"/>
    <n v="3"/>
    <n v="306"/>
    <n v="2006"/>
    <s v="Y"/>
  </r>
  <r>
    <x v="2"/>
    <s v="Primary"/>
    <s v="Catholic"/>
    <x v="1"/>
    <n v="1177"/>
    <n v="1178"/>
    <s v="EP C F Cumulale"/>
    <n v="27"/>
    <n v="1"/>
    <n v="3"/>
    <n v="1"/>
    <n v="4"/>
    <s v="n"/>
    <s v="NULL"/>
    <n v="3"/>
    <n v="306"/>
    <n v="2006"/>
    <s v="Y"/>
  </r>
  <r>
    <x v="2"/>
    <s v="Primary"/>
    <s v="Catholic"/>
    <x v="1"/>
    <n v="1178"/>
    <n v="1179"/>
    <s v="EP C F Uaicnasa"/>
    <n v="46"/>
    <n v="1"/>
    <n v="3"/>
    <n v="1"/>
    <n v="5"/>
    <s v="n"/>
    <s v="NULL"/>
    <n v="3"/>
    <n v="306"/>
    <n v="2005"/>
    <s v="Y"/>
  </r>
  <r>
    <x v="2"/>
    <s v="Primary"/>
    <s v="Catholic"/>
    <x v="1"/>
    <n v="1326"/>
    <n v="2273"/>
    <s v="EP C F Bui Bela"/>
    <n v="31"/>
    <n v="1"/>
    <n v="3"/>
    <n v="1"/>
    <n v="5"/>
    <s v="n"/>
    <s v="NULL"/>
    <n v="3"/>
    <n v="301"/>
    <n v="2000"/>
    <s v="Y"/>
  </r>
  <r>
    <x v="2"/>
    <s v="Primary"/>
    <s v="Catholic"/>
    <x v="1"/>
    <n v="1330"/>
    <n v="2277"/>
    <s v="EB 1.2 Afaguia"/>
    <n v="42"/>
    <n v="1"/>
    <n v="3"/>
    <n v="1"/>
    <n v="5"/>
    <s v="n"/>
    <s v="NULL"/>
    <n v="3"/>
    <n v="301"/>
    <n v="1987"/>
    <s v="Y"/>
  </r>
  <r>
    <x v="2"/>
    <s v="Primary"/>
    <s v="Catholic"/>
    <x v="1"/>
    <n v="1331"/>
    <n v="2278"/>
    <s v="EB 1.2 Bubuha"/>
    <n v="81"/>
    <n v="1"/>
    <n v="3"/>
    <n v="1"/>
    <n v="6"/>
    <s v="n"/>
    <s v="NULL"/>
    <n v="3"/>
    <n v="301"/>
    <n v="2000"/>
    <s v="Y"/>
  </r>
  <r>
    <x v="2"/>
    <s v="Primary"/>
    <s v="Catholic"/>
    <x v="1"/>
    <n v="1335"/>
    <n v="2282"/>
    <s v="EP C F Daregata"/>
    <n v="60"/>
    <n v="1"/>
    <n v="3"/>
    <n v="1"/>
    <n v="4"/>
    <s v="n"/>
    <s v="NULL"/>
    <n v="3"/>
    <n v="302"/>
    <n v="2005"/>
    <s v="Y"/>
  </r>
  <r>
    <x v="2"/>
    <s v="Primary"/>
    <s v="Catholic"/>
    <x v="1"/>
    <n v="1336"/>
    <n v="2283"/>
    <s v="EP C F Uailacama"/>
    <n v="44"/>
    <n v="1"/>
    <n v="3"/>
    <n v="1"/>
    <n v="5"/>
    <s v="n"/>
    <s v="NULL"/>
    <n v="3"/>
    <n v="302"/>
    <n v="1981"/>
    <s v="Y"/>
  </r>
  <r>
    <x v="2"/>
    <s v="Primary"/>
    <s v="Catholic"/>
    <x v="1"/>
    <n v="1337"/>
    <n v="2284"/>
    <s v="EP C F Uaisa"/>
    <n v="90"/>
    <n v="1"/>
    <n v="3"/>
    <n v="1"/>
    <n v="6"/>
    <s v="n"/>
    <s v="NULL"/>
    <n v="3"/>
    <n v="302"/>
    <n v="2001"/>
    <s v="Y"/>
  </r>
  <r>
    <x v="2"/>
    <s v="Primary"/>
    <s v="Catholic"/>
    <x v="1"/>
    <n v="1339"/>
    <n v="2286"/>
    <s v="EP C F Lalulai"/>
    <n v="69"/>
    <n v="1"/>
    <n v="3"/>
    <n v="1"/>
    <n v="5"/>
    <s v="n"/>
    <s v="NULL"/>
    <n v="3"/>
    <n v="304"/>
    <n v="1981"/>
    <s v="Y"/>
  </r>
  <r>
    <x v="2"/>
    <s v="Primary"/>
    <s v="Catholic"/>
    <x v="1"/>
    <n v="1340"/>
    <n v="2287"/>
    <s v="EP C F Buiguira"/>
    <n v="97"/>
    <n v="1"/>
    <n v="3"/>
    <n v="1"/>
    <n v="4"/>
    <s v="n"/>
    <s v="NULL"/>
    <n v="3"/>
    <n v="304"/>
    <n v="2005"/>
    <s v="Y"/>
  </r>
  <r>
    <x v="2"/>
    <s v="Primary"/>
    <s v="Catholic"/>
    <x v="1"/>
    <n v="1346"/>
    <n v="2293"/>
    <s v="EP C F Osso-Uaque"/>
    <n v="115"/>
    <n v="1"/>
    <n v="3"/>
    <n v="1"/>
    <n v="6"/>
    <s v="n"/>
    <s v="NULL"/>
    <n v="3"/>
    <n v="307"/>
    <n v="2000"/>
    <s v="Y"/>
  </r>
  <r>
    <x v="2"/>
    <s v="Primary"/>
    <s v="Catholic"/>
    <x v="1"/>
    <n v="1348"/>
    <n v="2295"/>
    <s v="EP C F Cailoibere"/>
    <n v="37"/>
    <n v="1"/>
    <n v="3"/>
    <n v="1"/>
    <n v="3"/>
    <s v="n"/>
    <s v="NULL"/>
    <n v="3"/>
    <n v="307"/>
    <n v="2001"/>
    <s v="Y"/>
  </r>
  <r>
    <x v="2"/>
    <s v="Primary"/>
    <s v="Catholic"/>
    <x v="1"/>
    <n v="1440"/>
    <n v="5296"/>
    <s v="EP C St.D.Savio Baucau"/>
    <n v="705"/>
    <n v="1"/>
    <n v="3"/>
    <n v="1"/>
    <n v="6"/>
    <s v="n"/>
    <s v="NULL"/>
    <n v="3"/>
    <n v="302"/>
    <n v="1956"/>
    <s v="Y"/>
  </r>
  <r>
    <x v="2"/>
    <s v="Primary"/>
    <s v="Private"/>
    <x v="1"/>
    <n v="1332"/>
    <n v="2279"/>
    <s v="EP F Al-Amal"/>
    <n v="196"/>
    <n v="1"/>
    <n v="2"/>
    <n v="1"/>
    <n v="6"/>
    <s v="n"/>
    <s v="NULL"/>
    <n v="3"/>
    <n v="302"/>
    <n v="1994"/>
    <s v="Y"/>
  </r>
  <r>
    <x v="2"/>
    <s v="Primary"/>
    <s v="Public"/>
    <x v="0"/>
    <n v="57"/>
    <n v="57"/>
    <s v="EB 1 Nauoli"/>
    <n v="23"/>
    <n v="1"/>
    <n v="1"/>
    <n v="1"/>
    <n v="3"/>
    <s v="y"/>
    <s v="1017"/>
    <n v="3"/>
    <n v="306"/>
    <n v="2006"/>
    <s v="Y"/>
  </r>
  <r>
    <x v="2"/>
    <s v="Primary"/>
    <s v="Public"/>
    <x v="0"/>
    <n v="342"/>
    <n v="342"/>
    <s v="EB 1.2 Haudere"/>
    <n v="137"/>
    <n v="1"/>
    <n v="1"/>
    <n v="1"/>
    <n v="6"/>
    <s v="y"/>
    <s v="757"/>
    <n v="3"/>
    <n v="301"/>
    <n v="1984"/>
    <s v="Y"/>
  </r>
  <r>
    <x v="2"/>
    <s v="Primary"/>
    <s v="Public"/>
    <x v="0"/>
    <n v="348"/>
    <n v="348"/>
    <s v="EB 1.2 Caibada - Uaimua"/>
    <n v="349"/>
    <n v="1"/>
    <n v="1"/>
    <n v="1"/>
    <n v="6"/>
    <s v="y"/>
    <s v="760"/>
    <n v="3"/>
    <n v="302"/>
    <n v="1983"/>
    <s v="Y"/>
  </r>
  <r>
    <x v="2"/>
    <s v="Primary"/>
    <s v="Public"/>
    <x v="0"/>
    <n v="352"/>
    <n v="352"/>
    <s v="EB 1.2 Samalari"/>
    <n v="177"/>
    <n v="1"/>
    <n v="1"/>
    <n v="1"/>
    <n v="6"/>
    <s v="y"/>
    <s v="744"/>
    <n v="3"/>
    <n v="302"/>
    <n v="1979"/>
    <s v="Y"/>
  </r>
  <r>
    <x v="2"/>
    <s v="Primary"/>
    <s v="Public"/>
    <x v="0"/>
    <n v="353"/>
    <n v="353"/>
    <s v="EB 1.2 Gulari"/>
    <n v="114"/>
    <n v="1"/>
    <n v="1"/>
    <n v="1"/>
    <n v="6"/>
    <s v="y"/>
    <s v="474"/>
    <n v="3"/>
    <n v="301"/>
    <n v="2004"/>
    <s v="Y"/>
  </r>
  <r>
    <x v="2"/>
    <s v="Primary"/>
    <s v="Public"/>
    <x v="0"/>
    <n v="354"/>
    <n v="354"/>
    <s v="EB 1.2 Daitula"/>
    <n v="184"/>
    <n v="1"/>
    <n v="1"/>
    <n v="1"/>
    <n v="6"/>
    <s v="y"/>
    <s v="744"/>
    <n v="3"/>
    <n v="302"/>
    <n v="2003"/>
    <s v="Y"/>
  </r>
  <r>
    <x v="2"/>
    <s v="Primary"/>
    <s v="Public"/>
    <x v="0"/>
    <n v="357"/>
    <n v="357"/>
    <s v="EB 1.2 Maucale"/>
    <n v="198"/>
    <n v="1"/>
    <n v="1"/>
    <n v="1"/>
    <n v="6"/>
    <s v="y"/>
    <s v="351"/>
    <n v="3"/>
    <n v="302"/>
    <n v="1981"/>
    <s v="Y"/>
  </r>
  <r>
    <x v="2"/>
    <s v="Primary"/>
    <s v="Public"/>
    <x v="0"/>
    <n v="358"/>
    <n v="358"/>
    <s v="EB 1.2 Buruma"/>
    <n v="365"/>
    <n v="1"/>
    <n v="1"/>
    <n v="1"/>
    <n v="6"/>
    <s v="y"/>
    <s v="760"/>
    <n v="3"/>
    <n v="302"/>
    <n v="1978"/>
    <s v="Y"/>
  </r>
  <r>
    <x v="2"/>
    <s v="Primary"/>
    <s v="Public"/>
    <x v="0"/>
    <n v="360"/>
    <n v="360"/>
    <s v="EB 1.2 Vila nova Baucau"/>
    <n v="1546"/>
    <n v="1"/>
    <n v="1"/>
    <n v="1"/>
    <n v="6"/>
    <s v="y"/>
    <s v="759"/>
    <n v="3"/>
    <n v="302"/>
    <n v="1985"/>
    <s v="Y"/>
  </r>
  <r>
    <x v="2"/>
    <s v="Primary"/>
    <s v="Public"/>
    <x v="0"/>
    <n v="362"/>
    <n v="362"/>
    <s v="EB 1.2 Teulale"/>
    <n v="401"/>
    <n v="1"/>
    <n v="1"/>
    <n v="1"/>
    <n v="6"/>
    <s v="y"/>
    <s v="760"/>
    <n v="3"/>
    <n v="302"/>
    <n v="1980"/>
    <s v="Y"/>
  </r>
  <r>
    <x v="2"/>
    <s v="Primary"/>
    <s v="Public"/>
    <x v="0"/>
    <n v="363"/>
    <n v="363"/>
    <s v="EB 1.2 Aubaca"/>
    <n v="406"/>
    <n v="1"/>
    <n v="1"/>
    <n v="1"/>
    <n v="6"/>
    <s v="y"/>
    <s v="745"/>
    <n v="3"/>
    <n v="302"/>
    <n v="1981"/>
    <s v="Y"/>
  </r>
  <r>
    <x v="2"/>
    <s v="Primary"/>
    <s v="Public"/>
    <x v="0"/>
    <n v="364"/>
    <n v="364"/>
    <s v="EB 1.2 Central"/>
    <n v="453"/>
    <n v="1"/>
    <n v="1"/>
    <n v="1"/>
    <n v="6"/>
    <s v="y"/>
    <s v="760"/>
    <n v="3"/>
    <n v="302"/>
    <n v="1959"/>
    <s v="Y"/>
  </r>
  <r>
    <x v="2"/>
    <s v="Primary"/>
    <s v="Public"/>
    <x v="0"/>
    <n v="365"/>
    <n v="365"/>
    <s v="EB 1.2 CaIbada Macasae"/>
    <n v="362"/>
    <n v="1"/>
    <n v="1"/>
    <n v="1"/>
    <n v="6"/>
    <s v="y"/>
    <s v="760"/>
    <n v="3"/>
    <n v="302"/>
    <n v="1985"/>
    <s v="Y"/>
  </r>
  <r>
    <x v="2"/>
    <s v="Primary"/>
    <s v="Public"/>
    <x v="0"/>
    <n v="366"/>
    <n v="366"/>
    <s v="EB 1.2 Bela Vista"/>
    <n v="297"/>
    <n v="1"/>
    <n v="1"/>
    <n v="1"/>
    <n v="6"/>
    <s v="y"/>
    <s v="744"/>
    <n v="3"/>
    <n v="302"/>
    <n v="1984"/>
    <s v="Y"/>
  </r>
  <r>
    <x v="2"/>
    <s v="Primary"/>
    <s v="Public"/>
    <x v="0"/>
    <n v="367"/>
    <n v="367"/>
    <s v="EB 1.2 Buibau"/>
    <n v="310"/>
    <n v="1"/>
    <n v="1"/>
    <n v="1"/>
    <n v="6"/>
    <s v="y"/>
    <s v="744"/>
    <n v="3"/>
    <n v="302"/>
    <n v="1976"/>
    <s v="Y"/>
  </r>
  <r>
    <x v="2"/>
    <s v="Primary"/>
    <s v="Public"/>
    <x v="0"/>
    <n v="368"/>
    <n v="368"/>
    <s v="EB 1.2.Seical"/>
    <n v="326"/>
    <n v="1"/>
    <n v="1"/>
    <n v="1"/>
    <n v="6"/>
    <s v="y"/>
    <s v="764"/>
    <n v="3"/>
    <n v="302"/>
    <n v="1980"/>
    <s v="Y"/>
  </r>
  <r>
    <x v="2"/>
    <s v="Primary"/>
    <s v="Public"/>
    <x v="0"/>
    <n v="369"/>
    <n v="369"/>
    <s v="EB 1.2 Uainau/Bucoli"/>
    <n v="243"/>
    <n v="1"/>
    <n v="1"/>
    <n v="1"/>
    <n v="6"/>
    <s v="y"/>
    <s v="745"/>
    <n v="3"/>
    <n v="302"/>
    <n v="1984"/>
    <s v="Y"/>
  </r>
  <r>
    <x v="2"/>
    <s v="Primary"/>
    <s v="Public"/>
    <x v="0"/>
    <n v="375"/>
    <n v="375"/>
    <s v="EB 1.2 Binagua"/>
    <n v="116"/>
    <n v="1"/>
    <n v="1"/>
    <n v="1"/>
    <n v="6"/>
    <s v="y"/>
    <s v="755"/>
    <n v="3"/>
    <n v="304"/>
    <n v="1982"/>
    <s v="Y"/>
  </r>
  <r>
    <x v="2"/>
    <s v="Primary"/>
    <s v="Public"/>
    <x v="0"/>
    <n v="376"/>
    <n v="376"/>
    <s v="EB 1.2 Boleha"/>
    <n v="162"/>
    <n v="1"/>
    <n v="1"/>
    <n v="1"/>
    <n v="6"/>
    <s v="y"/>
    <s v="731"/>
    <n v="3"/>
    <n v="304"/>
    <n v="1982"/>
    <s v="Y"/>
  </r>
  <r>
    <x v="2"/>
    <s v="Primary"/>
    <s v="Public"/>
    <x v="0"/>
    <n v="379"/>
    <n v="379"/>
    <s v="EB 1.2 Mulia"/>
    <n v="278"/>
    <n v="1"/>
    <n v="1"/>
    <n v="1"/>
    <n v="6"/>
    <s v="y"/>
    <s v="764"/>
    <n v="3"/>
    <n v="304"/>
    <n v="1982"/>
    <s v="Y"/>
  </r>
  <r>
    <x v="2"/>
    <s v="Primary"/>
    <s v="Public"/>
    <x v="0"/>
    <n v="381"/>
    <n v="381"/>
    <s v="EB 1.2 Samaguia"/>
    <n v="216"/>
    <n v="1"/>
    <n v="1"/>
    <n v="1"/>
    <n v="6"/>
    <s v="y"/>
    <s v="371"/>
    <n v="3"/>
    <n v="304"/>
    <n v="1984"/>
    <s v="Y"/>
  </r>
  <r>
    <x v="2"/>
    <s v="Primary"/>
    <s v="Public"/>
    <x v="0"/>
    <n v="389"/>
    <n v="389"/>
    <s v="EB 1.2 Abolir"/>
    <n v="136"/>
    <n v="1"/>
    <n v="1"/>
    <n v="1"/>
    <n v="6"/>
    <s v="y"/>
    <s v="480"/>
    <n v="3"/>
    <n v="305"/>
    <n v="2000"/>
    <s v="Y"/>
  </r>
  <r>
    <x v="2"/>
    <s v="Primary"/>
    <s v="Public"/>
    <x v="0"/>
    <n v="390"/>
    <n v="390"/>
    <s v="EB 1.2 Abo-Uaimatale"/>
    <n v="173"/>
    <n v="1"/>
    <n v="1"/>
    <n v="1"/>
    <n v="6"/>
    <s v="y"/>
    <s v="480"/>
    <n v="3"/>
    <n v="305"/>
    <n v="2008"/>
    <s v="Y"/>
  </r>
  <r>
    <x v="2"/>
    <s v="Primary"/>
    <s v="Public"/>
    <x v="0"/>
    <n v="394"/>
    <n v="394"/>
    <s v="EB 1.2 Samarogo"/>
    <n v="195"/>
    <n v="1"/>
    <n v="1"/>
    <n v="1"/>
    <n v="6"/>
    <s v="y"/>
    <s v="480"/>
    <n v="3"/>
    <n v="305"/>
    <n v="2006"/>
    <s v="Y"/>
  </r>
  <r>
    <x v="2"/>
    <s v="Primary"/>
    <s v="Public"/>
    <x v="0"/>
    <n v="397"/>
    <n v="397"/>
    <s v="EB 1.2 Uaitame"/>
    <n v="176"/>
    <n v="1"/>
    <n v="1"/>
    <n v="1"/>
    <n v="6"/>
    <s v="y"/>
    <s v="371"/>
    <n v="3"/>
    <n v="305"/>
    <n v="1984"/>
    <s v="Y"/>
  </r>
  <r>
    <x v="2"/>
    <s v="Primary"/>
    <s v="Public"/>
    <x v="0"/>
    <n v="398"/>
    <n v="398"/>
    <s v="EB 1.2 Lacoliu"/>
    <n v="262"/>
    <n v="1"/>
    <n v="1"/>
    <n v="1"/>
    <n v="6"/>
    <s v="y"/>
    <s v="752"/>
    <n v="3"/>
    <n v="305"/>
    <n v="1983"/>
    <s v="Y"/>
  </r>
  <r>
    <x v="2"/>
    <s v="Primary"/>
    <s v="Public"/>
    <x v="0"/>
    <n v="399"/>
    <n v="399"/>
    <s v="EB 1.2.Macalako"/>
    <n v="119"/>
    <n v="1"/>
    <n v="1"/>
    <n v="1"/>
    <n v="6"/>
    <s v="y"/>
    <s v="752"/>
    <n v="3"/>
    <n v="305"/>
    <n v="1986"/>
    <s v="Y"/>
  </r>
  <r>
    <x v="2"/>
    <s v="Primary"/>
    <s v="Public"/>
    <x v="0"/>
    <n v="403"/>
    <n v="403"/>
    <s v="EB 1.2 Tasi Vemasse/Vila"/>
    <n v="278"/>
    <n v="1"/>
    <n v="1"/>
    <n v="1"/>
    <n v="6"/>
    <s v="y"/>
    <s v="1017"/>
    <n v="3"/>
    <n v="306"/>
    <n v="1989"/>
    <s v="Y"/>
  </r>
  <r>
    <x v="2"/>
    <s v="Primary"/>
    <s v="Public"/>
    <x v="0"/>
    <n v="404"/>
    <n v="404"/>
    <s v="EB 1.2 Ostico"/>
    <n v="365"/>
    <n v="1"/>
    <n v="1"/>
    <n v="1"/>
    <n v="6"/>
    <s v="y"/>
    <s v="745"/>
    <n v="3"/>
    <n v="306"/>
    <n v="1985"/>
    <s v="Y"/>
  </r>
  <r>
    <x v="2"/>
    <s v="Primary"/>
    <s v="Public"/>
    <x v="0"/>
    <n v="405"/>
    <n v="405"/>
    <s v="EB 1. 2 Caicua"/>
    <n v="189"/>
    <n v="1"/>
    <n v="1"/>
    <n v="1"/>
    <n v="5"/>
    <s v="y"/>
    <s v="1017"/>
    <n v="3"/>
    <n v="306"/>
    <n v="1985"/>
    <s v="Y"/>
  </r>
  <r>
    <x v="2"/>
    <s v="Primary"/>
    <s v="Public"/>
    <x v="0"/>
    <n v="406"/>
    <n v="406"/>
    <s v="EB 1.2 Uaigae"/>
    <n v="131"/>
    <n v="1"/>
    <n v="1"/>
    <n v="1"/>
    <n v="6"/>
    <s v="y"/>
    <s v="1017"/>
    <n v="3"/>
    <n v="306"/>
    <n v="1992"/>
    <s v="Y"/>
  </r>
  <r>
    <x v="2"/>
    <s v="Primary"/>
    <s v="Public"/>
    <x v="0"/>
    <n v="407"/>
    <n v="407"/>
    <s v="EB 1.2 Ossoala/Hoineuai"/>
    <n v="113"/>
    <n v="1"/>
    <n v="1"/>
    <n v="1"/>
    <n v="6"/>
    <s v="y"/>
    <s v="745"/>
    <n v="3"/>
    <n v="306"/>
    <n v="1998"/>
    <s v="Y"/>
  </r>
  <r>
    <x v="2"/>
    <s v="Primary"/>
    <s v="Public"/>
    <x v="0"/>
    <n v="420"/>
    <n v="420"/>
    <s v="EB 1.2 Uatuhaco"/>
    <n v="650"/>
    <n v="1"/>
    <n v="1"/>
    <n v="1"/>
    <n v="6"/>
    <s v="y"/>
    <s v="945"/>
    <n v="3"/>
    <n v="307"/>
    <n v="1979"/>
    <s v="Y"/>
  </r>
  <r>
    <x v="2"/>
    <s v="Primary"/>
    <s v="Public"/>
    <x v="0"/>
    <n v="421"/>
    <n v="421"/>
    <s v="EB 1.2 Uaioli"/>
    <n v="190"/>
    <n v="1"/>
    <n v="1"/>
    <n v="1"/>
    <n v="6"/>
    <s v="y"/>
    <s v="445"/>
    <n v="3"/>
    <n v="307"/>
    <n v="1993"/>
    <s v="Y"/>
  </r>
  <r>
    <x v="2"/>
    <s v="Primary"/>
    <s v="Public"/>
    <x v="0"/>
    <n v="675"/>
    <n v="675"/>
    <s v="EB 1 Selegua"/>
    <n v="47"/>
    <n v="1"/>
    <n v="1"/>
    <n v="1"/>
    <n v="4"/>
    <s v="y"/>
    <s v="474"/>
    <n v="3"/>
    <n v="304"/>
    <n v="2009"/>
    <s v="Y"/>
  </r>
  <r>
    <x v="2"/>
    <s v="Primary"/>
    <s v="Public"/>
    <x v="0"/>
    <n v="704"/>
    <n v="704"/>
    <s v="EB 1.2 Baguluro"/>
    <n v="99"/>
    <n v="1"/>
    <n v="1"/>
    <n v="1"/>
    <n v="6"/>
    <s v="y"/>
    <s v="371"/>
    <n v="3"/>
    <n v="305"/>
    <n v="2006"/>
    <s v="Y"/>
  </r>
  <r>
    <x v="2"/>
    <s v="Primary"/>
    <s v="Public"/>
    <x v="0"/>
    <n v="742"/>
    <n v="742"/>
    <s v="EB 1 Cairabela"/>
    <n v="35"/>
    <n v="1"/>
    <n v="1"/>
    <n v="1"/>
    <n v="3"/>
    <s v="y"/>
    <s v="1017"/>
    <n v="3"/>
    <n v="306"/>
    <n v="2005"/>
    <s v="Y"/>
  </r>
  <r>
    <x v="2"/>
    <s v="Primary"/>
    <s v="Public"/>
    <x v="0"/>
    <n v="748"/>
    <n v="748"/>
    <s v="EB 1.2 Quelicai Antigo"/>
    <n v="104"/>
    <n v="1"/>
    <n v="1"/>
    <n v="1"/>
    <n v="6"/>
    <s v="y"/>
    <s v="371"/>
    <n v="3"/>
    <n v="305"/>
    <n v="2005"/>
    <s v="Y"/>
  </r>
  <r>
    <x v="2"/>
    <s v="Primary"/>
    <s v="Public"/>
    <x v="0"/>
    <n v="749"/>
    <n v="749"/>
    <s v="EB 1.2 Bercoli"/>
    <n v="281"/>
    <n v="1"/>
    <n v="1"/>
    <n v="1"/>
    <n v="6"/>
    <s v="y"/>
    <s v="445"/>
    <n v="3"/>
    <n v="307"/>
    <n v="2007"/>
    <s v="Y"/>
  </r>
  <r>
    <x v="2"/>
    <s v="Primary"/>
    <s v="Public"/>
    <x v="0"/>
    <n v="750"/>
    <n v="750"/>
    <s v="EB 1.2 Eubere"/>
    <n v="104"/>
    <n v="1"/>
    <n v="1"/>
    <n v="1"/>
    <n v="6"/>
    <s v="y"/>
    <s v="371"/>
    <n v="3"/>
    <n v="305"/>
    <n v="2005"/>
    <s v="Y"/>
  </r>
  <r>
    <x v="2"/>
    <s v="Primary"/>
    <s v="Public"/>
    <x v="0"/>
    <n v="751"/>
    <n v="751"/>
    <s v="EB 1.2 Golgota"/>
    <n v="132"/>
    <n v="1"/>
    <n v="1"/>
    <n v="1"/>
    <n v="6"/>
    <s v="y"/>
    <s v="759"/>
    <n v="3"/>
    <n v="302"/>
    <n v="2007"/>
    <s v="Y"/>
  </r>
  <r>
    <x v="2"/>
    <s v="Primary"/>
    <s v="Public"/>
    <x v="0"/>
    <n v="876"/>
    <n v="876"/>
    <s v="EB 1. 2 Uatumissa"/>
    <n v="176"/>
    <n v="1"/>
    <n v="1"/>
    <n v="1"/>
    <n v="6"/>
    <s v="y"/>
    <s v="945"/>
    <n v="3"/>
    <n v="307"/>
    <n v="1993"/>
    <s v="Y"/>
  </r>
  <r>
    <x v="2"/>
    <s v="Primary"/>
    <s v="Public"/>
    <x v="0"/>
    <n v="975"/>
    <n v="975"/>
    <s v="EB 1 Gamana"/>
    <n v="52"/>
    <n v="1"/>
    <n v="1"/>
    <n v="1"/>
    <n v="4"/>
    <s v="y"/>
    <s v="752"/>
    <n v="3"/>
    <n v="305"/>
    <n v="2006"/>
    <s v="Y"/>
  </r>
  <r>
    <x v="2"/>
    <s v="Primary"/>
    <s v="Public"/>
    <x v="0"/>
    <n v="1020"/>
    <n v="1020"/>
    <s v="EB 1.2 Laualio"/>
    <n v="120"/>
    <n v="1"/>
    <n v="1"/>
    <n v="1"/>
    <n v="6"/>
    <s v="y"/>
    <s v="752"/>
    <n v="3"/>
    <n v="305"/>
    <n v="1991"/>
    <s v="Y"/>
  </r>
  <r>
    <x v="2"/>
    <s v="Primary"/>
    <s v="Public"/>
    <x v="0"/>
    <n v="1113"/>
    <n v="1113"/>
    <s v="EB 1 Uadaboru"/>
    <n v="45"/>
    <n v="1"/>
    <n v="1"/>
    <n v="1"/>
    <n v="4"/>
    <s v="y"/>
    <s v="474"/>
    <n v="3"/>
    <n v="301"/>
    <n v="2005"/>
    <s v="Y"/>
  </r>
  <r>
    <x v="2"/>
    <s v="Primary"/>
    <s v="Public"/>
    <x v="0"/>
    <n v="1114"/>
    <n v="1114"/>
    <s v="EB 1.2 Darala"/>
    <n v="197"/>
    <n v="1"/>
    <n v="1"/>
    <n v="1"/>
    <n v="6"/>
    <s v="y"/>
    <s v="480"/>
    <n v="3"/>
    <n v="305"/>
    <n v="2001"/>
    <s v="Y"/>
  </r>
  <r>
    <x v="2"/>
    <s v="Primary"/>
    <s v="Public"/>
    <x v="0"/>
    <n v="1116"/>
    <n v="1116"/>
    <s v="EB 1.2 Osso-Lia"/>
    <n v="75"/>
    <n v="1"/>
    <n v="1"/>
    <n v="1"/>
    <n v="5"/>
    <s v="y"/>
    <s v="752"/>
    <n v="3"/>
    <n v="305"/>
    <n v="1990"/>
    <s v="Y"/>
  </r>
  <r>
    <x v="2"/>
    <s v="Primary"/>
    <s v="Public"/>
    <x v="0"/>
    <n v="1170"/>
    <n v="1171"/>
    <s v="EB 1.2 Osso-Ufulari"/>
    <n v="91"/>
    <n v="1"/>
    <n v="1"/>
    <n v="1"/>
    <n v="5"/>
    <s v="y"/>
    <s v="343"/>
    <n v="3"/>
    <n v="301"/>
    <n v="1985"/>
    <s v="Y"/>
  </r>
  <r>
    <x v="2"/>
    <s v="Primary"/>
    <s v="Public"/>
    <x v="0"/>
    <n v="1171"/>
    <n v="1172"/>
    <s v="EB 1 Daralari/Atelari"/>
    <n v="59"/>
    <n v="1"/>
    <n v="1"/>
    <n v="1"/>
    <n v="4"/>
    <s v="y"/>
    <s v="474"/>
    <n v="3"/>
    <n v="304"/>
    <n v="2010"/>
    <s v="Y"/>
  </r>
  <r>
    <x v="2"/>
    <s v="Primary"/>
    <s v="Public"/>
    <x v="0"/>
    <n v="1172"/>
    <n v="1173"/>
    <s v="EB 1 Assanuno"/>
    <n v="66"/>
    <n v="1"/>
    <n v="1"/>
    <n v="1"/>
    <n v="4"/>
    <s v="y"/>
    <s v="755"/>
    <n v="3"/>
    <n v="304"/>
    <n v="2004"/>
    <s v="Y"/>
  </r>
  <r>
    <x v="2"/>
    <s v="Primary"/>
    <s v="Public"/>
    <x v="0"/>
    <n v="1251"/>
    <n v="1252"/>
    <s v="EB 1.2 Lutumutu"/>
    <n v="130"/>
    <n v="1"/>
    <n v="1"/>
    <n v="1"/>
    <n v="6"/>
    <s v="y"/>
    <s v="760"/>
    <n v="3"/>
    <n v="302"/>
    <n v="2010"/>
    <s v="Y"/>
  </r>
  <r>
    <x v="2"/>
    <s v="Primary"/>
    <s v="Public"/>
    <x v="0"/>
    <n v="1327"/>
    <n v="2274"/>
    <s v="EB 1.2 Uacala/Baguia"/>
    <n v="105"/>
    <n v="1"/>
    <n v="1"/>
    <n v="1"/>
    <n v="6"/>
    <s v="y"/>
    <s v="731"/>
    <n v="3"/>
    <n v="301"/>
    <n v="2002"/>
    <s v="Y"/>
  </r>
  <r>
    <x v="2"/>
    <s v="Primary"/>
    <s v="Public"/>
    <x v="0"/>
    <n v="1328"/>
    <n v="2275"/>
    <s v="EB 1.2 Lebenei"/>
    <n v="131"/>
    <n v="1"/>
    <n v="1"/>
    <n v="1"/>
    <n v="6"/>
    <s v="y"/>
    <s v="474"/>
    <n v="3"/>
    <n v="301"/>
    <n v="2002"/>
    <s v="Y"/>
  </r>
  <r>
    <x v="2"/>
    <s v="Primary"/>
    <s v="Public"/>
    <x v="0"/>
    <n v="1329"/>
    <n v="2276"/>
    <s v="EB 1. 2 Afalari"/>
    <n v="56"/>
    <n v="1"/>
    <n v="1"/>
    <n v="1"/>
    <n v="5"/>
    <s v="y"/>
    <s v="343"/>
    <n v="3"/>
    <n v="301"/>
    <n v="1997"/>
    <s v="Y"/>
  </r>
  <r>
    <x v="2"/>
    <s v="Primary"/>
    <s v="Public"/>
    <x v="0"/>
    <n v="1333"/>
    <n v="2280"/>
    <s v="EB 1.2 Ague"/>
    <n v="81"/>
    <n v="1"/>
    <n v="1"/>
    <n v="1"/>
    <n v="6"/>
    <s v="y"/>
    <s v="764"/>
    <n v="3"/>
    <n v="302"/>
    <n v="2005"/>
    <s v="Y"/>
  </r>
  <r>
    <x v="2"/>
    <s v="Primary"/>
    <s v="Public"/>
    <x v="0"/>
    <n v="1334"/>
    <n v="2281"/>
    <s v="EB 1.2 Lequeracabu`u"/>
    <n v="50"/>
    <n v="1"/>
    <n v="1"/>
    <n v="1"/>
    <n v="5"/>
    <s v="y"/>
    <s v="744"/>
    <n v="3"/>
    <n v="302"/>
    <n v="2005"/>
    <s v="Y"/>
  </r>
  <r>
    <x v="2"/>
    <s v="Primary"/>
    <s v="Public"/>
    <x v="0"/>
    <n v="1338"/>
    <n v="2285"/>
    <s v="EB 1.2 Latua"/>
    <n v="119"/>
    <n v="1"/>
    <n v="1"/>
    <n v="1"/>
    <n v="6"/>
    <s v="y"/>
    <s v="759"/>
    <n v="3"/>
    <n v="302"/>
    <n v="1994"/>
    <s v="Y"/>
  </r>
  <r>
    <x v="2"/>
    <s v="Primary"/>
    <s v="Public"/>
    <x v="0"/>
    <n v="1341"/>
    <n v="2288"/>
    <s v="EB 1.2 - 20 de Agosto Atelari"/>
    <n v="103"/>
    <n v="1"/>
    <n v="1"/>
    <n v="1"/>
    <n v="6"/>
    <s v="y"/>
    <s v="731"/>
    <n v="3"/>
    <n v="304"/>
    <n v="2005"/>
    <s v="Y"/>
  </r>
  <r>
    <x v="2"/>
    <s v="Primary"/>
    <s v="Public"/>
    <x v="0"/>
    <n v="1342"/>
    <n v="2289"/>
    <s v="EB 1.2 Uaida"/>
    <n v="70"/>
    <n v="1"/>
    <n v="1"/>
    <n v="1"/>
    <n v="6"/>
    <s v="y"/>
    <s v="480"/>
    <n v="3"/>
    <n v="305"/>
    <n v="2002"/>
    <s v="Y"/>
  </r>
  <r>
    <x v="2"/>
    <s v="Primary"/>
    <s v="Public"/>
    <x v="0"/>
    <n v="1343"/>
    <n v="2290"/>
    <s v="EB 1 Uaiculo"/>
    <n v="25"/>
    <n v="1"/>
    <n v="1"/>
    <n v="1"/>
    <n v="4"/>
    <s v="y"/>
    <s v="752"/>
    <n v="3"/>
    <n v="305"/>
    <n v="1986"/>
    <s v="Y"/>
  </r>
  <r>
    <x v="2"/>
    <s v="Primary"/>
    <s v="Public"/>
    <x v="0"/>
    <n v="1344"/>
    <n v="2291"/>
    <s v="EB 1.2 Defadae"/>
    <n v="136"/>
    <n v="1"/>
    <n v="1"/>
    <n v="1"/>
    <n v="6"/>
    <s v="y"/>
    <s v="752"/>
    <n v="3"/>
    <n v="305"/>
    <n v="2003"/>
    <s v="Y"/>
  </r>
  <r>
    <x v="2"/>
    <s v="Primary"/>
    <s v="Public"/>
    <x v="0"/>
    <n v="1345"/>
    <n v="2292"/>
    <s v="EB 1.2 Saraida"/>
    <n v="127"/>
    <n v="1"/>
    <n v="1"/>
    <n v="1"/>
    <n v="6"/>
    <s v="y"/>
    <s v="752"/>
    <n v="3"/>
    <n v="305"/>
    <n v="2000"/>
    <s v="Y"/>
  </r>
  <r>
    <x v="2"/>
    <s v="Primary"/>
    <s v="Public"/>
    <x v="0"/>
    <n v="1347"/>
    <n v="2294"/>
    <s v="EB 1.2 Ossogori"/>
    <n v="131"/>
    <n v="1"/>
    <n v="1"/>
    <n v="1"/>
    <n v="6"/>
    <s v="y"/>
    <s v="945"/>
    <n v="3"/>
    <n v="307"/>
    <n v="1996"/>
    <s v="Y"/>
  </r>
  <r>
    <x v="2"/>
    <s v="Primary"/>
    <s v="Public"/>
    <x v="0"/>
    <n v="1374"/>
    <n v="2323"/>
    <s v="EB 1.2.3 Larisula"/>
    <n v="119"/>
    <n v="1"/>
    <n v="1"/>
    <n v="1"/>
    <n v="9"/>
    <s v="y"/>
    <s v="757"/>
    <n v="3"/>
    <n v="301"/>
    <n v="2003"/>
    <s v="Y"/>
  </r>
  <r>
    <x v="2"/>
    <s v="Primary"/>
    <s v="Public"/>
    <x v="0"/>
    <n v="1375"/>
    <n v="2324"/>
    <s v="EB 1. 2 Betumuto"/>
    <n v="47"/>
    <n v="1"/>
    <n v="1"/>
    <n v="1"/>
    <n v="6"/>
    <s v="y"/>
    <s v="474"/>
    <n v="3"/>
    <n v="301"/>
    <n v="1994"/>
    <s v="Y"/>
  </r>
  <r>
    <x v="2"/>
    <s v="Primary"/>
    <s v="Public"/>
    <x v="0"/>
    <n v="1376"/>
    <n v="2325"/>
    <s v="EB 1 Uaiboru"/>
    <n v="31"/>
    <n v="1"/>
    <n v="1"/>
    <n v="1"/>
    <n v="4"/>
    <s v="y"/>
    <s v="343"/>
    <n v="3"/>
    <n v="301"/>
    <n v="1997"/>
    <s v="Y"/>
  </r>
  <r>
    <x v="2"/>
    <s v="Primary"/>
    <s v="Public"/>
    <x v="0"/>
    <n v="1391"/>
    <n v="5001"/>
    <s v="EB 1.2 Sarabata"/>
    <n v="139"/>
    <n v="1"/>
    <n v="1"/>
    <n v="1"/>
    <n v="6"/>
    <s v="y"/>
    <s v="480"/>
    <n v="3"/>
    <n v="305"/>
    <n v="2005"/>
    <s v="Y"/>
  </r>
  <r>
    <x v="2"/>
    <s v="Primary"/>
    <s v="Public"/>
    <x v="0"/>
    <n v="1438"/>
    <n v="5292"/>
    <s v="EB 1.2.Rufaguia"/>
    <n v="125"/>
    <n v="1"/>
    <n v="1"/>
    <n v="1"/>
    <n v="6"/>
    <s v="y"/>
    <s v="343"/>
    <n v="3"/>
    <n v="301"/>
    <n v="2000"/>
    <s v="Y"/>
  </r>
  <r>
    <x v="2"/>
    <s v="Primary"/>
    <s v="Public"/>
    <x v="0"/>
    <n v="1439"/>
    <n v="5294"/>
    <s v="EB 1 Bahasahe"/>
    <n v="57"/>
    <n v="1"/>
    <n v="1"/>
    <n v="1"/>
    <n v="4"/>
    <s v="y"/>
    <s v="745"/>
    <n v="3"/>
    <n v="306"/>
    <n v="1983"/>
    <s v="Y"/>
  </r>
  <r>
    <x v="2"/>
    <s v="Primary"/>
    <s v="Public"/>
    <x v="0"/>
    <n v="1441"/>
    <n v="5299"/>
    <s v="EB 1.2 Darasula"/>
    <n v="153"/>
    <n v="1"/>
    <n v="1"/>
    <n v="1"/>
    <n v="5"/>
    <s v="y"/>
    <s v="745"/>
    <n v="3"/>
    <n v="302"/>
    <n v="1995"/>
    <s v="Y"/>
  </r>
  <r>
    <x v="3"/>
    <s v="Escola Basika"/>
    <s v="Public"/>
    <x v="0"/>
    <n v="523"/>
    <n v="523"/>
    <s v="EBC 1.2.3 PALACA BALIBO"/>
    <n v="327"/>
    <n v="5"/>
    <n v="1"/>
    <n v="1"/>
    <n v="9"/>
    <s v="n"/>
    <s v="NULL"/>
    <n v="4"/>
    <n v="402"/>
    <n v="1983"/>
    <s v="Y"/>
  </r>
  <r>
    <x v="3"/>
    <s v="Escola Basika"/>
    <s v="Public"/>
    <x v="0"/>
    <n v="524"/>
    <n v="524"/>
    <s v="EBC 1.2.3 SIBUNI BOBONARO"/>
    <n v="152"/>
    <n v="5"/>
    <n v="1"/>
    <n v="1"/>
    <n v="9"/>
    <s v="n"/>
    <s v="NULL"/>
    <n v="4"/>
    <n v="403"/>
    <n v="1980"/>
    <s v="Y"/>
  </r>
  <r>
    <x v="3"/>
    <s v="Escola Basika"/>
    <s v="Public"/>
    <x v="0"/>
    <n v="527"/>
    <n v="527"/>
    <s v="EBC 1.2.3 CRISTO LIURAI TAPO BOBONARO"/>
    <n v="169"/>
    <n v="5"/>
    <n v="1"/>
    <n v="1"/>
    <n v="9"/>
    <s v="n"/>
    <s v="NULL"/>
    <n v="4"/>
    <n v="403"/>
    <n v="1986"/>
    <s v="Y"/>
  </r>
  <r>
    <x v="3"/>
    <s v="Escola Basika"/>
    <s v="Public"/>
    <x v="0"/>
    <n v="529"/>
    <n v="529"/>
    <s v="EBC 1.2.3 D. CAILETO BOBONARO"/>
    <n v="301"/>
    <n v="5"/>
    <n v="1"/>
    <n v="1"/>
    <n v="9"/>
    <s v="n"/>
    <s v="NULL"/>
    <n v="4"/>
    <n v="403"/>
    <n v="1981"/>
    <s v="Y"/>
  </r>
  <r>
    <x v="3"/>
    <s v="Escola Basika"/>
    <s v="Public"/>
    <x v="0"/>
    <n v="543"/>
    <n v="543"/>
    <s v="EBC 1.2.3 - 30 DE AGOSTO ATUABEN BOBONARO"/>
    <n v="251"/>
    <n v="5"/>
    <n v="1"/>
    <n v="1"/>
    <n v="9"/>
    <s v="n"/>
    <s v="NULL"/>
    <n v="4"/>
    <n v="403"/>
    <n v="1979"/>
    <s v="Y"/>
  </r>
  <r>
    <x v="3"/>
    <s v="Escola Basika"/>
    <s v="Public"/>
    <x v="0"/>
    <n v="555"/>
    <n v="555"/>
    <s v="EBC 1.2.3 SAMUTUABEM CAILACO"/>
    <n v="355"/>
    <n v="5"/>
    <n v="1"/>
    <n v="1"/>
    <n v="9"/>
    <s v="n"/>
    <s v="NULL"/>
    <n v="4"/>
    <n v="404"/>
    <n v="1980"/>
    <s v="Y"/>
  </r>
  <r>
    <x v="3"/>
    <s v="Escola Basika"/>
    <s v="Public"/>
    <x v="0"/>
    <n v="559"/>
    <n v="559"/>
    <s v="EBC 1.2 PURUGOA/CAILACO"/>
    <n v="184"/>
    <n v="5"/>
    <n v="1"/>
    <n v="1"/>
    <n v="6"/>
    <s v="n"/>
    <s v="NULL"/>
    <n v="4"/>
    <n v="404"/>
    <n v="1984"/>
    <s v="Y"/>
  </r>
  <r>
    <x v="3"/>
    <s v="Escola Basika"/>
    <s v="Public"/>
    <x v="0"/>
    <n v="573"/>
    <n v="573"/>
    <s v="EBC 1.2 GUDA LOLOTOE"/>
    <n v="132"/>
    <n v="5"/>
    <n v="1"/>
    <n v="1"/>
    <n v="6"/>
    <s v="n"/>
    <s v="NULL"/>
    <n v="4"/>
    <n v="405"/>
    <n v="1988"/>
    <s v="Y"/>
  </r>
  <r>
    <x v="3"/>
    <s v="Escola Basika"/>
    <s v="Public"/>
    <x v="0"/>
    <n v="575"/>
    <n v="575"/>
    <s v="EBC 1.2 GILDAPIL LOLOTOE"/>
    <n v="188"/>
    <n v="5"/>
    <n v="1"/>
    <n v="1"/>
    <n v="6"/>
    <s v="n"/>
    <s v="NULL"/>
    <n v="4"/>
    <n v="405"/>
    <n v="1985"/>
    <s v="Y"/>
  </r>
  <r>
    <x v="3"/>
    <s v="Escola Basika"/>
    <s v="Public"/>
    <x v="0"/>
    <n v="581"/>
    <n v="581"/>
    <s v="EBC 1.2 .3  NO.6 TUNUBIBI MALIANA"/>
    <n v="218"/>
    <n v="5"/>
    <n v="1"/>
    <n v="1"/>
    <n v="8"/>
    <s v="n"/>
    <s v="NULL"/>
    <n v="4"/>
    <n v="406"/>
    <n v="1984"/>
    <s v="Y"/>
  </r>
  <r>
    <x v="3"/>
    <s v="Escola Basika"/>
    <s v="Public"/>
    <x v="0"/>
    <n v="583"/>
    <n v="583"/>
    <s v="EBC 1.2.3 POETETE NUNUTANA MALIANA"/>
    <n v="109"/>
    <n v="5"/>
    <n v="1"/>
    <n v="1"/>
    <n v="8"/>
    <s v="n"/>
    <s v="NULL"/>
    <n v="4"/>
    <n v="406"/>
    <n v="2004"/>
    <s v="Y"/>
  </r>
  <r>
    <x v="3"/>
    <s v="Escola Basika"/>
    <s v="Public"/>
    <x v="0"/>
    <n v="585"/>
    <n v="585"/>
    <s v="EBC 1.2.3 BERE MANO MEMO MALIANA"/>
    <n v="433"/>
    <n v="5"/>
    <n v="1"/>
    <n v="1"/>
    <n v="8"/>
    <s v="n"/>
    <s v="NULL"/>
    <n v="4"/>
    <n v="406"/>
    <n v="1979"/>
    <s v="Y"/>
  </r>
  <r>
    <x v="3"/>
    <s v="Escola Basika"/>
    <s v="Public"/>
    <x v="0"/>
    <n v="588"/>
    <n v="588"/>
    <s v="EBC 1.2.3 RAIFUN MALIANA"/>
    <n v="929"/>
    <n v="5"/>
    <n v="1"/>
    <n v="1"/>
    <n v="9"/>
    <s v="n"/>
    <s v="NULL"/>
    <n v="4"/>
    <n v="406"/>
    <n v="1982"/>
    <s v="Y"/>
  </r>
  <r>
    <x v="3"/>
    <s v="Escola Basika"/>
    <s v="Public"/>
    <x v="0"/>
    <n v="903"/>
    <n v="903"/>
    <s v="EBC 1.2.3 Vitor Santa MALIANA"/>
    <n v="439"/>
    <n v="5"/>
    <n v="1"/>
    <n v="1"/>
    <n v="8"/>
    <s v="n"/>
    <s v="NULL"/>
    <n v="4"/>
    <n v="406"/>
    <n v="1972"/>
    <s v="Y"/>
  </r>
  <r>
    <x v="3"/>
    <s v="Escola Basika"/>
    <s v="Public"/>
    <x v="0"/>
    <n v="1022"/>
    <n v="1022"/>
    <s v="EBC 1.2 - 4 DE JANEIRO/COILIMA ATABAE"/>
    <n v="233"/>
    <n v="5"/>
    <n v="1"/>
    <n v="1"/>
    <n v="6"/>
    <s v="n"/>
    <s v="NULL"/>
    <n v="4"/>
    <n v="401"/>
    <n v="1974"/>
    <s v="Y"/>
  </r>
  <r>
    <x v="3"/>
    <s v="Escola Basika"/>
    <s v="Public"/>
    <x v="0"/>
    <n v="1036"/>
    <n v="1036"/>
    <s v="EBC 1.3 MALIANA"/>
    <n v="12"/>
    <n v="5"/>
    <n v="1"/>
    <n v="1"/>
    <n v="9"/>
    <s v="n"/>
    <s v="NULL"/>
    <n v="4"/>
    <n v="406"/>
    <n v="1984"/>
    <s v="Y"/>
  </r>
  <r>
    <x v="3"/>
    <s v="Escola Basika"/>
    <s v="Public"/>
    <x v="0"/>
    <n v="1432"/>
    <n v="5280"/>
    <s v="EBC 1.2 Mohac /Leohito BALIBO"/>
    <n v="251"/>
    <n v="5"/>
    <n v="1"/>
    <n v="1"/>
    <n v="6"/>
    <s v="n"/>
    <s v="NULL"/>
    <n v="4"/>
    <n v="402"/>
    <n v="2001"/>
    <s v="Y"/>
  </r>
  <r>
    <x v="3"/>
    <s v="Primary"/>
    <s v="Catholic"/>
    <x v="1"/>
    <n v="515"/>
    <n v="515"/>
    <s v="EB 1.2 Biacou"/>
    <n v="162"/>
    <n v="1"/>
    <n v="3"/>
    <n v="1"/>
    <n v="6"/>
    <s v="n"/>
    <s v="NULL"/>
    <n v="4"/>
    <n v="401"/>
    <n v="2000"/>
    <s v="Y"/>
  </r>
  <r>
    <x v="3"/>
    <s v="Primary"/>
    <s v="Catholic"/>
    <x v="1"/>
    <n v="520"/>
    <n v="520"/>
    <s v="EP C St. Antonio"/>
    <n v="187"/>
    <n v="1"/>
    <n v="3"/>
    <n v="1"/>
    <n v="6"/>
    <s v="n"/>
    <s v="NULL"/>
    <n v="4"/>
    <n v="402"/>
    <n v="1985"/>
    <s v="Y"/>
  </r>
  <r>
    <x v="3"/>
    <s v="Primary"/>
    <s v="Catholic"/>
    <x v="1"/>
    <n v="526"/>
    <n v="526"/>
    <s v="EP C Santo Agostinho Bobonaro"/>
    <n v="145"/>
    <n v="1"/>
    <n v="3"/>
    <n v="1"/>
    <n v="6"/>
    <s v="n"/>
    <s v="NULL"/>
    <n v="4"/>
    <n v="403"/>
    <n v="1975"/>
    <s v="Y"/>
  </r>
  <r>
    <x v="3"/>
    <s v="Primary"/>
    <s v="Catholic"/>
    <x v="1"/>
    <n v="578"/>
    <n v="578"/>
    <s v="EP C Pe. Manuel Luís"/>
    <n v="305"/>
    <n v="1"/>
    <n v="3"/>
    <n v="1"/>
    <n v="6"/>
    <s v="n"/>
    <s v="NULL"/>
    <n v="4"/>
    <n v="406"/>
    <n v="1999"/>
    <s v="Y"/>
  </r>
  <r>
    <x v="3"/>
    <s v="Primary"/>
    <s v="Catholic"/>
    <x v="1"/>
    <n v="847"/>
    <n v="847"/>
    <s v="EB 1 Goubin"/>
    <n v="41"/>
    <n v="1"/>
    <n v="3"/>
    <n v="1"/>
    <n v="4"/>
    <s v="n"/>
    <s v="NULL"/>
    <n v="4"/>
    <n v="402"/>
    <n v="2005"/>
    <s v="Y"/>
  </r>
  <r>
    <x v="3"/>
    <s v="Primary"/>
    <s v="Catholic"/>
    <x v="1"/>
    <n v="989"/>
    <n v="989"/>
    <s v="EB 1 Halirem"/>
    <n v="40"/>
    <n v="1"/>
    <n v="3"/>
    <n v="1"/>
    <n v="3"/>
    <s v="n"/>
    <s v="NULL"/>
    <n v="4"/>
    <n v="402"/>
    <n v="2008"/>
    <s v="Y"/>
  </r>
  <r>
    <x v="3"/>
    <s v="Primary"/>
    <s v="Catholic"/>
    <x v="1"/>
    <n v="1349"/>
    <n v="2296"/>
    <s v="EB 1.2 Oe Tapo"/>
    <n v="147"/>
    <n v="1"/>
    <n v="3"/>
    <n v="1"/>
    <n v="6"/>
    <s v="n"/>
    <s v="NULL"/>
    <n v="4"/>
    <n v="402"/>
    <n v="2003"/>
    <s v="Y"/>
  </r>
  <r>
    <x v="3"/>
    <s v="Primary"/>
    <s v="Catholic"/>
    <x v="1"/>
    <n v="1425"/>
    <n v="5270"/>
    <s v="EB 1.2 Bimaraen"/>
    <n v="93"/>
    <n v="1"/>
    <n v="3"/>
    <n v="1"/>
    <n v="6"/>
    <s v="n"/>
    <s v="NULL"/>
    <n v="4"/>
    <n v="401"/>
    <n v="2003"/>
    <s v="Y"/>
  </r>
  <r>
    <x v="3"/>
    <s v="Primary"/>
    <s v="Catholic"/>
    <x v="1"/>
    <n v="1434"/>
    <n v="5284"/>
    <s v="EB 1.2.3 C. Arnoldus Jansen"/>
    <n v="321"/>
    <n v="1"/>
    <n v="3"/>
    <n v="1"/>
    <n v="7"/>
    <s v="n"/>
    <s v="NULL"/>
    <n v="4"/>
    <n v="401"/>
    <n v="2003"/>
    <s v="Y"/>
  </r>
  <r>
    <x v="3"/>
    <s v="Primary"/>
    <s v="Public"/>
    <x v="0"/>
    <n v="514"/>
    <n v="514"/>
    <s v="EB 1.2 Aidabaslala"/>
    <n v="321"/>
    <n v="1"/>
    <n v="1"/>
    <n v="1"/>
    <n v="6"/>
    <s v="y"/>
    <s v="1022"/>
    <n v="4"/>
    <n v="401"/>
    <n v="1984"/>
    <s v="Y"/>
  </r>
  <r>
    <x v="3"/>
    <s v="Primary"/>
    <s v="Public"/>
    <x v="0"/>
    <n v="517"/>
    <n v="517"/>
    <s v="EB 1.2 Miguir"/>
    <n v="191"/>
    <n v="1"/>
    <n v="1"/>
    <n v="1"/>
    <n v="6"/>
    <s v="y"/>
    <s v="523"/>
    <n v="4"/>
    <n v="401"/>
    <n v="2000"/>
    <s v="Y"/>
  </r>
  <r>
    <x v="3"/>
    <s v="Primary"/>
    <s v="Public"/>
    <x v="0"/>
    <n v="519"/>
    <n v="519"/>
    <s v="EB 1.2 Tutubaba"/>
    <n v="248"/>
    <n v="1"/>
    <n v="1"/>
    <n v="1"/>
    <n v="6"/>
    <s v="y"/>
    <s v="1028"/>
    <n v="4"/>
    <n v="401"/>
    <n v="2003"/>
    <s v="Y"/>
  </r>
  <r>
    <x v="3"/>
    <s v="Primary"/>
    <s v="Public"/>
    <x v="0"/>
    <n v="521"/>
    <n v="521"/>
    <s v="EB 1 Derokben"/>
    <n v="94"/>
    <n v="1"/>
    <n v="1"/>
    <n v="1"/>
    <n v="4"/>
    <s v="y"/>
    <s v="5280"/>
    <n v="4"/>
    <n v="402"/>
    <n v="1992"/>
    <s v="Y"/>
  </r>
  <r>
    <x v="3"/>
    <s v="Primary"/>
    <s v="Public"/>
    <x v="0"/>
    <n v="522"/>
    <n v="522"/>
    <s v="EB 1.2 Batugade"/>
    <n v="296"/>
    <n v="1"/>
    <n v="1"/>
    <n v="1"/>
    <n v="6"/>
    <s v="y"/>
    <s v="523"/>
    <n v="4"/>
    <n v="402"/>
    <n v="2001"/>
    <s v="Y"/>
  </r>
  <r>
    <x v="3"/>
    <s v="Primary"/>
    <s v="Public"/>
    <x v="0"/>
    <n v="525"/>
    <n v="525"/>
    <s v="EB 1.2 Nazare Gumer"/>
    <n v="313"/>
    <n v="1"/>
    <n v="1"/>
    <n v="1"/>
    <n v="6"/>
    <s v="y"/>
    <s v="1031"/>
    <n v="4"/>
    <n v="403"/>
    <n v="1991"/>
    <s v="Y"/>
  </r>
  <r>
    <x v="3"/>
    <s v="Primary"/>
    <s v="Public"/>
    <x v="0"/>
    <n v="528"/>
    <n v="528"/>
    <s v="EB 1.2 D. Afonso Leber"/>
    <n v="174"/>
    <n v="1"/>
    <n v="1"/>
    <n v="1"/>
    <n v="6"/>
    <s v="y"/>
    <s v="527"/>
    <n v="4"/>
    <n v="403"/>
    <n v="1999"/>
    <s v="Y"/>
  </r>
  <r>
    <x v="3"/>
    <s v="Primary"/>
    <s v="Public"/>
    <x v="0"/>
    <n v="530"/>
    <n v="530"/>
    <s v="EB 1.2 Beabanas IlatLaun"/>
    <n v="208"/>
    <n v="1"/>
    <n v="1"/>
    <n v="1"/>
    <n v="6"/>
    <s v="y"/>
    <s v="543"/>
    <n v="4"/>
    <n v="403"/>
    <n v="1977"/>
    <s v="Y"/>
  </r>
  <r>
    <x v="3"/>
    <s v="Primary"/>
    <s v="Public"/>
    <x v="0"/>
    <n v="531"/>
    <n v="531"/>
    <s v="EB 1.2 D. Armando Aiasa"/>
    <n v="210"/>
    <n v="1"/>
    <n v="1"/>
    <n v="1"/>
    <n v="6"/>
    <s v="y"/>
    <s v="529"/>
    <n v="4"/>
    <n v="403"/>
    <n v="1982"/>
    <s v="Y"/>
  </r>
  <r>
    <x v="3"/>
    <s v="Primary"/>
    <s v="Public"/>
    <x v="0"/>
    <n v="532"/>
    <n v="532"/>
    <s v="EB 1.2 Colimau"/>
    <n v="237"/>
    <n v="1"/>
    <n v="1"/>
    <n v="1"/>
    <n v="6"/>
    <s v="y"/>
    <s v="1033"/>
    <n v="4"/>
    <n v="403"/>
    <n v="1986"/>
    <s v="Y"/>
  </r>
  <r>
    <x v="3"/>
    <s v="Primary"/>
    <s v="Public"/>
    <x v="0"/>
    <n v="533"/>
    <n v="533"/>
    <s v="EB 1.2 Tebabui"/>
    <n v="133"/>
    <n v="1"/>
    <n v="1"/>
    <n v="1"/>
    <n v="6"/>
    <s v="y"/>
    <s v="1033"/>
    <n v="4"/>
    <n v="403"/>
    <n v="1986"/>
    <s v="Y"/>
  </r>
  <r>
    <x v="3"/>
    <s v="Primary"/>
    <s v="Public"/>
    <x v="0"/>
    <n v="534"/>
    <n v="534"/>
    <s v="EB 1.2 Aiaras"/>
    <n v="123"/>
    <n v="1"/>
    <n v="1"/>
    <n v="1"/>
    <n v="6"/>
    <s v="y"/>
    <s v="543"/>
    <n v="4"/>
    <n v="403"/>
    <n v="1994"/>
    <s v="Y"/>
  </r>
  <r>
    <x v="3"/>
    <s v="Primary"/>
    <s v="Public"/>
    <x v="0"/>
    <n v="535"/>
    <n v="535"/>
    <s v="EB 1.2 Oalgomo"/>
    <n v="118"/>
    <n v="1"/>
    <n v="1"/>
    <n v="1"/>
    <n v="6"/>
    <s v="y"/>
    <s v="529"/>
    <n v="4"/>
    <n v="403"/>
    <n v="2009"/>
    <s v="Y"/>
  </r>
  <r>
    <x v="3"/>
    <s v="Primary"/>
    <s v="Public"/>
    <x v="0"/>
    <n v="536"/>
    <n v="536"/>
    <s v="EB 1.2 Mazop"/>
    <n v="160"/>
    <n v="1"/>
    <n v="1"/>
    <n v="1"/>
    <n v="6"/>
    <s v="y"/>
    <s v="529"/>
    <n v="4"/>
    <n v="403"/>
    <n v="1968"/>
    <s v="Y"/>
  </r>
  <r>
    <x v="3"/>
    <s v="Primary"/>
    <s v="Public"/>
    <x v="0"/>
    <n v="537"/>
    <n v="537"/>
    <s v="EB 1.2 Odelgomo"/>
    <n v="149"/>
    <n v="1"/>
    <n v="1"/>
    <n v="1"/>
    <n v="6"/>
    <s v="y"/>
    <s v="529"/>
    <n v="4"/>
    <n v="403"/>
    <n v="1968"/>
    <s v="Y"/>
  </r>
  <r>
    <x v="3"/>
    <s v="Primary"/>
    <s v="Public"/>
    <x v="0"/>
    <n v="538"/>
    <n v="538"/>
    <s v="EB 1.2 Mapeop"/>
    <n v="110"/>
    <n v="1"/>
    <n v="1"/>
    <n v="1"/>
    <n v="6"/>
    <s v="y"/>
    <s v="524"/>
    <n v="4"/>
    <n v="403"/>
    <n v="1988"/>
    <s v="Y"/>
  </r>
  <r>
    <x v="3"/>
    <s v="Primary"/>
    <s v="Public"/>
    <x v="0"/>
    <n v="539"/>
    <n v="539"/>
    <s v="EB 1 Uduai"/>
    <n v="91"/>
    <n v="1"/>
    <n v="1"/>
    <n v="1"/>
    <n v="4"/>
    <s v="y"/>
    <s v="1031"/>
    <n v="4"/>
    <n v="403"/>
    <n v="1999"/>
    <s v="Y"/>
  </r>
  <r>
    <x v="3"/>
    <s v="Primary"/>
    <s v="Public"/>
    <x v="0"/>
    <n v="540"/>
    <n v="540"/>
    <s v="EB 1.2 Hauba"/>
    <n v="252"/>
    <n v="1"/>
    <n v="1"/>
    <n v="1"/>
    <n v="6"/>
    <s v="y"/>
    <s v="1033"/>
    <n v="4"/>
    <n v="403"/>
    <n v="1987"/>
    <s v="Y"/>
  </r>
  <r>
    <x v="3"/>
    <s v="Primary"/>
    <s v="Public"/>
    <x v="0"/>
    <n v="541"/>
    <n v="541"/>
    <s v="EB 1. 2  Taimea"/>
    <n v="130"/>
    <n v="1"/>
    <n v="1"/>
    <n v="1"/>
    <n v="5"/>
    <s v="y"/>
    <s v="543"/>
    <n v="4"/>
    <n v="403"/>
    <n v="2000"/>
    <s v="Y"/>
  </r>
  <r>
    <x v="3"/>
    <s v="Primary"/>
    <s v="Public"/>
    <x v="0"/>
    <n v="542"/>
    <n v="542"/>
    <s v="EB 1 Holsa Taz"/>
    <n v="61"/>
    <n v="1"/>
    <n v="1"/>
    <n v="1"/>
    <n v="3"/>
    <s v="y"/>
    <s v="527"/>
    <n v="4"/>
    <n v="403"/>
    <n v="1985"/>
    <s v="Y"/>
  </r>
  <r>
    <x v="3"/>
    <s v="Primary"/>
    <s v="Public"/>
    <x v="0"/>
    <n v="544"/>
    <n v="544"/>
    <s v="EB 1.2 Carabau/Asasuri"/>
    <n v="226"/>
    <n v="1"/>
    <n v="1"/>
    <n v="1"/>
    <n v="6"/>
    <s v="y"/>
    <s v="1031"/>
    <n v="4"/>
    <n v="403"/>
    <n v="1981"/>
    <s v="Y"/>
  </r>
  <r>
    <x v="3"/>
    <s v="Primary"/>
    <s v="Public"/>
    <x v="0"/>
    <n v="545"/>
    <n v="545"/>
    <s v="EB 1.2 Lour"/>
    <n v="293"/>
    <n v="1"/>
    <n v="1"/>
    <n v="1"/>
    <n v="6"/>
    <s v="y"/>
    <s v="524"/>
    <n v="4"/>
    <n v="403"/>
    <n v="1984"/>
    <s v="Y"/>
  </r>
  <r>
    <x v="3"/>
    <s v="Primary"/>
    <s v="Public"/>
    <x v="0"/>
    <n v="546"/>
    <n v="546"/>
    <s v="EB 1.2 Maui"/>
    <n v="151"/>
    <n v="1"/>
    <n v="1"/>
    <n v="1"/>
    <n v="6"/>
    <s v="y"/>
    <s v="524"/>
    <n v="4"/>
    <n v="403"/>
    <n v="1973"/>
    <s v="Y"/>
  </r>
  <r>
    <x v="3"/>
    <s v="Primary"/>
    <s v="Public"/>
    <x v="0"/>
    <n v="548"/>
    <n v="548"/>
    <s v="EB 1.2 Guelocaer"/>
    <n v="283"/>
    <n v="1"/>
    <n v="1"/>
    <n v="1"/>
    <n v="6"/>
    <s v="y"/>
    <s v="588"/>
    <n v="4"/>
    <n v="406"/>
    <n v="2003"/>
    <s v="Y"/>
  </r>
  <r>
    <x v="3"/>
    <s v="Primary"/>
    <s v="Public"/>
    <x v="0"/>
    <n v="549"/>
    <n v="549"/>
    <s v="EB 1.2 - 12 de Abril/Marco"/>
    <n v="387"/>
    <n v="1"/>
    <n v="1"/>
    <n v="1"/>
    <n v="6"/>
    <s v="y"/>
    <s v="1034"/>
    <n v="4"/>
    <n v="404"/>
    <n v="1984"/>
    <s v="Y"/>
  </r>
  <r>
    <x v="3"/>
    <s v="Primary"/>
    <s v="Public"/>
    <x v="0"/>
    <n v="550"/>
    <n v="550"/>
    <s v="EB 1 Turema"/>
    <n v="55"/>
    <n v="1"/>
    <n v="1"/>
    <n v="1"/>
    <n v="4"/>
    <s v="y"/>
    <s v="559"/>
    <n v="4"/>
    <n v="404"/>
    <n v="1991"/>
    <s v="Y"/>
  </r>
  <r>
    <x v="3"/>
    <s v="Primary"/>
    <s v="Public"/>
    <x v="0"/>
    <n v="551"/>
    <n v="551"/>
    <s v="EB 1.2 Assalau"/>
    <n v="101"/>
    <n v="1"/>
    <n v="1"/>
    <n v="1"/>
    <n v="5"/>
    <s v="y"/>
    <s v="555"/>
    <n v="4"/>
    <n v="404"/>
    <n v="1988"/>
    <s v="Y"/>
  </r>
  <r>
    <x v="3"/>
    <s v="Primary"/>
    <s v="Public"/>
    <x v="0"/>
    <n v="553"/>
    <n v="553"/>
    <s v="EB 1 Atudara"/>
    <n v="66"/>
    <n v="1"/>
    <n v="1"/>
    <n v="1"/>
    <n v="4"/>
    <s v="y"/>
    <s v="583"/>
    <n v="4"/>
    <n v="404"/>
    <n v="2003"/>
    <s v="Y"/>
  </r>
  <r>
    <x v="3"/>
    <s v="Primary"/>
    <s v="Public"/>
    <x v="0"/>
    <n v="554"/>
    <n v="554"/>
    <s v="EB 1 Guenolai"/>
    <n v="35"/>
    <n v="1"/>
    <n v="1"/>
    <n v="1"/>
    <n v="3"/>
    <s v="y"/>
    <s v="559"/>
    <n v="4"/>
    <n v="404"/>
    <n v="1985"/>
    <s v="Y"/>
  </r>
  <r>
    <x v="3"/>
    <s v="Primary"/>
    <s v="Public"/>
    <x v="0"/>
    <n v="556"/>
    <n v="556"/>
    <s v="EB 1.2 Raiheu"/>
    <n v="116"/>
    <n v="1"/>
    <n v="1"/>
    <n v="1"/>
    <n v="6"/>
    <s v="y"/>
    <s v="583"/>
    <n v="4"/>
    <n v="404"/>
    <n v="1993"/>
    <s v="Y"/>
  </r>
  <r>
    <x v="3"/>
    <s v="Primary"/>
    <s v="Public"/>
    <x v="0"/>
    <n v="557"/>
    <n v="557"/>
    <s v="EB 1 Goulolo"/>
    <n v="80"/>
    <n v="1"/>
    <n v="1"/>
    <n v="1"/>
    <n v="3"/>
    <s v="y"/>
    <s v="559"/>
    <n v="4"/>
    <n v="404"/>
    <n v="1999"/>
    <s v="Y"/>
  </r>
  <r>
    <x v="3"/>
    <s v="Primary"/>
    <s v="Public"/>
    <x v="0"/>
    <n v="558"/>
    <n v="558"/>
    <s v="EB 1.2 Bilimau/Maucruma"/>
    <n v="229"/>
    <n v="1"/>
    <n v="1"/>
    <n v="1"/>
    <n v="6"/>
    <s v="y"/>
    <s v="559"/>
    <n v="4"/>
    <n v="404"/>
    <n v="1982"/>
    <s v="Y"/>
  </r>
  <r>
    <x v="3"/>
    <s v="Primary"/>
    <s v="Public"/>
    <x v="0"/>
    <n v="560"/>
    <n v="560"/>
    <s v="EB 1 Daudo"/>
    <n v="56"/>
    <n v="1"/>
    <n v="1"/>
    <n v="1"/>
    <n v="3"/>
    <s v="y"/>
    <s v="1034"/>
    <n v="4"/>
    <n v="404"/>
    <n v="2009"/>
    <s v="Y"/>
  </r>
  <r>
    <x v="3"/>
    <s v="Primary"/>
    <s v="Public"/>
    <x v="0"/>
    <n v="561"/>
    <n v="561"/>
    <s v="EB 1 Roetete"/>
    <n v="57"/>
    <n v="1"/>
    <n v="1"/>
    <n v="1"/>
    <n v="4"/>
    <s v="y"/>
    <s v="555"/>
    <n v="4"/>
    <n v="404"/>
    <n v="2009"/>
    <s v="Y"/>
  </r>
  <r>
    <x v="3"/>
    <s v="Primary"/>
    <s v="Public"/>
    <x v="0"/>
    <n v="563"/>
    <n v="563"/>
    <s v="EB 1.2 Opa Vila"/>
    <n v="253"/>
    <n v="1"/>
    <n v="1"/>
    <n v="1"/>
    <n v="6"/>
    <s v="y"/>
    <s v="1035"/>
    <n v="4"/>
    <n v="405"/>
    <n v="1984"/>
    <s v="Y"/>
  </r>
  <r>
    <x v="3"/>
    <s v="Primary"/>
    <s v="Public"/>
    <x v="0"/>
    <n v="564"/>
    <n v="564"/>
    <s v="EB 1 Deudet"/>
    <n v="84"/>
    <n v="1"/>
    <n v="1"/>
    <n v="1"/>
    <n v="4"/>
    <s v="y"/>
    <s v="1035"/>
    <n v="4"/>
    <n v="405"/>
    <n v="1992"/>
    <s v="Y"/>
  </r>
  <r>
    <x v="3"/>
    <s v="Primary"/>
    <s v="Public"/>
    <x v="0"/>
    <n v="565"/>
    <n v="565"/>
    <s v="EB 1.2 Mape"/>
    <n v="77"/>
    <n v="1"/>
    <n v="1"/>
    <n v="1"/>
    <n v="5"/>
    <s v="y"/>
    <s v="1035"/>
    <n v="4"/>
    <n v="405"/>
    <n v="2004"/>
    <s v="Y"/>
  </r>
  <r>
    <x v="3"/>
    <s v="Primary"/>
    <s v="Public"/>
    <x v="0"/>
    <n v="566"/>
    <n v="566"/>
    <s v="EB 1 Zoilpo"/>
    <n v="97"/>
    <n v="1"/>
    <n v="1"/>
    <n v="1"/>
    <n v="3"/>
    <s v="y"/>
    <s v="573"/>
    <n v="4"/>
    <n v="405"/>
    <n v="1987"/>
    <s v="Y"/>
  </r>
  <r>
    <x v="3"/>
    <s v="Primary"/>
    <s v="Public"/>
    <x v="0"/>
    <n v="567"/>
    <n v="567"/>
    <s v="EB 1 Silagolo"/>
    <n v="89"/>
    <n v="1"/>
    <n v="1"/>
    <n v="1"/>
    <n v="4"/>
    <s v="y"/>
    <s v="1035"/>
    <n v="4"/>
    <n v="405"/>
    <n v="1983"/>
    <s v="Y"/>
  </r>
  <r>
    <x v="3"/>
    <s v="Primary"/>
    <s v="Public"/>
    <x v="0"/>
    <n v="568"/>
    <n v="568"/>
    <s v="EB 1 Piron Lontas"/>
    <n v="56"/>
    <n v="1"/>
    <n v="1"/>
    <n v="1"/>
    <n v="4"/>
    <s v="y"/>
    <s v="575"/>
    <n v="4"/>
    <n v="405"/>
    <n v="2010"/>
    <s v="Y"/>
  </r>
  <r>
    <x v="3"/>
    <s v="Primary"/>
    <s v="Public"/>
    <x v="0"/>
    <n v="570"/>
    <n v="570"/>
    <s v="EB 1 Lebos"/>
    <n v="176"/>
    <n v="1"/>
    <n v="1"/>
    <n v="1"/>
    <n v="4"/>
    <s v="y"/>
    <s v="575"/>
    <n v="4"/>
    <n v="405"/>
    <n v="2009"/>
    <s v="Y"/>
  </r>
  <r>
    <x v="3"/>
    <s v="Primary"/>
    <s v="Public"/>
    <x v="0"/>
    <n v="571"/>
    <n v="571"/>
    <s v="EB 1.2 Atos"/>
    <n v="156"/>
    <n v="1"/>
    <n v="1"/>
    <n v="1"/>
    <n v="6"/>
    <s v="y"/>
    <s v="575"/>
    <n v="4"/>
    <n v="405"/>
    <n v="1978"/>
    <s v="Y"/>
  </r>
  <r>
    <x v="3"/>
    <s v="Primary"/>
    <s v="Public"/>
    <x v="0"/>
    <n v="572"/>
    <n v="572"/>
    <s v="EB 1 Tepa"/>
    <n v="40"/>
    <n v="1"/>
    <n v="1"/>
    <n v="1"/>
    <n v="3"/>
    <s v="y"/>
    <s v="573"/>
    <n v="4"/>
    <n v="405"/>
    <n v="1984"/>
    <s v="Y"/>
  </r>
  <r>
    <x v="3"/>
    <s v="Primary"/>
    <s v="Public"/>
    <x v="0"/>
    <n v="574"/>
    <n v="574"/>
    <s v="EB 1.2 Dilai"/>
    <n v="130"/>
    <n v="1"/>
    <n v="1"/>
    <n v="1"/>
    <n v="6"/>
    <s v="y"/>
    <s v="1035"/>
    <n v="4"/>
    <n v="405"/>
    <n v="1981"/>
    <s v="Y"/>
  </r>
  <r>
    <x v="3"/>
    <s v="Primary"/>
    <s v="Public"/>
    <x v="0"/>
    <n v="576"/>
    <n v="576"/>
    <s v="EB 1.2 Ames"/>
    <n v="129"/>
    <n v="1"/>
    <n v="1"/>
    <n v="1"/>
    <n v="6"/>
    <s v="y"/>
    <s v="1035"/>
    <n v="4"/>
    <n v="405"/>
    <n v="1986"/>
    <s v="Y"/>
  </r>
  <r>
    <x v="3"/>
    <s v="Primary"/>
    <s v="Public"/>
    <x v="0"/>
    <n v="577"/>
    <n v="577"/>
    <s v="EB 1.2 Ozo"/>
    <n v="127"/>
    <n v="1"/>
    <n v="1"/>
    <n v="1"/>
    <n v="6"/>
    <s v="y"/>
    <s v="575"/>
    <n v="4"/>
    <n v="405"/>
    <n v="1992"/>
    <s v="Y"/>
  </r>
  <r>
    <x v="3"/>
    <s v="Primary"/>
    <s v="Public"/>
    <x v="0"/>
    <n v="580"/>
    <n v="580"/>
    <s v="EB 1 Babulo"/>
    <n v="106"/>
    <n v="1"/>
    <n v="1"/>
    <n v="1"/>
    <n v="3"/>
    <s v="y"/>
    <s v="585"/>
    <n v="4"/>
    <n v="406"/>
    <n v="1995"/>
    <s v="Y"/>
  </r>
  <r>
    <x v="3"/>
    <s v="Primary"/>
    <s v="Public"/>
    <x v="0"/>
    <n v="582"/>
    <n v="582"/>
    <s v="EB 1.2 C. S. Miguel Holsa"/>
    <n v="317"/>
    <n v="1"/>
    <n v="1"/>
    <n v="1"/>
    <n v="6"/>
    <s v="y"/>
    <s v="1036"/>
    <n v="4"/>
    <n v="406"/>
    <n v="1981"/>
    <s v="Y"/>
  </r>
  <r>
    <x v="3"/>
    <s v="Primary"/>
    <s v="Public"/>
    <x v="0"/>
    <n v="584"/>
    <n v="584"/>
    <s v="EB 1.2 - 25 Abril Saburai"/>
    <n v="254"/>
    <n v="1"/>
    <n v="1"/>
    <n v="1"/>
    <n v="6"/>
    <s v="y"/>
    <s v="585"/>
    <n v="4"/>
    <n v="406"/>
    <n v="1991"/>
    <s v="Y"/>
  </r>
  <r>
    <x v="3"/>
    <s v="Primary"/>
    <s v="Public"/>
    <x v="0"/>
    <n v="586"/>
    <n v="586"/>
    <s v="EB 1.2 Ritabou"/>
    <n v="587"/>
    <n v="1"/>
    <n v="1"/>
    <n v="1"/>
    <n v="6"/>
    <s v="y"/>
    <s v="588"/>
    <n v="4"/>
    <n v="406"/>
    <n v="1978"/>
    <s v="Y"/>
  </r>
  <r>
    <x v="3"/>
    <s v="Primary"/>
    <s v="Public"/>
    <x v="0"/>
    <n v="587"/>
    <n v="587"/>
    <s v="EB 1.2 S. Jose Odamau"/>
    <n v="479"/>
    <n v="1"/>
    <n v="1"/>
    <n v="1"/>
    <n v="6"/>
    <s v="y"/>
    <s v="1036"/>
    <n v="4"/>
    <n v="406"/>
    <n v="1982"/>
    <s v="Y"/>
  </r>
  <r>
    <x v="3"/>
    <s v="Primary"/>
    <s v="Public"/>
    <x v="0"/>
    <n v="784"/>
    <n v="784"/>
    <s v="EB 1 Holmesel"/>
    <n v="55"/>
    <n v="1"/>
    <n v="1"/>
    <n v="1"/>
    <n v="4"/>
    <s v="y"/>
    <s v="524"/>
    <n v="4"/>
    <n v="403"/>
    <n v="2007"/>
    <s v="Y"/>
  </r>
  <r>
    <x v="3"/>
    <s v="Primary"/>
    <s v="Public"/>
    <x v="0"/>
    <n v="786"/>
    <n v="786"/>
    <s v="EB 1 Lalis"/>
    <n v="63"/>
    <n v="1"/>
    <n v="1"/>
    <n v="1"/>
    <n v="4"/>
    <s v="y"/>
    <s v="1029"/>
    <n v="4"/>
    <n v="402"/>
    <n v="2007"/>
    <s v="Y"/>
  </r>
  <r>
    <x v="3"/>
    <s v="Primary"/>
    <s v="Public"/>
    <x v="0"/>
    <n v="806"/>
    <n v="806"/>
    <s v="EB 1 Ferik Katuas"/>
    <n v="146"/>
    <n v="1"/>
    <n v="1"/>
    <n v="1"/>
    <n v="4"/>
    <s v="y"/>
    <s v="5280"/>
    <n v="4"/>
    <n v="402"/>
    <n v="2007"/>
    <s v="Y"/>
  </r>
  <r>
    <x v="3"/>
    <s v="Primary"/>
    <s v="Public"/>
    <x v="0"/>
    <n v="812"/>
    <n v="812"/>
    <s v="EB 1 Harema/Daulelo"/>
    <n v="78"/>
    <n v="1"/>
    <n v="1"/>
    <n v="1"/>
    <n v="3"/>
    <s v="y"/>
    <s v="1034"/>
    <n v="4"/>
    <n v="404"/>
    <n v="2007"/>
    <s v="Y"/>
  </r>
  <r>
    <x v="3"/>
    <s v="Primary"/>
    <s v="Public"/>
    <x v="0"/>
    <n v="816"/>
    <n v="816"/>
    <s v="EB 1 Oho Ana"/>
    <n v="68"/>
    <n v="1"/>
    <n v="1"/>
    <n v="1"/>
    <n v="4"/>
    <s v="y"/>
    <s v="583"/>
    <n v="4"/>
    <n v="404"/>
    <n v="2007"/>
    <s v="Y"/>
  </r>
  <r>
    <x v="3"/>
    <s v="Primary"/>
    <s v="Public"/>
    <x v="0"/>
    <n v="818"/>
    <n v="818"/>
    <s v="EB 1 Cruz Aibuti Lori"/>
    <n v="64"/>
    <n v="1"/>
    <n v="1"/>
    <n v="1"/>
    <n v="4"/>
    <s v="y"/>
    <s v="555"/>
    <n v="4"/>
    <n v="404"/>
    <n v="2006"/>
    <s v="Y"/>
  </r>
  <r>
    <x v="3"/>
    <s v="Primary"/>
    <s v="Public"/>
    <x v="0"/>
    <n v="823"/>
    <n v="823"/>
    <s v="EB 1.2 Sulilaran"/>
    <n v="129"/>
    <n v="1"/>
    <n v="1"/>
    <n v="1"/>
    <n v="5"/>
    <s v="y"/>
    <s v="1028"/>
    <n v="4"/>
    <n v="401"/>
    <n v="2000"/>
    <s v="Y"/>
  </r>
  <r>
    <x v="3"/>
    <s v="Primary"/>
    <s v="Public"/>
    <x v="0"/>
    <n v="825"/>
    <n v="825"/>
    <s v="EB 1 Madebau"/>
    <n v="73"/>
    <n v="1"/>
    <n v="1"/>
    <n v="1"/>
    <n v="4"/>
    <s v="y"/>
    <s v="1022"/>
    <n v="4"/>
    <n v="401"/>
    <n v="2009"/>
    <s v="Y"/>
  </r>
  <r>
    <x v="3"/>
    <s v="Primary"/>
    <s v="Public"/>
    <x v="0"/>
    <n v="831"/>
    <n v="831"/>
    <s v="EB 1 Anom"/>
    <n v="26"/>
    <n v="1"/>
    <n v="1"/>
    <n v="1"/>
    <n v="3"/>
    <s v="y"/>
    <s v="573"/>
    <n v="4"/>
    <n v="405"/>
    <n v="2008"/>
    <s v="Y"/>
  </r>
  <r>
    <x v="3"/>
    <s v="Primary"/>
    <s v="Public"/>
    <x v="0"/>
    <n v="850"/>
    <n v="850"/>
    <s v="EB 1 Manuaman"/>
    <n v="54"/>
    <n v="1"/>
    <n v="1"/>
    <n v="1"/>
    <n v="3"/>
    <s v="y"/>
    <s v="581"/>
    <n v="4"/>
    <n v="406"/>
    <n v="2009"/>
    <s v="Y"/>
  </r>
  <r>
    <x v="3"/>
    <s v="Primary"/>
    <s v="Public"/>
    <x v="0"/>
    <n v="851"/>
    <n v="851"/>
    <s v="EB 1.2 Mabiloa"/>
    <n v="161"/>
    <n v="1"/>
    <n v="1"/>
    <n v="1"/>
    <n v="5"/>
    <s v="y"/>
    <s v="585"/>
    <n v="4"/>
    <n v="406"/>
    <n v="2007"/>
    <s v="Y"/>
  </r>
  <r>
    <x v="3"/>
    <s v="Primary"/>
    <s v="Public"/>
    <x v="0"/>
    <n v="854"/>
    <n v="854"/>
    <s v="EB 1. 2 Oplegul"/>
    <n v="109"/>
    <n v="1"/>
    <n v="1"/>
    <n v="1"/>
    <n v="5"/>
    <s v="y"/>
    <s v="903"/>
    <n v="4"/>
    <n v="406"/>
    <n v="2009"/>
    <s v="Y"/>
  </r>
  <r>
    <x v="3"/>
    <s v="Primary"/>
    <s v="Public"/>
    <x v="0"/>
    <n v="856"/>
    <n v="856"/>
    <s v="EB 1 /30 de Agosto Anahun"/>
    <n v="43"/>
    <n v="1"/>
    <n v="1"/>
    <n v="1"/>
    <n v="3"/>
    <s v="y"/>
    <s v="583"/>
    <n v="4"/>
    <n v="406"/>
    <n v="2006"/>
    <s v="Y"/>
  </r>
  <r>
    <x v="3"/>
    <s v="Primary"/>
    <s v="Public"/>
    <x v="0"/>
    <n v="858"/>
    <n v="858"/>
    <s v="EB 1 Leber Taz"/>
    <n v="84"/>
    <n v="1"/>
    <n v="1"/>
    <n v="1"/>
    <n v="4"/>
    <s v="y"/>
    <s v="527"/>
    <n v="4"/>
    <n v="403"/>
    <n v="2007"/>
    <s v="Y"/>
  </r>
  <r>
    <x v="3"/>
    <s v="Primary"/>
    <s v="Public"/>
    <x v="0"/>
    <n v="860"/>
    <n v="860"/>
    <s v="EB 1 Tasibalu"/>
    <n v="68"/>
    <n v="1"/>
    <n v="1"/>
    <n v="1"/>
    <n v="4"/>
    <s v="y"/>
    <s v="1031"/>
    <n v="4"/>
    <n v="403"/>
    <n v="2007"/>
    <s v="Y"/>
  </r>
  <r>
    <x v="3"/>
    <s v="Primary"/>
    <s v="Public"/>
    <x v="0"/>
    <n v="868"/>
    <n v="868"/>
    <s v="EB 1 Polo"/>
    <n v="77"/>
    <n v="1"/>
    <n v="1"/>
    <n v="1"/>
    <n v="4"/>
    <s v="y"/>
    <s v="1033"/>
    <n v="4"/>
    <n v="403"/>
    <n v="2008"/>
    <s v="Y"/>
  </r>
  <r>
    <x v="3"/>
    <s v="Primary"/>
    <s v="Public"/>
    <x v="0"/>
    <n v="869"/>
    <n v="869"/>
    <s v="EB 1 Aibou"/>
    <n v="114"/>
    <n v="1"/>
    <n v="1"/>
    <n v="1"/>
    <n v="4"/>
    <s v="y"/>
    <s v="543"/>
    <n v="4"/>
    <n v="403"/>
    <n v="2007"/>
    <s v="Y"/>
  </r>
  <r>
    <x v="3"/>
    <s v="Primary"/>
    <s v="Public"/>
    <x v="0"/>
    <n v="872"/>
    <n v="872"/>
    <s v="EB 1. 2 Soilecu"/>
    <n v="70"/>
    <n v="1"/>
    <n v="1"/>
    <n v="1"/>
    <n v="5"/>
    <s v="y"/>
    <s v="543"/>
    <n v="4"/>
    <n v="403"/>
    <n v="1987"/>
    <s v="Y"/>
  </r>
  <r>
    <x v="3"/>
    <s v="Primary"/>
    <s v="Public"/>
    <x v="0"/>
    <n v="874"/>
    <n v="874"/>
    <s v="EB 1 Biamoas"/>
    <n v="125"/>
    <n v="1"/>
    <n v="1"/>
    <n v="1"/>
    <n v="4"/>
    <s v="y"/>
    <s v="1033"/>
    <n v="4"/>
    <n v="403"/>
    <n v="2008"/>
    <s v="Y"/>
  </r>
  <r>
    <x v="3"/>
    <s v="Primary"/>
    <s v="Public"/>
    <x v="0"/>
    <n v="893"/>
    <n v="893"/>
    <s v="EB 1.2 Damlaran"/>
    <n v="179"/>
    <n v="1"/>
    <n v="1"/>
    <n v="1"/>
    <n v="6"/>
    <s v="y"/>
    <s v="1028"/>
    <n v="4"/>
    <n v="401"/>
    <n v="1994"/>
    <s v="Y"/>
  </r>
  <r>
    <x v="3"/>
    <s v="Primary"/>
    <s v="Public"/>
    <x v="0"/>
    <n v="894"/>
    <n v="894"/>
    <s v="EB 1.2 Rairobo"/>
    <n v="260"/>
    <n v="1"/>
    <n v="1"/>
    <n v="1"/>
    <n v="6"/>
    <s v="y"/>
    <s v="1028"/>
    <n v="4"/>
    <n v="401"/>
    <n v="1985"/>
    <s v="Y"/>
  </r>
  <r>
    <x v="3"/>
    <s v="Primary"/>
    <s v="Public"/>
    <x v="0"/>
    <n v="895"/>
    <n v="895"/>
    <s v="EB 1 Diruana"/>
    <n v="85"/>
    <n v="1"/>
    <n v="1"/>
    <n v="1"/>
    <n v="4"/>
    <s v="y"/>
    <s v="581"/>
    <n v="4"/>
    <n v="402"/>
    <n v="2001"/>
    <s v="Y"/>
  </r>
  <r>
    <x v="3"/>
    <s v="Primary"/>
    <s v="Public"/>
    <x v="0"/>
    <n v="896"/>
    <n v="896"/>
    <s v="EB 1.2 Lalebol"/>
    <n v="114"/>
    <n v="1"/>
    <n v="1"/>
    <n v="1"/>
    <n v="6"/>
    <s v="y"/>
    <s v="529"/>
    <n v="4"/>
    <n v="403"/>
    <n v="2000"/>
    <s v="Y"/>
  </r>
  <r>
    <x v="3"/>
    <s v="Primary"/>
    <s v="Public"/>
    <x v="0"/>
    <n v="897"/>
    <n v="897"/>
    <s v="EB 1.2 Poelaun"/>
    <n v="223"/>
    <n v="1"/>
    <n v="1"/>
    <n v="1"/>
    <n v="6"/>
    <s v="y"/>
    <s v="1033"/>
    <n v="4"/>
    <n v="403"/>
    <n v="2000"/>
    <s v="Y"/>
  </r>
  <r>
    <x v="3"/>
    <s v="Primary"/>
    <s v="Public"/>
    <x v="0"/>
    <n v="900"/>
    <n v="900"/>
    <s v="EB 1.2 Maumela"/>
    <n v="130"/>
    <n v="1"/>
    <n v="1"/>
    <n v="1"/>
    <n v="6"/>
    <s v="y"/>
    <s v="559"/>
    <n v="4"/>
    <n v="404"/>
    <n v="1984"/>
    <s v="Y"/>
  </r>
  <r>
    <x v="3"/>
    <s v="Primary"/>
    <s v="Public"/>
    <x v="0"/>
    <n v="902"/>
    <n v="902"/>
    <s v="EB 1.2 Moleana"/>
    <n v="168"/>
    <n v="1"/>
    <n v="1"/>
    <n v="1"/>
    <n v="6"/>
    <s v="y"/>
    <s v="588"/>
    <n v="4"/>
    <n v="406"/>
    <n v="1985"/>
    <s v="Y"/>
  </r>
  <r>
    <x v="3"/>
    <s v="Primary"/>
    <s v="Public"/>
    <x v="0"/>
    <n v="963"/>
    <n v="963"/>
    <s v="EB 1 Caboque"/>
    <n v="55"/>
    <n v="1"/>
    <n v="1"/>
    <n v="1"/>
    <n v="4"/>
    <s v="y"/>
    <s v="529"/>
    <n v="4"/>
    <n v="403"/>
    <n v="2008"/>
    <s v="Y"/>
  </r>
  <r>
    <x v="3"/>
    <s v="Primary"/>
    <s v="Public"/>
    <x v="0"/>
    <n v="987"/>
    <n v="987"/>
    <s v="EB 1 Molop Tas"/>
    <n v="88"/>
    <n v="1"/>
    <n v="1"/>
    <n v="1"/>
    <n v="4"/>
    <s v="y"/>
    <s v="524"/>
    <n v="4"/>
    <n v="403"/>
    <n v="2008"/>
    <s v="Y"/>
  </r>
  <r>
    <x v="3"/>
    <s v="Primary"/>
    <s v="Public"/>
    <x v="0"/>
    <n v="988"/>
    <n v="988"/>
    <s v="EB 1 Railuli"/>
    <n v="45"/>
    <n v="1"/>
    <n v="1"/>
    <n v="1"/>
    <n v="3"/>
    <s v="y"/>
    <s v="1029"/>
    <n v="4"/>
    <n v="402"/>
    <n v="2010"/>
    <s v="Y"/>
  </r>
  <r>
    <x v="3"/>
    <s v="Primary"/>
    <s v="Public"/>
    <x v="0"/>
    <n v="1025"/>
    <n v="1025"/>
    <s v="EB 1.2 - 7 de Setembro Balibo"/>
    <n v="402"/>
    <n v="1"/>
    <n v="1"/>
    <n v="1"/>
    <n v="6"/>
    <s v="y"/>
    <s v="1029"/>
    <n v="4"/>
    <n v="402"/>
    <n v="1976"/>
    <s v="Y"/>
  </r>
  <r>
    <x v="3"/>
    <s v="Primary"/>
    <s v="Public"/>
    <x v="0"/>
    <n v="1182"/>
    <n v="1183"/>
    <s v="EB 1 Hauboten"/>
    <n v="125"/>
    <n v="1"/>
    <n v="1"/>
    <n v="1"/>
    <n v="4"/>
    <s v="y"/>
    <s v="1033"/>
    <n v="4"/>
    <n v="403"/>
    <n v="2010"/>
    <s v="Y"/>
  </r>
  <r>
    <x v="3"/>
    <s v="Primary"/>
    <s v="Public"/>
    <x v="0"/>
    <n v="1183"/>
    <n v="1184"/>
    <s v="EB 1 Boloi"/>
    <n v="69"/>
    <n v="1"/>
    <n v="1"/>
    <n v="1"/>
    <n v="3"/>
    <s v="y"/>
    <s v="1022"/>
    <n v="4"/>
    <n v="401"/>
    <n v="2008"/>
    <s v="Y"/>
  </r>
  <r>
    <x v="3"/>
    <s v="Primary"/>
    <s v="Public"/>
    <x v="0"/>
    <n v="1184"/>
    <n v="1185"/>
    <s v="EB 1 Holbese"/>
    <n v="33"/>
    <n v="1"/>
    <n v="1"/>
    <n v="1"/>
    <n v="4"/>
    <s v="y"/>
    <s v="527"/>
    <n v="4"/>
    <n v="403"/>
    <n v="2008"/>
    <s v="Y"/>
  </r>
  <r>
    <x v="3"/>
    <s v="Primary"/>
    <s v="Public"/>
    <x v="0"/>
    <n v="1185"/>
    <n v="1186"/>
    <s v="EB 1 Maleha'an"/>
    <n v="65"/>
    <n v="1"/>
    <n v="1"/>
    <n v="1"/>
    <n v="3"/>
    <s v="y"/>
    <s v="1028"/>
    <n v="4"/>
    <n v="401"/>
    <n v="2009"/>
    <s v="Y"/>
  </r>
  <r>
    <x v="3"/>
    <s v="Primary"/>
    <s v="Public"/>
    <x v="0"/>
    <n v="1208"/>
    <n v="1209"/>
    <s v="EB 1 Raemantete"/>
    <n v="101"/>
    <n v="1"/>
    <n v="1"/>
    <n v="1"/>
    <n v="4"/>
    <s v="y"/>
    <s v="1033"/>
    <n v="4"/>
    <n v="403"/>
    <n v="2010"/>
    <s v="Y"/>
  </r>
  <r>
    <x v="3"/>
    <s v="Primary"/>
    <s v="Public"/>
    <x v="0"/>
    <n v="1219"/>
    <n v="1220"/>
    <s v="EB 1 Faloai"/>
    <n v="86"/>
    <n v="1"/>
    <n v="1"/>
    <n v="1"/>
    <n v="4"/>
    <s v="y"/>
    <s v="5280"/>
    <n v="4"/>
    <n v="402"/>
    <n v="2008"/>
    <s v="Y"/>
  </r>
  <r>
    <x v="3"/>
    <s v="Primary"/>
    <s v="Public"/>
    <x v="0"/>
    <n v="1220"/>
    <n v="1221"/>
    <s v="EB 1 Mabelis"/>
    <n v="77"/>
    <n v="1"/>
    <n v="1"/>
    <n v="1"/>
    <n v="3"/>
    <s v="y"/>
    <s v="527"/>
    <n v="4"/>
    <n v="403"/>
    <n v="2010"/>
    <s v="Y"/>
  </r>
  <r>
    <x v="3"/>
    <s v="Primary"/>
    <s v="Public"/>
    <x v="0"/>
    <n v="1221"/>
    <n v="1222"/>
    <s v="EB 1 Mologuen"/>
    <n v="24"/>
    <n v="1"/>
    <n v="1"/>
    <n v="1"/>
    <n v="3"/>
    <s v="y"/>
    <s v="527"/>
    <n v="4"/>
    <n v="403"/>
    <n v="2009"/>
    <s v="Y"/>
  </r>
  <r>
    <x v="3"/>
    <s v="Primary"/>
    <s v="Public"/>
    <x v="0"/>
    <n v="1227"/>
    <n v="1228"/>
    <s v="EB 1 Faturui"/>
    <n v="31"/>
    <n v="1"/>
    <n v="1"/>
    <n v="1"/>
    <n v="4"/>
    <s v="y"/>
    <s v="581"/>
    <n v="4"/>
    <n v="402"/>
    <n v="2011"/>
    <s v="Y"/>
  </r>
  <r>
    <x v="3"/>
    <s v="Primary"/>
    <s v="Public"/>
    <x v="0"/>
    <n v="1270"/>
    <n v="1271"/>
    <s v="EB 1 Letoresi"/>
    <n v="24"/>
    <n v="1"/>
    <n v="1"/>
    <n v="1"/>
    <n v="3"/>
    <s v="y"/>
    <s v="583"/>
    <n v="4"/>
    <n v="404"/>
    <n v="2011"/>
    <s v="Y"/>
  </r>
  <r>
    <x v="3"/>
    <s v="Primary"/>
    <s v="Public"/>
    <x v="0"/>
    <n v="1350"/>
    <n v="2297"/>
    <s v="EB 1 Galitas"/>
    <n v="54"/>
    <n v="1"/>
    <n v="1"/>
    <n v="1"/>
    <n v="4"/>
    <s v="y"/>
    <s v="524"/>
    <n v="4"/>
    <n v="403"/>
    <n v="2002"/>
    <s v="Y"/>
  </r>
  <r>
    <x v="3"/>
    <s v="Primary"/>
    <s v="Public"/>
    <x v="0"/>
    <n v="1351"/>
    <n v="2298"/>
    <s v="EB 1 Raifun Foho"/>
    <n v="22"/>
    <n v="1"/>
    <n v="1"/>
    <n v="1"/>
    <n v="3"/>
    <s v="y"/>
    <s v="583"/>
    <n v="4"/>
    <n v="406"/>
    <n v="2008"/>
    <s v="Y"/>
  </r>
  <r>
    <x v="3"/>
    <s v="Primary"/>
    <s v="Public"/>
    <x v="0"/>
    <n v="1352"/>
    <n v="2299"/>
    <s v="EB 1. 2 Pipgalag"/>
    <n v="50"/>
    <n v="1"/>
    <n v="1"/>
    <n v="1"/>
    <n v="5"/>
    <s v="y"/>
    <s v="585"/>
    <n v="4"/>
    <n v="406"/>
    <n v="1970"/>
    <s v="Y"/>
  </r>
  <r>
    <x v="3"/>
    <s v="Primary"/>
    <s v="Public"/>
    <x v="0"/>
    <n v="1353"/>
    <n v="2300"/>
    <s v="EB 1 Poerema"/>
    <n v="74"/>
    <n v="1"/>
    <n v="1"/>
    <n v="1"/>
    <n v="4"/>
    <s v="y"/>
    <s v="555"/>
    <n v="4"/>
    <n v="404"/>
    <n v="2004"/>
    <s v="Y"/>
  </r>
  <r>
    <x v="3"/>
    <s v="Primary"/>
    <s v="Public"/>
    <x v="0"/>
    <n v="1392"/>
    <n v="5006"/>
    <s v="EB 1 Raiklaran Purogoa"/>
    <n v="122"/>
    <n v="1"/>
    <n v="1"/>
    <n v="1"/>
    <n v="4"/>
    <s v="y"/>
    <s v="543"/>
    <n v="4"/>
    <n v="403"/>
    <n v="2002"/>
    <s v="Y"/>
  </r>
  <r>
    <x v="3"/>
    <s v="Primary"/>
    <s v="Public"/>
    <x v="0"/>
    <n v="1421"/>
    <n v="5263"/>
    <s v="EB 1.2 Anapal"/>
    <n v="149"/>
    <n v="1"/>
    <n v="1"/>
    <n v="1"/>
    <n v="6"/>
    <s v="y"/>
    <s v="524"/>
    <n v="4"/>
    <n v="403"/>
    <n v="1980"/>
    <s v="Y"/>
  </r>
  <r>
    <x v="3"/>
    <s v="Primary"/>
    <s v="Public"/>
    <x v="0"/>
    <n v="1422"/>
    <n v="5265"/>
    <s v="EB 1 Omelai"/>
    <n v="99"/>
    <n v="1"/>
    <n v="1"/>
    <n v="1"/>
    <n v="4"/>
    <s v="y"/>
    <s v="524"/>
    <n v="4"/>
    <n v="403"/>
    <n v="1987"/>
    <s v="Y"/>
  </r>
  <r>
    <x v="3"/>
    <s v="Primary"/>
    <s v="Public"/>
    <x v="0"/>
    <n v="1423"/>
    <n v="5267"/>
    <s v="EB 1.2 Aidabaleten"/>
    <n v="71"/>
    <n v="1"/>
    <n v="1"/>
    <n v="1"/>
    <n v="5"/>
    <s v="y"/>
    <s v="1028"/>
    <n v="4"/>
    <n v="401"/>
    <n v="2009"/>
    <s v="Y"/>
  </r>
  <r>
    <x v="3"/>
    <s v="Primary"/>
    <s v="Public"/>
    <x v="0"/>
    <n v="1424"/>
    <n v="5269"/>
    <s v="EB 1 Limanaro"/>
    <n v="85"/>
    <n v="1"/>
    <n v="1"/>
    <n v="1"/>
    <n v="4"/>
    <s v="y"/>
    <s v="1028"/>
    <n v="4"/>
    <n v="401"/>
    <n v="1999"/>
    <s v="Y"/>
  </r>
  <r>
    <x v="3"/>
    <s v="Primary"/>
    <s v="Public"/>
    <x v="0"/>
    <n v="1426"/>
    <n v="5272"/>
    <s v="EB 1. 2 Nunudoi"/>
    <n v="89"/>
    <n v="1"/>
    <n v="1"/>
    <n v="1"/>
    <n v="5"/>
    <s v="y"/>
    <s v="1022"/>
    <n v="4"/>
    <n v="401"/>
    <n v="2005"/>
    <s v="Y"/>
  </r>
  <r>
    <x v="3"/>
    <s v="Primary"/>
    <s v="Public"/>
    <x v="0"/>
    <n v="1427"/>
    <n v="5273"/>
    <s v="EB 1 Ailok Laran"/>
    <n v="90"/>
    <n v="1"/>
    <n v="1"/>
    <n v="1"/>
    <n v="4"/>
    <s v="y"/>
    <s v="1028"/>
    <n v="4"/>
    <n v="401"/>
    <n v="2003"/>
    <s v="Y"/>
  </r>
  <r>
    <x v="3"/>
    <s v="Primary"/>
    <s v="Public"/>
    <x v="0"/>
    <n v="1428"/>
    <n v="5274"/>
    <s v="EB 1 Coitapo"/>
    <n v="44"/>
    <n v="1"/>
    <n v="1"/>
    <n v="1"/>
    <n v="4"/>
    <s v="y"/>
    <s v="1028"/>
    <n v="4"/>
    <n v="401"/>
    <n v="2004"/>
    <s v="Y"/>
  </r>
  <r>
    <x v="3"/>
    <s v="Primary"/>
    <s v="Public"/>
    <x v="0"/>
    <n v="1429"/>
    <n v="5276"/>
    <s v="EB 1.2 Builecun"/>
    <n v="208"/>
    <n v="1"/>
    <n v="1"/>
    <n v="1"/>
    <n v="6"/>
    <s v="y"/>
    <s v="1029"/>
    <n v="4"/>
    <n v="402"/>
    <n v="2005"/>
    <s v="Y"/>
  </r>
  <r>
    <x v="3"/>
    <s v="Primary"/>
    <s v="Public"/>
    <x v="0"/>
    <n v="1430"/>
    <n v="5278"/>
    <s v="EB 1.2 Ai Assa"/>
    <n v="120"/>
    <n v="1"/>
    <n v="1"/>
    <n v="1"/>
    <n v="5"/>
    <s v="y"/>
    <s v="5280"/>
    <n v="4"/>
    <n v="402"/>
    <n v="1978"/>
    <s v="Y"/>
  </r>
  <r>
    <x v="3"/>
    <s v="Primary"/>
    <s v="Public"/>
    <x v="0"/>
    <n v="1431"/>
    <n v="5279"/>
    <s v="EB 1.2 Weclesse"/>
    <n v="174"/>
    <n v="1"/>
    <n v="1"/>
    <n v="1"/>
    <n v="6"/>
    <s v="y"/>
    <s v="1029"/>
    <n v="4"/>
    <n v="402"/>
    <n v="2004"/>
    <s v="Y"/>
  </r>
  <r>
    <x v="3"/>
    <s v="Primary"/>
    <s v="Public"/>
    <x v="0"/>
    <n v="1435"/>
    <n v="5285"/>
    <s v="EB 1.2 Lahomea"/>
    <n v="279"/>
    <n v="1"/>
    <n v="1"/>
    <n v="1"/>
    <n v="6"/>
    <s v="y"/>
    <s v="903"/>
    <n v="4"/>
    <n v="406"/>
    <n v="1993"/>
    <s v="Y"/>
  </r>
  <r>
    <x v="3"/>
    <s v="Primary"/>
    <s v="Public"/>
    <x v="0"/>
    <n v="1436"/>
    <n v="5287"/>
    <s v="EB 1.2 Halecou"/>
    <n v="72"/>
    <n v="1"/>
    <n v="1"/>
    <n v="1"/>
    <n v="5"/>
    <s v="y"/>
    <s v="581"/>
    <n v="4"/>
    <n v="406"/>
    <n v="1988"/>
    <s v="Y"/>
  </r>
  <r>
    <x v="3"/>
    <s v="Primary"/>
    <s v="Public"/>
    <x v="0"/>
    <n v="1437"/>
    <n v="5288"/>
    <s v="EB 1.2 Sulilaco"/>
    <n v="132"/>
    <n v="1"/>
    <n v="1"/>
    <n v="1"/>
    <n v="6"/>
    <s v="y"/>
    <s v="581"/>
    <n v="4"/>
    <n v="402"/>
    <n v="1984"/>
    <s v="Y"/>
  </r>
  <r>
    <x v="3"/>
    <s v="Primary"/>
    <s v="Public"/>
    <x v="0"/>
    <n v="1468"/>
    <n v="5500"/>
    <s v="EB 1.2 Oeleo"/>
    <n v="218"/>
    <n v="1"/>
    <n v="1"/>
    <n v="1"/>
    <n v="6"/>
    <s v="y"/>
    <s v="527"/>
    <n v="4"/>
    <n v="403"/>
    <n v="1993"/>
    <s v="Y"/>
  </r>
  <r>
    <x v="3"/>
    <s v="Primary"/>
    <s v="Public"/>
    <x v="0"/>
    <n v="1489"/>
    <n v="5522"/>
    <s v="EB1 Budin/Lotan"/>
    <n v="109"/>
    <n v="1"/>
    <n v="1"/>
    <n v="1"/>
    <n v="4"/>
    <s v="y"/>
    <s v="523"/>
    <n v="4"/>
    <n v="402"/>
    <n v="2005"/>
    <s v="Y"/>
  </r>
  <r>
    <x v="4"/>
    <s v="Escola Basika"/>
    <s v="Public"/>
    <x v="0"/>
    <n v="135"/>
    <n v="135"/>
    <s v="EBC 1.2.3 SUAI LORO"/>
    <n v="413"/>
    <n v="5"/>
    <n v="1"/>
    <n v="1"/>
    <n v="8"/>
    <s v="n"/>
    <s v="NULL"/>
    <n v="5"/>
    <n v="505"/>
    <n v="1980"/>
    <s v="Y"/>
  </r>
  <r>
    <x v="4"/>
    <s v="Escola Basika"/>
    <s v="Public"/>
    <x v="0"/>
    <n v="139"/>
    <n v="139"/>
    <s v="EBC 1.2 DATO TOLU"/>
    <n v="128"/>
    <n v="5"/>
    <n v="1"/>
    <n v="1"/>
    <n v="6"/>
    <s v="n"/>
    <s v="NULL"/>
    <n v="5"/>
    <n v="503"/>
    <n v="2002"/>
    <s v="Y"/>
  </r>
  <r>
    <x v="4"/>
    <s v="Escola Basika"/>
    <s v="Public"/>
    <x v="0"/>
    <n v="140"/>
    <n v="140"/>
    <s v="EBC 1.2.3 Lontale"/>
    <n v="293"/>
    <n v="5"/>
    <n v="1"/>
    <n v="1"/>
    <n v="8"/>
    <s v="n"/>
    <s v="NULL"/>
    <n v="5"/>
    <n v="505"/>
    <n v="1982"/>
    <s v="Y"/>
  </r>
  <r>
    <x v="4"/>
    <s v="Escola Basika"/>
    <s v="Public"/>
    <x v="0"/>
    <n v="146"/>
    <n v="146"/>
    <s v="EBC 1.2.3 OGUES"/>
    <n v="463"/>
    <n v="5"/>
    <n v="1"/>
    <n v="1"/>
    <n v="8"/>
    <s v="n"/>
    <s v="NULL"/>
    <n v="5"/>
    <n v="507"/>
    <n v="1984"/>
    <s v="Y"/>
  </r>
  <r>
    <x v="4"/>
    <s v="Escola Basika"/>
    <s v="Public"/>
    <x v="0"/>
    <n v="729"/>
    <n v="729"/>
    <s v="EBC 1.2 BULO"/>
    <n v="125"/>
    <n v="5"/>
    <n v="1"/>
    <n v="1"/>
    <n v="6"/>
    <s v="n"/>
    <s v="NULL"/>
    <n v="5"/>
    <n v="504"/>
    <n v="1996"/>
    <s v="Y"/>
  </r>
  <r>
    <x v="4"/>
    <s v="Escola Basika"/>
    <s v="Public"/>
    <x v="0"/>
    <n v="843"/>
    <n v="843"/>
    <s v="EBC 1.2.3 TAZ HILIN"/>
    <n v="179"/>
    <n v="5"/>
    <n v="1"/>
    <n v="1"/>
    <n v="9"/>
    <s v="n"/>
    <s v="NULL"/>
    <n v="5"/>
    <n v="504"/>
    <n v="1974"/>
    <s v="Y"/>
  </r>
  <r>
    <x v="4"/>
    <s v="Escola Basika"/>
    <s v="Public"/>
    <x v="0"/>
    <n v="848"/>
    <n v="848"/>
    <s v="EBC 1.2.3 GALA"/>
    <n v="123"/>
    <n v="5"/>
    <n v="1"/>
    <n v="1"/>
    <n v="8"/>
    <s v="n"/>
    <s v="NULL"/>
    <n v="5"/>
    <n v="505"/>
    <n v="1995"/>
    <s v="Y"/>
  </r>
  <r>
    <x v="4"/>
    <s v="Escola Basika"/>
    <s v="Public"/>
    <x v="0"/>
    <n v="957"/>
    <n v="957"/>
    <s v="EBC 1.2 3 TILOMAR"/>
    <n v="76"/>
    <n v="5"/>
    <n v="1"/>
    <n v="1"/>
    <n v="9"/>
    <s v="n"/>
    <s v="NULL"/>
    <n v="5"/>
    <n v="506"/>
    <n v="1992"/>
    <s v="Y"/>
  </r>
  <r>
    <x v="4"/>
    <s v="Escola Basika"/>
    <s v="Public"/>
    <x v="0"/>
    <n v="965"/>
    <n v="965"/>
    <s v="EBC 1. 2 TRADUCAMA"/>
    <n v="44"/>
    <n v="5"/>
    <n v="1"/>
    <n v="1"/>
    <n v="6"/>
    <s v="n"/>
    <s v="NULL"/>
    <n v="5"/>
    <n v="502"/>
    <n v="2007"/>
    <s v="Y"/>
  </r>
  <r>
    <x v="4"/>
    <s v="Escola Basika"/>
    <s v="Public"/>
    <x v="0"/>
    <n v="1052"/>
    <n v="1052"/>
    <s v="EBC 2.3 SALELE"/>
    <n v="4"/>
    <n v="5"/>
    <n v="1"/>
    <n v="5"/>
    <n v="9"/>
    <s v="n"/>
    <s v="NULL"/>
    <n v="5"/>
    <n v="506"/>
    <n v="1985"/>
    <s v="Y"/>
  </r>
  <r>
    <x v="4"/>
    <s v="Escola Basika"/>
    <s v="Public"/>
    <x v="0"/>
    <n v="1053"/>
    <n v="1053"/>
    <s v="EBC 1.2.3 DAIS"/>
    <n v="4"/>
    <n v="5"/>
    <n v="1"/>
    <n v="1"/>
    <n v="9"/>
    <s v="n"/>
    <s v="NULL"/>
    <n v="5"/>
    <n v="507"/>
    <n v="2006"/>
    <s v="Y"/>
  </r>
  <r>
    <x v="4"/>
    <s v="Primary"/>
    <s v="Catholic"/>
    <x v="1"/>
    <n v="147"/>
    <n v="147"/>
    <s v="EP C Maria de F. Zumalai"/>
    <n v="193"/>
    <n v="1"/>
    <n v="3"/>
    <n v="1"/>
    <n v="8"/>
    <s v="n"/>
    <s v="NULL"/>
    <n v="5"/>
    <n v="504"/>
    <n v="1985"/>
    <s v="Y"/>
  </r>
  <r>
    <x v="4"/>
    <s v="Primary"/>
    <s v="Catholic"/>
    <x v="1"/>
    <n v="152"/>
    <n v="152"/>
    <s v="EP C Santa Madalena Quiar"/>
    <n v="298"/>
    <n v="1"/>
    <n v="3"/>
    <n v="1"/>
    <n v="6"/>
    <s v="n"/>
    <s v="NULL"/>
    <n v="5"/>
    <n v="507"/>
    <n v="1980"/>
    <s v="Y"/>
  </r>
  <r>
    <x v="4"/>
    <s v="Primary"/>
    <s v="Catholic"/>
    <x v="1"/>
    <n v="154"/>
    <n v="154"/>
    <s v="EP C Sta. Maria Debos"/>
    <n v="488"/>
    <n v="1"/>
    <n v="3"/>
    <n v="1"/>
    <n v="6"/>
    <s v="n"/>
    <s v="NULL"/>
    <n v="5"/>
    <n v="505"/>
    <n v="2000"/>
    <s v="Y"/>
  </r>
  <r>
    <x v="4"/>
    <s v="Primary"/>
    <s v="Catholic"/>
    <x v="1"/>
    <n v="155"/>
    <n v="155"/>
    <s v="EP C Ailoc Laran Camanassa"/>
    <n v="276"/>
    <n v="1"/>
    <n v="3"/>
    <n v="1"/>
    <n v="6"/>
    <s v="n"/>
    <s v="NULL"/>
    <n v="5"/>
    <n v="505"/>
    <n v="1979"/>
    <s v="Y"/>
  </r>
  <r>
    <x v="4"/>
    <s v="Primary"/>
    <s v="Catholic"/>
    <x v="1"/>
    <n v="158"/>
    <n v="158"/>
    <s v="EP C São José Beco"/>
    <n v="224"/>
    <n v="1"/>
    <n v="3"/>
    <n v="1"/>
    <n v="6"/>
    <s v="n"/>
    <s v="NULL"/>
    <n v="5"/>
    <n v="505"/>
    <n v="1981"/>
    <s v="Y"/>
  </r>
  <r>
    <x v="4"/>
    <s v="Primary"/>
    <s v="Catholic"/>
    <x v="1"/>
    <n v="167"/>
    <n v="167"/>
    <s v="EP C Cassabauc"/>
    <n v="242"/>
    <n v="1"/>
    <n v="3"/>
    <n v="1"/>
    <n v="6"/>
    <s v="n"/>
    <s v="NULL"/>
    <n v="5"/>
    <n v="506"/>
    <n v="1987"/>
    <s v="Y"/>
  </r>
  <r>
    <x v="4"/>
    <s v="Primary"/>
    <s v="Catholic"/>
    <x v="1"/>
    <n v="172"/>
    <n v="172"/>
    <s v="EP C Wala / Wetaba"/>
    <n v="197"/>
    <n v="1"/>
    <n v="3"/>
    <n v="1"/>
    <n v="6"/>
    <s v="n"/>
    <s v="NULL"/>
    <n v="5"/>
    <n v="506"/>
    <n v="1980"/>
    <s v="Y"/>
  </r>
  <r>
    <x v="4"/>
    <s v="Primary"/>
    <s v="Catholic"/>
    <x v="1"/>
    <n v="713"/>
    <n v="713"/>
    <s v="EP C Nossa Senhora do Rosário"/>
    <n v="142"/>
    <n v="1"/>
    <n v="3"/>
    <n v="1"/>
    <n v="6"/>
    <s v="n"/>
    <s v="NULL"/>
    <n v="5"/>
    <n v="503"/>
    <n v="1979"/>
    <s v="Y"/>
  </r>
  <r>
    <x v="4"/>
    <s v="Primary"/>
    <s v="Catholic"/>
    <x v="1"/>
    <n v="721"/>
    <n v="721"/>
    <s v="EP C Sucabi Laran"/>
    <n v="102"/>
    <n v="1"/>
    <n v="3"/>
    <n v="1"/>
    <n v="6"/>
    <s v="n"/>
    <s v="NULL"/>
    <n v="5"/>
    <n v="505"/>
    <n v="1982"/>
    <s v="Y"/>
  </r>
  <r>
    <x v="4"/>
    <s v="Primary"/>
    <s v="Catholic"/>
    <x v="1"/>
    <n v="846"/>
    <n v="846"/>
    <s v="EP C Raimea"/>
    <n v="126"/>
    <n v="1"/>
    <n v="3"/>
    <n v="1"/>
    <n v="6"/>
    <s v="n"/>
    <s v="NULL"/>
    <n v="5"/>
    <n v="504"/>
    <n v="2002"/>
    <s v="Y"/>
  </r>
  <r>
    <x v="4"/>
    <s v="Primary"/>
    <s v="Public"/>
    <x v="0"/>
    <n v="126"/>
    <n v="126"/>
    <s v="EB 1.2 Beidasi"/>
    <n v="133"/>
    <n v="1"/>
    <n v="1"/>
    <n v="1"/>
    <n v="6"/>
    <s v="y"/>
    <s v="1042"/>
    <n v="5"/>
    <n v="501"/>
    <n v="1980"/>
    <s v="Y"/>
  </r>
  <r>
    <x v="4"/>
    <s v="Primary"/>
    <s v="Public"/>
    <x v="0"/>
    <n v="127"/>
    <n v="127"/>
    <s v="EB 1.2 Fatuloro"/>
    <n v="247"/>
    <n v="1"/>
    <n v="1"/>
    <n v="1"/>
    <n v="6"/>
    <s v="y"/>
    <s v="1042"/>
    <n v="5"/>
    <n v="501"/>
    <n v="1994"/>
    <s v="Y"/>
  </r>
  <r>
    <x v="4"/>
    <s v="Primary"/>
    <s v="Public"/>
    <x v="0"/>
    <n v="128"/>
    <n v="128"/>
    <s v="EB 1.2 Macous"/>
    <n v="129"/>
    <n v="1"/>
    <n v="1"/>
    <n v="1"/>
    <n v="6"/>
    <s v="y"/>
    <s v="1042"/>
    <n v="5"/>
    <n v="501"/>
    <n v="1987"/>
    <s v="Y"/>
  </r>
  <r>
    <x v="4"/>
    <s v="Primary"/>
    <s v="Public"/>
    <x v="0"/>
    <n v="129"/>
    <n v="129"/>
    <s v="EB 1.2 Taroman"/>
    <n v="173"/>
    <n v="1"/>
    <n v="1"/>
    <n v="1"/>
    <n v="6"/>
    <s v="y"/>
    <s v="1042"/>
    <n v="5"/>
    <n v="501"/>
    <n v="1980"/>
    <s v="Y"/>
  </r>
  <r>
    <x v="4"/>
    <s v="Primary"/>
    <s v="Public"/>
    <x v="0"/>
    <n v="130"/>
    <n v="130"/>
    <s v="EB 1.2 Alas Tehen"/>
    <n v="146"/>
    <n v="1"/>
    <n v="1"/>
    <n v="1"/>
    <n v="6"/>
    <s v="y"/>
    <s v="1043"/>
    <n v="5"/>
    <n v="502"/>
    <n v="1979"/>
    <s v="Y"/>
  </r>
  <r>
    <x v="4"/>
    <s v="Primary"/>
    <s v="Public"/>
    <x v="0"/>
    <n v="131"/>
    <n v="131"/>
    <s v="EB 1.2 Belulic Craic"/>
    <n v="151"/>
    <n v="1"/>
    <n v="1"/>
    <n v="1"/>
    <n v="6"/>
    <s v="y"/>
    <s v="1043"/>
    <n v="5"/>
    <n v="502"/>
    <n v="2000"/>
    <s v="Y"/>
  </r>
  <r>
    <x v="4"/>
    <s v="Primary"/>
    <s v="Public"/>
    <x v="0"/>
    <n v="132"/>
    <n v="132"/>
    <s v="EB 1.2 Belulic Leten / B. Fehan"/>
    <n v="299"/>
    <n v="1"/>
    <n v="1"/>
    <n v="1"/>
    <n v="6"/>
    <s v="y"/>
    <s v="1043"/>
    <n v="5"/>
    <n v="502"/>
    <n v="2000"/>
    <s v="Y"/>
  </r>
  <r>
    <x v="4"/>
    <s v="Primary"/>
    <s v="Public"/>
    <x v="0"/>
    <n v="133"/>
    <n v="133"/>
    <s v="EB 1.2 Dacolo"/>
    <n v="148"/>
    <n v="1"/>
    <n v="1"/>
    <n v="1"/>
    <n v="6"/>
    <s v="y"/>
    <s v="965"/>
    <n v="5"/>
    <n v="502"/>
    <n v="1983"/>
    <s v="Y"/>
  </r>
  <r>
    <x v="4"/>
    <s v="Primary"/>
    <s v="Public"/>
    <x v="0"/>
    <n v="134"/>
    <n v="134"/>
    <s v="EB 1.2 Haemano"/>
    <n v="107"/>
    <n v="1"/>
    <n v="1"/>
    <n v="1"/>
    <n v="6"/>
    <s v="y"/>
    <s v="1051"/>
    <n v="5"/>
    <n v="505"/>
    <n v="2004"/>
    <s v="Y"/>
  </r>
  <r>
    <x v="4"/>
    <s v="Primary"/>
    <s v="Public"/>
    <x v="0"/>
    <n v="136"/>
    <n v="136"/>
    <s v="EB 1.2 .Dato Rua"/>
    <n v="98"/>
    <n v="1"/>
    <n v="1"/>
    <n v="1"/>
    <n v="6"/>
    <s v="y"/>
    <s v="1044"/>
    <n v="5"/>
    <n v="503"/>
    <n v="2000"/>
    <s v="Y"/>
  </r>
  <r>
    <x v="4"/>
    <s v="Primary"/>
    <s v="Public"/>
    <x v="0"/>
    <n v="137"/>
    <n v="137"/>
    <s v="EB 1.2 Fohorem Loroquida"/>
    <n v="242"/>
    <n v="1"/>
    <n v="1"/>
    <n v="1"/>
    <n v="6"/>
    <s v="y"/>
    <s v="1044"/>
    <n v="5"/>
    <n v="503"/>
    <n v="1979"/>
    <s v="N"/>
  </r>
  <r>
    <x v="4"/>
    <s v="Primary"/>
    <s v="Public"/>
    <x v="0"/>
    <n v="141"/>
    <n v="141"/>
    <s v="EB 1.2 Culuan"/>
    <n v="183"/>
    <n v="1"/>
    <n v="1"/>
    <n v="1"/>
    <n v="6"/>
    <s v="y"/>
    <s v="843"/>
    <n v="5"/>
    <n v="504"/>
    <n v="1991"/>
    <s v="Y"/>
  </r>
  <r>
    <x v="4"/>
    <s v="Primary"/>
    <s v="Public"/>
    <x v="0"/>
    <n v="142"/>
    <n v="142"/>
    <s v="EB 1.2 Dais"/>
    <n v="221"/>
    <n v="1"/>
    <n v="1"/>
    <n v="1"/>
    <n v="6"/>
    <s v="y"/>
    <s v="1053"/>
    <n v="5"/>
    <n v="507"/>
    <n v="1996"/>
    <s v="N"/>
  </r>
  <r>
    <x v="4"/>
    <s v="Primary"/>
    <s v="Public"/>
    <x v="0"/>
    <n v="143"/>
    <n v="143"/>
    <s v="EB 1.2 Harecain"/>
    <n v="187"/>
    <n v="1"/>
    <n v="1"/>
    <n v="1"/>
    <n v="6"/>
    <s v="y"/>
    <s v="958"/>
    <n v="5"/>
    <n v="504"/>
    <n v="1982"/>
    <s v="Y"/>
  </r>
  <r>
    <x v="4"/>
    <s v="Primary"/>
    <s v="Public"/>
    <x v="0"/>
    <n v="144"/>
    <n v="144"/>
    <s v="EB 1.2 Holpilat"/>
    <n v="167"/>
    <n v="1"/>
    <n v="1"/>
    <n v="1"/>
    <n v="6"/>
    <s v="y"/>
    <s v="1045"/>
    <n v="5"/>
    <n v="507"/>
    <n v="1983"/>
    <s v="Y"/>
  </r>
  <r>
    <x v="4"/>
    <s v="Primary"/>
    <s v="Public"/>
    <x v="0"/>
    <n v="145"/>
    <n v="145"/>
    <s v="EB 1.2 Lepo"/>
    <n v="198"/>
    <n v="1"/>
    <n v="1"/>
    <n v="1"/>
    <n v="6"/>
    <s v="y"/>
    <s v="729"/>
    <n v="5"/>
    <n v="504"/>
    <n v="1995"/>
    <s v="Y"/>
  </r>
  <r>
    <x v="4"/>
    <s v="Primary"/>
    <s v="Public"/>
    <x v="0"/>
    <n v="148"/>
    <n v="148"/>
    <s v="EB 1.2 Matai"/>
    <n v="421"/>
    <n v="1"/>
    <n v="1"/>
    <n v="1"/>
    <n v="6"/>
    <s v="y"/>
    <s v="146"/>
    <n v="5"/>
    <n v="507"/>
    <n v="1985"/>
    <s v="Y"/>
  </r>
  <r>
    <x v="4"/>
    <s v="Primary"/>
    <s v="Public"/>
    <x v="0"/>
    <n v="149"/>
    <n v="149"/>
    <s v="EB 1.2 Maucatar"/>
    <n v="107"/>
    <n v="1"/>
    <n v="1"/>
    <n v="1"/>
    <n v="6"/>
    <s v="y"/>
    <s v="1045"/>
    <n v="5"/>
    <n v="507"/>
    <n v="1989"/>
    <s v="Y"/>
  </r>
  <r>
    <x v="4"/>
    <s v="Primary"/>
    <s v="Public"/>
    <x v="0"/>
    <n v="150"/>
    <n v="150"/>
    <s v="EB 1.2 Naguidal"/>
    <n v="146"/>
    <n v="1"/>
    <n v="1"/>
    <n v="1"/>
    <n v="6"/>
    <s v="y"/>
    <s v="1046"/>
    <n v="5"/>
    <n v="504"/>
    <n v="1984"/>
    <s v="Y"/>
  </r>
  <r>
    <x v="4"/>
    <s v="Primary"/>
    <s v="Public"/>
    <x v="0"/>
    <n v="151"/>
    <n v="151"/>
    <s v="EB 1.2 Pelet"/>
    <n v="193"/>
    <n v="1"/>
    <n v="1"/>
    <n v="1"/>
    <n v="6"/>
    <s v="y"/>
    <s v="843"/>
    <n v="5"/>
    <n v="504"/>
    <n v="1986"/>
    <s v="Y"/>
  </r>
  <r>
    <x v="4"/>
    <s v="Primary"/>
    <s v="Public"/>
    <x v="0"/>
    <n v="153"/>
    <n v="153"/>
    <s v="EB 1.2 Zulo Taz"/>
    <n v="104"/>
    <n v="1"/>
    <n v="1"/>
    <n v="1"/>
    <n v="6"/>
    <s v="y"/>
    <s v="729"/>
    <n v="5"/>
    <n v="504"/>
    <n v="2000"/>
    <s v="Y"/>
  </r>
  <r>
    <x v="4"/>
    <s v="Primary"/>
    <s v="Public"/>
    <x v="0"/>
    <n v="156"/>
    <n v="156"/>
    <s v="EB 1.2 Camenasa"/>
    <n v="347"/>
    <n v="1"/>
    <n v="1"/>
    <n v="1"/>
    <n v="6"/>
    <s v="y"/>
    <s v="135"/>
    <n v="5"/>
    <n v="505"/>
    <n v="1983"/>
    <s v="Y"/>
  </r>
  <r>
    <x v="4"/>
    <s v="Primary"/>
    <s v="Public"/>
    <x v="0"/>
    <n v="157"/>
    <n v="157"/>
    <s v="EB 1.2 Bacun"/>
    <n v="155"/>
    <n v="1"/>
    <n v="1"/>
    <n v="1"/>
    <n v="6"/>
    <s v="y"/>
    <s v="135"/>
    <n v="5"/>
    <n v="505"/>
    <n v="1993"/>
    <s v="Y"/>
  </r>
  <r>
    <x v="4"/>
    <s v="Primary"/>
    <s v="Public"/>
    <x v="0"/>
    <n v="159"/>
    <n v="159"/>
    <s v="EB 1.2 Lacanac"/>
    <n v="355"/>
    <n v="1"/>
    <n v="1"/>
    <n v="1"/>
    <n v="6"/>
    <s v="y"/>
    <s v="140"/>
    <n v="5"/>
    <n v="505"/>
    <n v="1982"/>
    <s v="Y"/>
  </r>
  <r>
    <x v="4"/>
    <s v="Primary"/>
    <s v="Public"/>
    <x v="0"/>
    <n v="160"/>
    <n v="160"/>
    <s v="EB 1.2 Ladi"/>
    <n v="265"/>
    <n v="1"/>
    <n v="1"/>
    <n v="1"/>
    <n v="6"/>
    <s v="y"/>
    <s v="1048"/>
    <n v="5"/>
    <n v="505"/>
    <n v="1977"/>
    <s v="Y"/>
  </r>
  <r>
    <x v="4"/>
    <s v="Primary"/>
    <s v="Public"/>
    <x v="0"/>
    <n v="161"/>
    <n v="161"/>
    <s v="EB 1.2 Holbelis"/>
    <n v="212"/>
    <n v="1"/>
    <n v="1"/>
    <n v="1"/>
    <n v="6"/>
    <s v="y"/>
    <s v="1048"/>
    <n v="5"/>
    <n v="505"/>
    <n v="2005"/>
    <s v="Y"/>
  </r>
  <r>
    <x v="4"/>
    <s v="Primary"/>
    <s v="Public"/>
    <x v="0"/>
    <n v="162"/>
    <n v="162"/>
    <s v="EB 1.2 Labarai"/>
    <n v="257"/>
    <n v="1"/>
    <n v="1"/>
    <n v="1"/>
    <n v="6"/>
    <s v="y"/>
    <s v="1053"/>
    <n v="5"/>
    <n v="505"/>
    <n v="1982"/>
    <s v="Y"/>
  </r>
  <r>
    <x v="4"/>
    <s v="Primary"/>
    <s v="Public"/>
    <x v="0"/>
    <n v="163"/>
    <n v="163"/>
    <s v="EB 1.2 Maucola"/>
    <n v="164"/>
    <n v="1"/>
    <n v="1"/>
    <n v="1"/>
    <n v="6"/>
    <s v="y"/>
    <s v="848"/>
    <n v="5"/>
    <n v="505"/>
    <n v="1986"/>
    <s v="Y"/>
  </r>
  <r>
    <x v="4"/>
    <s v="Primary"/>
    <s v="Public"/>
    <x v="0"/>
    <n v="164"/>
    <n v="164"/>
    <s v="EB1.2 Sanfuk"/>
    <n v="274"/>
    <n v="1"/>
    <n v="1"/>
    <n v="1"/>
    <n v="6"/>
    <s v="y"/>
    <s v="1053"/>
    <n v="5"/>
    <n v="505"/>
    <n v="1987"/>
    <s v="Y"/>
  </r>
  <r>
    <x v="4"/>
    <s v="Primary"/>
    <s v="Public"/>
    <x v="0"/>
    <n v="165"/>
    <n v="165"/>
    <s v="EB 1. 2 Tobur"/>
    <n v="75"/>
    <n v="1"/>
    <n v="1"/>
    <n v="1"/>
    <n v="5"/>
    <s v="y"/>
    <s v="848"/>
    <n v="5"/>
    <n v="505"/>
    <n v="2010"/>
    <s v="Y"/>
  </r>
  <r>
    <x v="4"/>
    <s v="Primary"/>
    <s v="Public"/>
    <x v="0"/>
    <n v="166"/>
    <n v="166"/>
    <s v="EB 1.2 Wematan"/>
    <n v="543"/>
    <n v="1"/>
    <n v="1"/>
    <n v="1"/>
    <n v="6"/>
    <s v="y"/>
    <s v="1047"/>
    <n v="5"/>
    <n v="505"/>
    <n v="2000"/>
    <s v="Y"/>
  </r>
  <r>
    <x v="4"/>
    <s v="Primary"/>
    <s v="Public"/>
    <x v="0"/>
    <n v="168"/>
    <n v="168"/>
    <s v="EB 1.2 Coitau"/>
    <n v="155"/>
    <n v="1"/>
    <n v="1"/>
    <n v="1"/>
    <n v="6"/>
    <s v="y"/>
    <s v="1052"/>
    <n v="5"/>
    <n v="506"/>
    <n v="1990"/>
    <s v="Y"/>
  </r>
  <r>
    <x v="4"/>
    <s v="Primary"/>
    <s v="Public"/>
    <x v="0"/>
    <n v="169"/>
    <n v="169"/>
    <s v="EB 1.2 Foholulic"/>
    <n v="164"/>
    <n v="1"/>
    <n v="1"/>
    <n v="1"/>
    <n v="6"/>
    <s v="y"/>
    <s v="957"/>
    <n v="5"/>
    <n v="506"/>
    <n v="2003"/>
    <s v="Y"/>
  </r>
  <r>
    <x v="4"/>
    <s v="Primary"/>
    <s v="Public"/>
    <x v="0"/>
    <n v="170"/>
    <n v="170"/>
    <s v="EB 1 Salele"/>
    <n v="468"/>
    <n v="1"/>
    <n v="1"/>
    <n v="1"/>
    <n v="4"/>
    <s v="y"/>
    <s v="1052"/>
    <n v="5"/>
    <n v="506"/>
    <n v="1985"/>
    <s v="Y"/>
  </r>
  <r>
    <x v="4"/>
    <s v="Primary"/>
    <s v="Public"/>
    <x v="0"/>
    <n v="171"/>
    <n v="171"/>
    <s v="EB 1.2 Tilomar"/>
    <n v="67"/>
    <n v="1"/>
    <n v="1"/>
    <n v="1"/>
    <n v="6"/>
    <s v="y"/>
    <s v="957"/>
    <n v="5"/>
    <n v="506"/>
    <n v="1980"/>
    <s v="N"/>
  </r>
  <r>
    <x v="4"/>
    <s v="Primary"/>
    <s v="Public"/>
    <x v="0"/>
    <n v="183"/>
    <n v="183"/>
    <s v="EB 1.2 Lactos"/>
    <n v="172"/>
    <n v="1"/>
    <n v="1"/>
    <n v="1"/>
    <n v="6"/>
    <s v="y"/>
    <s v="139"/>
    <n v="5"/>
    <n v="503"/>
    <n v="1987"/>
    <s v="Y"/>
  </r>
  <r>
    <x v="4"/>
    <s v="Primary"/>
    <s v="Public"/>
    <x v="0"/>
    <n v="185"/>
    <n v="185"/>
    <s v="EB 1.2 Goronto"/>
    <n v="97"/>
    <n v="1"/>
    <n v="1"/>
    <n v="1"/>
    <n v="6"/>
    <s v="y"/>
    <s v="146"/>
    <n v="5"/>
    <n v="507"/>
    <n v="2007"/>
    <s v="Y"/>
  </r>
  <r>
    <x v="4"/>
    <s v="Primary"/>
    <s v="Public"/>
    <x v="0"/>
    <n v="728"/>
    <n v="728"/>
    <s v="EB 1.2 Oebaba"/>
    <n v="240"/>
    <n v="1"/>
    <n v="1"/>
    <n v="1"/>
    <n v="6"/>
    <s v="y"/>
    <s v="958"/>
    <n v="5"/>
    <n v="504"/>
    <n v="1994"/>
    <s v="Y"/>
  </r>
  <r>
    <x v="4"/>
    <s v="Primary"/>
    <s v="Public"/>
    <x v="0"/>
    <n v="730"/>
    <n v="730"/>
    <s v="EB 1.2 Lawacou"/>
    <n v="134"/>
    <n v="1"/>
    <n v="1"/>
    <n v="1"/>
    <n v="6"/>
    <s v="y"/>
    <s v="139"/>
    <n v="5"/>
    <n v="503"/>
    <n v="1991"/>
    <s v="Y"/>
  </r>
  <r>
    <x v="4"/>
    <s v="Primary"/>
    <s v="Public"/>
    <x v="0"/>
    <n v="733"/>
    <n v="733"/>
    <s v="EB 1 Nalaop"/>
    <n v="43"/>
    <n v="1"/>
    <n v="1"/>
    <n v="1"/>
    <n v="4"/>
    <s v="y"/>
    <s v="843"/>
    <n v="5"/>
    <n v="504"/>
    <n v="2006"/>
    <s v="Y"/>
  </r>
  <r>
    <x v="4"/>
    <s v="Primary"/>
    <s v="Public"/>
    <x v="0"/>
    <n v="766"/>
    <n v="766"/>
    <s v="EB 1.2 Macocon"/>
    <n v="61"/>
    <n v="1"/>
    <n v="1"/>
    <n v="1"/>
    <n v="6"/>
    <s v="y"/>
    <s v="965"/>
    <n v="5"/>
    <n v="502"/>
    <n v="2007"/>
    <s v="Y"/>
  </r>
  <r>
    <x v="4"/>
    <s v="Primary"/>
    <s v="Public"/>
    <x v="0"/>
    <n v="773"/>
    <n v="773"/>
    <s v="EB 1.2 Bear"/>
    <n v="55"/>
    <n v="1"/>
    <n v="1"/>
    <n v="1"/>
    <n v="6"/>
    <s v="y"/>
    <s v="957"/>
    <n v="5"/>
    <n v="506"/>
    <n v="2009"/>
    <s v="Y"/>
  </r>
  <r>
    <x v="4"/>
    <s v="Primary"/>
    <s v="Public"/>
    <x v="0"/>
    <n v="832"/>
    <n v="832"/>
    <s v="EB 1.2 Lela"/>
    <n v="102"/>
    <n v="1"/>
    <n v="1"/>
    <n v="1"/>
    <n v="6"/>
    <s v="y"/>
    <s v="1045"/>
    <n v="5"/>
    <n v="507"/>
    <n v="1997"/>
    <s v="Y"/>
  </r>
  <r>
    <x v="4"/>
    <s v="Primary"/>
    <s v="Public"/>
    <x v="0"/>
    <n v="833"/>
    <n v="833"/>
    <s v="EB 1.2 Has-ain"/>
    <n v="107"/>
    <n v="1"/>
    <n v="1"/>
    <n v="1"/>
    <n v="6"/>
    <s v="y"/>
    <s v="1053"/>
    <n v="5"/>
    <n v="507"/>
    <n v="1987"/>
    <s v="Y"/>
  </r>
  <r>
    <x v="4"/>
    <s v="Primary"/>
    <s v="Public"/>
    <x v="0"/>
    <n v="834"/>
    <n v="834"/>
    <s v="EB 1.2 Nadac"/>
    <n v="82"/>
    <n v="1"/>
    <n v="1"/>
    <n v="1"/>
    <n v="6"/>
    <s v="y"/>
    <s v="146"/>
    <n v="5"/>
    <n v="507"/>
    <n v="2003"/>
    <s v="Y"/>
  </r>
  <r>
    <x v="4"/>
    <s v="Primary"/>
    <s v="Public"/>
    <x v="0"/>
    <n v="835"/>
    <n v="835"/>
    <s v="EB 1.2 Busadao"/>
    <n v="104"/>
    <n v="1"/>
    <n v="1"/>
    <n v="1"/>
    <n v="6"/>
    <s v="y"/>
    <s v="1045"/>
    <n v="5"/>
    <n v="507"/>
    <n v="2004"/>
    <s v="Y"/>
  </r>
  <r>
    <x v="4"/>
    <s v="Primary"/>
    <s v="Public"/>
    <x v="0"/>
    <n v="836"/>
    <n v="836"/>
    <s v="EB 1.2 Aitos"/>
    <n v="107"/>
    <n v="1"/>
    <n v="1"/>
    <n v="1"/>
    <n v="6"/>
    <s v="y"/>
    <s v="1044"/>
    <n v="5"/>
    <n v="503"/>
    <n v="2002"/>
    <s v="Y"/>
  </r>
  <r>
    <x v="4"/>
    <s v="Primary"/>
    <s v="Public"/>
    <x v="0"/>
    <n v="837"/>
    <n v="837"/>
    <s v="EB 1.2 Holbolu"/>
    <n v="143"/>
    <n v="1"/>
    <n v="1"/>
    <n v="1"/>
    <n v="6"/>
    <s v="y"/>
    <s v="1051"/>
    <n v="5"/>
    <n v="505"/>
    <n v="1994"/>
    <s v="Y"/>
  </r>
  <r>
    <x v="4"/>
    <s v="Primary"/>
    <s v="Public"/>
    <x v="0"/>
    <n v="838"/>
    <n v="838"/>
    <s v="EB 1.2 Talioan"/>
    <n v="132"/>
    <n v="1"/>
    <n v="1"/>
    <n v="1"/>
    <n v="6"/>
    <s v="y"/>
    <s v="140"/>
    <n v="5"/>
    <n v="505"/>
    <n v="1992"/>
    <s v="Y"/>
  </r>
  <r>
    <x v="4"/>
    <s v="Primary"/>
    <s v="Public"/>
    <x v="0"/>
    <n v="841"/>
    <n v="841"/>
    <s v="EB 1.2 Aidantuic"/>
    <n v="139"/>
    <n v="1"/>
    <n v="1"/>
    <n v="1"/>
    <n v="6"/>
    <s v="y"/>
    <s v="1051"/>
    <n v="5"/>
    <n v="505"/>
    <n v="1985"/>
    <s v="Y"/>
  </r>
  <r>
    <x v="4"/>
    <s v="Primary"/>
    <s v="Public"/>
    <x v="0"/>
    <n v="842"/>
    <n v="842"/>
    <s v="EB 1.2 Aioan"/>
    <n v="153"/>
    <n v="1"/>
    <n v="1"/>
    <n v="1"/>
    <n v="6"/>
    <s v="y"/>
    <s v="1052"/>
    <n v="5"/>
    <n v="506"/>
    <n v="1988"/>
    <s v="Y"/>
  </r>
  <r>
    <x v="4"/>
    <s v="Primary"/>
    <s v="Public"/>
    <x v="0"/>
    <n v="845"/>
    <n v="845"/>
    <s v="EB 1.2 Salasa"/>
    <n v="81"/>
    <n v="1"/>
    <n v="1"/>
    <n v="1"/>
    <n v="6"/>
    <s v="y"/>
    <s v="1046"/>
    <n v="5"/>
    <n v="504"/>
    <n v="2003"/>
    <s v="Y"/>
  </r>
  <r>
    <x v="4"/>
    <s v="Primary"/>
    <s v="Public"/>
    <x v="0"/>
    <n v="849"/>
    <n v="849"/>
    <s v="EB 1.2 Mausabi"/>
    <n v="61"/>
    <n v="1"/>
    <n v="1"/>
    <n v="1"/>
    <n v="6"/>
    <s v="y"/>
    <s v="848"/>
    <n v="5"/>
    <n v="505"/>
    <n v="2003"/>
    <s v="Y"/>
  </r>
  <r>
    <x v="4"/>
    <s v="Primary"/>
    <s v="Public"/>
    <x v="0"/>
    <n v="852"/>
    <n v="852"/>
    <s v="EB 1.2 Aitoun"/>
    <n v="115"/>
    <n v="1"/>
    <n v="1"/>
    <n v="1"/>
    <n v="6"/>
    <s v="y"/>
    <s v="1042"/>
    <n v="5"/>
    <n v="501"/>
    <n v="2001"/>
    <s v="Y"/>
  </r>
  <r>
    <x v="4"/>
    <s v="Primary"/>
    <s v="Public"/>
    <x v="0"/>
    <n v="853"/>
    <n v="853"/>
    <s v="EB 1.2 Fatucmetan"/>
    <n v="142"/>
    <n v="1"/>
    <n v="1"/>
    <n v="1"/>
    <n v="6"/>
    <s v="y"/>
    <s v="957"/>
    <n v="5"/>
    <n v="506"/>
    <n v="1991"/>
    <s v="Y"/>
  </r>
  <r>
    <x v="4"/>
    <s v="Primary"/>
    <s v="Public"/>
    <x v="0"/>
    <n v="955"/>
    <n v="955"/>
    <s v="EB 1. 2 Laen-Tolu"/>
    <n v="100"/>
    <n v="1"/>
    <n v="1"/>
    <n v="1"/>
    <n v="5"/>
    <s v="y"/>
    <s v="135"/>
    <n v="5"/>
    <n v="505"/>
    <n v="2005"/>
    <s v="Y"/>
  </r>
  <r>
    <x v="4"/>
    <s v="Primary"/>
    <s v="Public"/>
    <x v="0"/>
    <n v="956"/>
    <n v="956"/>
    <s v="EB 1 Soiliga"/>
    <n v="59"/>
    <n v="1"/>
    <n v="1"/>
    <n v="1"/>
    <n v="3"/>
    <s v="y"/>
    <s v="729"/>
    <n v="5"/>
    <n v="504"/>
    <n v="2009"/>
    <s v="Y"/>
  </r>
  <r>
    <x v="4"/>
    <s v="Primary"/>
    <s v="Public"/>
    <x v="0"/>
    <n v="962"/>
    <n v="962"/>
    <s v="EB 1 Mape"/>
    <n v="48"/>
    <n v="1"/>
    <n v="1"/>
    <n v="1"/>
    <n v="4"/>
    <s v="y"/>
    <s v="729"/>
    <n v="5"/>
    <n v="504"/>
    <n v="2008"/>
    <s v="Y"/>
  </r>
  <r>
    <x v="4"/>
    <s v="Primary"/>
    <s v="Public"/>
    <x v="0"/>
    <n v="1030"/>
    <n v="1030"/>
    <s v="EB 1.2 Beilaco B."/>
    <n v="147"/>
    <n v="1"/>
    <n v="1"/>
    <n v="1"/>
    <n v="6"/>
    <s v="y"/>
    <s v="958"/>
    <n v="5"/>
    <n v="504"/>
    <n v="1991"/>
    <s v="N"/>
  </r>
  <r>
    <x v="4"/>
    <s v="Primary"/>
    <s v="Public"/>
    <x v="0"/>
    <n v="1233"/>
    <n v="1234"/>
    <s v="EB 1 Dato Moris"/>
    <n v="56"/>
    <n v="1"/>
    <n v="1"/>
    <n v="1"/>
    <n v="4"/>
    <s v="y"/>
    <s v="139"/>
    <n v="5"/>
    <n v="503"/>
    <n v="2008"/>
    <s v="Y"/>
  </r>
  <r>
    <x v="4"/>
    <s v="Primary"/>
    <s v="Public"/>
    <x v="0"/>
    <n v="1317"/>
    <n v="2261"/>
    <s v="EB 1.2 Tudulpo"/>
    <n v="70"/>
    <n v="1"/>
    <n v="1"/>
    <n v="1"/>
    <n v="6"/>
    <s v="y"/>
    <s v="848"/>
    <n v="5"/>
    <n v="505"/>
    <n v="2007"/>
    <s v="Y"/>
  </r>
  <r>
    <x v="4"/>
    <s v="Primary"/>
    <s v="Public"/>
    <x v="0"/>
    <n v="1318"/>
    <n v="2262"/>
    <s v="EB 1.2 Halic"/>
    <n v="66"/>
    <n v="1"/>
    <n v="1"/>
    <n v="1"/>
    <n v="6"/>
    <s v="y"/>
    <s v="1051"/>
    <n v="5"/>
    <n v="505"/>
    <n v="2007"/>
    <s v="Y"/>
  </r>
  <r>
    <x v="4"/>
    <s v="Primary"/>
    <s v="Public"/>
    <x v="0"/>
    <n v="1322"/>
    <n v="2266"/>
    <s v="EB 1 Mota Ulun"/>
    <n v="52"/>
    <n v="1"/>
    <n v="1"/>
    <n v="1"/>
    <n v="4"/>
    <s v="y"/>
    <s v="1043"/>
    <n v="5"/>
    <n v="502"/>
    <n v="2007"/>
    <s v="Y"/>
  </r>
  <r>
    <x v="4"/>
    <s v="Primary"/>
    <s v="Public"/>
    <x v="0"/>
    <n v="1355"/>
    <n v="2302"/>
    <s v="EB 1.2 Loroquida"/>
    <n v="51"/>
    <n v="1"/>
    <n v="1"/>
    <n v="1"/>
    <n v="6"/>
    <s v="y"/>
    <s v="1044"/>
    <n v="5"/>
    <n v="503"/>
    <n v="2003"/>
    <s v="Y"/>
  </r>
  <r>
    <x v="4"/>
    <s v="Primary"/>
    <s v="Public"/>
    <x v="0"/>
    <n v="1356"/>
    <n v="2303"/>
    <s v="EB 1.2 Ila"/>
    <n v="88"/>
    <n v="1"/>
    <n v="1"/>
    <n v="1"/>
    <n v="6"/>
    <s v="y"/>
    <s v="1045"/>
    <n v="5"/>
    <n v="507"/>
    <n v="2009"/>
    <s v="Y"/>
  </r>
  <r>
    <x v="4"/>
    <s v="Primary"/>
    <s v="Public"/>
    <x v="0"/>
    <n v="1357"/>
    <n v="2304"/>
    <s v="EB 1 Fatuleto"/>
    <n v="73"/>
    <n v="1"/>
    <n v="1"/>
    <n v="1"/>
    <n v="6"/>
    <s v="y"/>
    <s v="729"/>
    <n v="5"/>
    <n v="504"/>
    <n v="2007"/>
    <s v="Y"/>
  </r>
  <r>
    <x v="4"/>
    <s v="Primary"/>
    <s v="Public"/>
    <x v="0"/>
    <n v="1358"/>
    <n v="2305"/>
    <s v="EB 1.2 Uce-Cain"/>
    <n v="55"/>
    <n v="1"/>
    <n v="1"/>
    <n v="1"/>
    <n v="6"/>
    <s v="y"/>
    <s v="729"/>
    <n v="5"/>
    <n v="504"/>
    <n v="2005"/>
    <s v="Y"/>
  </r>
  <r>
    <x v="4"/>
    <s v="Primary"/>
    <s v="Public"/>
    <x v="0"/>
    <n v="1420"/>
    <n v="5254"/>
    <s v="EB 1.2 Zumalai"/>
    <n v="369"/>
    <n v="1"/>
    <n v="1"/>
    <n v="1"/>
    <n v="6"/>
    <s v="y"/>
    <s v="1046"/>
    <n v="5"/>
    <n v="504"/>
    <n v="1991"/>
    <s v="Y"/>
  </r>
  <r>
    <x v="5"/>
    <s v="Escola Basika"/>
    <s v="Public"/>
    <x v="0"/>
    <n v="622"/>
    <n v="622"/>
    <s v="EBC 1.2.3 BIQUELI"/>
    <n v="205"/>
    <n v="5"/>
    <n v="1"/>
    <n v="1"/>
    <n v="8"/>
    <s v="n"/>
    <s v="NULL"/>
    <n v="6"/>
    <n v="601"/>
    <n v="1987"/>
    <s v="Y"/>
  </r>
  <r>
    <x v="5"/>
    <s v="Escola Basika"/>
    <s v="Public"/>
    <x v="0"/>
    <n v="625"/>
    <n v="625"/>
    <s v="EBC 1.2.3 MAUMETA VILA"/>
    <n v="330"/>
    <n v="5"/>
    <n v="1"/>
    <n v="1"/>
    <n v="7"/>
    <s v="n"/>
    <s v="NULL"/>
    <n v="6"/>
    <n v="601"/>
    <n v="1969"/>
    <s v="Y"/>
  </r>
  <r>
    <x v="5"/>
    <s v="Escola Basika"/>
    <s v="Public"/>
    <x v="0"/>
    <n v="638"/>
    <n v="638"/>
    <s v="EBC 1.2.3 FAROL"/>
    <n v="1156"/>
    <n v="5"/>
    <n v="1"/>
    <n v="1"/>
    <n v="7"/>
    <s v="n"/>
    <s v="NULL"/>
    <n v="6"/>
    <n v="606"/>
    <n v="1960"/>
    <s v="Y"/>
  </r>
  <r>
    <x v="5"/>
    <s v="Escola Basika"/>
    <s v="Public"/>
    <x v="0"/>
    <n v="641"/>
    <n v="641"/>
    <s v="EBC 1.2.3 MANLEUANA"/>
    <n v="1024"/>
    <n v="5"/>
    <n v="1"/>
    <n v="1"/>
    <n v="8"/>
    <s v="n"/>
    <s v="NULL"/>
    <n v="6"/>
    <n v="603"/>
    <n v="1982"/>
    <s v="Y"/>
  </r>
  <r>
    <x v="5"/>
    <s v="Escola Basika"/>
    <s v="Public"/>
    <x v="0"/>
    <n v="666"/>
    <n v="666"/>
    <s v="EBC 1.2.3 BIDAU AIKADIRUHUN"/>
    <n v="835"/>
    <n v="5"/>
    <n v="1"/>
    <n v="1"/>
    <n v="8"/>
    <s v="n"/>
    <s v="NULL"/>
    <n v="6"/>
    <n v="605"/>
    <n v="1965"/>
    <s v="Y"/>
  </r>
  <r>
    <x v="5"/>
    <s v="Escola Basika"/>
    <s v="Public"/>
    <x v="0"/>
    <n v="672"/>
    <n v="672"/>
    <s v="EBC 1.2.3  DARLAU"/>
    <n v="219"/>
    <n v="5"/>
    <n v="1"/>
    <n v="1"/>
    <n v="8"/>
    <s v="n"/>
    <s v="NULL"/>
    <n v="6"/>
    <n v="602"/>
    <n v="1984"/>
    <s v="Y"/>
  </r>
  <r>
    <x v="5"/>
    <s v="Primary"/>
    <s v="Catholic"/>
    <x v="1"/>
    <n v="628"/>
    <n v="628"/>
    <s v="EPC St. M.Auxiladora"/>
    <n v="500"/>
    <n v="1"/>
    <n v="3"/>
    <n v="1"/>
    <n v="7"/>
    <s v="n"/>
    <s v="NULL"/>
    <n v="6"/>
    <n v="603"/>
    <n v="1997"/>
    <s v="Y"/>
  </r>
  <r>
    <x v="5"/>
    <s v="Primary"/>
    <s v="Catholic"/>
    <x v="1"/>
    <n v="629"/>
    <n v="629"/>
    <s v="EP C S. F. X. Dare"/>
    <n v="132"/>
    <n v="1"/>
    <n v="3"/>
    <n v="1"/>
    <n v="6"/>
    <s v="n"/>
    <s v="NULL"/>
    <n v="6"/>
    <n v="606"/>
    <n v="1976"/>
    <s v="Y"/>
  </r>
  <r>
    <x v="5"/>
    <s v="Primary"/>
    <s v="Catholic"/>
    <x v="1"/>
    <n v="630"/>
    <n v="630"/>
    <s v="EP C Ailok Laran/Maloa"/>
    <n v="419"/>
    <n v="1"/>
    <n v="3"/>
    <n v="1"/>
    <n v="6"/>
    <s v="n"/>
    <s v="NULL"/>
    <n v="6"/>
    <n v="603"/>
    <n v="1982"/>
    <s v="Y"/>
  </r>
  <r>
    <x v="5"/>
    <s v="Primary"/>
    <s v="Catholic"/>
    <x v="1"/>
    <n v="631"/>
    <n v="631"/>
    <s v="EP C Cristal"/>
    <n v="355"/>
    <n v="1"/>
    <n v="3"/>
    <n v="1"/>
    <n v="6"/>
    <s v="n"/>
    <s v="NULL"/>
    <n v="6"/>
    <n v="606"/>
    <n v="1983"/>
    <s v="Y"/>
  </r>
  <r>
    <x v="5"/>
    <s v="Primary"/>
    <s v="Catholic"/>
    <x v="1"/>
    <n v="655"/>
    <n v="655"/>
    <s v="EP C São Luís Gonzaga"/>
    <n v="756"/>
    <n v="1"/>
    <n v="3"/>
    <n v="1"/>
    <n v="6"/>
    <s v="n"/>
    <s v="NULL"/>
    <n v="6"/>
    <n v="605"/>
    <n v="1983"/>
    <s v="Y"/>
  </r>
  <r>
    <x v="5"/>
    <s v="Primary"/>
    <s v="Catholic"/>
    <x v="1"/>
    <n v="663"/>
    <n v="663"/>
    <s v="EP C Nº7 Sabraka-Laran"/>
    <n v="447"/>
    <n v="1"/>
    <n v="3"/>
    <n v="1"/>
    <n v="6"/>
    <s v="n"/>
    <s v="NULL"/>
    <n v="6"/>
    <n v="602"/>
    <n v="1987"/>
    <s v="Y"/>
  </r>
  <r>
    <x v="5"/>
    <s v="Primary"/>
    <s v="Catholic"/>
    <x v="1"/>
    <n v="664"/>
    <n v="664"/>
    <s v="EP C Sagrada C.de Jesus"/>
    <n v="983"/>
    <n v="1"/>
    <n v="3"/>
    <n v="1"/>
    <n v="6"/>
    <s v="n"/>
    <s v="NULL"/>
    <n v="6"/>
    <n v="602"/>
    <n v="1983"/>
    <s v="Y"/>
  </r>
  <r>
    <x v="5"/>
    <s v="Primary"/>
    <s v="Catholic"/>
    <x v="1"/>
    <n v="983"/>
    <n v="983"/>
    <s v="EP C Ext São José"/>
    <n v="289"/>
    <n v="1"/>
    <n v="3"/>
    <n v="1"/>
    <n v="6"/>
    <s v="n"/>
    <s v="NULL"/>
    <n v="6"/>
    <n v="603"/>
    <n v="2004"/>
    <s v="Y"/>
  </r>
  <r>
    <x v="5"/>
    <s v="Primary"/>
    <s v="Catholic"/>
    <x v="1"/>
    <n v="1193"/>
    <n v="1194"/>
    <s v="EPC Marcelo 02 Comoro"/>
    <n v="81"/>
    <n v="1"/>
    <n v="3"/>
    <n v="1"/>
    <n v="4"/>
    <s v="n"/>
    <s v="NULL"/>
    <n v="6"/>
    <n v="603"/>
    <n v="2010"/>
    <s v="Y"/>
  </r>
  <r>
    <x v="5"/>
    <s v="Primary"/>
    <s v="Catholic"/>
    <x v="1"/>
    <n v="1296"/>
    <n v="2080"/>
    <s v="EP C Santa Madalena de Canossa"/>
    <n v="1207"/>
    <n v="1"/>
    <n v="3"/>
    <n v="1"/>
    <n v="6"/>
    <s v="n"/>
    <s v="NULL"/>
    <n v="6"/>
    <n v="603"/>
    <n v="1999"/>
    <s v="Y"/>
  </r>
  <r>
    <x v="5"/>
    <s v="Primary"/>
    <s v="Catholic"/>
    <x v="1"/>
    <n v="1307"/>
    <n v="2240"/>
    <s v="EP C Amigos de Jesus"/>
    <n v="767"/>
    <n v="1"/>
    <n v="3"/>
    <n v="1"/>
    <n v="6"/>
    <s v="n"/>
    <s v="NULL"/>
    <n v="6"/>
    <n v="605"/>
    <n v="2000"/>
    <s v="Y"/>
  </r>
  <r>
    <x v="5"/>
    <s v="Primary"/>
    <s v="Catholic"/>
    <x v="1"/>
    <n v="1360"/>
    <n v="2307"/>
    <s v="EP C. Pe.Monteiro Bedois"/>
    <n v="654"/>
    <n v="1"/>
    <n v="3"/>
    <n v="1"/>
    <n v="6"/>
    <s v="n"/>
    <s v="NULL"/>
    <n v="6"/>
    <n v="602"/>
    <n v="1999"/>
    <s v="Y"/>
  </r>
  <r>
    <x v="5"/>
    <s v="Primary"/>
    <s v="Catholic"/>
    <x v="1"/>
    <n v="1417"/>
    <n v="5193"/>
    <s v="EP C São Miguel"/>
    <n v="710"/>
    <n v="1"/>
    <n v="3"/>
    <n v="1"/>
    <n v="6"/>
    <s v="n"/>
    <s v="NULL"/>
    <n v="6"/>
    <n v="603"/>
    <n v="2003"/>
    <s v="Y"/>
  </r>
  <r>
    <x v="5"/>
    <s v="Primary"/>
    <s v="Catholic"/>
    <x v="1"/>
    <n v="1472"/>
    <n v="5505"/>
    <s v="EP C Sao Domingos Savio"/>
    <n v="173"/>
    <n v="1"/>
    <n v="3"/>
    <n v="1"/>
    <n v="6"/>
    <s v="n"/>
    <s v="NULL"/>
    <n v="6"/>
    <n v="603"/>
    <n v="2002"/>
    <s v="Y"/>
  </r>
  <r>
    <x v="5"/>
    <s v="Primary"/>
    <s v="Private"/>
    <x v="1"/>
    <n v="632"/>
    <n v="632"/>
    <s v="EP An’nur"/>
    <n v="303"/>
    <n v="1"/>
    <n v="2"/>
    <n v="1"/>
    <n v="6"/>
    <s v="n"/>
    <s v="NULL"/>
    <n v="6"/>
    <n v="603"/>
    <n v="1997"/>
    <s v="Y"/>
  </r>
  <r>
    <x v="5"/>
    <s v="Primary"/>
    <s v="Private"/>
    <x v="1"/>
    <n v="772"/>
    <n v="772"/>
    <s v="EP do Centro de Ensino Alpha"/>
    <n v="129"/>
    <n v="1"/>
    <n v="2"/>
    <n v="1"/>
    <n v="4"/>
    <s v="n"/>
    <s v="NULL"/>
    <n v="6"/>
    <n v="602"/>
    <n v="2006"/>
    <s v="Y"/>
  </r>
  <r>
    <x v="5"/>
    <s v="Primary"/>
    <s v="Private"/>
    <x v="1"/>
    <n v="1019"/>
    <n v="1019"/>
    <s v="EP Centro de Ensino e Treinamento Lorosae"/>
    <n v="255"/>
    <n v="1"/>
    <n v="2"/>
    <n v="1"/>
    <n v="6"/>
    <s v="n"/>
    <s v="NULL"/>
    <n v="6"/>
    <n v="603"/>
    <n v="2003"/>
    <s v="Y"/>
  </r>
  <r>
    <x v="5"/>
    <s v="Primary"/>
    <s v="Public"/>
    <x v="0"/>
    <n v="621"/>
    <n v="621"/>
    <s v="EB 1.2 BELOI"/>
    <n v="145"/>
    <n v="1"/>
    <n v="1"/>
    <n v="1"/>
    <n v="6"/>
    <s v="y"/>
    <s v="622"/>
    <n v="6"/>
    <n v="601"/>
    <n v="2004"/>
    <s v="Y"/>
  </r>
  <r>
    <x v="5"/>
    <s v="Primary"/>
    <s v="Public"/>
    <x v="0"/>
    <n v="623"/>
    <n v="623"/>
    <s v="EB 1.2 MACADADE"/>
    <n v="318"/>
    <n v="1"/>
    <n v="1"/>
    <n v="1"/>
    <n v="6"/>
    <s v="y"/>
    <s v="792"/>
    <n v="6"/>
    <n v="601"/>
    <n v="1990"/>
    <s v="Y"/>
  </r>
  <r>
    <x v="5"/>
    <s v="Primary"/>
    <s v="Public"/>
    <x v="0"/>
    <n v="624"/>
    <n v="624"/>
    <s v="EB 1.2 MAQUILI"/>
    <n v="423"/>
    <n v="1"/>
    <n v="1"/>
    <n v="1"/>
    <n v="6"/>
    <s v="y"/>
    <s v="625"/>
    <n v="6"/>
    <n v="601"/>
    <n v="1984"/>
    <s v="Y"/>
  </r>
  <r>
    <x v="5"/>
    <s v="Primary"/>
    <s v="Public"/>
    <x v="0"/>
    <n v="634"/>
    <n v="634"/>
    <s v="EB 1.2 Lelaus"/>
    <n v="159"/>
    <n v="1"/>
    <n v="1"/>
    <n v="1"/>
    <n v="6"/>
    <s v="y"/>
    <s v="672"/>
    <n v="6"/>
    <n v="606"/>
    <n v="1994"/>
    <s v="Y"/>
  </r>
  <r>
    <x v="5"/>
    <s v="Primary"/>
    <s v="Public"/>
    <x v="0"/>
    <n v="635"/>
    <n v="635"/>
    <s v="EB 1.2 /12 DE OUTUBRO"/>
    <n v="884"/>
    <n v="1"/>
    <n v="1"/>
    <n v="1"/>
    <n v="6"/>
    <s v="y"/>
    <s v="688"/>
    <n v="6"/>
    <n v="603"/>
    <n v="2000"/>
    <s v="Y"/>
  </r>
  <r>
    <x v="5"/>
    <s v="Primary"/>
    <s v="Public"/>
    <x v="0"/>
    <n v="639"/>
    <n v="639"/>
    <s v="EB 1.2 BEBONUK"/>
    <n v="1005"/>
    <n v="1"/>
    <n v="1"/>
    <n v="1"/>
    <n v="6"/>
    <s v="y"/>
    <s v="687"/>
    <n v="6"/>
    <n v="603"/>
    <n v="1992"/>
    <s v="Y"/>
  </r>
  <r>
    <x v="5"/>
    <s v="Primary"/>
    <s v="Public"/>
    <x v="0"/>
    <n v="640"/>
    <n v="640"/>
    <s v="EB 1.2 BAIRO PITE"/>
    <n v="809"/>
    <n v="1"/>
    <n v="1"/>
    <n v="1"/>
    <n v="6"/>
    <s v="y"/>
    <s v="839"/>
    <n v="6"/>
    <n v="603"/>
    <n v="1965"/>
    <s v="Y"/>
  </r>
  <r>
    <x v="5"/>
    <s v="Primary"/>
    <s v="Public"/>
    <x v="0"/>
    <n v="642"/>
    <n v="642"/>
    <s v="EB 1.2 FATUHADA"/>
    <n v="1619"/>
    <n v="1"/>
    <n v="1"/>
    <n v="1"/>
    <n v="6"/>
    <s v="y"/>
    <s v="638"/>
    <n v="6"/>
    <n v="603"/>
    <n v="1982"/>
    <s v="Y"/>
  </r>
  <r>
    <x v="5"/>
    <s v="Primary"/>
    <s v="Public"/>
    <x v="0"/>
    <n v="643"/>
    <n v="643"/>
    <s v="EB1.2 COMORO"/>
    <n v="1918"/>
    <n v="1"/>
    <n v="1"/>
    <n v="1"/>
    <n v="6"/>
    <s v="y"/>
    <s v="688"/>
    <n v="6"/>
    <n v="603"/>
    <n v="1982"/>
    <s v="Y"/>
  </r>
  <r>
    <x v="5"/>
    <s v="Primary"/>
    <s v="Public"/>
    <x v="0"/>
    <n v="644"/>
    <n v="644"/>
    <s v="EB 1.2 MARINIR"/>
    <n v="853"/>
    <n v="1"/>
    <n v="1"/>
    <n v="1"/>
    <n v="6"/>
    <s v="y"/>
    <s v="688"/>
    <n v="6"/>
    <n v="603"/>
    <n v="1999"/>
    <s v="Y"/>
  </r>
  <r>
    <x v="5"/>
    <s v="Primary"/>
    <s v="Public"/>
    <x v="0"/>
    <n v="645"/>
    <n v="645"/>
    <s v="EB 1.2 VILA VERDE"/>
    <n v="680"/>
    <n v="1"/>
    <n v="1"/>
    <n v="1"/>
    <n v="6"/>
    <s v="y"/>
    <s v="638"/>
    <n v="6"/>
    <n v="606"/>
    <n v="1962"/>
    <s v="Y"/>
  </r>
  <r>
    <x v="5"/>
    <s v="Primary"/>
    <s v="Public"/>
    <x v="0"/>
    <n v="646"/>
    <n v="646"/>
    <s v="EB1.2 NAROMAN"/>
    <n v="1189"/>
    <n v="1"/>
    <n v="1"/>
    <n v="1"/>
    <n v="6"/>
    <s v="y"/>
    <s v="839"/>
    <n v="6"/>
    <n v="603"/>
    <n v="1984"/>
    <s v="Y"/>
  </r>
  <r>
    <x v="5"/>
    <s v="Primary"/>
    <s v="Public"/>
    <x v="0"/>
    <n v="647"/>
    <n v="647"/>
    <s v="EB 1.2 Payol"/>
    <n v="620"/>
    <n v="1"/>
    <n v="1"/>
    <n v="1"/>
    <n v="6"/>
    <s v="y"/>
    <s v="724"/>
    <n v="6"/>
    <n v="606"/>
    <n v="1983"/>
    <s v="Y"/>
  </r>
  <r>
    <x v="5"/>
    <s v="Primary"/>
    <s v="Public"/>
    <x v="0"/>
    <n v="648"/>
    <n v="648"/>
    <s v="EB 1.2 HUDI LARAN"/>
    <n v="583"/>
    <n v="1"/>
    <n v="1"/>
    <n v="1"/>
    <n v="6"/>
    <s v="y"/>
    <s v="687"/>
    <n v="6"/>
    <n v="603"/>
    <n v="1978"/>
    <s v="Y"/>
  </r>
  <r>
    <x v="5"/>
    <s v="Primary"/>
    <s v="Public"/>
    <x v="0"/>
    <n v="649"/>
    <n v="649"/>
    <s v="EB1.2 FATU META"/>
    <n v="1023"/>
    <n v="1"/>
    <n v="1"/>
    <n v="1"/>
    <n v="6"/>
    <s v="y"/>
    <s v="839"/>
    <n v="6"/>
    <n v="603"/>
    <n v="1984"/>
    <s v="Y"/>
  </r>
  <r>
    <x v="5"/>
    <s v="Primary"/>
    <s v="Public"/>
    <x v="0"/>
    <n v="650"/>
    <n v="650"/>
    <s v="EB 1.2 AIMUTIN"/>
    <n v="1076"/>
    <n v="1"/>
    <n v="1"/>
    <n v="1"/>
    <n v="6"/>
    <s v="y"/>
    <s v="687"/>
    <n v="6"/>
    <n v="603"/>
    <n v="1980"/>
    <s v="Y"/>
  </r>
  <r>
    <x v="5"/>
    <s v="Primary"/>
    <s v="Public"/>
    <x v="0"/>
    <n v="651"/>
    <n v="651"/>
    <s v="EB 1.2 TUANA LARAN"/>
    <n v="679"/>
    <n v="1"/>
    <n v="1"/>
    <n v="1"/>
    <n v="6"/>
    <s v="y"/>
    <s v="638"/>
    <n v="6"/>
    <n v="606"/>
    <n v="1984"/>
    <s v="Y"/>
  </r>
  <r>
    <x v="5"/>
    <s v="Primary"/>
    <s v="Public"/>
    <x v="0"/>
    <n v="652"/>
    <n v="652"/>
    <s v="EB 1.2 BEDUKU"/>
    <n v="296"/>
    <n v="1"/>
    <n v="1"/>
    <n v="1"/>
    <n v="6"/>
    <s v="y"/>
    <s v="641"/>
    <n v="6"/>
    <n v="603"/>
    <n v="1993"/>
    <s v="Y"/>
  </r>
  <r>
    <x v="5"/>
    <s v="Primary"/>
    <s v="Public"/>
    <x v="0"/>
    <n v="653"/>
    <n v="653"/>
    <s v="EB 1.2 RUMBIA"/>
    <n v="791"/>
    <n v="1"/>
    <n v="1"/>
    <n v="1"/>
    <n v="6"/>
    <s v="y"/>
    <s v="638"/>
    <n v="6"/>
    <n v="606"/>
    <n v="2000"/>
    <s v="Y"/>
  </r>
  <r>
    <x v="5"/>
    <s v="Primary"/>
    <s v="Public"/>
    <x v="0"/>
    <n v="656"/>
    <n v="656"/>
    <s v="EB 1.2 NULARAN"/>
    <n v="882"/>
    <n v="1"/>
    <n v="1"/>
    <n v="1"/>
    <n v="6"/>
    <s v="y"/>
    <s v="666"/>
    <n v="6"/>
    <n v="605"/>
    <n v="1968"/>
    <s v="Y"/>
  </r>
  <r>
    <x v="5"/>
    <s v="Primary"/>
    <s v="Public"/>
    <x v="0"/>
    <n v="657"/>
    <n v="657"/>
    <s v="EB 1.2 Ailok"/>
    <n v="225"/>
    <n v="1"/>
    <n v="1"/>
    <n v="1"/>
    <n v="6"/>
    <s v="y"/>
    <s v="672"/>
    <n v="6"/>
    <n v="602"/>
    <n v="1986"/>
    <s v="Y"/>
  </r>
  <r>
    <x v="5"/>
    <s v="Primary"/>
    <s v="Public"/>
    <x v="0"/>
    <n v="659"/>
    <n v="659"/>
    <s v="EB 1.2 Aiturilaran"/>
    <n v="1037"/>
    <n v="1"/>
    <n v="1"/>
    <n v="1"/>
    <n v="6"/>
    <s v="y"/>
    <s v="724"/>
    <n v="6"/>
    <n v="605"/>
    <n v="1993"/>
    <s v="Y"/>
  </r>
  <r>
    <x v="5"/>
    <s v="Primary"/>
    <s v="Public"/>
    <x v="0"/>
    <n v="660"/>
    <n v="660"/>
    <s v="EB 1.2 AILELE HUN"/>
    <n v="263"/>
    <n v="1"/>
    <n v="1"/>
    <n v="1"/>
    <n v="6"/>
    <s v="y"/>
    <s v="2237"/>
    <n v="6"/>
    <n v="602"/>
    <n v="1985"/>
    <s v="Y"/>
  </r>
  <r>
    <x v="5"/>
    <s v="Primary"/>
    <s v="Public"/>
    <x v="0"/>
    <n v="662"/>
    <n v="662"/>
    <s v="EB 1.2 CULUHUN"/>
    <n v="955"/>
    <n v="1"/>
    <n v="1"/>
    <n v="1"/>
    <n v="6"/>
    <s v="y"/>
    <s v="138"/>
    <n v="6"/>
    <n v="602"/>
    <n v="1999"/>
    <s v="Y"/>
  </r>
  <r>
    <x v="5"/>
    <s v="Primary"/>
    <s v="Public"/>
    <x v="0"/>
    <n v="665"/>
    <n v="665"/>
    <s v="EB 1.2 Especial Taibesi"/>
    <n v="35"/>
    <n v="1"/>
    <n v="1"/>
    <n v="1"/>
    <n v="6"/>
    <s v="y"/>
    <s v="724"/>
    <n v="6"/>
    <n v="605"/>
    <n v="1983"/>
    <s v="Y"/>
  </r>
  <r>
    <x v="5"/>
    <s v="Primary"/>
    <s v="Public"/>
    <x v="0"/>
    <n v="667"/>
    <n v="667"/>
    <s v="EB 1.2 DUQUE DE CAXIAS"/>
    <n v="787"/>
    <n v="1"/>
    <n v="1"/>
    <n v="1"/>
    <n v="6"/>
    <s v="y"/>
    <s v="138"/>
    <n v="6"/>
    <n v="605"/>
    <n v="1980"/>
    <s v="Y"/>
  </r>
  <r>
    <x v="5"/>
    <s v="Primary"/>
    <s v="Public"/>
    <x v="0"/>
    <n v="668"/>
    <n v="668"/>
    <s v="EB 1.2 Camea"/>
    <n v="1348"/>
    <n v="1"/>
    <n v="1"/>
    <n v="1"/>
    <n v="6"/>
    <s v="y"/>
    <s v="138"/>
    <n v="6"/>
    <n v="602"/>
    <n v="2003"/>
    <s v="Y"/>
  </r>
  <r>
    <x v="5"/>
    <s v="Primary"/>
    <s v="Public"/>
    <x v="0"/>
    <n v="669"/>
    <n v="669"/>
    <s v="EB 1.2 MASSAU"/>
    <n v="597"/>
    <n v="1"/>
    <n v="1"/>
    <n v="1"/>
    <n v="6"/>
    <s v="y"/>
    <s v="666"/>
    <n v="6"/>
    <n v="602"/>
    <n v="1984"/>
    <s v="Y"/>
  </r>
  <r>
    <x v="5"/>
    <s v="Primary"/>
    <s v="Public"/>
    <x v="0"/>
    <n v="670"/>
    <n v="670"/>
    <s v="EB 1.2 Camea Raihun"/>
    <n v="387"/>
    <n v="1"/>
    <n v="1"/>
    <n v="1"/>
    <n v="6"/>
    <s v="y"/>
    <s v="138"/>
    <n v="6"/>
    <n v="602"/>
    <n v="1985"/>
    <s v="Y"/>
  </r>
  <r>
    <x v="5"/>
    <s v="Primary"/>
    <s v="Public"/>
    <x v="0"/>
    <n v="671"/>
    <n v="671"/>
    <s v="EB 1.2 BALIBAR"/>
    <n v="243"/>
    <n v="1"/>
    <n v="1"/>
    <n v="1"/>
    <n v="6"/>
    <s v="y"/>
    <s v="672"/>
    <n v="6"/>
    <n v="602"/>
    <n v="1982"/>
    <s v="Y"/>
  </r>
  <r>
    <x v="5"/>
    <s v="Primary"/>
    <s v="Public"/>
    <x v="0"/>
    <n v="673"/>
    <n v="673"/>
    <s v="EB 1.2 Mota Ulun"/>
    <n v="688"/>
    <n v="1"/>
    <n v="1"/>
    <n v="1"/>
    <n v="6"/>
    <s v="y"/>
    <s v="724"/>
    <n v="6"/>
    <n v="605"/>
    <n v="1991"/>
    <s v="Y"/>
  </r>
  <r>
    <x v="5"/>
    <s v="Primary"/>
    <s v="Public"/>
    <x v="0"/>
    <n v="676"/>
    <n v="676"/>
    <s v="EB 1.2 Metinaro"/>
    <n v="289"/>
    <n v="1"/>
    <n v="1"/>
    <n v="1"/>
    <n v="6"/>
    <s v="y"/>
    <s v="2092"/>
    <n v="6"/>
    <n v="604"/>
    <n v="2006"/>
    <s v="Y"/>
  </r>
  <r>
    <x v="5"/>
    <s v="Primary"/>
    <s v="Public"/>
    <x v="0"/>
    <n v="677"/>
    <n v="677"/>
    <s v="EB 1.2 BESAHE"/>
    <n v="162"/>
    <n v="1"/>
    <n v="1"/>
    <n v="1"/>
    <n v="6"/>
    <s v="y"/>
    <s v="2092"/>
    <n v="6"/>
    <n v="604"/>
    <n v="1995"/>
    <s v="Y"/>
  </r>
  <r>
    <x v="5"/>
    <s v="Primary"/>
    <s v="Public"/>
    <x v="0"/>
    <n v="678"/>
    <n v="678"/>
    <s v="EB 1.2 MANULEU"/>
    <n v="234"/>
    <n v="1"/>
    <n v="1"/>
    <n v="1"/>
    <n v="6"/>
    <s v="y"/>
    <s v="2092"/>
    <n v="6"/>
    <n v="604"/>
    <n v="1992"/>
    <s v="Y"/>
  </r>
  <r>
    <x v="5"/>
    <s v="Primary"/>
    <s v="Public"/>
    <x v="0"/>
    <n v="679"/>
    <n v="679"/>
    <s v="EB 1.2 BENUNUK"/>
    <n v="413"/>
    <n v="1"/>
    <n v="1"/>
    <n v="1"/>
    <n v="6"/>
    <s v="y"/>
    <s v="2092"/>
    <n v="6"/>
    <n v="604"/>
    <n v="1997"/>
    <s v="Y"/>
  </r>
  <r>
    <x v="5"/>
    <s v="Primary"/>
    <s v="Public"/>
    <x v="0"/>
    <n v="774"/>
    <n v="774"/>
    <s v="EB 1.2 Alto Hospital"/>
    <n v="476"/>
    <n v="1"/>
    <n v="1"/>
    <n v="1"/>
    <n v="6"/>
    <s v="y"/>
    <s v="724"/>
    <n v="6"/>
    <n v="606"/>
    <n v="2001"/>
    <s v="Y"/>
  </r>
  <r>
    <x v="5"/>
    <s v="Primary"/>
    <s v="Public"/>
    <x v="0"/>
    <n v="877"/>
    <n v="877"/>
    <s v="EB 1.2 ACANUNO"/>
    <n v="270"/>
    <n v="1"/>
    <n v="1"/>
    <n v="1"/>
    <n v="6"/>
    <s v="y"/>
    <s v="2237"/>
    <n v="6"/>
    <n v="602"/>
    <n v="1984"/>
    <s v="Y"/>
  </r>
  <r>
    <x v="5"/>
    <s v="Primary"/>
    <s v="Public"/>
    <x v="0"/>
    <n v="1074"/>
    <n v="1074"/>
    <s v="EB 1.2 Memorial Fatunaba"/>
    <n v="272"/>
    <n v="1"/>
    <n v="1"/>
    <n v="1"/>
    <n v="6"/>
    <s v="y"/>
    <s v="672"/>
    <n v="6"/>
    <n v="606"/>
    <n v="2000"/>
    <s v="Y"/>
  </r>
  <r>
    <x v="5"/>
    <s v="Primary"/>
    <s v="Public"/>
    <x v="0"/>
    <n v="1076"/>
    <n v="1076"/>
    <s v="EB 1.2 MOTA KIIK"/>
    <n v="548"/>
    <n v="1"/>
    <n v="1"/>
    <n v="1"/>
    <n v="6"/>
    <s v="y"/>
    <s v="2237"/>
    <n v="6"/>
    <n v="602"/>
    <n v="1999"/>
    <s v="Y"/>
  </r>
  <r>
    <x v="5"/>
    <s v="Primary"/>
    <s v="Public"/>
    <x v="0"/>
    <n v="1078"/>
    <n v="1078"/>
    <s v="EB 1.2 AIDAK BIHARE"/>
    <n v="268"/>
    <n v="1"/>
    <n v="1"/>
    <n v="1"/>
    <n v="6"/>
    <s v="y"/>
    <s v="2237"/>
    <n v="6"/>
    <n v="602"/>
    <n v="2002"/>
    <s v="Y"/>
  </r>
  <r>
    <x v="5"/>
    <s v="Primary"/>
    <s v="Public"/>
    <x v="0"/>
    <n v="1079"/>
    <n v="1079"/>
    <s v="EB. 1.2 Metiaut"/>
    <n v="344"/>
    <n v="1"/>
    <n v="1"/>
    <n v="1"/>
    <n v="6"/>
    <s v="y"/>
    <s v="666"/>
    <n v="6"/>
    <n v="602"/>
    <n v="1985"/>
    <s v="Y"/>
  </r>
  <r>
    <x v="5"/>
    <s v="Primary"/>
    <s v="Public"/>
    <x v="0"/>
    <n v="1085"/>
    <n v="1085"/>
    <s v="EB 1.2 LEBUTUN"/>
    <n v="138"/>
    <n v="1"/>
    <n v="1"/>
    <n v="1"/>
    <n v="6"/>
    <s v="y"/>
    <s v="2092"/>
    <n v="6"/>
    <n v="604"/>
    <n v="1996"/>
    <s v="Y"/>
  </r>
  <r>
    <x v="5"/>
    <s v="Primary"/>
    <s v="Public"/>
    <x v="0"/>
    <n v="1086"/>
    <n v="1086"/>
    <s v="EB 1.2 BERAU"/>
    <n v="132"/>
    <n v="1"/>
    <n v="1"/>
    <n v="1"/>
    <n v="6"/>
    <s v="y"/>
    <s v="625"/>
    <n v="6"/>
    <n v="601"/>
    <n v="1990"/>
    <s v="Y"/>
  </r>
  <r>
    <x v="5"/>
    <s v="Primary"/>
    <s v="Public"/>
    <x v="0"/>
    <n v="1087"/>
    <n v="1087"/>
    <s v="EB 1.2 BARUANA"/>
    <n v="84"/>
    <n v="1"/>
    <n v="1"/>
    <n v="1"/>
    <n v="6"/>
    <s v="y"/>
    <s v="622"/>
    <n v="6"/>
    <n v="601"/>
    <n v="1990"/>
    <s v="Y"/>
  </r>
  <r>
    <x v="5"/>
    <s v="Primary"/>
    <s v="Public"/>
    <x v="0"/>
    <n v="1088"/>
    <n v="1088"/>
    <s v="EB 1.2 MAQUER"/>
    <n v="63"/>
    <n v="1"/>
    <n v="1"/>
    <n v="1"/>
    <n v="6"/>
    <s v="y"/>
    <s v="792"/>
    <n v="6"/>
    <n v="601"/>
    <n v="1990"/>
    <s v="Y"/>
  </r>
  <r>
    <x v="5"/>
    <s v="Primary"/>
    <s v="Public"/>
    <x v="0"/>
    <n v="1123"/>
    <n v="1123"/>
    <s v="EB 1.2 ATECRO"/>
    <n v="89"/>
    <n v="1"/>
    <n v="1"/>
    <n v="1"/>
    <n v="6"/>
    <s v="y"/>
    <s v="792"/>
    <n v="6"/>
    <n v="601"/>
    <n v="2005"/>
    <s v="Y"/>
  </r>
  <r>
    <x v="5"/>
    <s v="Primary"/>
    <s v="Public"/>
    <x v="0"/>
    <n v="1124"/>
    <n v="1124"/>
    <s v="EB 1.2 FATU'U"/>
    <n v="55"/>
    <n v="1"/>
    <n v="1"/>
    <n v="1"/>
    <n v="6"/>
    <s v="y"/>
    <s v="622"/>
    <n v="6"/>
    <n v="601"/>
    <n v="1989"/>
    <s v="Y"/>
  </r>
  <r>
    <x v="5"/>
    <s v="Primary"/>
    <s v="Public"/>
    <x v="0"/>
    <n v="1130"/>
    <n v="1130"/>
    <s v="EB 1.2 FOMENTO"/>
    <n v="599"/>
    <n v="1"/>
    <n v="1"/>
    <n v="1"/>
    <n v="6"/>
    <s v="y"/>
    <s v="641"/>
    <n v="6"/>
    <n v="603"/>
    <n v="1997"/>
    <s v="Y"/>
  </r>
  <r>
    <x v="5"/>
    <s v="Primary"/>
    <s v="Public"/>
    <x v="0"/>
    <n v="1197"/>
    <n v="1198"/>
    <s v="EB 1 CADABUNAK"/>
    <n v="156"/>
    <n v="1"/>
    <n v="1"/>
    <n v="1"/>
    <n v="4"/>
    <s v="y"/>
    <s v="2237"/>
    <n v="6"/>
    <n v="602"/>
    <n v="2009"/>
    <s v="Y"/>
  </r>
  <r>
    <x v="5"/>
    <s v="Primary"/>
    <s v="Public"/>
    <x v="0"/>
    <n v="1304"/>
    <n v="2233"/>
    <s v="EB 1.2 HERA"/>
    <n v="493"/>
    <n v="1"/>
    <n v="1"/>
    <n v="1"/>
    <n v="6"/>
    <s v="y"/>
    <s v="2237"/>
    <n v="6"/>
    <n v="602"/>
    <n v="1979"/>
    <s v="Y"/>
  </r>
  <r>
    <x v="5"/>
    <s v="Primary"/>
    <s v="Public"/>
    <x v="0"/>
    <n v="1359"/>
    <n v="2306"/>
    <s v="EB 1.2 CASNAFAR"/>
    <n v="78"/>
    <n v="1"/>
    <n v="1"/>
    <n v="1"/>
    <n v="6"/>
    <s v="y"/>
    <s v="641"/>
    <n v="6"/>
    <n v="603"/>
    <n v="2008"/>
    <s v="Y"/>
  </r>
  <r>
    <x v="6"/>
    <s v="Escola Basika"/>
    <s v="Public"/>
    <x v="0"/>
    <n v="177"/>
    <n v="177"/>
    <s v="EBC 1.2.3 BATUMANU"/>
    <n v="188"/>
    <n v="5"/>
    <n v="1"/>
    <n v="1"/>
    <n v="7"/>
    <s v="n"/>
    <s v="NULL"/>
    <n v="7"/>
    <n v="701"/>
    <n v="2007"/>
    <s v="Y"/>
  </r>
  <r>
    <x v="6"/>
    <s v="Escola Basika"/>
    <s v="Public"/>
    <x v="0"/>
    <n v="188"/>
    <n v="188"/>
    <s v="EBC 1.2.3 PONILALA"/>
    <n v="478"/>
    <n v="5"/>
    <n v="1"/>
    <n v="1"/>
    <n v="8"/>
    <s v="n"/>
    <s v="NULL"/>
    <n v="7"/>
    <n v="702"/>
    <n v="1984"/>
    <s v="Y"/>
  </r>
  <r>
    <x v="6"/>
    <s v="Escola Basika"/>
    <s v="Public"/>
    <x v="0"/>
    <n v="189"/>
    <n v="189"/>
    <s v="EBC 1.2.3 CATRAI LETEN"/>
    <n v="457"/>
    <n v="5"/>
    <n v="1"/>
    <n v="1"/>
    <n v="9"/>
    <s v="n"/>
    <s v="NULL"/>
    <n v="7"/>
    <n v="704"/>
    <n v="1983"/>
    <s v="Y"/>
  </r>
  <r>
    <x v="6"/>
    <s v="Escola Basika"/>
    <s v="Public"/>
    <x v="0"/>
    <n v="199"/>
    <n v="199"/>
    <s v="EBC 1.2.3 MIRTUTO"/>
    <n v="453"/>
    <n v="5"/>
    <n v="1"/>
    <n v="1"/>
    <n v="9"/>
    <s v="n"/>
    <s v="NULL"/>
    <n v="7"/>
    <n v="702"/>
    <n v="1985"/>
    <s v="Y"/>
  </r>
  <r>
    <x v="6"/>
    <s v="Escola Basika"/>
    <s v="Public"/>
    <x v="0"/>
    <n v="206"/>
    <n v="206"/>
    <s v="EBC 1.2. 3 FATUBESSI"/>
    <n v="452"/>
    <n v="5"/>
    <n v="1"/>
    <n v="1"/>
    <n v="8"/>
    <s v="n"/>
    <s v="NULL"/>
    <n v="7"/>
    <n v="703"/>
    <n v="2006"/>
    <s v="Y"/>
  </r>
  <r>
    <x v="6"/>
    <s v="Escola Basika"/>
    <s v="Public"/>
    <x v="0"/>
    <n v="209"/>
    <n v="209"/>
    <s v="EBC 1.2.3 LEBUTO"/>
    <n v="227"/>
    <n v="5"/>
    <n v="1"/>
    <n v="1"/>
    <n v="8"/>
    <s v="n"/>
    <s v="NULL"/>
    <n v="7"/>
    <n v="703"/>
    <n v="1984"/>
    <s v="Y"/>
  </r>
  <r>
    <x v="6"/>
    <s v="Escola Basika"/>
    <s v="Public"/>
    <x v="0"/>
    <n v="220"/>
    <n v="220"/>
    <s v="EBC 1.2. 3 TATA"/>
    <n v="85"/>
    <n v="5"/>
    <n v="1"/>
    <n v="1"/>
    <n v="8"/>
    <s v="n"/>
    <s v="NULL"/>
    <n v="7"/>
    <n v="703"/>
    <n v="2000"/>
    <s v="Y"/>
  </r>
  <r>
    <x v="6"/>
    <s v="Escola Basika"/>
    <s v="Public"/>
    <x v="0"/>
    <n v="229"/>
    <n v="229"/>
    <s v="EBC 1.2.3 DUCURAI"/>
    <n v="306"/>
    <n v="5"/>
    <n v="1"/>
    <n v="1"/>
    <n v="9"/>
    <s v="n"/>
    <s v="NULL"/>
    <n v="7"/>
    <n v="704"/>
    <n v="2007"/>
    <s v="Y"/>
  </r>
  <r>
    <x v="6"/>
    <s v="Escola Basika"/>
    <s v="Public"/>
    <x v="0"/>
    <n v="231"/>
    <n v="231"/>
    <s v="EBC 1.2.3 GOULOLO"/>
    <n v="342"/>
    <n v="5"/>
    <n v="1"/>
    <n v="1"/>
    <n v="9"/>
    <s v="n"/>
    <s v="NULL"/>
    <n v="7"/>
    <n v="704"/>
    <m/>
    <s v="Y"/>
  </r>
  <r>
    <x v="6"/>
    <s v="Escola Basika"/>
    <s v="Public"/>
    <x v="0"/>
    <n v="233"/>
    <n v="233"/>
    <s v="EBC 1.2.3 HATUHEI"/>
    <n v="231"/>
    <n v="5"/>
    <n v="1"/>
    <n v="1"/>
    <n v="9"/>
    <s v="n"/>
    <s v="NULL"/>
    <n v="7"/>
    <n v="704"/>
    <n v="1983"/>
    <s v="Y"/>
  </r>
  <r>
    <x v="6"/>
    <s v="Escola Basika"/>
    <s v="Public"/>
    <x v="0"/>
    <n v="267"/>
    <n v="243"/>
    <s v="EBC 1.2.3 FATUQUERO"/>
    <n v="497"/>
    <n v="5"/>
    <n v="1"/>
    <n v="1"/>
    <n v="8"/>
    <s v="n"/>
    <s v="NULL"/>
    <n v="7"/>
    <n v="705"/>
    <n v="1994"/>
    <s v="Y"/>
  </r>
  <r>
    <x v="6"/>
    <s v="Primary"/>
    <s v="Catholic"/>
    <x v="1"/>
    <n v="200"/>
    <n v="200"/>
    <s v="EP C Nossa Senhora de Lourdes"/>
    <n v="240"/>
    <n v="1"/>
    <n v="3"/>
    <n v="1"/>
    <n v="6"/>
    <s v="n"/>
    <s v="NULL"/>
    <n v="7"/>
    <n v="702"/>
    <n v="1980"/>
    <s v="Y"/>
  </r>
  <r>
    <x v="6"/>
    <s v="Primary"/>
    <s v="Catholic"/>
    <x v="1"/>
    <n v="992"/>
    <n v="992"/>
    <s v="EPC Nossa Senhora dos Remédios Hatolia"/>
    <n v="110"/>
    <n v="1"/>
    <n v="3"/>
    <n v="1"/>
    <n v="6"/>
    <s v="n"/>
    <s v="NULL"/>
    <n v="7"/>
    <n v="703"/>
    <n v="2004"/>
    <s v="Y"/>
  </r>
  <r>
    <x v="6"/>
    <s v="Primary"/>
    <s v="Catholic"/>
    <x v="1"/>
    <n v="1445"/>
    <n v="5303"/>
    <s v="EP C Fatu Besi"/>
    <n v="125"/>
    <n v="1"/>
    <n v="3"/>
    <n v="1"/>
    <n v="6"/>
    <s v="n"/>
    <s v="NULL"/>
    <n v="7"/>
    <n v="703"/>
    <n v="2005"/>
    <s v="Y"/>
  </r>
  <r>
    <x v="6"/>
    <s v="Primary"/>
    <s v="Public"/>
    <x v="0"/>
    <n v="173"/>
    <n v="173"/>
    <s v="EB 1.2 Atara"/>
    <n v="407"/>
    <n v="1"/>
    <n v="1"/>
    <n v="1"/>
    <n v="6"/>
    <s v="y"/>
    <s v="953"/>
    <n v="7"/>
    <n v="701"/>
    <n v="1998"/>
    <s v="Y"/>
  </r>
  <r>
    <x v="6"/>
    <s v="Primary"/>
    <s v="Public"/>
    <x v="0"/>
    <n v="174"/>
    <n v="174"/>
    <s v="EB 1.2 Atsabe Vila"/>
    <n v="614"/>
    <n v="1"/>
    <n v="1"/>
    <n v="1"/>
    <n v="6"/>
    <s v="y"/>
    <s v="708"/>
    <n v="7"/>
    <n v="701"/>
    <n v="1966"/>
    <s v="Y"/>
  </r>
  <r>
    <x v="6"/>
    <s v="Primary"/>
    <s v="Public"/>
    <x v="0"/>
    <n v="175"/>
    <n v="175"/>
    <s v="EB 1.2 Baboe Craik"/>
    <n v="221"/>
    <n v="1"/>
    <n v="1"/>
    <n v="1"/>
    <n v="6"/>
    <s v="y"/>
    <s v="1182"/>
    <n v="7"/>
    <n v="701"/>
    <n v="1996"/>
    <s v="Y"/>
  </r>
  <r>
    <x v="6"/>
    <s v="Primary"/>
    <s v="Public"/>
    <x v="0"/>
    <n v="176"/>
    <n v="176"/>
    <s v="EB 1.2 Baboe Leten"/>
    <n v="216"/>
    <n v="1"/>
    <n v="1"/>
    <n v="1"/>
    <n v="6"/>
    <s v="y"/>
    <s v="1182"/>
    <n v="7"/>
    <n v="701"/>
    <n v="2006"/>
    <s v="Y"/>
  </r>
  <r>
    <x v="6"/>
    <s v="Primary"/>
    <s v="Public"/>
    <x v="0"/>
    <n v="178"/>
    <n v="178"/>
    <s v="EB 1.2 Lacao"/>
    <n v="251"/>
    <n v="1"/>
    <n v="1"/>
    <n v="1"/>
    <n v="6"/>
    <s v="y"/>
    <s v="953"/>
    <n v="7"/>
    <n v="701"/>
    <n v="1982"/>
    <s v="Y"/>
  </r>
  <r>
    <x v="6"/>
    <s v="Primary"/>
    <s v="Public"/>
    <x v="0"/>
    <n v="179"/>
    <n v="179"/>
    <s v="EB 1.2 Laclo"/>
    <n v="280"/>
    <n v="1"/>
    <n v="1"/>
    <n v="1"/>
    <n v="6"/>
    <s v="y"/>
    <s v="708"/>
    <n v="7"/>
    <n v="701"/>
    <n v="1988"/>
    <s v="Y"/>
  </r>
  <r>
    <x v="6"/>
    <s v="Primary"/>
    <s v="Public"/>
    <x v="0"/>
    <n v="180"/>
    <n v="180"/>
    <s v="EB 1.2 Laubono Biabote"/>
    <n v="121"/>
    <n v="1"/>
    <n v="1"/>
    <n v="1"/>
    <n v="6"/>
    <s v="y"/>
    <s v="177"/>
    <n v="7"/>
    <n v="701"/>
    <n v="2000"/>
    <s v="Y"/>
  </r>
  <r>
    <x v="6"/>
    <s v="Primary"/>
    <s v="Public"/>
    <x v="0"/>
    <n v="181"/>
    <n v="181"/>
    <s v="EB 1.2 Daralau Leimea Leten"/>
    <n v="431"/>
    <n v="1"/>
    <n v="1"/>
    <n v="1"/>
    <n v="6"/>
    <s v="y"/>
    <s v="1182"/>
    <n v="7"/>
    <n v="701"/>
    <n v="2005"/>
    <s v="Y"/>
  </r>
  <r>
    <x v="6"/>
    <s v="Primary"/>
    <s v="Public"/>
    <x v="0"/>
    <n v="182"/>
    <n v="182"/>
    <s v="EB 1.2 Malabe"/>
    <n v="209"/>
    <n v="1"/>
    <n v="1"/>
    <n v="1"/>
    <n v="6"/>
    <s v="y"/>
    <s v="708"/>
    <n v="7"/>
    <n v="701"/>
    <n v="2005"/>
    <s v="Y"/>
  </r>
  <r>
    <x v="6"/>
    <s v="Primary"/>
    <s v="Public"/>
    <x v="0"/>
    <n v="184"/>
    <n v="184"/>
    <s v="EB 1.2 Obulo"/>
    <n v="273"/>
    <n v="1"/>
    <n v="1"/>
    <n v="1"/>
    <n v="6"/>
    <s v="y"/>
    <s v="177"/>
    <n v="7"/>
    <n v="701"/>
    <n v="1980"/>
    <s v="Y"/>
  </r>
  <r>
    <x v="6"/>
    <s v="Primary"/>
    <s v="Public"/>
    <x v="0"/>
    <n v="186"/>
    <n v="186"/>
    <s v="EB 1.2 Aitura"/>
    <n v="349"/>
    <n v="1"/>
    <n v="1"/>
    <n v="1"/>
    <n v="6"/>
    <s v="y"/>
    <s v="199"/>
    <n v="7"/>
    <n v="702"/>
    <n v="2001"/>
    <s v="Y"/>
  </r>
  <r>
    <x v="6"/>
    <s v="Primary"/>
    <s v="Public"/>
    <x v="0"/>
    <n v="187"/>
    <n v="187"/>
    <s v="EB 1.2 Biluli"/>
    <n v="319"/>
    <n v="1"/>
    <n v="1"/>
    <n v="1"/>
    <n v="6"/>
    <s v="y"/>
    <s v="747"/>
    <n v="7"/>
    <n v="702"/>
    <n v="1999"/>
    <s v="Y"/>
  </r>
  <r>
    <x v="6"/>
    <s v="Primary"/>
    <s v="Public"/>
    <x v="0"/>
    <n v="190"/>
    <n v="190"/>
    <s v="EB 1.2 Estado"/>
    <n v="302"/>
    <n v="1"/>
    <n v="1"/>
    <n v="1"/>
    <n v="6"/>
    <s v="y"/>
    <s v="2084"/>
    <n v="7"/>
    <n v="702"/>
    <n v="1979"/>
    <s v="Y"/>
  </r>
  <r>
    <x v="6"/>
    <s v="Primary"/>
    <s v="Public"/>
    <x v="0"/>
    <n v="191"/>
    <n v="191"/>
    <s v="EB 1.2 Ana Lemos"/>
    <n v="1244"/>
    <n v="1"/>
    <n v="1"/>
    <n v="1"/>
    <n v="6"/>
    <s v="y"/>
    <s v="747"/>
    <n v="7"/>
    <n v="702"/>
    <n v="1999"/>
    <s v="Y"/>
  </r>
  <r>
    <x v="6"/>
    <s v="Primary"/>
    <s v="Public"/>
    <x v="0"/>
    <n v="192"/>
    <n v="192"/>
    <s v="EB 1.2 Hatuleta"/>
    <n v="240"/>
    <n v="1"/>
    <n v="1"/>
    <n v="1"/>
    <n v="6"/>
    <s v="y"/>
    <s v="199"/>
    <n v="7"/>
    <n v="702"/>
    <n v="2001"/>
    <s v="Y"/>
  </r>
  <r>
    <x v="6"/>
    <s v="Primary"/>
    <s v="Public"/>
    <x v="0"/>
    <n v="193"/>
    <n v="193"/>
    <s v="EB 1.2 Hulorema"/>
    <n v="378"/>
    <n v="1"/>
    <n v="1"/>
    <n v="1"/>
    <n v="6"/>
    <s v="y"/>
    <s v="199"/>
    <n v="7"/>
    <n v="702"/>
    <n v="1999"/>
    <s v="Y"/>
  </r>
  <r>
    <x v="6"/>
    <s v="Primary"/>
    <s v="Public"/>
    <x v="0"/>
    <n v="194"/>
    <n v="194"/>
    <s v="EB 1.2 Humboe"/>
    <n v="270"/>
    <n v="1"/>
    <n v="1"/>
    <n v="1"/>
    <n v="6"/>
    <s v="y"/>
    <s v="2084"/>
    <n v="7"/>
    <n v="702"/>
    <n v="1986"/>
    <s v="Y"/>
  </r>
  <r>
    <x v="6"/>
    <s v="Primary"/>
    <s v="Public"/>
    <x v="0"/>
    <n v="195"/>
    <n v="195"/>
    <s v="EB 1.2 Lauala"/>
    <n v="227"/>
    <n v="1"/>
    <n v="1"/>
    <n v="1"/>
    <n v="6"/>
    <s v="y"/>
    <s v="747"/>
    <n v="7"/>
    <n v="702"/>
    <n v="1983"/>
    <s v="Y"/>
  </r>
  <r>
    <x v="6"/>
    <s v="Primary"/>
    <s v="Public"/>
    <x v="0"/>
    <n v="196"/>
    <n v="196"/>
    <s v="EB 1.2 Leguimea"/>
    <n v="324"/>
    <n v="1"/>
    <n v="1"/>
    <n v="1"/>
    <n v="6"/>
    <s v="y"/>
    <s v="199"/>
    <n v="7"/>
    <n v="702"/>
    <n v="1978"/>
    <s v="Y"/>
  </r>
  <r>
    <x v="6"/>
    <s v="Primary"/>
    <s v="Public"/>
    <x v="0"/>
    <n v="197"/>
    <n v="197"/>
    <s v="EB 1.2 Lequici"/>
    <n v="429"/>
    <n v="1"/>
    <n v="1"/>
    <n v="1"/>
    <n v="6"/>
    <s v="y"/>
    <s v="188"/>
    <n v="7"/>
    <n v="702"/>
    <n v="1986"/>
    <s v="Y"/>
  </r>
  <r>
    <x v="6"/>
    <s v="Primary"/>
    <s v="Public"/>
    <x v="0"/>
    <n v="198"/>
    <n v="198"/>
    <s v="EB 1.2 Lodudo"/>
    <n v="343"/>
    <n v="1"/>
    <n v="1"/>
    <n v="1"/>
    <n v="6"/>
    <s v="y"/>
    <s v="747"/>
    <n v="7"/>
    <n v="702"/>
    <n v="1985"/>
    <s v="Y"/>
  </r>
  <r>
    <x v="6"/>
    <s v="Primary"/>
    <s v="Public"/>
    <x v="0"/>
    <n v="201"/>
    <n v="201"/>
    <s v="EB 1.2 Raimerhei"/>
    <n v="375"/>
    <n v="1"/>
    <n v="1"/>
    <n v="1"/>
    <n v="6"/>
    <s v="y"/>
    <s v="2084"/>
    <n v="7"/>
    <n v="702"/>
    <n v="1979"/>
    <s v="Y"/>
  </r>
  <r>
    <x v="6"/>
    <s v="Primary"/>
    <s v="Public"/>
    <x v="0"/>
    <n v="202"/>
    <n v="202"/>
    <s v="EB 1.2 Nunutali"/>
    <n v="479"/>
    <n v="1"/>
    <n v="1"/>
    <n v="1"/>
    <n v="6"/>
    <s v="y"/>
    <s v="747"/>
    <n v="7"/>
    <n v="702"/>
    <n v="1961"/>
    <s v="Y"/>
  </r>
  <r>
    <x v="6"/>
    <s v="Primary"/>
    <s v="Public"/>
    <x v="0"/>
    <n v="203"/>
    <n v="203"/>
    <s v="EB 1.2 Sacoco"/>
    <n v="290"/>
    <n v="1"/>
    <n v="1"/>
    <n v="1"/>
    <n v="6"/>
    <s v="y"/>
    <s v="188"/>
    <n v="7"/>
    <n v="702"/>
    <n v="2000"/>
    <s v="Y"/>
  </r>
  <r>
    <x v="6"/>
    <s v="Primary"/>
    <s v="Public"/>
    <x v="0"/>
    <n v="204"/>
    <n v="204"/>
    <s v="EB 1.2 Talimoro"/>
    <n v="434"/>
    <n v="1"/>
    <n v="1"/>
    <n v="1"/>
    <n v="6"/>
    <s v="y"/>
    <s v="952"/>
    <n v="7"/>
    <n v="702"/>
    <n v="1985"/>
    <s v="Y"/>
  </r>
  <r>
    <x v="6"/>
    <s v="Primary"/>
    <s v="Public"/>
    <x v="0"/>
    <n v="205"/>
    <n v="205"/>
    <s v="EB 1.2 Cucara"/>
    <n v="164"/>
    <n v="1"/>
    <n v="1"/>
    <n v="1"/>
    <n v="6"/>
    <s v="y"/>
    <s v="707"/>
    <n v="7"/>
    <n v="703"/>
    <n v="2000"/>
    <s v="Y"/>
  </r>
  <r>
    <x v="6"/>
    <s v="Primary"/>
    <s v="Public"/>
    <x v="0"/>
    <n v="207"/>
    <n v="207"/>
    <s v="EB 1.2 Laurahou"/>
    <n v="342"/>
    <n v="1"/>
    <n v="1"/>
    <n v="1"/>
    <n v="5"/>
    <s v="y"/>
    <s v="1119"/>
    <n v="7"/>
    <n v="703"/>
    <n v="2007"/>
    <s v="Y"/>
  </r>
  <r>
    <x v="6"/>
    <s v="Primary"/>
    <s v="Public"/>
    <x v="0"/>
    <n v="208"/>
    <n v="208"/>
    <s v="EB 1.2 Hatolia Vila"/>
    <n v="565"/>
    <n v="1"/>
    <n v="1"/>
    <n v="1"/>
    <n v="6"/>
    <s v="y"/>
    <s v="707"/>
    <n v="7"/>
    <n v="703"/>
    <n v="1982"/>
    <s v="Y"/>
  </r>
  <r>
    <x v="6"/>
    <s v="Primary"/>
    <s v="Public"/>
    <x v="0"/>
    <n v="210"/>
    <n v="210"/>
    <s v="EB 1.2 Leimea Craik"/>
    <n v="189"/>
    <n v="1"/>
    <n v="1"/>
    <n v="1"/>
    <n v="6"/>
    <s v="y"/>
    <s v="707"/>
    <n v="7"/>
    <n v="703"/>
    <n v="1985"/>
    <s v="Y"/>
  </r>
  <r>
    <x v="6"/>
    <s v="Primary"/>
    <s v="Public"/>
    <x v="0"/>
    <n v="211"/>
    <n v="211"/>
    <s v="EB 1.2 Leimea Sorin Balu"/>
    <n v="186"/>
    <n v="1"/>
    <n v="1"/>
    <n v="1"/>
    <n v="6"/>
    <s v="y"/>
    <s v="705"/>
    <n v="7"/>
    <n v="703"/>
    <n v="1988"/>
    <s v="Y"/>
  </r>
  <r>
    <x v="6"/>
    <s v="Primary"/>
    <s v="Public"/>
    <x v="0"/>
    <n v="212"/>
    <n v="212"/>
    <s v="EB 1.2 Leirema"/>
    <n v="147"/>
    <n v="1"/>
    <n v="1"/>
    <n v="1"/>
    <n v="6"/>
    <s v="y"/>
    <s v="220"/>
    <n v="7"/>
    <n v="703"/>
    <n v="2000"/>
    <s v="Y"/>
  </r>
  <r>
    <x v="6"/>
    <s v="Primary"/>
    <s v="Public"/>
    <x v="0"/>
    <n v="213"/>
    <n v="213"/>
    <s v="EB 1.2 Licapat"/>
    <n v="920"/>
    <n v="1"/>
    <n v="1"/>
    <n v="1"/>
    <n v="6"/>
    <s v="y"/>
    <s v="1119"/>
    <n v="7"/>
    <n v="703"/>
    <n v="1999"/>
    <s v="Y"/>
  </r>
  <r>
    <x v="6"/>
    <s v="Primary"/>
    <s v="Public"/>
    <x v="0"/>
    <n v="214"/>
    <n v="214"/>
    <s v="EB 1.2 Manulete"/>
    <n v="258"/>
    <n v="1"/>
    <n v="1"/>
    <n v="1"/>
    <n v="6"/>
    <s v="y"/>
    <s v="209"/>
    <n v="7"/>
    <n v="703"/>
    <n v="2000"/>
    <s v="Y"/>
  </r>
  <r>
    <x v="6"/>
    <s v="Primary"/>
    <s v="Public"/>
    <x v="0"/>
    <n v="215"/>
    <n v="215"/>
    <s v="EB 1.2 Mau - Ubo"/>
    <n v="309"/>
    <n v="1"/>
    <n v="1"/>
    <n v="1"/>
    <n v="6"/>
    <s v="y"/>
    <s v="1119"/>
    <n v="7"/>
    <n v="703"/>
    <n v="1989"/>
    <s v="Y"/>
  </r>
  <r>
    <x v="6"/>
    <s v="Primary"/>
    <s v="Public"/>
    <x v="0"/>
    <n v="216"/>
    <n v="216"/>
    <s v="EB 1.2 Porema"/>
    <n v="334"/>
    <n v="1"/>
    <n v="1"/>
    <n v="1"/>
    <n v="6"/>
    <s v="y"/>
    <s v="1119"/>
    <n v="7"/>
    <n v="703"/>
    <n v="1992"/>
    <s v="Y"/>
  </r>
  <r>
    <x v="6"/>
    <s v="Primary"/>
    <s v="Public"/>
    <x v="0"/>
    <n v="217"/>
    <n v="217"/>
    <s v="EB1.2 Raeraga"/>
    <n v="479"/>
    <n v="1"/>
    <n v="1"/>
    <n v="1"/>
    <n v="6"/>
    <s v="y"/>
    <s v="209"/>
    <n v="7"/>
    <n v="703"/>
    <n v="1990"/>
    <s v="Y"/>
  </r>
  <r>
    <x v="6"/>
    <s v="Primary"/>
    <s v="Public"/>
    <x v="0"/>
    <n v="218"/>
    <n v="218"/>
    <s v="EB 1.2 Samara"/>
    <n v="185"/>
    <n v="1"/>
    <n v="1"/>
    <n v="1"/>
    <n v="6"/>
    <s v="y"/>
    <s v="220"/>
    <n v="7"/>
    <n v="703"/>
    <n v="1990"/>
    <s v="Y"/>
  </r>
  <r>
    <x v="6"/>
    <s v="Primary"/>
    <s v="Public"/>
    <x v="0"/>
    <n v="221"/>
    <n v="221"/>
    <s v="EB 1.2 Urahou 1"/>
    <n v="618"/>
    <n v="1"/>
    <n v="1"/>
    <n v="1"/>
    <n v="6"/>
    <s v="y"/>
    <s v="1119"/>
    <n v="7"/>
    <n v="703"/>
    <n v="1993"/>
    <s v="Y"/>
  </r>
  <r>
    <x v="6"/>
    <s v="Primary"/>
    <s v="Public"/>
    <x v="0"/>
    <n v="224"/>
    <n v="224"/>
    <s v="EB 1.2 Aimeta"/>
    <n v="189"/>
    <n v="1"/>
    <n v="1"/>
    <n v="1"/>
    <n v="6"/>
    <s v="y"/>
    <s v="233"/>
    <n v="7"/>
    <n v="704"/>
    <n v="1985"/>
    <s v="Y"/>
  </r>
  <r>
    <x v="6"/>
    <s v="Primary"/>
    <s v="Public"/>
    <x v="0"/>
    <n v="225"/>
    <n v="225"/>
    <s v="EB 1.2 Assi"/>
    <n v="300"/>
    <n v="1"/>
    <n v="1"/>
    <n v="1"/>
    <n v="6"/>
    <s v="y"/>
    <s v="705"/>
    <n v="7"/>
    <n v="704"/>
    <n v="1991"/>
    <s v="Y"/>
  </r>
  <r>
    <x v="6"/>
    <s v="Primary"/>
    <s v="Public"/>
    <x v="0"/>
    <n v="226"/>
    <n v="226"/>
    <s v="EB 1.2 Assui Lacao"/>
    <n v="188"/>
    <n v="1"/>
    <n v="1"/>
    <n v="1"/>
    <n v="6"/>
    <s v="y"/>
    <s v="233"/>
    <n v="7"/>
    <n v="704"/>
    <n v="1985"/>
    <s v="Y"/>
  </r>
  <r>
    <x v="6"/>
    <s v="Primary"/>
    <s v="Public"/>
    <x v="0"/>
    <n v="228"/>
    <n v="228"/>
    <s v="EB 1.2 Catrai Craic"/>
    <n v="185"/>
    <n v="1"/>
    <n v="1"/>
    <n v="1"/>
    <n v="6"/>
    <s v="y"/>
    <s v="189"/>
    <n v="7"/>
    <n v="704"/>
    <n v="1986"/>
    <s v="Y"/>
  </r>
  <r>
    <x v="6"/>
    <s v="Primary"/>
    <s v="Public"/>
    <x v="0"/>
    <n v="230"/>
    <n v="230"/>
    <s v="EB 1.2 Eraulo"/>
    <n v="348"/>
    <n v="1"/>
    <n v="1"/>
    <n v="1"/>
    <n v="6"/>
    <s v="y"/>
    <s v="231"/>
    <n v="7"/>
    <n v="704"/>
    <n v="1980"/>
    <s v="Y"/>
  </r>
  <r>
    <x v="6"/>
    <s v="Primary"/>
    <s v="Public"/>
    <x v="0"/>
    <n v="232"/>
    <n v="232"/>
    <s v="EB 1.2 Hatugau"/>
    <n v="412"/>
    <n v="1"/>
    <n v="1"/>
    <n v="1"/>
    <n v="6"/>
    <s v="y"/>
    <s v="705"/>
    <n v="7"/>
    <n v="704"/>
    <n v="1990"/>
    <s v="Y"/>
  </r>
  <r>
    <x v="6"/>
    <s v="Primary"/>
    <s v="Public"/>
    <x v="0"/>
    <n v="234"/>
    <n v="234"/>
    <s v="EB 1.2 Lauana"/>
    <n v="328"/>
    <n v="1"/>
    <n v="1"/>
    <n v="1"/>
    <n v="6"/>
    <s v="y"/>
    <s v="189"/>
    <n v="7"/>
    <n v="704"/>
    <n v="1985"/>
    <s v="Y"/>
  </r>
  <r>
    <x v="6"/>
    <s v="Primary"/>
    <s v="Public"/>
    <x v="0"/>
    <n v="235"/>
    <n v="246"/>
    <s v="EB 1.2 Railaco Leten"/>
    <n v="246"/>
    <n v="1"/>
    <n v="1"/>
    <n v="1"/>
    <n v="6"/>
    <s v="y"/>
    <s v="547"/>
    <n v="7"/>
    <n v="705"/>
    <n v="1987"/>
    <s v="Y"/>
  </r>
  <r>
    <x v="6"/>
    <s v="Primary"/>
    <s v="Public"/>
    <x v="0"/>
    <n v="236"/>
    <n v="247"/>
    <s v="EB 1.2 Railaco Vila"/>
    <n v="282"/>
    <n v="1"/>
    <n v="1"/>
    <n v="1"/>
    <n v="6"/>
    <s v="y"/>
    <s v="706"/>
    <n v="7"/>
    <n v="705"/>
    <n v="2000"/>
    <s v="Y"/>
  </r>
  <r>
    <x v="6"/>
    <s v="Primary"/>
    <s v="Public"/>
    <x v="0"/>
    <n v="237"/>
    <n v="248"/>
    <s v="EB 1.2 Samalete 1"/>
    <n v="193"/>
    <n v="1"/>
    <n v="1"/>
    <n v="1"/>
    <n v="6"/>
    <s v="y"/>
    <s v="547"/>
    <n v="7"/>
    <n v="705"/>
    <n v="1996"/>
    <s v="Y"/>
  </r>
  <r>
    <x v="6"/>
    <s v="Primary"/>
    <s v="Public"/>
    <x v="0"/>
    <n v="238"/>
    <n v="249"/>
    <s v="EB 1.2 Taraco"/>
    <n v="175"/>
    <n v="1"/>
    <n v="1"/>
    <n v="1"/>
    <n v="6"/>
    <s v="y"/>
    <s v="547"/>
    <n v="7"/>
    <n v="705"/>
    <n v="1996"/>
    <s v="Y"/>
  </r>
  <r>
    <x v="6"/>
    <s v="Primary"/>
    <s v="Public"/>
    <x v="0"/>
    <n v="239"/>
    <n v="250"/>
    <s v="EB 1.2 Tocoluli"/>
    <n v="305"/>
    <n v="1"/>
    <n v="1"/>
    <n v="1"/>
    <n v="6"/>
    <s v="y"/>
    <s v="243"/>
    <n v="7"/>
    <n v="705"/>
    <n v="2004"/>
    <s v="Y"/>
  </r>
  <r>
    <x v="6"/>
    <s v="Primary"/>
    <s v="Public"/>
    <x v="0"/>
    <n v="259"/>
    <n v="235"/>
    <s v="EB 1.2 Lebululi"/>
    <n v="154"/>
    <n v="1"/>
    <n v="1"/>
    <n v="1"/>
    <n v="6"/>
    <s v="y"/>
    <s v="229"/>
    <n v="7"/>
    <n v="704"/>
    <n v="2000"/>
    <s v="Y"/>
  </r>
  <r>
    <x v="6"/>
    <s v="Primary"/>
    <s v="Public"/>
    <x v="0"/>
    <n v="260"/>
    <n v="236"/>
    <s v="EB 1. 2 Liquicala"/>
    <n v="111"/>
    <n v="1"/>
    <n v="1"/>
    <n v="1"/>
    <n v="6"/>
    <s v="y"/>
    <s v="229"/>
    <n v="7"/>
    <n v="704"/>
    <n v="1986"/>
    <s v="Y"/>
  </r>
  <r>
    <x v="6"/>
    <s v="Primary"/>
    <s v="Public"/>
    <x v="0"/>
    <n v="261"/>
    <n v="237"/>
    <s v="EB 1.2 Letefoho Vila"/>
    <n v="705"/>
    <n v="1"/>
    <n v="1"/>
    <n v="1"/>
    <n v="6"/>
    <s v="y"/>
    <s v="705"/>
    <n v="7"/>
    <n v="704"/>
    <n v="1979"/>
    <s v="Y"/>
  </r>
  <r>
    <x v="6"/>
    <s v="Primary"/>
    <s v="Public"/>
    <x v="0"/>
    <n v="262"/>
    <n v="238"/>
    <s v="EB1.2 Leubasa"/>
    <n v="274"/>
    <n v="1"/>
    <n v="1"/>
    <n v="1"/>
    <n v="6"/>
    <s v="y"/>
    <s v="189"/>
    <n v="7"/>
    <n v="704"/>
    <n v="1999"/>
    <s v="Y"/>
  </r>
  <r>
    <x v="6"/>
    <s v="Primary"/>
    <s v="Public"/>
    <x v="0"/>
    <n v="263"/>
    <n v="239"/>
    <s v="EB 1 Mancoliria"/>
    <n v="91"/>
    <n v="1"/>
    <n v="1"/>
    <n v="1"/>
    <n v="4"/>
    <s v="y"/>
    <s v="233"/>
    <n v="7"/>
    <n v="704"/>
    <n v="2002"/>
    <s v="Y"/>
  </r>
  <r>
    <x v="6"/>
    <s v="Primary"/>
    <s v="Public"/>
    <x v="0"/>
    <n v="264"/>
    <n v="240"/>
    <s v="EB 1.2 Olopana"/>
    <n v="152"/>
    <n v="1"/>
    <n v="1"/>
    <n v="1"/>
    <n v="6"/>
    <s v="y"/>
    <s v="231"/>
    <n v="7"/>
    <n v="704"/>
    <n v="1999"/>
    <s v="Y"/>
  </r>
  <r>
    <x v="6"/>
    <s v="Primary"/>
    <s v="Public"/>
    <x v="0"/>
    <n v="266"/>
    <n v="242"/>
    <s v="EB 1.2 Riamori"/>
    <n v="275"/>
    <n v="1"/>
    <n v="1"/>
    <n v="1"/>
    <n v="6"/>
    <s v="y"/>
    <s v="705"/>
    <n v="7"/>
    <n v="704"/>
    <n v="1986"/>
    <s v="Y"/>
  </r>
  <r>
    <x v="6"/>
    <s v="Primary"/>
    <s v="Public"/>
    <x v="0"/>
    <n v="268"/>
    <n v="244"/>
    <s v="EB 1.2 Matata"/>
    <n v="380"/>
    <n v="1"/>
    <n v="1"/>
    <n v="1"/>
    <n v="6"/>
    <s v="y"/>
    <s v="706"/>
    <n v="7"/>
    <n v="705"/>
    <n v="1983"/>
    <s v="Y"/>
  </r>
  <r>
    <x v="6"/>
    <s v="Primary"/>
    <s v="Public"/>
    <x v="0"/>
    <n v="269"/>
    <n v="245"/>
    <s v="EB 1.2 Railaco Craic"/>
    <n v="175"/>
    <n v="1"/>
    <n v="1"/>
    <n v="1"/>
    <n v="6"/>
    <s v="y"/>
    <s v="547"/>
    <n v="7"/>
    <n v="705"/>
    <n v="1983"/>
    <s v="Y"/>
  </r>
  <r>
    <x v="6"/>
    <s v="Primary"/>
    <s v="Public"/>
    <x v="0"/>
    <n v="303"/>
    <n v="303"/>
    <s v="EB 1.2 Municipal Ermera"/>
    <n v="204"/>
    <n v="1"/>
    <n v="1"/>
    <n v="1"/>
    <n v="6"/>
    <s v="y"/>
    <s v="952"/>
    <n v="7"/>
    <n v="702"/>
    <n v="2003"/>
    <s v="Y"/>
  </r>
  <r>
    <x v="6"/>
    <s v="Primary"/>
    <s v="Public"/>
    <x v="0"/>
    <n v="324"/>
    <n v="324"/>
    <s v="EB 1,2 Sare"/>
    <n v="75"/>
    <n v="1"/>
    <n v="1"/>
    <n v="1"/>
    <n v="5"/>
    <s v="y"/>
    <s v="220"/>
    <n v="7"/>
    <n v="703"/>
    <n v="2010"/>
    <s v="Y"/>
  </r>
  <r>
    <x v="6"/>
    <s v="Primary"/>
    <s v="Public"/>
    <x v="0"/>
    <n v="345"/>
    <n v="345"/>
    <s v="EB 1.2 Kusbouk"/>
    <n v="138"/>
    <n v="1"/>
    <n v="1"/>
    <n v="1"/>
    <n v="6"/>
    <s v="y"/>
    <s v="220"/>
    <n v="7"/>
    <n v="703"/>
    <n v="2000"/>
    <s v="Y"/>
  </r>
  <r>
    <x v="6"/>
    <s v="Primary"/>
    <s v="Public"/>
    <x v="0"/>
    <n v="400"/>
    <n v="400"/>
    <s v="EB 1. 2 Sinlelo"/>
    <n v="147"/>
    <n v="1"/>
    <n v="1"/>
    <n v="1"/>
    <n v="6"/>
    <s v="y"/>
    <s v="952"/>
    <n v="7"/>
    <n v="702"/>
    <n v="2008"/>
    <s v="Y"/>
  </r>
  <r>
    <x v="6"/>
    <s v="Primary"/>
    <s v="Public"/>
    <x v="0"/>
    <n v="463"/>
    <n v="463"/>
    <s v="EB 1 Cailiti"/>
    <n v="103"/>
    <n v="1"/>
    <n v="1"/>
    <n v="1"/>
    <n v="4"/>
    <s v="y"/>
    <s v="231"/>
    <n v="7"/>
    <n v="704"/>
    <n v="2008"/>
    <s v="Y"/>
  </r>
  <r>
    <x v="6"/>
    <s v="Primary"/>
    <s v="Public"/>
    <x v="0"/>
    <n v="518"/>
    <n v="518"/>
    <s v="EB 1.2 Otete"/>
    <n v="141"/>
    <n v="1"/>
    <n v="1"/>
    <n v="1"/>
    <n v="5"/>
    <s v="y"/>
    <s v="209"/>
    <n v="7"/>
    <n v="703"/>
    <n v="2009"/>
    <s v="Y"/>
  </r>
  <r>
    <x v="6"/>
    <s v="Primary"/>
    <s v="Public"/>
    <x v="0"/>
    <n v="680"/>
    <n v="680"/>
    <s v="EB 1.2 Urahou 2"/>
    <n v="223"/>
    <n v="1"/>
    <n v="1"/>
    <n v="1"/>
    <n v="6"/>
    <s v="y"/>
    <s v="1119"/>
    <n v="7"/>
    <n v="703"/>
    <n v="2006"/>
    <s v="Y"/>
  </r>
  <r>
    <x v="6"/>
    <s v="Primary"/>
    <s v="Public"/>
    <x v="0"/>
    <n v="681"/>
    <n v="681"/>
    <s v="EB 1 C. S. Bubria"/>
    <n v="150"/>
    <n v="1"/>
    <n v="1"/>
    <n v="1"/>
    <n v="4"/>
    <s v="y"/>
    <s v="206"/>
    <n v="7"/>
    <n v="703"/>
    <n v="2008"/>
    <s v="Y"/>
  </r>
  <r>
    <x v="6"/>
    <s v="Primary"/>
    <s v="Public"/>
    <x v="0"/>
    <n v="703"/>
    <n v="703"/>
    <s v="EB 1.2 Tiarlelo"/>
    <n v="94"/>
    <n v="1"/>
    <n v="1"/>
    <n v="1"/>
    <n v="6"/>
    <s v="y"/>
    <s v="708"/>
    <n v="7"/>
    <n v="701"/>
    <n v="1997"/>
    <s v="Y"/>
  </r>
  <r>
    <x v="6"/>
    <s v="Primary"/>
    <s v="Public"/>
    <x v="0"/>
    <n v="717"/>
    <n v="717"/>
    <s v="EB 1.2 Malimea"/>
    <n v="210"/>
    <n v="1"/>
    <n v="1"/>
    <n v="1"/>
    <n v="6"/>
    <s v="y"/>
    <s v="177"/>
    <n v="7"/>
    <n v="701"/>
    <n v="1983"/>
    <s v="Y"/>
  </r>
  <r>
    <x v="6"/>
    <s v="Primary"/>
    <s v="Public"/>
    <x v="0"/>
    <n v="778"/>
    <n v="778"/>
    <s v="EB 1.2 Nunu-Rema"/>
    <n v="157"/>
    <n v="1"/>
    <n v="1"/>
    <n v="1"/>
    <n v="6"/>
    <s v="y"/>
    <s v="953"/>
    <n v="7"/>
    <n v="701"/>
    <n v="2007"/>
    <s v="Y"/>
  </r>
  <r>
    <x v="6"/>
    <s v="Primary"/>
    <s v="Public"/>
    <x v="0"/>
    <n v="789"/>
    <n v="789"/>
    <s v="EB 1.2 Coilequi"/>
    <n v="133"/>
    <n v="1"/>
    <n v="1"/>
    <n v="1"/>
    <n v="6"/>
    <s v="y"/>
    <s v="1182"/>
    <n v="7"/>
    <n v="701"/>
    <n v="2006"/>
    <s v="Y"/>
  </r>
  <r>
    <x v="6"/>
    <s v="Primary"/>
    <s v="Public"/>
    <x v="0"/>
    <n v="802"/>
    <n v="802"/>
    <s v="EB 1.2 Paramin"/>
    <n v="177"/>
    <n v="1"/>
    <n v="1"/>
    <n v="1"/>
    <n v="5"/>
    <s v="y"/>
    <s v="708"/>
    <n v="7"/>
    <n v="701"/>
    <n v="2009"/>
    <s v="Y"/>
  </r>
  <r>
    <x v="6"/>
    <s v="Primary"/>
    <s v="Public"/>
    <x v="0"/>
    <n v="808"/>
    <n v="808"/>
    <s v="EB 1.2 Sauria"/>
    <n v="98"/>
    <n v="1"/>
    <n v="1"/>
    <n v="1"/>
    <n v="5"/>
    <s v="y"/>
    <s v="705"/>
    <n v="7"/>
    <n v="704"/>
    <n v="2008"/>
    <s v="Y"/>
  </r>
  <r>
    <x v="6"/>
    <s v="Primary"/>
    <s v="Public"/>
    <x v="0"/>
    <n v="882"/>
    <n v="882"/>
    <s v="EB 1.2 A. S. Tidir"/>
    <n v="136"/>
    <n v="1"/>
    <n v="1"/>
    <n v="1"/>
    <n v="6"/>
    <s v="y"/>
    <s v="199"/>
    <n v="7"/>
    <n v="702"/>
    <n v="2009"/>
    <s v="Y"/>
  </r>
  <r>
    <x v="6"/>
    <s v="Primary"/>
    <s v="Public"/>
    <x v="0"/>
    <n v="899"/>
    <n v="899"/>
    <s v="EB 1.2 Pedro Lemos Tugarema"/>
    <n v="92"/>
    <n v="1"/>
    <n v="1"/>
    <n v="1"/>
    <n v="5"/>
    <s v="y"/>
    <s v="199"/>
    <n v="7"/>
    <n v="702"/>
    <n v="2008"/>
    <s v="Y"/>
  </r>
  <r>
    <x v="6"/>
    <s v="Primary"/>
    <s v="Public"/>
    <x v="0"/>
    <n v="977"/>
    <n v="977"/>
    <s v="EB 1.2 Orema"/>
    <n v="111"/>
    <n v="1"/>
    <n v="1"/>
    <n v="1"/>
    <n v="5"/>
    <s v="y"/>
    <s v="707"/>
    <n v="7"/>
    <n v="703"/>
    <n v="2008"/>
    <s v="Y"/>
  </r>
  <r>
    <x v="6"/>
    <s v="Primary"/>
    <s v="Public"/>
    <x v="0"/>
    <n v="990"/>
    <n v="990"/>
    <s v="EB 1 Tidin Besi"/>
    <n v="223"/>
    <n v="1"/>
    <n v="1"/>
    <n v="1"/>
    <n v="3"/>
    <s v="y"/>
    <s v="1119"/>
    <n v="7"/>
    <n v="703"/>
    <n v="2009"/>
    <s v="Y"/>
  </r>
  <r>
    <x v="6"/>
    <s v="Primary"/>
    <s v="Public"/>
    <x v="0"/>
    <n v="991"/>
    <n v="991"/>
    <s v="EB 1 Hatete"/>
    <n v="91"/>
    <n v="1"/>
    <n v="1"/>
    <n v="1"/>
    <n v="4"/>
    <s v="y"/>
    <s v="209"/>
    <n v="7"/>
    <n v="703"/>
    <n v="2009"/>
    <s v="Y"/>
  </r>
  <r>
    <x v="6"/>
    <s v="Primary"/>
    <s v="Public"/>
    <x v="0"/>
    <n v="993"/>
    <n v="993"/>
    <s v="EB 1 Dato Rua L.Craik"/>
    <n v="79"/>
    <n v="1"/>
    <n v="1"/>
    <n v="1"/>
    <n v="4"/>
    <s v="y"/>
    <s v="707"/>
    <n v="7"/>
    <n v="703"/>
    <n v="2010"/>
    <s v="Y"/>
  </r>
  <r>
    <x v="6"/>
    <s v="Primary"/>
    <s v="Public"/>
    <x v="0"/>
    <n v="994"/>
    <n v="994"/>
    <s v="EB 1 Berbuit Udu"/>
    <n v="174"/>
    <n v="1"/>
    <n v="1"/>
    <n v="1"/>
    <n v="4"/>
    <s v="y"/>
    <s v="952"/>
    <n v="7"/>
    <n v="702"/>
    <n v="2010"/>
    <s v="Y"/>
  </r>
  <r>
    <x v="6"/>
    <s v="Primary"/>
    <s v="Public"/>
    <x v="0"/>
    <n v="995"/>
    <n v="995"/>
    <s v="EB 1 Raebohat/Huhurlelo"/>
    <n v="168"/>
    <n v="1"/>
    <n v="1"/>
    <n v="1"/>
    <n v="3"/>
    <s v="y"/>
    <s v="747"/>
    <n v="7"/>
    <n v="702"/>
    <n v="2009"/>
    <s v="Y"/>
  </r>
  <r>
    <x v="6"/>
    <s v="Primary"/>
    <s v="Public"/>
    <x v="0"/>
    <n v="1186"/>
    <n v="1187"/>
    <s v="EB 1 Nunusakari"/>
    <n v="155"/>
    <n v="1"/>
    <n v="1"/>
    <n v="1"/>
    <n v="4"/>
    <s v="y"/>
    <s v="2084"/>
    <n v="7"/>
    <n v="702"/>
    <n v="2010"/>
    <s v="Y"/>
  </r>
  <r>
    <x v="6"/>
    <s v="Primary"/>
    <s v="Public"/>
    <x v="0"/>
    <n v="1200"/>
    <n v="1201"/>
    <s v="EB 1 Madede"/>
    <n v="75"/>
    <n v="1"/>
    <n v="1"/>
    <n v="1"/>
    <n v="3"/>
    <s v="y"/>
    <s v="231"/>
    <n v="7"/>
    <n v="704"/>
    <n v="2010"/>
    <s v="Y"/>
  </r>
  <r>
    <x v="6"/>
    <s v="Primary"/>
    <s v="Public"/>
    <x v="0"/>
    <n v="1202"/>
    <n v="1203"/>
    <s v="EB 1 Samalete 2"/>
    <n v="87"/>
    <n v="1"/>
    <n v="1"/>
    <n v="1"/>
    <n v="4"/>
    <s v="y"/>
    <s v="547"/>
    <n v="7"/>
    <n v="705"/>
    <n v="2010"/>
    <s v="Y"/>
  </r>
  <r>
    <x v="6"/>
    <s v="Primary"/>
    <s v="Public"/>
    <x v="0"/>
    <n v="1207"/>
    <n v="1208"/>
    <s v="EB 1 Hatumdei"/>
    <n v="115"/>
    <n v="1"/>
    <n v="1"/>
    <n v="1"/>
    <n v="4"/>
    <s v="y"/>
    <s v="233"/>
    <n v="7"/>
    <n v="704"/>
    <n v="2010"/>
    <s v="Y"/>
  </r>
  <r>
    <x v="6"/>
    <s v="Primary"/>
    <s v="Public"/>
    <x v="0"/>
    <n v="1215"/>
    <n v="1216"/>
    <s v="EB 1 Hatulete"/>
    <n v="81"/>
    <n v="1"/>
    <n v="1"/>
    <n v="1"/>
    <n v="4"/>
    <s v="y"/>
    <s v="233"/>
    <n v="7"/>
    <n v="704"/>
    <n v="2006"/>
    <s v="Y"/>
  </r>
  <r>
    <x v="6"/>
    <s v="Primary"/>
    <s v="Public"/>
    <x v="0"/>
    <n v="1224"/>
    <n v="1225"/>
    <s v="EB 1.2 Cacaegoa"/>
    <n v="285"/>
    <n v="1"/>
    <n v="1"/>
    <n v="1"/>
    <n v="5"/>
    <s v="y"/>
    <s v="1119"/>
    <n v="7"/>
    <n v="703"/>
    <n v="2010"/>
    <s v="Y"/>
  </r>
  <r>
    <x v="6"/>
    <s v="Primary"/>
    <s v="Public"/>
    <x v="0"/>
    <n v="1256"/>
    <n v="1257"/>
    <s v="EB 1.2 Hatlii /Hituria"/>
    <n v="138"/>
    <n v="1"/>
    <n v="1"/>
    <n v="1"/>
    <n v="6"/>
    <s v="y"/>
    <s v="2084"/>
    <n v="7"/>
    <n v="702"/>
    <n v="2010"/>
    <s v="Y"/>
  </r>
  <r>
    <x v="6"/>
    <s v="Primary"/>
    <s v="Public"/>
    <x v="0"/>
    <n v="1264"/>
    <n v="1265"/>
    <s v="EB 1 Domingos Martins Bassar"/>
    <n v="62"/>
    <n v="1"/>
    <n v="1"/>
    <n v="1"/>
    <n v="3"/>
    <s v="y"/>
    <s v="2084"/>
    <n v="7"/>
    <n v="702"/>
    <n v="2010"/>
    <s v="Y"/>
  </r>
  <r>
    <x v="6"/>
    <s v="Primary"/>
    <s v="Public"/>
    <x v="0"/>
    <n v="1265"/>
    <n v="1266"/>
    <s v="EB 1 Luis Martins Lou - mo"/>
    <n v="58"/>
    <n v="1"/>
    <n v="1"/>
    <n v="1"/>
    <n v="4"/>
    <s v="y"/>
    <s v="2084"/>
    <n v="7"/>
    <n v="702"/>
    <n v="2011"/>
    <s v="Y"/>
  </r>
  <r>
    <x v="6"/>
    <s v="Primary"/>
    <s v="Public"/>
    <x v="0"/>
    <n v="1314"/>
    <n v="2256"/>
    <s v="EB 1 Lebumeo"/>
    <n v="135"/>
    <n v="1"/>
    <n v="1"/>
    <n v="1"/>
    <n v="4"/>
    <s v="y"/>
    <s v="206"/>
    <n v="7"/>
    <n v="703"/>
    <n v="2009"/>
    <s v="Y"/>
  </r>
  <r>
    <x v="6"/>
    <s v="Primary"/>
    <s v="Public"/>
    <x v="0"/>
    <n v="1361"/>
    <n v="2308"/>
    <s v="EB 1.2 Sirui Lesumau"/>
    <n v="184"/>
    <n v="1"/>
    <n v="1"/>
    <n v="1"/>
    <n v="6"/>
    <s v="y"/>
    <s v="177"/>
    <n v="7"/>
    <n v="701"/>
    <n v="1997"/>
    <s v="Y"/>
  </r>
  <r>
    <x v="6"/>
    <s v="Primary"/>
    <s v="Public"/>
    <x v="0"/>
    <n v="1363"/>
    <n v="2310"/>
    <s v="EB 1.2 Talo"/>
    <n v="227"/>
    <n v="1"/>
    <n v="1"/>
    <n v="1"/>
    <n v="6"/>
    <s v="y"/>
    <s v="209"/>
    <n v="7"/>
    <n v="703"/>
    <n v="2009"/>
    <s v="Y"/>
  </r>
  <r>
    <x v="6"/>
    <s v="Primary"/>
    <s v="Public"/>
    <x v="0"/>
    <n v="1365"/>
    <n v="2312"/>
    <s v="EB 1 Assulau"/>
    <n v="149"/>
    <n v="1"/>
    <n v="1"/>
    <n v="1"/>
    <n v="4"/>
    <s v="y"/>
    <s v="206"/>
    <n v="7"/>
    <n v="703"/>
    <n v="2009"/>
    <s v="Y"/>
  </r>
  <r>
    <x v="6"/>
    <s v="Primary"/>
    <s v="Public"/>
    <x v="0"/>
    <n v="1399"/>
    <n v="5101"/>
    <s v="EB 1.2 Leubudo"/>
    <n v="150"/>
    <n v="1"/>
    <n v="1"/>
    <n v="1"/>
    <n v="6"/>
    <s v="y"/>
    <s v="229"/>
    <n v="7"/>
    <n v="704"/>
    <n v="2009"/>
    <s v="Y"/>
  </r>
  <r>
    <x v="6"/>
    <s v="Primary"/>
    <s v="Public"/>
    <x v="0"/>
    <n v="1400"/>
    <n v="5102"/>
    <s v="EB 1.2 Lumutou"/>
    <n v="72"/>
    <n v="1"/>
    <n v="1"/>
    <n v="1"/>
    <n v="6"/>
    <s v="y"/>
    <s v="189"/>
    <n v="7"/>
    <n v="704"/>
    <n v="1981"/>
    <s v="Y"/>
  </r>
  <r>
    <x v="6"/>
    <s v="Primary"/>
    <s v="Public"/>
    <x v="0"/>
    <n v="1442"/>
    <n v="5300"/>
    <s v="EB 1.2 Caitarahei"/>
    <n v="50"/>
    <n v="1"/>
    <n v="1"/>
    <n v="1"/>
    <n v="6"/>
    <s v="y"/>
    <s v="243"/>
    <n v="7"/>
    <n v="705"/>
    <n v="2002"/>
    <s v="Y"/>
  </r>
  <r>
    <x v="6"/>
    <s v="Primary"/>
    <s v="Public"/>
    <x v="0"/>
    <n v="1443"/>
    <n v="5301"/>
    <s v="EB 1.2 Cacoa"/>
    <n v="106"/>
    <n v="1"/>
    <n v="1"/>
    <n v="1"/>
    <n v="6"/>
    <s v="y"/>
    <s v="243"/>
    <n v="7"/>
    <n v="705"/>
    <n v="1996"/>
    <s v="Y"/>
  </r>
  <r>
    <x v="6"/>
    <s v="Primary"/>
    <s v="Public"/>
    <x v="0"/>
    <n v="1444"/>
    <n v="5302"/>
    <s v="EB 1.2 Deleco"/>
    <n v="92"/>
    <n v="1"/>
    <n v="1"/>
    <n v="1"/>
    <n v="6"/>
    <s v="y"/>
    <s v="547"/>
    <n v="7"/>
    <n v="705"/>
    <n v="2008"/>
    <s v="Y"/>
  </r>
  <r>
    <x v="6"/>
    <s v="Primary"/>
    <s v="Public"/>
    <x v="0"/>
    <n v="1446"/>
    <n v="5304"/>
    <s v="EB 1.2 Urema"/>
    <n v="398"/>
    <n v="1"/>
    <n v="1"/>
    <n v="1"/>
    <n v="6"/>
    <s v="y"/>
    <s v="209"/>
    <n v="7"/>
    <n v="703"/>
    <n v="2005"/>
    <s v="Y"/>
  </r>
  <r>
    <x v="6"/>
    <s v="Primary"/>
    <s v="Public"/>
    <x v="0"/>
    <n v="1447"/>
    <n v="5305"/>
    <s v="EB 1.2 Lafaek Mutin Norema"/>
    <n v="329"/>
    <n v="1"/>
    <n v="1"/>
    <n v="1"/>
    <n v="6"/>
    <s v="y"/>
    <s v="220"/>
    <n v="7"/>
    <n v="703"/>
    <n v="2002"/>
    <s v="Y"/>
  </r>
  <r>
    <x v="7"/>
    <s v="Escola Basika"/>
    <s v="Public"/>
    <x v="0"/>
    <n v="423"/>
    <n v="423"/>
    <s v="EBC 1.2.3 CAINLEU ILOMAR"/>
    <n v="354"/>
    <n v="5"/>
    <n v="1"/>
    <n v="1"/>
    <n v="7"/>
    <s v="n"/>
    <s v="NULL"/>
    <n v="8"/>
    <n v="801"/>
    <n v="1993"/>
    <s v="Y"/>
  </r>
  <r>
    <x v="7"/>
    <s v="Escola Basika"/>
    <s v="Public"/>
    <x v="0"/>
    <n v="427"/>
    <n v="427"/>
    <s v="EBC 1.2.3 ILIOMAR"/>
    <n v="646"/>
    <n v="5"/>
    <n v="1"/>
    <n v="1"/>
    <n v="8"/>
    <s v="n"/>
    <s v="NULL"/>
    <n v="8"/>
    <n v="801"/>
    <n v="1985"/>
    <s v="Y"/>
  </r>
  <r>
    <x v="7"/>
    <s v="Escola Basika"/>
    <s v="Public"/>
    <x v="0"/>
    <n v="439"/>
    <n v="439"/>
    <s v="EBC 1.2.3 COM LAUTEM"/>
    <n v="238"/>
    <n v="5"/>
    <n v="1"/>
    <n v="1"/>
    <n v="8"/>
    <s v="n"/>
    <s v="NULL"/>
    <n v="8"/>
    <n v="802"/>
    <n v="2005"/>
    <s v="Y"/>
  </r>
  <r>
    <x v="7"/>
    <s v="Escola Basika"/>
    <s v="Public"/>
    <x v="0"/>
    <n v="451"/>
    <n v="451"/>
    <s v="EBC 1.2.3 RACA LOSPALOS"/>
    <n v="307"/>
    <n v="5"/>
    <n v="1"/>
    <n v="1"/>
    <n v="8"/>
    <s v="n"/>
    <s v="NULL"/>
    <n v="8"/>
    <n v="803"/>
    <n v="1986"/>
    <s v="Y"/>
  </r>
  <r>
    <x v="7"/>
    <s v="Escola Basika"/>
    <s v="Public"/>
    <x v="0"/>
    <n v="452"/>
    <n v="452"/>
    <s v="EBC 1.2.3 SOURO LOSPALOS"/>
    <n v="240"/>
    <n v="5"/>
    <n v="1"/>
    <n v="1"/>
    <n v="8"/>
    <s v="n"/>
    <s v="NULL"/>
    <n v="8"/>
    <n v="803"/>
    <n v="2005"/>
    <s v="Y"/>
  </r>
  <r>
    <x v="7"/>
    <s v="Escola Basika"/>
    <s v="Public"/>
    <x v="0"/>
    <n v="467"/>
    <n v="467"/>
    <s v="EBC. 1.2 3 ODOFURO LURO"/>
    <n v="219"/>
    <n v="5"/>
    <n v="1"/>
    <n v="1"/>
    <n v="9"/>
    <s v="n"/>
    <s v="NULL"/>
    <n v="8"/>
    <n v="804"/>
    <n v="1999"/>
    <s v="Y"/>
  </r>
  <r>
    <x v="7"/>
    <s v="Escola Basika"/>
    <s v="Public"/>
    <x v="0"/>
    <n v="779"/>
    <n v="779"/>
    <s v="EBC. 1.2 3 LURO"/>
    <n v="290"/>
    <n v="5"/>
    <n v="1"/>
    <n v="1"/>
    <n v="9"/>
    <s v="n"/>
    <s v="NULL"/>
    <n v="8"/>
    <n v="804"/>
    <n v="1999"/>
    <s v="Y"/>
  </r>
  <r>
    <x v="7"/>
    <s v="Escola Basika"/>
    <s v="Public"/>
    <x v="0"/>
    <n v="1066"/>
    <n v="1066"/>
    <s v="EBC 1.2.3 LEUSARI LAUTEM"/>
    <n v="144"/>
    <n v="5"/>
    <n v="1"/>
    <n v="1"/>
    <n v="9"/>
    <s v="n"/>
    <s v="NULL"/>
    <n v="8"/>
    <n v="802"/>
    <n v="2005"/>
    <s v="Y"/>
  </r>
  <r>
    <x v="7"/>
    <s v="Primary"/>
    <s v="Catholic"/>
    <x v="1"/>
    <n v="425"/>
    <n v="425"/>
    <s v="EP C Caidabo"/>
    <n v="95"/>
    <n v="1"/>
    <n v="3"/>
    <n v="1"/>
    <n v="6"/>
    <s v="n"/>
    <s v="NULL"/>
    <n v="8"/>
    <n v="801"/>
    <n v="1998"/>
    <s v="Y"/>
  </r>
  <r>
    <x v="7"/>
    <s v="Primary"/>
    <s v="Catholic"/>
    <x v="1"/>
    <n v="435"/>
    <n v="435"/>
    <s v="EP C St. Yosep Pitileti"/>
    <n v="357"/>
    <n v="1"/>
    <n v="3"/>
    <n v="1"/>
    <n v="6"/>
    <s v="n"/>
    <s v="NULL"/>
    <n v="8"/>
    <n v="802"/>
    <n v="1980"/>
    <s v="Y"/>
  </r>
  <r>
    <x v="7"/>
    <s v="Primary"/>
    <s v="Catholic"/>
    <x v="1"/>
    <n v="444"/>
    <n v="444"/>
    <s v="EP C Fuiluro"/>
    <n v="443"/>
    <n v="1"/>
    <n v="3"/>
    <n v="1"/>
    <n v="6"/>
    <s v="n"/>
    <s v="NULL"/>
    <n v="8"/>
    <n v="803"/>
    <n v="1950"/>
    <s v="Y"/>
  </r>
  <r>
    <x v="7"/>
    <s v="Primary"/>
    <s v="Public"/>
    <x v="0"/>
    <n v="38"/>
    <n v="38"/>
    <s v="EB 1 BOBOIRA"/>
    <n v="101"/>
    <n v="1"/>
    <n v="1"/>
    <n v="1"/>
    <n v="3"/>
    <s v="y"/>
    <s v="779"/>
    <n v="8"/>
    <n v="804"/>
    <n v="2004"/>
    <s v="Y"/>
  </r>
  <r>
    <x v="7"/>
    <s v="Primary"/>
    <s v="Public"/>
    <x v="0"/>
    <n v="39"/>
    <n v="39"/>
    <s v="EB 1 LEQUIDIGA"/>
    <n v="41"/>
    <n v="1"/>
    <n v="1"/>
    <n v="1"/>
    <n v="3"/>
    <s v="y"/>
    <s v="1066"/>
    <n v="8"/>
    <n v="802"/>
    <n v="2003"/>
    <s v="Y"/>
  </r>
  <r>
    <x v="7"/>
    <s v="Primary"/>
    <s v="Public"/>
    <x v="0"/>
    <n v="222"/>
    <n v="222"/>
    <s v="EB 1 NARUNTEINU"/>
    <n v="44"/>
    <n v="1"/>
    <n v="1"/>
    <n v="1"/>
    <n v="3"/>
    <s v="y"/>
    <s v="467"/>
    <n v="8"/>
    <n v="804"/>
    <n v="2008"/>
    <s v="Y"/>
  </r>
  <r>
    <x v="7"/>
    <s v="Primary"/>
    <s v="Public"/>
    <x v="0"/>
    <n v="305"/>
    <n v="305"/>
    <s v="EB 1 BORUGUAI"/>
    <n v="35"/>
    <n v="1"/>
    <n v="1"/>
    <n v="1"/>
    <n v="3"/>
    <s v="y"/>
    <s v="467"/>
    <n v="8"/>
    <n v="804"/>
    <n v="2007"/>
    <s v="Y"/>
  </r>
  <r>
    <x v="7"/>
    <s v="Primary"/>
    <s v="Public"/>
    <x v="0"/>
    <n v="387"/>
    <n v="387"/>
    <s v="EB 1 HURLEU"/>
    <n v="38"/>
    <n v="1"/>
    <n v="1"/>
    <n v="1"/>
    <n v="3"/>
    <s v="y"/>
    <s v="1066"/>
    <n v="8"/>
    <n v="802"/>
    <n v="2003"/>
    <s v="Y"/>
  </r>
  <r>
    <x v="7"/>
    <s v="Primary"/>
    <s v="Public"/>
    <x v="0"/>
    <n v="424"/>
    <n v="424"/>
    <s v="EB 1.2 IRADARAT"/>
    <n v="187"/>
    <n v="1"/>
    <n v="1"/>
    <n v="1"/>
    <n v="6"/>
    <s v="y"/>
    <s v="427"/>
    <n v="8"/>
    <n v="801"/>
    <n v="2008"/>
    <s v="Y"/>
  </r>
  <r>
    <x v="7"/>
    <s v="Primary"/>
    <s v="Public"/>
    <x v="0"/>
    <n v="426"/>
    <n v="426"/>
    <s v="EB 1.2 LARIMI"/>
    <n v="81"/>
    <n v="1"/>
    <n v="1"/>
    <n v="1"/>
    <n v="6"/>
    <s v="y"/>
    <s v="423"/>
    <n v="8"/>
    <n v="801"/>
    <n v="1996"/>
    <s v="Y"/>
  </r>
  <r>
    <x v="7"/>
    <s v="Primary"/>
    <s v="Public"/>
    <x v="0"/>
    <n v="428"/>
    <n v="428"/>
    <s v="EB 1.2 DAUDERE"/>
    <n v="275"/>
    <n v="1"/>
    <n v="1"/>
    <n v="1"/>
    <n v="6"/>
    <s v="y"/>
    <s v="1066"/>
    <n v="8"/>
    <n v="802"/>
    <n v="2005"/>
    <s v="Y"/>
  </r>
  <r>
    <x v="7"/>
    <s v="Primary"/>
    <s v="Public"/>
    <x v="0"/>
    <n v="429"/>
    <n v="429"/>
    <s v="EB. 1.2 Puno"/>
    <n v="211"/>
    <n v="1"/>
    <n v="1"/>
    <n v="1"/>
    <n v="6"/>
    <s v="y"/>
    <s v="451"/>
    <n v="8"/>
    <n v="802"/>
    <n v="2004"/>
    <s v="Y"/>
  </r>
  <r>
    <x v="7"/>
    <s v="Primary"/>
    <s v="Public"/>
    <x v="0"/>
    <n v="430"/>
    <n v="430"/>
    <s v="EB 1.2 IRA ARA"/>
    <n v="138"/>
    <n v="1"/>
    <n v="1"/>
    <n v="1"/>
    <n v="6"/>
    <s v="y"/>
    <s v="439"/>
    <n v="8"/>
    <n v="802"/>
    <n v="2000"/>
    <s v="Y"/>
  </r>
  <r>
    <x v="7"/>
    <s v="Primary"/>
    <s v="Public"/>
    <x v="0"/>
    <n v="431"/>
    <n v="431"/>
    <s v="EB 1.2 BADURO"/>
    <n v="196"/>
    <n v="1"/>
    <n v="1"/>
    <n v="1"/>
    <n v="6"/>
    <s v="y"/>
    <s v="1066"/>
    <n v="8"/>
    <n v="802"/>
    <n v="1980"/>
    <s v="Y"/>
  </r>
  <r>
    <x v="7"/>
    <s v="Primary"/>
    <s v="Public"/>
    <x v="0"/>
    <n v="432"/>
    <n v="432"/>
    <s v="EB 1.2 LAIKARA"/>
    <n v="220"/>
    <n v="1"/>
    <n v="1"/>
    <n v="1"/>
    <n v="6"/>
    <s v="y"/>
    <s v="1066"/>
    <n v="8"/>
    <n v="802"/>
    <n v="1999"/>
    <s v="Y"/>
  </r>
  <r>
    <x v="7"/>
    <s v="Primary"/>
    <s v="Public"/>
    <x v="0"/>
    <n v="433"/>
    <n v="433"/>
    <s v="EB 1.2 MAINA I"/>
    <n v="203"/>
    <n v="1"/>
    <n v="1"/>
    <n v="1"/>
    <n v="6"/>
    <s v="y"/>
    <s v="1065"/>
    <n v="8"/>
    <n v="802"/>
    <n v="2003"/>
    <s v="Y"/>
  </r>
  <r>
    <x v="7"/>
    <s v="Primary"/>
    <s v="Public"/>
    <x v="0"/>
    <n v="434"/>
    <n v="434"/>
    <s v="EB 1.2 SOIKILI"/>
    <n v="112"/>
    <n v="1"/>
    <n v="1"/>
    <n v="1"/>
    <n v="6"/>
    <s v="y"/>
    <s v="439"/>
    <n v="8"/>
    <n v="802"/>
    <n v="1988"/>
    <s v="Y"/>
  </r>
  <r>
    <x v="7"/>
    <s v="Primary"/>
    <s v="Public"/>
    <x v="0"/>
    <n v="436"/>
    <n v="436"/>
    <s v="EB 1.2 MORO"/>
    <n v="294"/>
    <n v="1"/>
    <n v="1"/>
    <n v="1"/>
    <n v="6"/>
    <s v="y"/>
    <s v="1065"/>
    <n v="8"/>
    <n v="802"/>
    <n v="1981"/>
    <s v="Y"/>
  </r>
  <r>
    <x v="7"/>
    <s v="Primary"/>
    <s v="Public"/>
    <x v="0"/>
    <n v="437"/>
    <n v="437"/>
    <s v="EB 1.2 TASI IBUN"/>
    <n v="161"/>
    <n v="1"/>
    <n v="1"/>
    <n v="1"/>
    <n v="6"/>
    <s v="y"/>
    <s v="1065"/>
    <n v="8"/>
    <n v="802"/>
    <n v="2001"/>
    <s v="Y"/>
  </r>
  <r>
    <x v="7"/>
    <s v="Primary"/>
    <s v="Public"/>
    <x v="0"/>
    <n v="438"/>
    <n v="438"/>
    <s v="EB 1.2 SERELAU"/>
    <n v="205"/>
    <n v="1"/>
    <n v="1"/>
    <n v="1"/>
    <n v="6"/>
    <s v="y"/>
    <s v="1066"/>
    <n v="8"/>
    <n v="802"/>
    <n v="1997"/>
    <s v="Y"/>
  </r>
  <r>
    <x v="7"/>
    <s v="Primary"/>
    <s v="Public"/>
    <x v="0"/>
    <n v="440"/>
    <n v="440"/>
    <s v="EB 1.2 EUQUISE"/>
    <n v="180"/>
    <n v="1"/>
    <n v="1"/>
    <n v="1"/>
    <n v="6"/>
    <s v="y"/>
    <s v="1066"/>
    <n v="8"/>
    <n v="802"/>
    <n v="2005"/>
    <s v="Y"/>
  </r>
  <r>
    <x v="7"/>
    <s v="Primary"/>
    <s v="Public"/>
    <x v="0"/>
    <n v="441"/>
    <n v="441"/>
    <s v="EB 1.2 ILILAI"/>
    <n v="155"/>
    <n v="1"/>
    <n v="1"/>
    <n v="1"/>
    <n v="6"/>
    <s v="y"/>
    <s v="1066"/>
    <n v="8"/>
    <n v="802"/>
    <n v="2010"/>
    <s v="Y"/>
  </r>
  <r>
    <x v="7"/>
    <s v="Primary"/>
    <s v="Public"/>
    <x v="0"/>
    <n v="442"/>
    <n v="442"/>
    <s v="EB 1.2 MAINA II"/>
    <n v="206"/>
    <n v="1"/>
    <n v="1"/>
    <n v="1"/>
    <n v="6"/>
    <s v="y"/>
    <s v="1066"/>
    <n v="8"/>
    <n v="802"/>
    <n v="2000"/>
    <s v="Y"/>
  </r>
  <r>
    <x v="7"/>
    <s v="Primary"/>
    <s v="Public"/>
    <x v="0"/>
    <n v="443"/>
    <n v="443"/>
    <s v="EB 1.2 PAIRARA"/>
    <n v="177"/>
    <n v="1"/>
    <n v="1"/>
    <n v="1"/>
    <n v="6"/>
    <s v="y"/>
    <s v="1065"/>
    <n v="8"/>
    <n v="802"/>
    <n v="1984"/>
    <s v="Y"/>
  </r>
  <r>
    <x v="7"/>
    <s v="Primary"/>
    <s v="Public"/>
    <x v="0"/>
    <n v="446"/>
    <n v="446"/>
    <s v="EB 1.2 Maluro"/>
    <n v="188"/>
    <n v="1"/>
    <n v="1"/>
    <n v="1"/>
    <n v="6"/>
    <s v="y"/>
    <s v="1191"/>
    <n v="8"/>
    <n v="803"/>
    <n v="1984"/>
    <s v="Y"/>
  </r>
  <r>
    <x v="7"/>
    <s v="Primary"/>
    <s v="Public"/>
    <x v="0"/>
    <n v="447"/>
    <n v="447"/>
    <s v="EB 1.2 ILILAPA"/>
    <n v="162"/>
    <n v="1"/>
    <n v="1"/>
    <n v="1"/>
    <n v="6"/>
    <s v="y"/>
    <s v="1067"/>
    <n v="8"/>
    <n v="803"/>
    <n v="1997"/>
    <s v="Y"/>
  </r>
  <r>
    <x v="7"/>
    <s v="Primary"/>
    <s v="Public"/>
    <x v="0"/>
    <n v="448"/>
    <n v="448"/>
    <s v="EB 1.2 TITILARI"/>
    <n v="163"/>
    <n v="1"/>
    <n v="1"/>
    <n v="1"/>
    <n v="6"/>
    <s v="y"/>
    <s v="309"/>
    <n v="8"/>
    <n v="803"/>
    <n v="1984"/>
    <s v="Y"/>
  </r>
  <r>
    <x v="7"/>
    <s v="Primary"/>
    <s v="Public"/>
    <x v="0"/>
    <n v="449"/>
    <n v="449"/>
    <s v="EB. 1.2 Iralafai"/>
    <n v="260"/>
    <n v="1"/>
    <n v="1"/>
    <n v="1"/>
    <n v="6"/>
    <s v="y"/>
    <s v="451"/>
    <n v="8"/>
    <n v="803"/>
    <n v="1982"/>
    <s v="Y"/>
  </r>
  <r>
    <x v="7"/>
    <s v="Primary"/>
    <s v="Public"/>
    <x v="0"/>
    <n v="450"/>
    <n v="450"/>
    <s v="EB 1.2 CACAVEM"/>
    <n v="278"/>
    <n v="1"/>
    <n v="1"/>
    <n v="1"/>
    <n v="6"/>
    <s v="y"/>
    <s v="452"/>
    <n v="8"/>
    <n v="803"/>
    <n v="1986"/>
    <s v="Y"/>
  </r>
  <r>
    <x v="7"/>
    <s v="Primary"/>
    <s v="Public"/>
    <x v="0"/>
    <n v="453"/>
    <n v="453"/>
    <s v="EB 1.2 LEURO"/>
    <n v="231"/>
    <n v="1"/>
    <n v="1"/>
    <n v="1"/>
    <n v="6"/>
    <s v="y"/>
    <s v="452"/>
    <n v="8"/>
    <n v="803"/>
    <n v="2000"/>
    <s v="Y"/>
  </r>
  <r>
    <x v="7"/>
    <s v="Primary"/>
    <s v="Public"/>
    <x v="0"/>
    <n v="455"/>
    <n v="455"/>
    <s v="EB 1.2 No. 1 LOSPALOS"/>
    <n v="696"/>
    <n v="1"/>
    <n v="1"/>
    <n v="1"/>
    <n v="6"/>
    <s v="y"/>
    <s v="1267"/>
    <n v="8"/>
    <n v="803"/>
    <n v="1961"/>
    <s v="Y"/>
  </r>
  <r>
    <x v="7"/>
    <s v="Primary"/>
    <s v="Public"/>
    <x v="0"/>
    <n v="456"/>
    <n v="456"/>
    <s v="EB 1.2 No. 2 LOSPALOS"/>
    <n v="478"/>
    <n v="1"/>
    <n v="1"/>
    <n v="1"/>
    <n v="6"/>
    <s v="y"/>
    <s v="1267"/>
    <n v="8"/>
    <n v="803"/>
    <n v="1961"/>
    <s v="Y"/>
  </r>
  <r>
    <x v="7"/>
    <s v="Primary"/>
    <s v="Public"/>
    <x v="0"/>
    <n v="457"/>
    <n v="457"/>
    <s v="EB 1.2 No. 3 LOSPALOS"/>
    <n v="853"/>
    <n v="1"/>
    <n v="1"/>
    <n v="1"/>
    <n v="6"/>
    <s v="y"/>
    <s v="1068"/>
    <n v="8"/>
    <n v="803"/>
    <n v="1982"/>
    <s v="Y"/>
  </r>
  <r>
    <x v="7"/>
    <s v="Primary"/>
    <s v="Public"/>
    <x v="0"/>
    <n v="458"/>
    <n v="458"/>
    <s v="EB 1.2 HOME"/>
    <n v="474"/>
    <n v="1"/>
    <n v="1"/>
    <n v="1"/>
    <n v="6"/>
    <s v="y"/>
    <s v="309"/>
    <n v="8"/>
    <n v="803"/>
    <n v="1983"/>
    <s v="Y"/>
  </r>
  <r>
    <x v="7"/>
    <s v="Primary"/>
    <s v="Public"/>
    <x v="0"/>
    <n v="459"/>
    <n v="459"/>
    <s v="EB 1.2 CULUHUN"/>
    <n v="489"/>
    <n v="1"/>
    <n v="1"/>
    <n v="1"/>
    <n v="6"/>
    <s v="y"/>
    <s v="1067"/>
    <n v="8"/>
    <n v="803"/>
    <n v="1999"/>
    <s v="Y"/>
  </r>
  <r>
    <x v="7"/>
    <s v="Primary"/>
    <s v="Public"/>
    <x v="0"/>
    <n v="460"/>
    <n v="460"/>
    <s v="EB 1.2 MALAHARA"/>
    <n v="139"/>
    <n v="1"/>
    <n v="1"/>
    <n v="1"/>
    <n v="6"/>
    <s v="y"/>
    <s v="1068"/>
    <n v="8"/>
    <n v="803"/>
    <n v="1987"/>
    <s v="Y"/>
  </r>
  <r>
    <x v="7"/>
    <s v="Primary"/>
    <s v="Public"/>
    <x v="0"/>
    <n v="461"/>
    <n v="461"/>
    <s v="EB 1.2 LORI"/>
    <n v="114"/>
    <n v="1"/>
    <n v="1"/>
    <n v="1"/>
    <n v="6"/>
    <s v="y"/>
    <s v="1191"/>
    <n v="8"/>
    <n v="803"/>
    <n v="1992"/>
    <s v="Y"/>
  </r>
  <r>
    <x v="7"/>
    <s v="Primary"/>
    <s v="Public"/>
    <x v="0"/>
    <n v="462"/>
    <n v="462"/>
    <s v="EB 1.2 MUAPITINE"/>
    <n v="405"/>
    <n v="1"/>
    <n v="1"/>
    <n v="1"/>
    <n v="6"/>
    <s v="y"/>
    <s v="1068"/>
    <n v="8"/>
    <n v="803"/>
    <n v="1997"/>
    <s v="Y"/>
  </r>
  <r>
    <x v="7"/>
    <s v="Primary"/>
    <s v="Public"/>
    <x v="0"/>
    <n v="464"/>
    <n v="464"/>
    <s v="EB. 1 Somocho"/>
    <n v="58"/>
    <n v="1"/>
    <n v="1"/>
    <n v="1"/>
    <n v="4"/>
    <s v="y"/>
    <s v="451"/>
    <n v="8"/>
    <n v="803"/>
    <n v="1993"/>
    <s v="Y"/>
  </r>
  <r>
    <x v="7"/>
    <s v="Primary"/>
    <s v="Public"/>
    <x v="0"/>
    <n v="465"/>
    <n v="465"/>
    <s v="EB 1.2 DOM NORICO"/>
    <n v="306"/>
    <n v="1"/>
    <n v="1"/>
    <n v="1"/>
    <n v="6"/>
    <s v="y"/>
    <s v="779"/>
    <n v="8"/>
    <n v="804"/>
    <n v="1982"/>
    <s v="Y"/>
  </r>
  <r>
    <x v="7"/>
    <s v="Primary"/>
    <s v="Public"/>
    <x v="0"/>
    <n v="466"/>
    <n v="466"/>
    <s v="EB 1.2 Buanomar"/>
    <n v="123"/>
    <n v="1"/>
    <n v="1"/>
    <n v="1"/>
    <n v="6"/>
    <s v="y"/>
    <s v="779"/>
    <n v="8"/>
    <n v="804"/>
    <n v="1990"/>
    <s v="Y"/>
  </r>
  <r>
    <x v="7"/>
    <s v="Primary"/>
    <s v="Public"/>
    <x v="0"/>
    <n v="468"/>
    <n v="468"/>
    <s v="EB 1.2 BARIKAFA"/>
    <n v="272"/>
    <n v="1"/>
    <n v="1"/>
    <n v="1"/>
    <n v="6"/>
    <s v="y"/>
    <s v="779"/>
    <n v="8"/>
    <n v="804"/>
    <n v="1999"/>
    <s v="Y"/>
  </r>
  <r>
    <x v="7"/>
    <s v="Primary"/>
    <s v="Public"/>
    <x v="0"/>
    <n v="469"/>
    <n v="469"/>
    <s v="EB 1.2 MEHARA"/>
    <n v="423"/>
    <n v="1"/>
    <n v="1"/>
    <n v="1"/>
    <n v="6"/>
    <s v="y"/>
    <s v="1072"/>
    <n v="8"/>
    <n v="805"/>
    <n v="1968"/>
    <s v="Y"/>
  </r>
  <r>
    <x v="7"/>
    <s v="Primary"/>
    <s v="Public"/>
    <x v="0"/>
    <n v="470"/>
    <n v="470"/>
    <s v="EB 1.2 POROS"/>
    <n v="110"/>
    <n v="1"/>
    <n v="1"/>
    <n v="1"/>
    <n v="6"/>
    <s v="y"/>
    <s v="1072"/>
    <n v="8"/>
    <n v="805"/>
    <n v="1996"/>
    <s v="Y"/>
  </r>
  <r>
    <x v="7"/>
    <s v="Primary"/>
    <s v="Public"/>
    <x v="0"/>
    <n v="793"/>
    <n v="793"/>
    <s v="EB 1 TAULAKALARI"/>
    <n v="28"/>
    <n v="1"/>
    <n v="1"/>
    <n v="1"/>
    <n v="3"/>
    <s v="y"/>
    <s v="1066"/>
    <n v="8"/>
    <n v="802"/>
    <n v="2006"/>
    <s v="N"/>
  </r>
  <r>
    <x v="7"/>
    <s v="Primary"/>
    <s v="Public"/>
    <x v="0"/>
    <n v="795"/>
    <n v="795"/>
    <s v="EB 1 ALAIRA"/>
    <n v="70"/>
    <n v="1"/>
    <n v="1"/>
    <n v="1"/>
    <n v="4"/>
    <s v="y"/>
    <s v="779"/>
    <n v="8"/>
    <n v="804"/>
    <n v="2003"/>
    <s v="Y"/>
  </r>
  <r>
    <x v="7"/>
    <s v="Primary"/>
    <s v="Public"/>
    <x v="0"/>
    <n v="796"/>
    <n v="796"/>
    <s v="EB 1.2 BUSIRA"/>
    <n v="169"/>
    <n v="1"/>
    <n v="1"/>
    <n v="1"/>
    <n v="6"/>
    <s v="y"/>
    <s v="427"/>
    <n v="8"/>
    <n v="801"/>
    <n v="2005"/>
    <s v="Y"/>
  </r>
  <r>
    <x v="7"/>
    <s v="Primary"/>
    <s v="Public"/>
    <x v="0"/>
    <n v="797"/>
    <n v="797"/>
    <s v="EB 1 AELAFA"/>
    <n v="63"/>
    <n v="1"/>
    <n v="1"/>
    <n v="1"/>
    <n v="4"/>
    <s v="y"/>
    <s v="1066"/>
    <n v="8"/>
    <n v="802"/>
    <n v="2005"/>
    <s v="Y"/>
  </r>
  <r>
    <x v="7"/>
    <s v="Primary"/>
    <s v="Public"/>
    <x v="0"/>
    <n v="800"/>
    <n v="800"/>
    <s v="EB 1.2 LAKAVA"/>
    <n v="124"/>
    <n v="1"/>
    <n v="1"/>
    <n v="1"/>
    <n v="6"/>
    <s v="y"/>
    <s v="467"/>
    <n v="8"/>
    <n v="804"/>
    <n v="2003"/>
    <s v="Y"/>
  </r>
  <r>
    <x v="7"/>
    <s v="Primary"/>
    <s v="Public"/>
    <x v="0"/>
    <n v="801"/>
    <n v="801"/>
    <s v="EB 1.2 TENO"/>
    <n v="44"/>
    <n v="1"/>
    <n v="1"/>
    <n v="1"/>
    <n v="5"/>
    <s v="y"/>
    <s v="439"/>
    <n v="8"/>
    <n v="802"/>
    <n v="2006"/>
    <s v="Y"/>
  </r>
  <r>
    <x v="7"/>
    <s v="Primary"/>
    <s v="Public"/>
    <x v="0"/>
    <n v="803"/>
    <n v="803"/>
    <s v="EB 1 MACALODO"/>
    <n v="36"/>
    <n v="1"/>
    <n v="1"/>
    <n v="1"/>
    <n v="3"/>
    <s v="y"/>
    <s v="1066"/>
    <n v="8"/>
    <n v="802"/>
    <n v="2005"/>
    <s v="Y"/>
  </r>
  <r>
    <x v="7"/>
    <s v="Primary"/>
    <s v="Public"/>
    <x v="0"/>
    <n v="804"/>
    <n v="804"/>
    <s v="EB 1.2 VANIRIA"/>
    <n v="50"/>
    <n v="1"/>
    <n v="1"/>
    <n v="1"/>
    <n v="5"/>
    <s v="y"/>
    <s v="1066"/>
    <n v="8"/>
    <n v="802"/>
    <n v="2001"/>
    <s v="Y"/>
  </r>
  <r>
    <x v="7"/>
    <s v="Primary"/>
    <s v="Public"/>
    <x v="0"/>
    <n v="879"/>
    <n v="879"/>
    <s v="EB 1.2 BUBUTAU"/>
    <n v="123"/>
    <n v="1"/>
    <n v="1"/>
    <n v="1"/>
    <n v="5"/>
    <s v="y"/>
    <s v="423"/>
    <n v="8"/>
    <n v="801"/>
    <n v="2003"/>
    <s v="Y"/>
  </r>
  <r>
    <x v="7"/>
    <s v="Primary"/>
    <s v="Public"/>
    <x v="0"/>
    <n v="880"/>
    <n v="880"/>
    <s v="EB 1.2 CHAI"/>
    <n v="405"/>
    <n v="1"/>
    <n v="1"/>
    <n v="1"/>
    <n v="6"/>
    <s v="y"/>
    <s v="1191"/>
    <n v="8"/>
    <n v="803"/>
    <n v="1984"/>
    <s v="Y"/>
  </r>
  <r>
    <x v="7"/>
    <s v="Primary"/>
    <s v="Public"/>
    <x v="0"/>
    <n v="881"/>
    <n v="881"/>
    <s v="EB 1.2 30 DE AGUSTO"/>
    <n v="621"/>
    <n v="1"/>
    <n v="1"/>
    <n v="1"/>
    <n v="6"/>
    <s v="y"/>
    <s v="309"/>
    <n v="8"/>
    <n v="803"/>
    <n v="2000"/>
    <s v="Y"/>
  </r>
  <r>
    <x v="7"/>
    <s v="Primary"/>
    <s v="Public"/>
    <x v="0"/>
    <n v="883"/>
    <n v="883"/>
    <s v="EB 1.2 FOEMA'A"/>
    <n v="262"/>
    <n v="1"/>
    <n v="1"/>
    <n v="1"/>
    <n v="6"/>
    <s v="y"/>
    <s v="452"/>
    <n v="8"/>
    <n v="803"/>
    <n v="1999"/>
    <s v="Y"/>
  </r>
  <r>
    <x v="7"/>
    <s v="Primary"/>
    <s v="Public"/>
    <x v="0"/>
    <n v="884"/>
    <n v="884"/>
    <s v="EB. 1.2 Assalaino"/>
    <n v="233"/>
    <n v="1"/>
    <n v="1"/>
    <n v="1"/>
    <n v="6"/>
    <s v="y"/>
    <s v="451"/>
    <n v="8"/>
    <n v="803"/>
    <n v="2000"/>
    <s v="Y"/>
  </r>
  <r>
    <x v="7"/>
    <s v="Primary"/>
    <s v="Public"/>
    <x v="0"/>
    <n v="885"/>
    <n v="885"/>
    <s v="EB 1.2 Vairoque"/>
    <n v="173"/>
    <n v="1"/>
    <n v="1"/>
    <n v="1"/>
    <n v="6"/>
    <s v="y"/>
    <s v="467"/>
    <n v="8"/>
    <n v="804"/>
    <n v="2000"/>
    <s v="Y"/>
  </r>
  <r>
    <x v="7"/>
    <s v="Primary"/>
    <s v="Public"/>
    <x v="0"/>
    <n v="886"/>
    <n v="886"/>
    <s v="EB 1 RAUMOCO"/>
    <n v="40"/>
    <n v="1"/>
    <n v="1"/>
    <n v="1"/>
    <n v="4"/>
    <s v="y"/>
    <s v="1066"/>
    <n v="8"/>
    <n v="802"/>
    <n v="1999"/>
    <s v="Y"/>
  </r>
  <r>
    <x v="7"/>
    <s v="Primary"/>
    <s v="Public"/>
    <x v="0"/>
    <n v="887"/>
    <n v="887"/>
    <s v="EB 1 LEREADO"/>
    <n v="33"/>
    <n v="1"/>
    <n v="1"/>
    <n v="1"/>
    <n v="2"/>
    <s v="y"/>
    <s v="1066"/>
    <n v="8"/>
    <n v="802"/>
    <n v="2003"/>
    <s v="Y"/>
  </r>
  <r>
    <x v="7"/>
    <s v="Primary"/>
    <s v="Public"/>
    <x v="0"/>
    <n v="939"/>
    <n v="939"/>
    <s v="EB 1 USSUVASU"/>
    <n v="26"/>
    <n v="1"/>
    <n v="1"/>
    <n v="1"/>
    <n v="4"/>
    <s v="y"/>
    <s v="779"/>
    <n v="8"/>
    <n v="804"/>
    <n v="2007"/>
    <s v="Y"/>
  </r>
  <r>
    <x v="7"/>
    <s v="Primary"/>
    <s v="Public"/>
    <x v="0"/>
    <n v="940"/>
    <n v="940"/>
    <s v="EB 1 NAUTETU"/>
    <n v="162"/>
    <n v="1"/>
    <n v="1"/>
    <n v="1"/>
    <n v="4"/>
    <s v="y"/>
    <s v="423"/>
    <n v="8"/>
    <n v="801"/>
    <n v="2008"/>
    <s v="Y"/>
  </r>
  <r>
    <x v="7"/>
    <s v="Primary"/>
    <s v="Public"/>
    <x v="0"/>
    <n v="941"/>
    <n v="941"/>
    <s v="EB 1 SIKA"/>
    <n v="52"/>
    <n v="1"/>
    <n v="1"/>
    <n v="1"/>
    <n v="4"/>
    <s v="y"/>
    <s v="1065"/>
    <n v="8"/>
    <n v="802"/>
    <n v="2007"/>
    <s v="Y"/>
  </r>
  <r>
    <x v="7"/>
    <s v="Primary"/>
    <s v="Public"/>
    <x v="0"/>
    <n v="943"/>
    <n v="943"/>
    <s v="EB 1 ABERE"/>
    <n v="96"/>
    <n v="1"/>
    <n v="1"/>
    <n v="1"/>
    <n v="3"/>
    <s v="y"/>
    <s v="779"/>
    <n v="8"/>
    <n v="804"/>
    <n v="2006"/>
    <s v="Y"/>
  </r>
  <r>
    <x v="7"/>
    <s v="Primary"/>
    <s v="Public"/>
    <x v="0"/>
    <n v="996"/>
    <n v="996"/>
    <s v="EB. 1 Nanafoe"/>
    <n v="33"/>
    <n v="1"/>
    <n v="1"/>
    <n v="1"/>
    <n v="3"/>
    <s v="y"/>
    <s v="451"/>
    <n v="8"/>
    <n v="803"/>
    <n v="2009"/>
    <s v="Y"/>
  </r>
  <r>
    <x v="7"/>
    <s v="Primary"/>
    <s v="Public"/>
    <x v="0"/>
    <n v="1419"/>
    <n v="5251"/>
    <s v="EB 1.2 LIARAFA"/>
    <n v="56"/>
    <n v="1"/>
    <n v="1"/>
    <n v="1"/>
    <n v="5"/>
    <s v="y"/>
    <s v="467"/>
    <n v="8"/>
    <n v="804"/>
    <n v="2006"/>
    <s v="Y"/>
  </r>
  <r>
    <x v="7"/>
    <s v="Primary"/>
    <s v="Public"/>
    <x v="0"/>
    <n v="1467"/>
    <n v="5497"/>
    <s v="EB 1 AILARINO"/>
    <n v="57"/>
    <n v="1"/>
    <n v="1"/>
    <n v="1"/>
    <n v="3"/>
    <s v="y"/>
    <s v="779"/>
    <n v="8"/>
    <n v="804"/>
    <n v="1999"/>
    <s v="N"/>
  </r>
  <r>
    <x v="7"/>
    <s v="Primary"/>
    <s v="Public"/>
    <x v="0"/>
    <n v="1471"/>
    <n v="5504"/>
    <s v="EB 1.2 TIRILOLO"/>
    <n v="231"/>
    <n v="1"/>
    <n v="1"/>
    <n v="1"/>
    <n v="6"/>
    <s v="y"/>
    <s v="423"/>
    <n v="8"/>
    <n v="801"/>
    <n v="1997"/>
    <s v="Y"/>
  </r>
  <r>
    <x v="7"/>
    <s v="Primary"/>
    <s v="Public"/>
    <x v="0"/>
    <n v="1473"/>
    <n v="5506"/>
    <s v="EB 1.2 TUTUALA"/>
    <n v="362"/>
    <n v="1"/>
    <n v="1"/>
    <n v="1"/>
    <n v="6"/>
    <s v="y"/>
    <s v="1072"/>
    <n v="8"/>
    <n v="805"/>
    <n v="1968"/>
    <s v="Y"/>
  </r>
  <r>
    <x v="8"/>
    <s v="Escola Basika"/>
    <s v="Public"/>
    <x v="0"/>
    <n v="17"/>
    <n v="17"/>
    <s v="EBC 1.2.3 CASSAIT"/>
    <n v="498"/>
    <n v="5"/>
    <n v="1"/>
    <n v="1"/>
    <n v="8"/>
    <s v="n"/>
    <s v="NULL"/>
    <n v="9"/>
    <n v="901"/>
    <n v="1982"/>
    <s v="Y"/>
  </r>
  <r>
    <x v="8"/>
    <s v="Escola Basika"/>
    <s v="Public"/>
    <x v="0"/>
    <n v="27"/>
    <n v="27"/>
    <s v="EBC 1.2.3 DARULETE"/>
    <n v="373"/>
    <n v="5"/>
    <n v="1"/>
    <n v="1"/>
    <n v="8"/>
    <s v="n"/>
    <s v="NULL"/>
    <n v="9"/>
    <n v="902"/>
    <n v="1972"/>
    <s v="Y"/>
  </r>
  <r>
    <x v="8"/>
    <s v="Primary"/>
    <s v="Catholic"/>
    <x v="1"/>
    <n v="1"/>
    <n v="1"/>
    <s v="EP C São João de Brito - Epelo"/>
    <n v="268"/>
    <n v="1"/>
    <n v="3"/>
    <n v="1"/>
    <n v="6"/>
    <s v="n"/>
    <s v="NULL"/>
    <n v="9"/>
    <n v="901"/>
    <n v="1999"/>
    <s v="Y"/>
  </r>
  <r>
    <x v="8"/>
    <s v="Primary"/>
    <s v="Catholic"/>
    <x v="1"/>
    <n v="2"/>
    <n v="2"/>
    <s v="EP C Nº02 Bazartete"/>
    <n v="211"/>
    <n v="1"/>
    <n v="3"/>
    <n v="1"/>
    <n v="6"/>
    <s v="n"/>
    <s v="NULL"/>
    <n v="9"/>
    <n v="901"/>
    <n v="1992"/>
    <s v="Y"/>
  </r>
  <r>
    <x v="8"/>
    <s v="Primary"/>
    <s v="Catholic"/>
    <x v="1"/>
    <n v="32"/>
    <n v="32"/>
    <s v="EP C São João de Brito - Maubara"/>
    <n v="186"/>
    <n v="1"/>
    <n v="3"/>
    <n v="1"/>
    <n v="6"/>
    <s v="n"/>
    <s v="NULL"/>
    <n v="9"/>
    <n v="903"/>
    <n v="2000"/>
    <s v="Y"/>
  </r>
  <r>
    <x v="8"/>
    <s v="Primary"/>
    <s v="Catholic"/>
    <x v="1"/>
    <n v="920"/>
    <n v="920"/>
    <s v="EP C São João de Brito - Liquiçá"/>
    <n v="430"/>
    <n v="1"/>
    <n v="3"/>
    <n v="1"/>
    <n v="6"/>
    <s v="n"/>
    <s v="NULL"/>
    <n v="9"/>
    <n v="902"/>
    <n v="1983"/>
    <s v="Y"/>
  </r>
  <r>
    <x v="8"/>
    <s v="Primary"/>
    <s v="Public"/>
    <x v="0"/>
    <n v="3"/>
    <n v="3"/>
    <s v="EB. 1.2 Tibar"/>
    <n v="481"/>
    <n v="1"/>
    <n v="1"/>
    <n v="1"/>
    <n v="6"/>
    <s v="y"/>
    <s v="17"/>
    <n v="9"/>
    <n v="901"/>
    <n v="1984"/>
    <s v="Y"/>
  </r>
  <r>
    <x v="8"/>
    <s v="Primary"/>
    <s v="Public"/>
    <x v="0"/>
    <n v="4"/>
    <n v="4"/>
    <s v="EB. 1.2 Fahite"/>
    <n v="140"/>
    <n v="1"/>
    <n v="1"/>
    <n v="1"/>
    <n v="6"/>
    <s v="y"/>
    <s v="17"/>
    <n v="9"/>
    <n v="901"/>
    <n v="1986"/>
    <s v="Y"/>
  </r>
  <r>
    <x v="8"/>
    <s v="Primary"/>
    <s v="Public"/>
    <x v="0"/>
    <n v="5"/>
    <n v="5"/>
    <s v="EB. 1.2 Metagou"/>
    <n v="328"/>
    <n v="1"/>
    <n v="1"/>
    <n v="1"/>
    <n v="6"/>
    <s v="y"/>
    <s v="27"/>
    <n v="9"/>
    <n v="901"/>
    <n v="1985"/>
    <s v="Y"/>
  </r>
  <r>
    <x v="8"/>
    <s v="Primary"/>
    <s v="Public"/>
    <x v="0"/>
    <n v="6"/>
    <n v="6"/>
    <s v="EB.1.2 Fahilebo"/>
    <n v="297"/>
    <n v="1"/>
    <n v="1"/>
    <n v="1"/>
    <n v="6"/>
    <s v="y"/>
    <s v="1077"/>
    <n v="9"/>
    <n v="901"/>
    <n v="1991"/>
    <s v="Y"/>
  </r>
  <r>
    <x v="8"/>
    <s v="Primary"/>
    <s v="Public"/>
    <x v="0"/>
    <n v="7"/>
    <n v="7"/>
    <s v="EB. 1.2 Bazartete"/>
    <n v="225"/>
    <n v="1"/>
    <n v="1"/>
    <n v="1"/>
    <n v="6"/>
    <s v="y"/>
    <s v="710"/>
    <n v="9"/>
    <n v="901"/>
    <n v="1983"/>
    <s v="Y"/>
  </r>
  <r>
    <x v="8"/>
    <s v="Primary"/>
    <s v="Public"/>
    <x v="0"/>
    <n v="8"/>
    <n v="8"/>
    <s v="EB. 1.2 Lauhata"/>
    <n v="529"/>
    <n v="1"/>
    <n v="1"/>
    <n v="1"/>
    <n v="6"/>
    <s v="y"/>
    <s v="915"/>
    <n v="9"/>
    <n v="901"/>
    <n v="1994"/>
    <s v="Y"/>
  </r>
  <r>
    <x v="8"/>
    <s v="Primary"/>
    <s v="Public"/>
    <x v="0"/>
    <n v="9"/>
    <n v="9"/>
    <s v="EB. 1.2 Leborema"/>
    <n v="376"/>
    <n v="1"/>
    <n v="1"/>
    <n v="1"/>
    <n v="6"/>
    <s v="y"/>
    <s v="1077"/>
    <n v="9"/>
    <n v="901"/>
    <n v="2002"/>
    <s v="Y"/>
  </r>
  <r>
    <x v="8"/>
    <s v="Primary"/>
    <s v="Public"/>
    <x v="0"/>
    <n v="10"/>
    <n v="10"/>
    <s v="EB. 1.2 Lebuloa"/>
    <n v="139"/>
    <n v="1"/>
    <n v="1"/>
    <n v="1"/>
    <n v="6"/>
    <s v="y"/>
    <s v="17"/>
    <n v="9"/>
    <n v="901"/>
    <n v="1995"/>
    <s v="Y"/>
  </r>
  <r>
    <x v="8"/>
    <s v="Primary"/>
    <s v="Public"/>
    <x v="0"/>
    <n v="15"/>
    <n v="15"/>
    <s v="EB 1.2 Leorema"/>
    <n v="380"/>
    <n v="1"/>
    <n v="1"/>
    <n v="1"/>
    <n v="6"/>
    <s v="y"/>
    <s v="1077"/>
    <n v="9"/>
    <n v="901"/>
    <n v="1986"/>
    <s v="N"/>
  </r>
  <r>
    <x v="8"/>
    <s v="Primary"/>
    <s v="Public"/>
    <x v="0"/>
    <n v="16"/>
    <n v="16"/>
    <s v="EB 1.2 Bogoro"/>
    <n v="327"/>
    <n v="1"/>
    <n v="1"/>
    <n v="1"/>
    <n v="6"/>
    <s v="y"/>
    <s v="710"/>
    <n v="9"/>
    <n v="901"/>
    <n v="1983"/>
    <s v="N"/>
  </r>
  <r>
    <x v="8"/>
    <s v="Primary"/>
    <s v="Public"/>
    <x v="0"/>
    <n v="18"/>
    <n v="18"/>
    <s v="EB. 1.2 Maumeta"/>
    <n v="529"/>
    <n v="1"/>
    <n v="1"/>
    <n v="1"/>
    <n v="6"/>
    <s v="y"/>
    <s v="915"/>
    <n v="9"/>
    <n v="901"/>
    <n v="2004"/>
    <s v="Y"/>
  </r>
  <r>
    <x v="8"/>
    <s v="Primary"/>
    <s v="Public"/>
    <x v="0"/>
    <n v="20"/>
    <n v="20"/>
    <s v="EB. 1.2 Lebotatalelo"/>
    <n v="398"/>
    <n v="1"/>
    <n v="1"/>
    <n v="1"/>
    <n v="6"/>
    <s v="y"/>
    <s v="915"/>
    <n v="9"/>
    <n v="902"/>
    <n v="1983"/>
    <s v="Y"/>
  </r>
  <r>
    <x v="8"/>
    <s v="Primary"/>
    <s v="Public"/>
    <x v="0"/>
    <n v="21"/>
    <n v="21"/>
    <s v="EB. 1.2 Liquica"/>
    <n v="493"/>
    <n v="1"/>
    <n v="1"/>
    <n v="1"/>
    <n v="6"/>
    <s v="y"/>
    <s v="915"/>
    <n v="9"/>
    <n v="902"/>
    <n v="1985"/>
    <s v="Y"/>
  </r>
  <r>
    <x v="8"/>
    <s v="Primary"/>
    <s v="Public"/>
    <x v="0"/>
    <n v="22"/>
    <n v="22"/>
    <s v="EB. 1.2 Laclolema"/>
    <n v="310"/>
    <n v="1"/>
    <n v="1"/>
    <n v="1"/>
    <n v="6"/>
    <s v="y"/>
    <s v="915"/>
    <n v="9"/>
    <n v="902"/>
    <n v="1982"/>
    <s v="Y"/>
  </r>
  <r>
    <x v="8"/>
    <s v="Primary"/>
    <s v="Public"/>
    <x v="0"/>
    <n v="23"/>
    <n v="23"/>
    <s v="EB. 1.2 Faulara"/>
    <n v="288"/>
    <n v="1"/>
    <n v="1"/>
    <n v="1"/>
    <n v="6"/>
    <s v="y"/>
    <s v="1082"/>
    <n v="9"/>
    <n v="902"/>
    <n v="1997"/>
    <s v="Y"/>
  </r>
  <r>
    <x v="8"/>
    <s v="Primary"/>
    <s v="Public"/>
    <x v="0"/>
    <n v="24"/>
    <n v="24"/>
    <s v="EB 1.2 Hatukesilete"/>
    <n v="186"/>
    <n v="1"/>
    <n v="1"/>
    <n v="1"/>
    <n v="6"/>
    <s v="y"/>
    <s v="27"/>
    <n v="9"/>
    <n v="902"/>
    <n v="1986"/>
    <s v="Y"/>
  </r>
  <r>
    <x v="8"/>
    <s v="Primary"/>
    <s v="Public"/>
    <x v="0"/>
    <n v="25"/>
    <n v="25"/>
    <s v="EB. 1.2 Loidahar"/>
    <n v="344"/>
    <n v="1"/>
    <n v="1"/>
    <n v="1"/>
    <n v="6"/>
    <s v="y"/>
    <s v="915"/>
    <n v="9"/>
    <n v="902"/>
    <n v="1985"/>
    <s v="Y"/>
  </r>
  <r>
    <x v="8"/>
    <s v="Primary"/>
    <s v="Public"/>
    <x v="0"/>
    <n v="26"/>
    <n v="26"/>
    <s v="EB. 1.2 Luculai"/>
    <n v="175"/>
    <n v="1"/>
    <n v="1"/>
    <n v="1"/>
    <n v="6"/>
    <s v="y"/>
    <s v="27"/>
    <n v="9"/>
    <n v="902"/>
    <n v="1984"/>
    <s v="Y"/>
  </r>
  <r>
    <x v="8"/>
    <s v="Primary"/>
    <s v="Public"/>
    <x v="0"/>
    <n v="28"/>
    <n v="28"/>
    <s v="EB. 1.2 Assumano"/>
    <n v="420"/>
    <n v="1"/>
    <n v="1"/>
    <n v="1"/>
    <n v="6"/>
    <s v="y"/>
    <s v="1077"/>
    <n v="9"/>
    <n v="902"/>
    <n v="1983"/>
    <s v="Y"/>
  </r>
  <r>
    <x v="8"/>
    <s v="Primary"/>
    <s v="Public"/>
    <x v="0"/>
    <n v="29"/>
    <n v="29"/>
    <s v="EB. 1.2 Fazenda"/>
    <n v="316"/>
    <n v="1"/>
    <n v="1"/>
    <n v="1"/>
    <n v="6"/>
    <s v="y"/>
    <s v="27"/>
    <n v="9"/>
    <n v="902"/>
    <n v="2000"/>
    <s v="Y"/>
  </r>
  <r>
    <x v="8"/>
    <s v="Primary"/>
    <s v="Public"/>
    <x v="0"/>
    <n v="30"/>
    <n v="30"/>
    <s v="EB. 1.2 Cabulimo"/>
    <n v="203"/>
    <n v="1"/>
    <n v="1"/>
    <n v="1"/>
    <n v="6"/>
    <s v="y"/>
    <s v="27"/>
    <n v="9"/>
    <n v="902"/>
    <n v="1984"/>
    <s v="Y"/>
  </r>
  <r>
    <x v="8"/>
    <s v="Primary"/>
    <s v="Public"/>
    <x v="0"/>
    <n v="31"/>
    <n v="31"/>
    <s v="EB. 1.2 Mauboque"/>
    <n v="428"/>
    <n v="1"/>
    <n v="1"/>
    <n v="1"/>
    <n v="6"/>
    <s v="y"/>
    <s v="915"/>
    <n v="9"/>
    <n v="902"/>
    <n v="1980"/>
    <s v="Y"/>
  </r>
  <r>
    <x v="8"/>
    <s v="Primary"/>
    <s v="Public"/>
    <x v="0"/>
    <n v="33"/>
    <n v="33"/>
    <s v="EB 1 Gariana"/>
    <n v="144"/>
    <n v="1"/>
    <n v="1"/>
    <n v="1"/>
    <n v="4"/>
    <s v="y"/>
    <s v="915"/>
    <n v="9"/>
    <n v="903"/>
    <n v="2000"/>
    <s v="Y"/>
  </r>
  <r>
    <x v="8"/>
    <s v="Primary"/>
    <s v="Public"/>
    <x v="0"/>
    <n v="34"/>
    <n v="34"/>
    <s v="EB.1.2 MAUBARA"/>
    <n v="550"/>
    <n v="1"/>
    <n v="1"/>
    <n v="1"/>
    <n v="6"/>
    <s v="y"/>
    <s v="711"/>
    <n v="9"/>
    <n v="903"/>
    <n v="1974"/>
    <s v="Y"/>
  </r>
  <r>
    <x v="8"/>
    <s v="Primary"/>
    <s v="Public"/>
    <x v="0"/>
    <n v="35"/>
    <n v="35"/>
    <s v="EB.1.2 Vatuvou"/>
    <n v="202"/>
    <n v="1"/>
    <n v="1"/>
    <n v="1"/>
    <n v="6"/>
    <s v="y"/>
    <s v="711"/>
    <n v="9"/>
    <n v="903"/>
    <n v="1969"/>
    <s v="Y"/>
  </r>
  <r>
    <x v="8"/>
    <s v="Primary"/>
    <s v="Public"/>
    <x v="0"/>
    <n v="36"/>
    <n v="36"/>
    <s v="EB. 1.2 Caicasa"/>
    <n v="205"/>
    <n v="1"/>
    <n v="1"/>
    <n v="1"/>
    <n v="6"/>
    <s v="y"/>
    <s v="711"/>
    <n v="9"/>
    <n v="903"/>
    <n v="1982"/>
    <s v="Y"/>
  </r>
  <r>
    <x v="8"/>
    <s v="Primary"/>
    <s v="Public"/>
    <x v="0"/>
    <n v="37"/>
    <n v="37"/>
    <s v="EB. 1.2 Vatuboro"/>
    <n v="242"/>
    <n v="1"/>
    <n v="1"/>
    <n v="1"/>
    <n v="6"/>
    <s v="y"/>
    <s v="1082"/>
    <n v="9"/>
    <n v="903"/>
    <n v="2003"/>
    <s v="Y"/>
  </r>
  <r>
    <x v="8"/>
    <s v="Primary"/>
    <s v="Public"/>
    <x v="0"/>
    <n v="40"/>
    <n v="40"/>
    <s v="EB. 1.2 Siamodo"/>
    <n v="304"/>
    <n v="1"/>
    <n v="1"/>
    <n v="1"/>
    <n v="6"/>
    <s v="y"/>
    <s v="1082"/>
    <n v="9"/>
    <n v="903"/>
    <n v="1982"/>
    <s v="Y"/>
  </r>
  <r>
    <x v="8"/>
    <s v="Primary"/>
    <s v="Public"/>
    <x v="0"/>
    <n v="308"/>
    <n v="308"/>
    <s v="EB 1.2 Turleu"/>
    <n v="138"/>
    <n v="1"/>
    <n v="1"/>
    <n v="1"/>
    <n v="5"/>
    <s v="y"/>
    <s v="17"/>
    <n v="9"/>
    <n v="901"/>
    <n v="2006"/>
    <s v="Y"/>
  </r>
  <r>
    <x v="8"/>
    <s v="Primary"/>
    <s v="Public"/>
    <x v="0"/>
    <n v="723"/>
    <n v="723"/>
    <s v="EB. 1 Vaupu"/>
    <n v="74"/>
    <n v="1"/>
    <n v="1"/>
    <n v="1"/>
    <n v="4"/>
    <s v="y"/>
    <s v="1082"/>
    <n v="9"/>
    <n v="903"/>
    <n v="2008"/>
    <s v="Y"/>
  </r>
  <r>
    <x v="8"/>
    <s v="Primary"/>
    <s v="Public"/>
    <x v="0"/>
    <n v="815"/>
    <n v="815"/>
    <s v="EB. 1 .2 Ediri"/>
    <n v="187"/>
    <n v="1"/>
    <n v="1"/>
    <n v="1"/>
    <n v="6"/>
    <s v="y"/>
    <s v="711"/>
    <n v="9"/>
    <n v="903"/>
    <n v="1982"/>
    <s v="Y"/>
  </r>
  <r>
    <x v="8"/>
    <s v="Primary"/>
    <s v="Public"/>
    <x v="0"/>
    <n v="819"/>
    <n v="819"/>
    <s v="EB 1,2 Dair"/>
    <n v="88"/>
    <n v="1"/>
    <n v="1"/>
    <n v="1"/>
    <n v="5"/>
    <s v="y"/>
    <s v="1082"/>
    <n v="9"/>
    <n v="903"/>
    <n v="1986"/>
    <s v="Y"/>
  </r>
  <r>
    <x v="8"/>
    <s v="Primary"/>
    <s v="Public"/>
    <x v="0"/>
    <n v="820"/>
    <n v="820"/>
    <s v="EB. 1.2 Lebotelo"/>
    <n v="311"/>
    <n v="1"/>
    <n v="1"/>
    <n v="1"/>
    <n v="6"/>
    <s v="y"/>
    <s v="711"/>
    <n v="9"/>
    <n v="903"/>
    <n v="1981"/>
    <s v="Y"/>
  </r>
  <r>
    <x v="8"/>
    <s v="Primary"/>
    <s v="Public"/>
    <x v="0"/>
    <n v="822"/>
    <n v="822"/>
    <s v="EB.1.2 Tapomanulu"/>
    <n v="219"/>
    <n v="1"/>
    <n v="1"/>
    <n v="1"/>
    <n v="6"/>
    <s v="y"/>
    <s v="1082"/>
    <n v="9"/>
    <n v="903"/>
    <n v="2004"/>
    <s v="Y"/>
  </r>
  <r>
    <x v="8"/>
    <s v="Primary"/>
    <s v="Public"/>
    <x v="0"/>
    <n v="1125"/>
    <n v="1125"/>
    <s v="EB. 1 Banitur"/>
    <n v="64"/>
    <n v="1"/>
    <n v="1"/>
    <n v="1"/>
    <n v="4"/>
    <s v="y"/>
    <s v="27"/>
    <n v="9"/>
    <n v="902"/>
    <n v="1986"/>
    <s v="Y"/>
  </r>
  <r>
    <x v="8"/>
    <s v="Primary"/>
    <s v="Public"/>
    <x v="0"/>
    <n v="1126"/>
    <n v="1126"/>
    <s v="EB. 1 Baura"/>
    <n v="191"/>
    <n v="1"/>
    <n v="1"/>
    <n v="1"/>
    <n v="4"/>
    <s v="y"/>
    <s v="1077"/>
    <n v="9"/>
    <n v="901"/>
    <n v="2005"/>
    <s v="Y"/>
  </r>
  <r>
    <x v="8"/>
    <s v="Primary"/>
    <s v="Public"/>
    <x v="0"/>
    <n v="1127"/>
    <n v="1127"/>
    <s v="EB 1,2  Ermeta"/>
    <n v="164"/>
    <n v="1"/>
    <n v="1"/>
    <n v="1"/>
    <n v="5"/>
    <s v="y"/>
    <s v="1077"/>
    <n v="9"/>
    <n v="901"/>
    <n v="2004"/>
    <s v="Y"/>
  </r>
  <r>
    <x v="8"/>
    <s v="Primary"/>
    <s v="Public"/>
    <x v="0"/>
    <n v="1165"/>
    <n v="1166"/>
    <s v="EB. 1 Eluli"/>
    <n v="97"/>
    <n v="1"/>
    <n v="1"/>
    <n v="1"/>
    <n v="3"/>
    <s v="y"/>
    <s v="711"/>
    <n v="9"/>
    <n v="903"/>
    <n v="2009"/>
    <s v="Y"/>
  </r>
  <r>
    <x v="8"/>
    <s v="Primary"/>
    <s v="Public"/>
    <x v="0"/>
    <n v="1167"/>
    <n v="1168"/>
    <s v="EB. 1 Tolema"/>
    <n v="102"/>
    <n v="1"/>
    <n v="1"/>
    <n v="1"/>
    <n v="4"/>
    <s v="y"/>
    <s v="27"/>
    <n v="9"/>
    <n v="902"/>
    <n v="2010"/>
    <s v="Y"/>
  </r>
  <r>
    <x v="8"/>
    <s v="Primary"/>
    <s v="Public"/>
    <x v="0"/>
    <n v="1168"/>
    <n v="1169"/>
    <s v="EB. 1 Uloana"/>
    <n v="109"/>
    <n v="1"/>
    <n v="1"/>
    <n v="1"/>
    <n v="4"/>
    <s v="y"/>
    <s v="1082"/>
    <n v="9"/>
    <n v="903"/>
    <n v="2010"/>
    <s v="Y"/>
  </r>
  <r>
    <x v="8"/>
    <s v="Primary"/>
    <s v="Public"/>
    <x v="0"/>
    <n v="1169"/>
    <n v="1170"/>
    <s v="EB. 1 Maumetalau"/>
    <n v="97"/>
    <n v="1"/>
    <n v="1"/>
    <n v="1"/>
    <n v="5"/>
    <s v="y"/>
    <s v="915"/>
    <n v="9"/>
    <n v="901"/>
    <n v="2010"/>
    <s v="Y"/>
  </r>
  <r>
    <x v="8"/>
    <s v="Primary"/>
    <s v="Public"/>
    <x v="0"/>
    <n v="1366"/>
    <n v="2313"/>
    <s v="EB. 1 Pilaparia"/>
    <n v="37"/>
    <n v="1"/>
    <n v="1"/>
    <n v="1"/>
    <n v="4"/>
    <s v="y"/>
    <s v="17"/>
    <n v="9"/>
    <n v="901"/>
    <n v="2005"/>
    <s v="Y"/>
  </r>
  <r>
    <x v="8"/>
    <s v="Primary"/>
    <s v="Public"/>
    <x v="0"/>
    <n v="1367"/>
    <n v="2314"/>
    <s v="EB 1 Humbuti"/>
    <n v="55"/>
    <n v="1"/>
    <n v="1"/>
    <n v="1"/>
    <n v="4"/>
    <s v="y"/>
    <s v="17"/>
    <n v="9"/>
    <n v="901"/>
    <n v="2002"/>
    <s v="Y"/>
  </r>
  <r>
    <x v="8"/>
    <s v="Primary"/>
    <s v="Public"/>
    <x v="0"/>
    <n v="1368"/>
    <n v="2315"/>
    <s v="EB 1 Gamanuhati"/>
    <n v="72"/>
    <n v="1"/>
    <n v="1"/>
    <n v="1"/>
    <n v="5"/>
    <s v="y"/>
    <s v="17"/>
    <n v="9"/>
    <n v="901"/>
    <n v="2004"/>
    <s v="Y"/>
  </r>
  <r>
    <x v="8"/>
    <s v="Primary"/>
    <s v="Public"/>
    <x v="0"/>
    <n v="1369"/>
    <n v="2316"/>
    <s v="EB. 1. 2 Lisaico"/>
    <n v="126"/>
    <n v="1"/>
    <n v="1"/>
    <n v="1"/>
    <n v="6"/>
    <s v="y"/>
    <s v="711"/>
    <n v="9"/>
    <n v="903"/>
    <n v="2008"/>
    <s v="Y"/>
  </r>
  <r>
    <x v="8"/>
    <s v="Primary"/>
    <s v="Public"/>
    <x v="0"/>
    <n v="1370"/>
    <n v="2318"/>
    <s v="EB. 1.2 Vatunau"/>
    <n v="228"/>
    <n v="1"/>
    <n v="1"/>
    <n v="1"/>
    <n v="6"/>
    <s v="y"/>
    <s v="915"/>
    <n v="9"/>
    <n v="903"/>
    <n v="2004"/>
    <s v="Y"/>
  </r>
  <r>
    <x v="8"/>
    <s v="Primary"/>
    <s v="Public"/>
    <x v="0"/>
    <n v="1371"/>
    <n v="2319"/>
    <s v="EB. 1 Caicavae"/>
    <n v="71"/>
    <n v="1"/>
    <n v="1"/>
    <n v="1"/>
    <n v="4"/>
    <s v="y"/>
    <s v="711"/>
    <n v="9"/>
    <n v="903"/>
    <n v="2008"/>
    <s v="Y"/>
  </r>
  <r>
    <x v="8"/>
    <s v="Primary"/>
    <s v="Public"/>
    <x v="0"/>
    <n v="1484"/>
    <n v="5517"/>
    <s v="EB. 1. 2 Caitehu"/>
    <n v="81"/>
    <n v="1"/>
    <n v="1"/>
    <n v="1"/>
    <n v="6"/>
    <s v="y"/>
    <s v="710"/>
    <n v="9"/>
    <n v="901"/>
    <n v="2004"/>
    <s v="Y"/>
  </r>
  <r>
    <x v="8"/>
    <s v="Primary"/>
    <s v="Public"/>
    <x v="0"/>
    <n v="1488"/>
    <n v="5521"/>
    <s v="EB. 1.2 Guico"/>
    <n v="216"/>
    <n v="1"/>
    <n v="1"/>
    <n v="1"/>
    <n v="6"/>
    <s v="y"/>
    <s v="1082"/>
    <n v="9"/>
    <n v="903"/>
    <n v="2004"/>
    <s v="Y"/>
  </r>
  <r>
    <x v="9"/>
    <s v="Escola Basika"/>
    <s v="Public"/>
    <x v="0"/>
    <n v="579"/>
    <n v="579"/>
    <s v="EBC 1.2.3 Labatin"/>
    <n v="77"/>
    <n v="5"/>
    <n v="1"/>
    <n v="1"/>
    <n v="9"/>
    <s v="n"/>
    <s v="NULL"/>
    <n v="10"/>
    <n v="1005"/>
    <n v="2009"/>
    <s v="Y"/>
  </r>
  <r>
    <x v="9"/>
    <s v="Escola Basika"/>
    <s v="Public"/>
    <x v="0"/>
    <n v="589"/>
    <n v="589"/>
    <s v="EBC 1.2.3 Abat Oan"/>
    <n v="256"/>
    <n v="5"/>
    <n v="1"/>
    <n v="1"/>
    <n v="9"/>
    <s v="n"/>
    <s v="NULL"/>
    <n v="10"/>
    <n v="1001"/>
    <n v="1994"/>
    <s v="Y"/>
  </r>
  <r>
    <x v="9"/>
    <s v="Escola Basika"/>
    <s v="Public"/>
    <x v="0"/>
    <n v="598"/>
    <n v="598"/>
    <s v="EBC 1.2.3 HATU METAK"/>
    <n v="305"/>
    <n v="5"/>
    <n v="1"/>
    <n v="1"/>
    <n v="9"/>
    <s v="n"/>
    <s v="NULL"/>
    <n v="10"/>
    <n v="1002"/>
    <n v="1982"/>
    <s v="Y"/>
  </r>
  <r>
    <x v="9"/>
    <s v="Escola Basika"/>
    <s v="Public"/>
    <x v="0"/>
    <n v="614"/>
    <n v="614"/>
    <s v="EBC 1.2.3 Cribas"/>
    <n v="527"/>
    <n v="5"/>
    <n v="1"/>
    <n v="1"/>
    <n v="8"/>
    <s v="n"/>
    <s v="NULL"/>
    <n v="10"/>
    <n v="1005"/>
    <n v="2004"/>
    <s v="Y"/>
  </r>
  <r>
    <x v="9"/>
    <s v="Escola Basika"/>
    <s v="Public"/>
    <x v="0"/>
    <n v="615"/>
    <n v="615"/>
    <s v="EBC 1.2.3 Beadi"/>
    <n v="205"/>
    <n v="5"/>
    <n v="1"/>
    <n v="1"/>
    <n v="9"/>
    <s v="n"/>
    <s v="NULL"/>
    <n v="10"/>
    <n v="1005"/>
    <n v="1983"/>
    <s v="Y"/>
  </r>
  <r>
    <x v="9"/>
    <s v="Primary"/>
    <s v="Catholic"/>
    <x v="1"/>
    <n v="595"/>
    <n v="595"/>
    <s v="EP C St. Francisco 12"/>
    <n v="182"/>
    <n v="1"/>
    <n v="3"/>
    <n v="1"/>
    <n v="7"/>
    <s v="n"/>
    <s v="NULL"/>
    <n v="10"/>
    <n v="1001"/>
    <n v="1997"/>
    <s v="Y"/>
  </r>
  <r>
    <x v="9"/>
    <s v="Primary"/>
    <s v="Catholic"/>
    <x v="1"/>
    <n v="611"/>
    <n v="611"/>
    <s v="EP C Iliheu 18"/>
    <n v="136"/>
    <n v="1"/>
    <n v="3"/>
    <n v="1"/>
    <n v="6"/>
    <s v="n"/>
    <s v="NULL"/>
    <n v="10"/>
    <n v="1005"/>
    <n v="1983"/>
    <s v="Y"/>
  </r>
  <r>
    <x v="9"/>
    <s v="Primary"/>
    <s v="Catholic"/>
    <x v="1"/>
    <n v="814"/>
    <n v="814"/>
    <s v="EP C St. Antonio Manatuto"/>
    <n v="303"/>
    <n v="1"/>
    <n v="3"/>
    <n v="1"/>
    <n v="6"/>
    <s v="n"/>
    <s v="NULL"/>
    <n v="10"/>
    <n v="1005"/>
    <n v="1988"/>
    <s v="Y"/>
  </r>
  <r>
    <x v="9"/>
    <s v="Primary"/>
    <s v="Catholic"/>
    <x v="1"/>
    <n v="1475"/>
    <n v="5508"/>
    <s v="EP C Hatuconam"/>
    <n v="61"/>
    <n v="1"/>
    <n v="3"/>
    <n v="1"/>
    <n v="6"/>
    <s v="n"/>
    <s v="NULL"/>
    <n v="10"/>
    <n v="1002"/>
    <n v="1996"/>
    <s v="Y"/>
  </r>
  <r>
    <x v="9"/>
    <s v="Primary"/>
    <s v="Public"/>
    <x v="0"/>
    <n v="562"/>
    <n v="562"/>
    <s v="EB 1.2 Fahe Lakor"/>
    <n v="63"/>
    <n v="1"/>
    <n v="1"/>
    <n v="1"/>
    <n v="6"/>
    <s v="y"/>
    <s v="1223"/>
    <n v="10"/>
    <n v="1002"/>
    <n v="2009"/>
    <s v="Y"/>
  </r>
  <r>
    <x v="9"/>
    <s v="Primary"/>
    <s v="Public"/>
    <x v="0"/>
    <n v="590"/>
    <n v="590"/>
    <s v="EB 1.2 Aimeta Laran"/>
    <n v="94"/>
    <n v="1"/>
    <n v="1"/>
    <n v="1"/>
    <n v="6"/>
    <s v="y"/>
    <s v="1083"/>
    <n v="10"/>
    <n v="1001"/>
    <n v="1999"/>
    <s v="Y"/>
  </r>
  <r>
    <x v="9"/>
    <s v="Primary"/>
    <s v="Public"/>
    <x v="0"/>
    <n v="591"/>
    <n v="591"/>
    <s v="EB 1.2 Cacae Uman"/>
    <n v="214"/>
    <n v="1"/>
    <n v="1"/>
    <n v="1"/>
    <n v="6"/>
    <s v="y"/>
    <s v="1083"/>
    <n v="10"/>
    <n v="1001"/>
    <n v="1996"/>
    <s v="Y"/>
  </r>
  <r>
    <x v="9"/>
    <s v="Primary"/>
    <s v="Public"/>
    <x v="0"/>
    <n v="592"/>
    <n v="592"/>
    <s v="EB 1.2 Barique"/>
    <n v="131"/>
    <n v="1"/>
    <n v="1"/>
    <n v="1"/>
    <n v="6"/>
    <s v="y"/>
    <s v="493"/>
    <n v="10"/>
    <n v="1001"/>
    <n v="1991"/>
    <s v="Y"/>
  </r>
  <r>
    <x v="9"/>
    <s v="Primary"/>
    <s v="Public"/>
    <x v="0"/>
    <n v="593"/>
    <n v="593"/>
    <s v="EB 1.2 Uma Boco"/>
    <n v="157"/>
    <n v="1"/>
    <n v="1"/>
    <n v="1"/>
    <n v="6"/>
    <s v="y"/>
    <s v="1083"/>
    <n v="10"/>
    <n v="1001"/>
    <n v="1986"/>
    <s v="Y"/>
  </r>
  <r>
    <x v="9"/>
    <s v="Primary"/>
    <s v="Public"/>
    <x v="0"/>
    <n v="594"/>
    <n v="594"/>
    <s v="EB 1.2 Manehat"/>
    <n v="134"/>
    <n v="1"/>
    <n v="1"/>
    <n v="1"/>
    <n v="6"/>
    <s v="y"/>
    <s v="589"/>
    <n v="10"/>
    <n v="1001"/>
    <n v="1993"/>
    <s v="Y"/>
  </r>
  <r>
    <x v="9"/>
    <s v="Primary"/>
    <s v="Public"/>
    <x v="0"/>
    <n v="596"/>
    <n v="596"/>
    <s v="EB 1.2 Rentau"/>
    <n v="517"/>
    <n v="1"/>
    <n v="1"/>
    <n v="1"/>
    <n v="6"/>
    <s v="y"/>
    <s v="1092"/>
    <n v="10"/>
    <n v="1005"/>
    <n v="1983"/>
    <s v="Y"/>
  </r>
  <r>
    <x v="9"/>
    <s v="Primary"/>
    <s v="Public"/>
    <x v="0"/>
    <n v="599"/>
    <n v="599"/>
    <s v="EB 1.2 Hatu-Emera"/>
    <n v="112"/>
    <n v="1"/>
    <n v="1"/>
    <n v="1"/>
    <n v="6"/>
    <s v="y"/>
    <s v="1223"/>
    <n v="10"/>
    <n v="1002"/>
    <n v="1985"/>
    <s v="Y"/>
  </r>
  <r>
    <x v="9"/>
    <s v="Primary"/>
    <s v="Public"/>
    <x v="0"/>
    <n v="600"/>
    <n v="600"/>
    <s v="EB 1.2 Labubo"/>
    <n v="173"/>
    <n v="1"/>
    <n v="1"/>
    <n v="1"/>
    <n v="6"/>
    <s v="y"/>
    <s v="579"/>
    <n v="10"/>
    <n v="1002"/>
    <n v="1991"/>
    <s v="Y"/>
  </r>
  <r>
    <x v="9"/>
    <s v="Primary"/>
    <s v="Public"/>
    <x v="0"/>
    <n v="601"/>
    <n v="601"/>
    <s v="EB 1.2 Orlalan"/>
    <n v="325"/>
    <n v="1"/>
    <n v="1"/>
    <n v="1"/>
    <n v="6"/>
    <s v="y"/>
    <s v="1089"/>
    <n v="10"/>
    <n v="1003"/>
    <n v="1982"/>
    <s v="Y"/>
  </r>
  <r>
    <x v="9"/>
    <s v="Primary"/>
    <s v="Public"/>
    <x v="0"/>
    <n v="602"/>
    <n v="602"/>
    <s v="EB 1.2 Sananain"/>
    <n v="120"/>
    <n v="1"/>
    <n v="1"/>
    <n v="1"/>
    <n v="6"/>
    <s v="y"/>
    <s v="614"/>
    <n v="10"/>
    <n v="1003"/>
    <n v="1984"/>
    <s v="Y"/>
  </r>
  <r>
    <x v="9"/>
    <s v="Primary"/>
    <s v="Public"/>
    <x v="0"/>
    <n v="603"/>
    <n v="603"/>
    <s v="EB 1.2 Bora"/>
    <n v="239"/>
    <n v="1"/>
    <n v="1"/>
    <n v="1"/>
    <n v="6"/>
    <s v="y"/>
    <s v="1192"/>
    <n v="10"/>
    <n v="1003"/>
    <n v="1985"/>
    <s v="Y"/>
  </r>
  <r>
    <x v="9"/>
    <s v="Primary"/>
    <s v="Public"/>
    <x v="0"/>
    <n v="604"/>
    <n v="604"/>
    <s v="EB 1.2 Rulalan"/>
    <n v="293"/>
    <n v="1"/>
    <n v="1"/>
    <n v="1"/>
    <n v="6"/>
    <s v="y"/>
    <s v="1192"/>
    <n v="10"/>
    <n v="1003"/>
    <n v="1990"/>
    <s v="Y"/>
  </r>
  <r>
    <x v="9"/>
    <s v="Primary"/>
    <s v="Public"/>
    <x v="0"/>
    <n v="605"/>
    <n v="605"/>
    <s v="EB 1.2 Batara"/>
    <n v="368"/>
    <n v="1"/>
    <n v="1"/>
    <n v="1"/>
    <n v="6"/>
    <s v="y"/>
    <s v="1089"/>
    <n v="10"/>
    <n v="1003"/>
    <n v="1985"/>
    <s v="Y"/>
  </r>
  <r>
    <x v="9"/>
    <s v="Primary"/>
    <s v="Public"/>
    <x v="0"/>
    <n v="606"/>
    <n v="606"/>
    <s v="EB 1.2 Funar"/>
    <n v="385"/>
    <n v="1"/>
    <n v="1"/>
    <n v="1"/>
    <n v="6"/>
    <s v="y"/>
    <s v="1206"/>
    <n v="10"/>
    <n v="1003"/>
    <n v="1995"/>
    <s v="Y"/>
  </r>
  <r>
    <x v="9"/>
    <s v="Primary"/>
    <s v="Public"/>
    <x v="0"/>
    <n v="607"/>
    <n v="607"/>
    <s v="EB 1.2 Cairui"/>
    <n v="315"/>
    <n v="1"/>
    <n v="1"/>
    <n v="1"/>
    <n v="6"/>
    <s v="y"/>
    <s v="1091"/>
    <n v="10"/>
    <n v="1004"/>
    <n v="1984"/>
    <s v="Y"/>
  </r>
  <r>
    <x v="9"/>
    <s v="Primary"/>
    <s v="Public"/>
    <x v="0"/>
    <n v="608"/>
    <n v="608"/>
    <s v="EB 1.2 Samalai"/>
    <n v="93"/>
    <n v="1"/>
    <n v="1"/>
    <n v="1"/>
    <n v="6"/>
    <s v="y"/>
    <s v="1091"/>
    <n v="10"/>
    <n v="1004"/>
    <n v="1990"/>
    <s v="Y"/>
  </r>
  <r>
    <x v="9"/>
    <s v="Primary"/>
    <s v="Public"/>
    <x v="0"/>
    <n v="610"/>
    <n v="610"/>
    <s v="EB 1.2 Beboro"/>
    <n v="207"/>
    <n v="1"/>
    <n v="1"/>
    <n v="1"/>
    <n v="6"/>
    <s v="y"/>
    <s v="1090"/>
    <n v="10"/>
    <n v="1004"/>
    <n v="1980"/>
    <s v="Y"/>
  </r>
  <r>
    <x v="9"/>
    <s v="Primary"/>
    <s v="Public"/>
    <x v="0"/>
    <n v="612"/>
    <n v="612"/>
    <s v="EB 1.2 Aiteas"/>
    <n v="566"/>
    <n v="1"/>
    <n v="1"/>
    <n v="1"/>
    <n v="6"/>
    <s v="y"/>
    <s v="1092"/>
    <n v="10"/>
    <n v="1005"/>
    <n v="1984"/>
    <s v="Y"/>
  </r>
  <r>
    <x v="9"/>
    <s v="Primary"/>
    <s v="Public"/>
    <x v="0"/>
    <n v="613"/>
    <n v="613"/>
    <s v="EB 1.2 Obrato"/>
    <n v="178"/>
    <n v="1"/>
    <n v="1"/>
    <n v="1"/>
    <n v="6"/>
    <s v="y"/>
    <s v="615"/>
    <n v="10"/>
    <n v="1005"/>
    <n v="1982"/>
    <s v="Y"/>
  </r>
  <r>
    <x v="9"/>
    <s v="Primary"/>
    <s v="Public"/>
    <x v="0"/>
    <n v="616"/>
    <n v="616"/>
    <s v="EB 1.2 Rembor"/>
    <n v="200"/>
    <n v="1"/>
    <n v="1"/>
    <n v="1"/>
    <n v="6"/>
    <s v="y"/>
    <s v="615"/>
    <n v="10"/>
    <n v="1005"/>
    <n v="1986"/>
    <s v="Y"/>
  </r>
  <r>
    <x v="9"/>
    <s v="Primary"/>
    <s v="Public"/>
    <x v="0"/>
    <n v="617"/>
    <n v="617"/>
    <s v="EB 1.2 Bahadik"/>
    <n v="76"/>
    <n v="1"/>
    <n v="1"/>
    <n v="1"/>
    <n v="6"/>
    <s v="y"/>
    <s v="579"/>
    <n v="10"/>
    <n v="1005"/>
    <n v="2009"/>
    <s v="Y"/>
  </r>
  <r>
    <x v="9"/>
    <s v="Primary"/>
    <s v="Public"/>
    <x v="0"/>
    <n v="618"/>
    <n v="618"/>
    <s v="EB 1.2 Samoro"/>
    <n v="444"/>
    <n v="1"/>
    <n v="1"/>
    <n v="1"/>
    <n v="6"/>
    <s v="y"/>
    <s v="1205"/>
    <n v="10"/>
    <n v="1006"/>
    <n v="1985"/>
    <s v="Y"/>
  </r>
  <r>
    <x v="9"/>
    <s v="Primary"/>
    <s v="Public"/>
    <x v="0"/>
    <n v="619"/>
    <n v="619"/>
    <s v="EB 1.2 Maun Fahe"/>
    <n v="119"/>
    <n v="1"/>
    <n v="1"/>
    <n v="1"/>
    <n v="6"/>
    <s v="y"/>
    <s v="1205"/>
    <n v="10"/>
    <n v="1006"/>
    <n v="1984"/>
    <s v="Y"/>
  </r>
  <r>
    <x v="9"/>
    <s v="Primary"/>
    <s v="Public"/>
    <x v="0"/>
    <n v="620"/>
    <n v="620"/>
    <s v="EB 1.2 Salau"/>
    <n v="138"/>
    <n v="1"/>
    <n v="1"/>
    <n v="1"/>
    <n v="6"/>
    <s v="y"/>
    <s v="493"/>
    <n v="10"/>
    <n v="1006"/>
    <n v="2000"/>
    <s v="Y"/>
  </r>
  <r>
    <x v="9"/>
    <s v="Primary"/>
    <s v="Public"/>
    <x v="0"/>
    <n v="844"/>
    <n v="844"/>
    <s v="EB 1.2 Fatuk Aibalun"/>
    <n v="60"/>
    <n v="1"/>
    <n v="1"/>
    <n v="1"/>
    <n v="5"/>
    <s v="y"/>
    <s v="589"/>
    <n v="10"/>
    <n v="1001"/>
    <n v="2010"/>
    <s v="Y"/>
  </r>
  <r>
    <x v="9"/>
    <s v="Primary"/>
    <s v="Public"/>
    <x v="0"/>
    <n v="905"/>
    <n v="905"/>
    <s v="EB 1.2 Dirik-Hun"/>
    <n v="231"/>
    <n v="1"/>
    <n v="1"/>
    <n v="1"/>
    <n v="6"/>
    <s v="y"/>
    <s v="1089"/>
    <n v="10"/>
    <n v="1003"/>
    <n v="1986"/>
    <s v="Y"/>
  </r>
  <r>
    <x v="9"/>
    <s v="Primary"/>
    <s v="Public"/>
    <x v="0"/>
    <n v="906"/>
    <n v="906"/>
    <s v="EB 1.2 Pualaca"/>
    <n v="192"/>
    <n v="1"/>
    <n v="1"/>
    <n v="1"/>
    <n v="6"/>
    <s v="y"/>
    <s v="493"/>
    <n v="10"/>
    <n v="1003"/>
    <n v="1993"/>
    <s v="Y"/>
  </r>
  <r>
    <x v="9"/>
    <s v="Primary"/>
    <s v="Public"/>
    <x v="0"/>
    <n v="907"/>
    <n v="907"/>
    <s v="EB 1.2 Fatu Makerek"/>
    <n v="168"/>
    <n v="1"/>
    <n v="1"/>
    <n v="1"/>
    <n v="6"/>
    <s v="y"/>
    <s v="1206"/>
    <n v="10"/>
    <n v="1003"/>
    <n v="2002"/>
    <s v="Y"/>
  </r>
  <r>
    <x v="9"/>
    <s v="Primary"/>
    <s v="Public"/>
    <x v="0"/>
    <n v="1050"/>
    <n v="1050"/>
    <s v="EB 1.2 Mantane"/>
    <n v="510"/>
    <n v="1"/>
    <n v="1"/>
    <n v="1"/>
    <n v="6"/>
    <s v="y"/>
    <s v="1084"/>
    <n v="10"/>
    <n v="1002"/>
    <n v="1980"/>
    <s v="Y"/>
  </r>
  <r>
    <x v="9"/>
    <s v="Primary"/>
    <s v="Public"/>
    <x v="0"/>
    <n v="1104"/>
    <n v="1104"/>
    <s v="EB 1 Seurtulan"/>
    <n v="41"/>
    <n v="1"/>
    <n v="1"/>
    <n v="1"/>
    <n v="4"/>
    <s v="y"/>
    <s v="614"/>
    <n v="10"/>
    <n v="1005"/>
    <n v="2010"/>
    <s v="Y"/>
  </r>
  <r>
    <x v="9"/>
    <s v="Primary"/>
    <s v="Public"/>
    <x v="0"/>
    <n v="1179"/>
    <n v="1180"/>
    <s v="EB 1 Caunua"/>
    <n v="83"/>
    <n v="1"/>
    <n v="1"/>
    <n v="1"/>
    <n v="4"/>
    <s v="y"/>
    <s v="614"/>
    <n v="10"/>
    <n v="1005"/>
    <n v="2010"/>
    <s v="Y"/>
  </r>
  <r>
    <x v="9"/>
    <s v="Primary"/>
    <s v="Public"/>
    <x v="0"/>
    <n v="1192"/>
    <n v="1193"/>
    <s v="EB 1.2 Aisiu-Un"/>
    <n v="209"/>
    <n v="1"/>
    <n v="1"/>
    <n v="1"/>
    <n v="6"/>
    <s v="y"/>
    <s v="1192"/>
    <n v="10"/>
    <n v="1003"/>
    <n v="2010"/>
    <s v="Y"/>
  </r>
  <r>
    <x v="9"/>
    <s v="Primary"/>
    <s v="Public"/>
    <x v="0"/>
    <n v="1203"/>
    <n v="1204"/>
    <s v="EB 1.2 Rehatu"/>
    <n v="46"/>
    <n v="1"/>
    <n v="1"/>
    <n v="1"/>
    <n v="6"/>
    <s v="y"/>
    <s v="1223"/>
    <n v="10"/>
    <n v="1005"/>
    <n v="2009"/>
    <s v="Y"/>
  </r>
  <r>
    <x v="9"/>
    <s v="Primary"/>
    <s v="Public"/>
    <x v="0"/>
    <n v="1209"/>
    <n v="1210"/>
    <s v="EB 1. 2 Bua"/>
    <n v="70"/>
    <n v="1"/>
    <n v="1"/>
    <n v="1"/>
    <n v="6"/>
    <s v="y"/>
    <s v="579"/>
    <n v="10"/>
    <n v="1002"/>
    <n v="2010"/>
    <s v="Y"/>
  </r>
  <r>
    <x v="9"/>
    <s v="Primary"/>
    <s v="Public"/>
    <x v="0"/>
    <n v="1213"/>
    <n v="1214"/>
    <s v="EB 1.2 Fatu Laun"/>
    <n v="173"/>
    <n v="1"/>
    <n v="1"/>
    <n v="1"/>
    <n v="6"/>
    <s v="y"/>
    <s v="1192"/>
    <n v="10"/>
    <n v="1003"/>
    <n v="2010"/>
    <s v="Y"/>
  </r>
  <r>
    <x v="9"/>
    <s v="Primary"/>
    <s v="Public"/>
    <x v="0"/>
    <n v="1214"/>
    <n v="1215"/>
    <s v="EB 1  Marmore"/>
    <n v="46"/>
    <n v="1"/>
    <n v="1"/>
    <n v="1"/>
    <n v="4"/>
    <s v="y"/>
    <s v="598"/>
    <n v="10"/>
    <n v="1002"/>
    <n v="2009"/>
    <s v="Y"/>
  </r>
  <r>
    <x v="9"/>
    <s v="Primary"/>
    <s v="Public"/>
    <x v="0"/>
    <n v="1217"/>
    <n v="1218"/>
    <s v="EB 1.2 Nur-Um"/>
    <n v="71"/>
    <n v="1"/>
    <n v="1"/>
    <n v="1"/>
    <n v="5"/>
    <s v="y"/>
    <s v="1089"/>
    <n v="10"/>
    <n v="1003"/>
    <n v="2010"/>
    <s v="Y"/>
  </r>
  <r>
    <x v="9"/>
    <s v="Primary"/>
    <s v="Public"/>
    <x v="0"/>
    <n v="1232"/>
    <n v="1233"/>
    <s v="EB 1 Manu kukurian"/>
    <n v="44"/>
    <n v="1"/>
    <n v="1"/>
    <n v="1"/>
    <n v="3"/>
    <s v="y"/>
    <s v="1206"/>
    <n v="10"/>
    <n v="1003"/>
    <n v="2011"/>
    <s v="Y"/>
  </r>
  <r>
    <x v="9"/>
    <s v="Primary"/>
    <s v="Public"/>
    <x v="0"/>
    <n v="1263"/>
    <n v="1264"/>
    <s v="EB 1.2 Lehu - Tula"/>
    <n v="80"/>
    <n v="1"/>
    <n v="1"/>
    <n v="1"/>
    <n v="6"/>
    <s v="y"/>
    <s v="1205"/>
    <n v="10"/>
    <n v="1006"/>
    <n v="2011"/>
    <s v="Y"/>
  </r>
  <r>
    <x v="9"/>
    <s v="Primary"/>
    <s v="Public"/>
    <x v="0"/>
    <n v="1313"/>
    <n v="2254"/>
    <s v="EB 1.2 Bahareduk"/>
    <n v="77"/>
    <n v="1"/>
    <n v="1"/>
    <n v="1"/>
    <n v="6"/>
    <s v="y"/>
    <s v="614"/>
    <n v="10"/>
    <n v="1003"/>
    <n v="2006"/>
    <s v="Y"/>
  </r>
  <r>
    <x v="9"/>
    <s v="Primary"/>
    <s v="Public"/>
    <x v="0"/>
    <n v="1372"/>
    <n v="2321"/>
    <s v="EB 1.2 Cara"/>
    <n v="49"/>
    <n v="1"/>
    <n v="1"/>
    <n v="1"/>
    <n v="5"/>
    <s v="y"/>
    <s v="1084"/>
    <n v="10"/>
    <n v="1002"/>
    <n v="2004"/>
    <s v="Y"/>
  </r>
  <r>
    <x v="9"/>
    <s v="Primary"/>
    <s v="Public"/>
    <x v="0"/>
    <n v="1373"/>
    <n v="2322"/>
    <s v="EB 1.2 Tasi Fatin"/>
    <n v="75"/>
    <n v="1"/>
    <n v="1"/>
    <n v="1"/>
    <n v="6"/>
    <s v="y"/>
    <s v="1205"/>
    <n v="10"/>
    <n v="1006"/>
    <n v="2009"/>
    <s v="Y"/>
  </r>
  <r>
    <x v="9"/>
    <s v="Primary"/>
    <s v="Public"/>
    <x v="0"/>
    <n v="1402"/>
    <n v="5109"/>
    <s v="EB 1.2 Sasahe"/>
    <n v="179"/>
    <n v="1"/>
    <n v="1"/>
    <n v="1"/>
    <n v="6"/>
    <s v="y"/>
    <s v="1206"/>
    <n v="10"/>
    <n v="1003"/>
    <n v="2002"/>
    <s v="Y"/>
  </r>
  <r>
    <x v="9"/>
    <s v="Primary"/>
    <s v="Public"/>
    <x v="0"/>
    <n v="1448"/>
    <n v="5309"/>
    <s v="EB 1.2 Condar"/>
    <n v="132"/>
    <n v="1"/>
    <n v="1"/>
    <n v="1"/>
    <n v="6"/>
    <s v="y"/>
    <s v="1084"/>
    <n v="10"/>
    <n v="1002"/>
    <m/>
    <s v="Y"/>
  </r>
  <r>
    <x v="9"/>
    <s v="Primary"/>
    <s v="Public"/>
    <x v="0"/>
    <n v="1452"/>
    <n v="5314"/>
    <s v="EB 1.2 Manelima"/>
    <n v="144"/>
    <n v="1"/>
    <n v="1"/>
    <n v="1"/>
    <n v="6"/>
    <s v="y"/>
    <s v="1089"/>
    <n v="10"/>
    <n v="1003"/>
    <n v="2000"/>
    <s v="Y"/>
  </r>
  <r>
    <x v="9"/>
    <s v="Primary"/>
    <s v="Public"/>
    <x v="0"/>
    <n v="1474"/>
    <n v="5507"/>
    <s v="EB 1.2 Rebutikeon"/>
    <n v="64"/>
    <n v="1"/>
    <n v="1"/>
    <n v="1"/>
    <n v="6"/>
    <s v="y"/>
    <s v="579"/>
    <n v="10"/>
    <n v="1002"/>
    <n v="1991"/>
    <s v="Y"/>
  </r>
  <r>
    <x v="9"/>
    <s v="Primary"/>
    <s v="Public"/>
    <x v="0"/>
    <n v="1482"/>
    <n v="5515"/>
    <s v="EB 1.2 Lifau"/>
    <n v="134"/>
    <n v="1"/>
    <n v="1"/>
    <n v="1"/>
    <n v="6"/>
    <s v="y"/>
    <s v="1090"/>
    <n v="10"/>
    <n v="1004"/>
    <n v="1986"/>
    <s v="Y"/>
  </r>
  <r>
    <x v="9"/>
    <s v="Primary"/>
    <s v="Public"/>
    <x v="0"/>
    <n v="1487"/>
    <n v="5520"/>
    <s v="EB 1.2  Be'edan"/>
    <n v="76"/>
    <n v="1"/>
    <n v="1"/>
    <n v="1"/>
    <n v="6"/>
    <s v="y"/>
    <s v="598"/>
    <n v="10"/>
    <n v="1002"/>
    <n v="1990"/>
    <s v="Y"/>
  </r>
  <r>
    <x v="9"/>
    <s v="Primary"/>
    <s v="Public"/>
    <x v="0"/>
    <n v="1490"/>
    <n v="5523"/>
    <s v="EB 1.2 Rubae"/>
    <n v="141"/>
    <n v="1"/>
    <n v="1"/>
    <n v="1"/>
    <n v="6"/>
    <s v="y"/>
    <s v="1223"/>
    <n v="10"/>
    <n v="1002"/>
    <n v="1993"/>
    <s v="Y"/>
  </r>
  <r>
    <x v="10"/>
    <s v="Escola Basika"/>
    <s v="Public"/>
    <x v="0"/>
    <n v="69"/>
    <n v="69"/>
    <s v="EBC 1.2.3 TARABULA"/>
    <n v="129"/>
    <n v="5"/>
    <n v="1"/>
    <n v="1"/>
    <n v="9"/>
    <s v="n"/>
    <s v="NULL"/>
    <n v="11"/>
    <n v="1104"/>
    <n v="1990"/>
    <s v="Y"/>
  </r>
  <r>
    <x v="10"/>
    <s v="Escola Basika"/>
    <s v="Public"/>
    <x v="0"/>
    <n v="253"/>
    <n v="264"/>
    <s v="EBC 1.2.3 DOTIC"/>
    <n v="134"/>
    <n v="5"/>
    <n v="1"/>
    <n v="1"/>
    <n v="9"/>
    <s v="n"/>
    <s v="NULL"/>
    <n v="11"/>
    <n v="1101"/>
    <n v="1985"/>
    <s v="Y"/>
  </r>
  <r>
    <x v="10"/>
    <s v="Escola Basika"/>
    <s v="Public"/>
    <x v="0"/>
    <n v="283"/>
    <n v="283"/>
    <s v="EBC 1.2.3 Daisua Simpang tiga"/>
    <n v="266"/>
    <n v="5"/>
    <n v="1"/>
    <n v="1"/>
    <n v="9"/>
    <s v="n"/>
    <s v="NULL"/>
    <n v="11"/>
    <n v="1103"/>
    <n v="2003"/>
    <s v="Y"/>
  </r>
  <r>
    <x v="10"/>
    <s v="Escola Basika"/>
    <s v="Public"/>
    <x v="0"/>
    <n v="301"/>
    <n v="301"/>
    <s v="EBC 1.2.3 RAIFUSA"/>
    <n v="435"/>
    <n v="5"/>
    <n v="1"/>
    <n v="1"/>
    <n v="9"/>
    <s v="n"/>
    <s v="NULL"/>
    <n v="11"/>
    <n v="1103"/>
    <n v="1994"/>
    <s v="Y"/>
  </r>
  <r>
    <x v="10"/>
    <s v="Escola Basika"/>
    <s v="Public"/>
    <x v="0"/>
    <n v="701"/>
    <n v="701"/>
    <s v="EBC 1.2.3 BABULO"/>
    <n v="266"/>
    <n v="5"/>
    <n v="1"/>
    <n v="1"/>
    <n v="9"/>
    <s v="n"/>
    <s v="NULL"/>
    <n v="11"/>
    <n v="1103"/>
    <n v="1982"/>
    <s v="Y"/>
  </r>
  <r>
    <x v="10"/>
    <s v="Escola Basika"/>
    <s v="Public"/>
    <x v="0"/>
    <n v="702"/>
    <n v="702"/>
    <s v="EBC 1.2.3 MAHAQUIDAN"/>
    <n v="164"/>
    <n v="5"/>
    <n v="1"/>
    <n v="1"/>
    <n v="9"/>
    <s v="n"/>
    <s v="NULL"/>
    <n v="11"/>
    <n v="1101"/>
    <n v="1984"/>
    <s v="Y"/>
  </r>
  <r>
    <x v="10"/>
    <s v="Escola Basika"/>
    <s v="Public"/>
    <x v="0"/>
    <n v="830"/>
    <n v="830"/>
    <s v="EBC 1.2.3 Fatuco"/>
    <n v="527"/>
    <n v="5"/>
    <n v="1"/>
    <n v="1"/>
    <n v="9"/>
    <s v="n"/>
    <s v="NULL"/>
    <n v="11"/>
    <n v="1103"/>
    <n v="1999"/>
    <s v="Y"/>
  </r>
  <r>
    <x v="10"/>
    <s v="Escola Basika"/>
    <s v="Public"/>
    <x v="0"/>
    <n v="922"/>
    <n v="922"/>
    <s v="EBC 1.2.3 Clacuc"/>
    <n v="335"/>
    <n v="5"/>
    <n v="1"/>
    <n v="1"/>
    <n v="9"/>
    <s v="n"/>
    <s v="NULL"/>
    <n v="11"/>
    <n v="1102"/>
    <n v="2001"/>
    <s v="Y"/>
  </r>
  <r>
    <x v="10"/>
    <s v="Escola Basika"/>
    <s v="Public"/>
    <x v="0"/>
    <n v="923"/>
    <n v="923"/>
    <s v="EBC 1.2.3 FAHINEHAN"/>
    <n v="147"/>
    <n v="5"/>
    <n v="1"/>
    <n v="1"/>
    <n v="9"/>
    <s v="n"/>
    <s v="NULL"/>
    <n v="11"/>
    <n v="1102"/>
    <m/>
    <s v="Y"/>
  </r>
  <r>
    <x v="10"/>
    <s v="Primary"/>
    <s v="Catholic"/>
    <x v="1"/>
    <n v="278"/>
    <n v="278"/>
    <s v="EP C Nº1 Datina"/>
    <n v="223"/>
    <n v="1"/>
    <n v="3"/>
    <n v="1"/>
    <n v="6"/>
    <s v="n"/>
    <s v="NULL"/>
    <n v="11"/>
    <n v="1103"/>
    <n v="1985"/>
    <s v="Y"/>
  </r>
  <r>
    <x v="10"/>
    <s v="Primary"/>
    <s v="Catholic"/>
    <x v="1"/>
    <n v="279"/>
    <n v="279"/>
    <s v="EP C S.M. Arcanjo Letefoho"/>
    <n v="363"/>
    <n v="1"/>
    <n v="3"/>
    <n v="1"/>
    <n v="6"/>
    <s v="n"/>
    <s v="NULL"/>
    <n v="11"/>
    <n v="1103"/>
    <n v="1995"/>
    <s v="Y"/>
  </r>
  <r>
    <x v="10"/>
    <s v="Primary"/>
    <s v="Catholic"/>
    <x v="1"/>
    <n v="280"/>
    <n v="280"/>
    <s v="EP C Tutuluru"/>
    <n v="150"/>
    <n v="1"/>
    <n v="3"/>
    <n v="1"/>
    <n v="6"/>
    <s v="n"/>
    <s v="NULL"/>
    <n v="11"/>
    <n v="1103"/>
    <n v="1991"/>
    <s v="Y"/>
  </r>
  <r>
    <x v="10"/>
    <s v="Primary"/>
    <s v="Catholic"/>
    <x v="1"/>
    <n v="285"/>
    <n v="285"/>
    <s v="EP C Umatutun"/>
    <n v="147"/>
    <n v="1"/>
    <n v="3"/>
    <n v="1"/>
    <n v="6"/>
    <s v="n"/>
    <s v="NULL"/>
    <n v="11"/>
    <n v="1103"/>
    <n v="1993"/>
    <s v="Y"/>
  </r>
  <r>
    <x v="10"/>
    <s v="Primary"/>
    <s v="Catholic"/>
    <x v="1"/>
    <n v="924"/>
    <n v="924"/>
    <s v="EP C Rainha da Paz Weberek"/>
    <n v="195"/>
    <n v="1"/>
    <n v="3"/>
    <n v="1"/>
    <n v="6"/>
    <s v="n"/>
    <s v="NULL"/>
    <n v="11"/>
    <n v="1101"/>
    <n v="1994"/>
    <s v="Y"/>
  </r>
  <r>
    <x v="10"/>
    <s v="Primary"/>
    <s v="Catholic"/>
    <x v="1"/>
    <n v="986"/>
    <n v="986"/>
    <s v="EP C São Francisco de Assis"/>
    <n v="68"/>
    <n v="1"/>
    <n v="3"/>
    <n v="1"/>
    <n v="6"/>
    <s v="n"/>
    <s v="NULL"/>
    <n v="11"/>
    <n v="1102"/>
    <n v="2010"/>
    <s v="Y"/>
  </r>
  <r>
    <x v="10"/>
    <s v="Primary"/>
    <s v="Public"/>
    <x v="0"/>
    <n v="13"/>
    <n v="13"/>
    <s v="EB 1.2 Hatsana - Udo / Daisualama"/>
    <n v="122"/>
    <n v="1"/>
    <n v="1"/>
    <n v="1"/>
    <n v="6"/>
    <s v="y"/>
    <s v="283"/>
    <n v="11"/>
    <n v="1103"/>
    <n v="2007"/>
    <s v="Y"/>
  </r>
  <r>
    <x v="10"/>
    <s v="Primary"/>
    <s v="Public"/>
    <x v="0"/>
    <n v="66"/>
    <n v="66"/>
    <s v="EB 1.2 Manumera"/>
    <n v="327"/>
    <n v="1"/>
    <n v="1"/>
    <n v="1"/>
    <n v="6"/>
    <s v="y"/>
    <s v="1109"/>
    <n v="11"/>
    <n v="1104"/>
    <n v="1985"/>
    <s v="Y"/>
  </r>
  <r>
    <x v="10"/>
    <s v="Primary"/>
    <s v="Public"/>
    <x v="0"/>
    <n v="67"/>
    <n v="67"/>
    <s v="EB 1.2.3 AITEMUA"/>
    <n v="145"/>
    <n v="1"/>
    <n v="1"/>
    <n v="1"/>
    <n v="8"/>
    <s v="y"/>
    <s v="1109"/>
    <n v="11"/>
    <n v="1104"/>
    <n v="2000"/>
    <s v="Y"/>
  </r>
  <r>
    <x v="10"/>
    <s v="Primary"/>
    <s v="Public"/>
    <x v="0"/>
    <n v="68"/>
    <n v="68"/>
    <s v="EB 1.2 Beremana"/>
    <n v="183"/>
    <n v="1"/>
    <n v="1"/>
    <n v="1"/>
    <n v="6"/>
    <s v="y"/>
    <s v="1109"/>
    <n v="11"/>
    <n v="1104"/>
    <n v="2000"/>
    <s v="Y"/>
  </r>
  <r>
    <x v="10"/>
    <s v="Primary"/>
    <s v="Public"/>
    <x v="0"/>
    <n v="71"/>
    <n v="71"/>
    <s v="EB 1.2 MANUS"/>
    <n v="77"/>
    <n v="1"/>
    <n v="1"/>
    <n v="1"/>
    <n v="6"/>
    <s v="y"/>
    <s v="702"/>
    <n v="11"/>
    <n v="1101"/>
    <n v="2000"/>
    <s v="Y"/>
  </r>
  <r>
    <x v="10"/>
    <s v="Primary"/>
    <s v="Public"/>
    <x v="0"/>
    <n v="72"/>
    <n v="72"/>
    <s v="EB 1.2 MATOREC"/>
    <n v="62"/>
    <n v="1"/>
    <n v="1"/>
    <n v="1"/>
    <n v="6"/>
    <s v="y"/>
    <s v="69"/>
    <n v="11"/>
    <n v="1104"/>
    <n v="2010"/>
    <s v="Y"/>
  </r>
  <r>
    <x v="10"/>
    <s v="Primary"/>
    <s v="Public"/>
    <x v="0"/>
    <n v="73"/>
    <n v="73"/>
    <s v="EB 1.2 Mendelo"/>
    <n v="168"/>
    <n v="1"/>
    <n v="1"/>
    <n v="1"/>
    <n v="6"/>
    <s v="y"/>
    <s v="1109"/>
    <n v="11"/>
    <n v="1104"/>
    <n v="1986"/>
    <s v="Y"/>
  </r>
  <r>
    <x v="10"/>
    <s v="Primary"/>
    <s v="Public"/>
    <x v="0"/>
    <n v="248"/>
    <n v="259"/>
    <s v="EB 1.2.3 WEDAUBEREC"/>
    <n v="209"/>
    <n v="1"/>
    <n v="1"/>
    <n v="1"/>
    <n v="9"/>
    <s v="y"/>
    <s v="264"/>
    <n v="11"/>
    <n v="1101"/>
    <n v="1987"/>
    <s v="Y"/>
  </r>
  <r>
    <x v="10"/>
    <s v="Primary"/>
    <s v="Public"/>
    <x v="0"/>
    <n v="249"/>
    <n v="260"/>
    <s v="EB1.2 AITUHA"/>
    <n v="177"/>
    <n v="1"/>
    <n v="1"/>
    <n v="1"/>
    <n v="6"/>
    <s v="y"/>
    <s v="702"/>
    <n v="11"/>
    <n v="1101"/>
    <n v="1986"/>
    <s v="Y"/>
  </r>
  <r>
    <x v="10"/>
    <s v="Primary"/>
    <s v="Public"/>
    <x v="0"/>
    <n v="252"/>
    <n v="263"/>
    <s v="EB 1.2 WESUSU"/>
    <n v="251"/>
    <n v="1"/>
    <n v="1"/>
    <n v="1"/>
    <n v="6"/>
    <s v="y"/>
    <s v="264"/>
    <n v="11"/>
    <n v="1101"/>
    <m/>
    <s v="Y"/>
  </r>
  <r>
    <x v="10"/>
    <s v="Primary"/>
    <s v="Public"/>
    <x v="0"/>
    <n v="254"/>
    <n v="265"/>
    <s v="EB 1.2 FERICSARE"/>
    <n v="237"/>
    <n v="1"/>
    <n v="1"/>
    <n v="1"/>
    <n v="6"/>
    <s v="y"/>
    <s v="264"/>
    <n v="11"/>
    <n v="1101"/>
    <n v="2004"/>
    <s v="Y"/>
  </r>
  <r>
    <x v="10"/>
    <s v="Primary"/>
    <s v="Public"/>
    <x v="0"/>
    <n v="255"/>
    <n v="266"/>
    <s v="EB 1.2 COLOCAU"/>
    <n v="111"/>
    <n v="1"/>
    <n v="1"/>
    <n v="1"/>
    <n v="6"/>
    <s v="y"/>
    <s v="264"/>
    <n v="11"/>
    <n v="1101"/>
    <n v="1994"/>
    <s v="Y"/>
  </r>
  <r>
    <x v="10"/>
    <s v="Primary"/>
    <s v="Public"/>
    <x v="0"/>
    <n v="257"/>
    <n v="268"/>
    <s v="EB 1.2 FATUCAHI"/>
    <n v="202"/>
    <n v="1"/>
    <n v="1"/>
    <n v="1"/>
    <n v="6"/>
    <s v="y"/>
    <s v="922"/>
    <n v="11"/>
    <n v="1102"/>
    <n v="1996"/>
    <s v="Y"/>
  </r>
  <r>
    <x v="10"/>
    <s v="Primary"/>
    <s v="Public"/>
    <x v="0"/>
    <n v="270"/>
    <n v="270"/>
    <s v="EB 1.2 WEULUN"/>
    <n v="107"/>
    <n v="1"/>
    <n v="1"/>
    <n v="1"/>
    <n v="6"/>
    <s v="y"/>
    <s v="922"/>
    <n v="11"/>
    <n v="1102"/>
    <n v="1986"/>
    <s v="Y"/>
  </r>
  <r>
    <x v="10"/>
    <s v="Primary"/>
    <s v="Public"/>
    <x v="0"/>
    <n v="271"/>
    <n v="271"/>
    <s v="EB 1.2 BITIRAI"/>
    <n v="153"/>
    <n v="1"/>
    <n v="1"/>
    <n v="1"/>
    <n v="6"/>
    <s v="y"/>
    <s v="922"/>
    <n v="11"/>
    <n v="1102"/>
    <n v="1995"/>
    <s v="Y"/>
  </r>
  <r>
    <x v="10"/>
    <s v="Primary"/>
    <s v="Public"/>
    <x v="0"/>
    <n v="272"/>
    <n v="272"/>
    <s v="EB 1.2 WELETI"/>
    <n v="74"/>
    <n v="1"/>
    <n v="1"/>
    <n v="1"/>
    <n v="6"/>
    <s v="y"/>
    <s v="922"/>
    <n v="11"/>
    <n v="1102"/>
    <n v="1995"/>
    <s v="Y"/>
  </r>
  <r>
    <x v="10"/>
    <s v="Primary"/>
    <s v="Public"/>
    <x v="0"/>
    <n v="273"/>
    <n v="273"/>
    <s v="EB 1.2 AITUHA"/>
    <n v="88"/>
    <n v="1"/>
    <n v="1"/>
    <n v="1"/>
    <n v="6"/>
    <s v="y"/>
    <s v="923"/>
    <n v="11"/>
    <n v="1102"/>
    <n v="1997"/>
    <s v="Y"/>
  </r>
  <r>
    <x v="10"/>
    <s v="Primary"/>
    <s v="Public"/>
    <x v="0"/>
    <n v="274"/>
    <n v="274"/>
    <s v="EB 1.2 BUBUSSUCO"/>
    <n v="108"/>
    <n v="1"/>
    <n v="1"/>
    <n v="1"/>
    <n v="6"/>
    <s v="y"/>
    <s v="923"/>
    <n v="11"/>
    <n v="1102"/>
    <n v="1990"/>
    <s v="Y"/>
  </r>
  <r>
    <x v="10"/>
    <s v="Primary"/>
    <s v="Public"/>
    <x v="0"/>
    <n v="275"/>
    <n v="275"/>
    <s v="EB 1.2 AILALEC 1"/>
    <n v="85"/>
    <n v="1"/>
    <n v="1"/>
    <n v="1"/>
    <n v="6"/>
    <s v="y"/>
    <s v="923"/>
    <n v="11"/>
    <n v="1102"/>
    <n v="2000"/>
    <s v="Y"/>
  </r>
  <r>
    <x v="10"/>
    <s v="Primary"/>
    <s v="Public"/>
    <x v="0"/>
    <n v="276"/>
    <n v="276"/>
    <s v="EB 1.2 DARAMATA"/>
    <n v="84"/>
    <n v="1"/>
    <n v="1"/>
    <n v="1"/>
    <n v="6"/>
    <s v="y"/>
    <s v="923"/>
    <n v="11"/>
    <n v="1102"/>
    <n v="2000"/>
    <s v="Y"/>
  </r>
  <r>
    <x v="10"/>
    <s v="Primary"/>
    <s v="Public"/>
    <x v="0"/>
    <n v="282"/>
    <n v="282"/>
    <s v="EB 1.2.3 Ailuli"/>
    <n v="327"/>
    <n v="1"/>
    <n v="1"/>
    <n v="1"/>
    <n v="9"/>
    <s v="y"/>
    <s v="830"/>
    <n v="11"/>
    <n v="1103"/>
    <n v="1980"/>
    <s v="Y"/>
  </r>
  <r>
    <x v="10"/>
    <s v="Primary"/>
    <s v="Public"/>
    <x v="0"/>
    <n v="284"/>
    <n v="284"/>
    <s v="EB 1.2 Orluli"/>
    <n v="139"/>
    <n v="1"/>
    <n v="1"/>
    <n v="1"/>
    <n v="6"/>
    <s v="y"/>
    <s v="1269"/>
    <n v="11"/>
    <n v="1103"/>
    <n v="1996"/>
    <s v="Y"/>
  </r>
  <r>
    <x v="10"/>
    <s v="Primary"/>
    <s v="Public"/>
    <x v="0"/>
    <n v="286"/>
    <n v="286"/>
    <s v="EB 1.2 RIATU"/>
    <n v="90"/>
    <n v="1"/>
    <n v="1"/>
    <n v="1"/>
    <n v="6"/>
    <s v="y"/>
    <s v="1236"/>
    <n v="11"/>
    <n v="1103"/>
    <n v="1996"/>
    <s v="Y"/>
  </r>
  <r>
    <x v="10"/>
    <s v="Primary"/>
    <s v="Public"/>
    <x v="0"/>
    <n v="290"/>
    <n v="290"/>
    <s v="EB 1.2 Rialau"/>
    <n v="306"/>
    <n v="1"/>
    <n v="1"/>
    <n v="1"/>
    <n v="6"/>
    <s v="y"/>
    <s v="946"/>
    <n v="11"/>
    <n v="1103"/>
    <n v="1965"/>
    <s v="Y"/>
  </r>
  <r>
    <x v="10"/>
    <s v="Primary"/>
    <s v="Public"/>
    <x v="0"/>
    <n v="291"/>
    <n v="291"/>
    <s v="EB 1.2 ROTUTO"/>
    <n v="193"/>
    <n v="1"/>
    <n v="1"/>
    <n v="1"/>
    <n v="6"/>
    <s v="y"/>
    <s v="1236"/>
    <n v="11"/>
    <n v="1103"/>
    <n v="1990"/>
    <s v="Y"/>
  </r>
  <r>
    <x v="10"/>
    <s v="Primary"/>
    <s v="Public"/>
    <x v="0"/>
    <n v="292"/>
    <n v="292"/>
    <s v="EB 1.2 MANIKU"/>
    <n v="363"/>
    <n v="1"/>
    <n v="1"/>
    <n v="1"/>
    <n v="6"/>
    <s v="y"/>
    <s v="1236"/>
    <n v="11"/>
    <n v="1103"/>
    <n v="1983"/>
    <s v="Y"/>
  </r>
  <r>
    <x v="10"/>
    <s v="Primary"/>
    <s v="Public"/>
    <x v="0"/>
    <n v="293"/>
    <n v="293"/>
    <s v="EB 1.2 Cotolala"/>
    <n v="198"/>
    <n v="1"/>
    <n v="1"/>
    <n v="1"/>
    <n v="6"/>
    <s v="y"/>
    <s v="946"/>
    <n v="11"/>
    <n v="1103"/>
    <n v="1984"/>
    <s v="Y"/>
  </r>
  <r>
    <x v="10"/>
    <s v="Primary"/>
    <s v="Public"/>
    <x v="0"/>
    <n v="294"/>
    <n v="294"/>
    <s v="EB 1 Blaro"/>
    <n v="70"/>
    <n v="1"/>
    <n v="1"/>
    <n v="1"/>
    <n v="4"/>
    <s v="y"/>
    <s v="1269"/>
    <n v="11"/>
    <n v="1103"/>
    <n v="1987"/>
    <s v="Y"/>
  </r>
  <r>
    <x v="10"/>
    <s v="Primary"/>
    <s v="Public"/>
    <x v="0"/>
    <n v="295"/>
    <n v="295"/>
    <s v="EB 1 Sesurai"/>
    <n v="160"/>
    <n v="1"/>
    <n v="1"/>
    <n v="1"/>
    <n v="4"/>
    <s v="y"/>
    <s v="283"/>
    <n v="11"/>
    <n v="1103"/>
    <n v="1987"/>
    <s v="Y"/>
  </r>
  <r>
    <x v="10"/>
    <s v="Primary"/>
    <s v="Public"/>
    <x v="0"/>
    <n v="296"/>
    <n v="296"/>
    <s v="EB 1Turon"/>
    <n v="80"/>
    <n v="1"/>
    <n v="1"/>
    <n v="1"/>
    <n v="5"/>
    <s v="y"/>
    <s v="701"/>
    <n v="11"/>
    <n v="1103"/>
    <n v="1987"/>
    <s v="Y"/>
  </r>
  <r>
    <x v="10"/>
    <s v="Primary"/>
    <s v="Public"/>
    <x v="0"/>
    <n v="299"/>
    <n v="299"/>
    <s v="EB 1 BEMETAN"/>
    <n v="235"/>
    <n v="1"/>
    <n v="1"/>
    <n v="1"/>
    <n v="5"/>
    <s v="y"/>
    <s v="301"/>
    <n v="11"/>
    <n v="1103"/>
    <n v="1998"/>
    <s v="Y"/>
  </r>
  <r>
    <x v="10"/>
    <s v="Primary"/>
    <s v="Public"/>
    <x v="0"/>
    <n v="300"/>
    <n v="300"/>
    <s v="EB 1.2 Cablaque"/>
    <n v="103"/>
    <n v="1"/>
    <n v="1"/>
    <n v="1"/>
    <n v="6"/>
    <s v="y"/>
    <s v="946"/>
    <n v="11"/>
    <n v="1103"/>
    <n v="2000"/>
    <s v="Y"/>
  </r>
  <r>
    <x v="10"/>
    <s v="Primary"/>
    <s v="Public"/>
    <x v="0"/>
    <n v="302"/>
    <n v="302"/>
    <s v="EB 1.2 SILIHASAN"/>
    <n v="153"/>
    <n v="1"/>
    <n v="1"/>
    <n v="1"/>
    <n v="6"/>
    <s v="y"/>
    <s v="301"/>
    <n v="11"/>
    <n v="1103"/>
    <n v="1995"/>
    <s v="Y"/>
  </r>
  <r>
    <x v="10"/>
    <s v="Primary"/>
    <s v="Public"/>
    <x v="0"/>
    <n v="304"/>
    <n v="304"/>
    <s v="EB 1.2 GROTU"/>
    <n v="203"/>
    <n v="1"/>
    <n v="1"/>
    <n v="1"/>
    <n v="6"/>
    <s v="y"/>
    <s v="1236"/>
    <n v="11"/>
    <n v="1103"/>
    <n v="1990"/>
    <s v="Y"/>
  </r>
  <r>
    <x v="10"/>
    <s v="Primary"/>
    <s v="Public"/>
    <x v="0"/>
    <n v="627"/>
    <n v="627"/>
    <s v="EB 1.2 BORAULO"/>
    <n v="58"/>
    <n v="1"/>
    <n v="1"/>
    <n v="1"/>
    <n v="6"/>
    <s v="y"/>
    <s v="923"/>
    <n v="11"/>
    <n v="1102"/>
    <n v="2009"/>
    <s v="Y"/>
  </r>
  <r>
    <x v="10"/>
    <s v="Primary"/>
    <s v="Public"/>
    <x v="0"/>
    <n v="683"/>
    <n v="683"/>
    <s v="EB 1.2 QUIRAMTETUC"/>
    <n v="43"/>
    <n v="1"/>
    <n v="1"/>
    <n v="1"/>
    <n v="6"/>
    <s v="y"/>
    <s v="922"/>
    <n v="11"/>
    <n v="1102"/>
    <n v="2003"/>
    <s v="Y"/>
  </r>
  <r>
    <x v="10"/>
    <s v="Primary"/>
    <s v="Public"/>
    <x v="0"/>
    <n v="690"/>
    <n v="690"/>
    <s v="EB 1 CLEDIC"/>
    <n v="40"/>
    <n v="1"/>
    <n v="1"/>
    <n v="1"/>
    <n v="4"/>
    <s v="y"/>
    <s v="922"/>
    <n v="11"/>
    <n v="1102"/>
    <n v="2006"/>
    <s v="Y"/>
  </r>
  <r>
    <x v="10"/>
    <s v="Primary"/>
    <s v="Public"/>
    <x v="0"/>
    <n v="700"/>
    <n v="700"/>
    <s v="EB 1.2 Seamrema"/>
    <n v="111"/>
    <n v="1"/>
    <n v="1"/>
    <n v="1"/>
    <n v="5"/>
    <s v="y"/>
    <s v="701"/>
    <n v="11"/>
    <n v="1103"/>
    <n v="2004"/>
    <s v="Y"/>
  </r>
  <r>
    <x v="10"/>
    <s v="Primary"/>
    <s v="Public"/>
    <x v="0"/>
    <n v="715"/>
    <n v="715"/>
    <s v="EB 1. 2 Furaclau"/>
    <n v="117"/>
    <n v="1"/>
    <n v="1"/>
    <n v="1"/>
    <n v="6"/>
    <s v="y"/>
    <s v="1109"/>
    <n v="11"/>
    <n v="1104"/>
    <n v="2009"/>
    <s v="Y"/>
  </r>
  <r>
    <x v="10"/>
    <s v="Primary"/>
    <s v="Public"/>
    <x v="0"/>
    <n v="768"/>
    <n v="768"/>
    <s v="EB 1.2 TUALARAN"/>
    <n v="51"/>
    <n v="1"/>
    <n v="1"/>
    <n v="1"/>
    <n v="6"/>
    <s v="y"/>
    <s v="702"/>
    <n v="11"/>
    <n v="1101"/>
    <n v="2006"/>
    <s v="Y"/>
  </r>
  <r>
    <x v="10"/>
    <s v="Primary"/>
    <s v="Public"/>
    <x v="0"/>
    <n v="813"/>
    <n v="813"/>
    <s v="EB 1 BERCOBAN"/>
    <n v="47"/>
    <n v="1"/>
    <n v="1"/>
    <n v="1"/>
    <n v="4"/>
    <s v="y"/>
    <s v="702"/>
    <n v="11"/>
    <n v="1101"/>
    <n v="2005"/>
    <s v="Y"/>
  </r>
  <r>
    <x v="10"/>
    <s v="Primary"/>
    <s v="Public"/>
    <x v="0"/>
    <n v="840"/>
    <n v="840"/>
    <s v="EB 1.2 AUBERLICO"/>
    <n v="81"/>
    <n v="1"/>
    <n v="1"/>
    <n v="1"/>
    <n v="6"/>
    <s v="y"/>
    <s v="702"/>
    <n v="11"/>
    <n v="1101"/>
    <n v="2006"/>
    <s v="Y"/>
  </r>
  <r>
    <x v="10"/>
    <s v="Primary"/>
    <s v="Public"/>
    <x v="0"/>
    <n v="855"/>
    <n v="855"/>
    <s v="EB 1.2 Carbulau"/>
    <n v="62"/>
    <n v="1"/>
    <n v="1"/>
    <n v="1"/>
    <n v="5"/>
    <s v="y"/>
    <s v="1269"/>
    <n v="11"/>
    <n v="1103"/>
    <n v="1994"/>
    <s v="Y"/>
  </r>
  <r>
    <x v="10"/>
    <s v="Primary"/>
    <s v="Public"/>
    <x v="0"/>
    <n v="878"/>
    <n v="878"/>
    <s v="EB 1.2 MOTAKELAN"/>
    <n v="57"/>
    <n v="1"/>
    <n v="1"/>
    <n v="1"/>
    <n v="5"/>
    <s v="y"/>
    <s v="301"/>
    <n v="11"/>
    <n v="1103"/>
    <n v="2007"/>
    <s v="Y"/>
  </r>
  <r>
    <x v="10"/>
    <s v="Primary"/>
    <s v="Public"/>
    <x v="0"/>
    <n v="997"/>
    <n v="997"/>
    <s v="EB 1.2 Tefo"/>
    <n v="131"/>
    <n v="1"/>
    <n v="1"/>
    <n v="1"/>
    <n v="6"/>
    <s v="y"/>
    <s v="1269"/>
    <n v="11"/>
    <n v="1103"/>
    <n v="2009"/>
    <s v="Y"/>
  </r>
  <r>
    <x v="10"/>
    <s v="Primary"/>
    <s v="Public"/>
    <x v="0"/>
    <n v="998"/>
    <n v="998"/>
    <s v="EB 1.2 MAUREN"/>
    <n v="94"/>
    <n v="1"/>
    <n v="1"/>
    <n v="1"/>
    <n v="6"/>
    <s v="y"/>
    <s v="1236"/>
    <n v="11"/>
    <n v="1103"/>
    <n v="2010"/>
    <s v="Y"/>
  </r>
  <r>
    <x v="10"/>
    <s v="Primary"/>
    <s v="Public"/>
    <x v="0"/>
    <n v="1194"/>
    <n v="1195"/>
    <s v="EB.1 HABURAS HATUHEI"/>
    <n v="42"/>
    <n v="1"/>
    <n v="1"/>
    <n v="1"/>
    <n v="3"/>
    <s v="y"/>
    <s v="1236"/>
    <n v="11"/>
    <n v="1103"/>
    <n v="2010"/>
    <s v="Y"/>
  </r>
  <r>
    <x v="10"/>
    <s v="Primary"/>
    <s v="Public"/>
    <x v="0"/>
    <n v="1196"/>
    <n v="1197"/>
    <s v="EB 1.2 Daur"/>
    <n v="37"/>
    <n v="1"/>
    <n v="1"/>
    <n v="1"/>
    <n v="5"/>
    <s v="y"/>
    <s v="283"/>
    <n v="11"/>
    <n v="1103"/>
    <n v="2010"/>
    <s v="Y"/>
  </r>
  <r>
    <x v="10"/>
    <s v="Primary"/>
    <s v="Public"/>
    <x v="0"/>
    <n v="1269"/>
    <n v="1270"/>
    <s v="EB 1 Grutu Lau"/>
    <n v="73"/>
    <n v="1"/>
    <n v="1"/>
    <n v="1"/>
    <n v="4"/>
    <s v="y"/>
    <s v="1269"/>
    <n v="11"/>
    <n v="1103"/>
    <n v="2011"/>
    <s v="Y"/>
  </r>
  <r>
    <x v="10"/>
    <s v="Primary"/>
    <s v="Public"/>
    <x v="0"/>
    <n v="1321"/>
    <n v="2265"/>
    <s v="EB 1.2 FOHOTU"/>
    <n v="50"/>
    <n v="1"/>
    <n v="1"/>
    <n v="1"/>
    <n v="5"/>
    <s v="y"/>
    <s v="69"/>
    <n v="11"/>
    <n v="1104"/>
    <n v="2007"/>
    <s v="Y"/>
  </r>
  <r>
    <x v="10"/>
    <s v="Primary"/>
    <s v="Public"/>
    <x v="0"/>
    <n v="1377"/>
    <n v="2326"/>
    <s v="EB 1.2 ORANA"/>
    <n v="127"/>
    <n v="1"/>
    <n v="1"/>
    <n v="1"/>
    <n v="5"/>
    <s v="y"/>
    <s v="69"/>
    <n v="11"/>
    <n v="1104"/>
    <n v="2000"/>
    <s v="Y"/>
  </r>
  <r>
    <x v="10"/>
    <s v="Primary"/>
    <s v="Public"/>
    <x v="0"/>
    <n v="1396"/>
    <n v="5015"/>
    <s v="EB 1,2 Fatucalo"/>
    <n v="106"/>
    <n v="1"/>
    <n v="1"/>
    <n v="1"/>
    <n v="5"/>
    <s v="y"/>
    <s v="69"/>
    <n v="11"/>
    <n v="1104"/>
    <n v="2000"/>
    <s v="Y"/>
  </r>
  <r>
    <x v="10"/>
    <s v="Primary"/>
    <s v="Public"/>
    <x v="0"/>
    <n v="1397"/>
    <n v="5016"/>
    <s v="EB1.2 SARIN"/>
    <n v="44"/>
    <n v="1"/>
    <n v="1"/>
    <n v="1"/>
    <n v="6"/>
    <s v="y"/>
    <s v="264"/>
    <n v="11"/>
    <n v="1101"/>
    <n v="2002"/>
    <s v="Y"/>
  </r>
  <r>
    <x v="10"/>
    <s v="Primary"/>
    <s v="Public"/>
    <x v="0"/>
    <n v="1479"/>
    <n v="5512"/>
    <s v="EB 1.2 CAIMAUC"/>
    <n v="279"/>
    <n v="1"/>
    <n v="1"/>
    <n v="1"/>
    <n v="6"/>
    <s v="y"/>
    <s v="1109"/>
    <n v="11"/>
    <n v="1104"/>
    <n v="1985"/>
    <s v="Y"/>
  </r>
  <r>
    <x v="10"/>
    <s v="Primary"/>
    <s v="Public"/>
    <x v="0"/>
    <n v="1480"/>
    <n v="5513"/>
    <s v="EB 1.2 LIURAI"/>
    <n v="111"/>
    <n v="1"/>
    <n v="1"/>
    <n v="1"/>
    <n v="6"/>
    <s v="y"/>
    <s v="69"/>
    <n v="11"/>
    <n v="1104"/>
    <n v="1995"/>
    <s v="Y"/>
  </r>
  <r>
    <x v="10"/>
    <s v="Primary"/>
    <s v="Public"/>
    <x v="0"/>
    <n v="1483"/>
    <n v="5516"/>
    <s v="EB 1.2 Lessuata"/>
    <n v="166"/>
    <n v="1"/>
    <n v="1"/>
    <n v="1"/>
    <n v="6"/>
    <s v="y"/>
    <s v="69"/>
    <n v="11"/>
    <n v="1104"/>
    <n v="2000"/>
    <s v="Y"/>
  </r>
  <r>
    <x v="11"/>
    <s v="Escola Basika"/>
    <s v="Public"/>
    <x v="0"/>
    <n v="307"/>
    <n v="307"/>
    <s v="EBC 1.2.3 MECO-SICALOTI"/>
    <n v="482"/>
    <n v="5"/>
    <n v="1"/>
    <n v="1"/>
    <n v="9"/>
    <s v="n"/>
    <s v="NULL"/>
    <n v="12"/>
    <n v="1201"/>
    <n v="1983"/>
    <s v="Y"/>
  </r>
  <r>
    <x v="11"/>
    <s v="Escola Basika"/>
    <s v="Public"/>
    <x v="0"/>
    <n v="333"/>
    <n v="333"/>
    <s v="EBC 1.2.3 TULAICA ANMAT"/>
    <n v="380"/>
    <n v="5"/>
    <n v="1"/>
    <n v="1"/>
    <n v="7"/>
    <s v="n"/>
    <s v="NULL"/>
    <n v="12"/>
    <n v="1201"/>
    <n v="1977"/>
    <s v="Y"/>
  </r>
  <r>
    <x v="11"/>
    <s v="Escola Basika"/>
    <s v="Public"/>
    <x v="0"/>
    <n v="857"/>
    <n v="857"/>
    <s v="EBC 1.2.3 HAOBENO QUIUBUQUIF BIMANAT"/>
    <n v="294"/>
    <n v="5"/>
    <n v="1"/>
    <n v="1"/>
    <n v="8"/>
    <s v="n"/>
    <s v="NULL"/>
    <n v="12"/>
    <n v="1202"/>
    <n v="1982"/>
    <s v="Y"/>
  </r>
  <r>
    <x v="11"/>
    <s v="Escola Basika"/>
    <s v="Public"/>
    <x v="0"/>
    <n v="1057"/>
    <n v="1057"/>
    <s v="EBC 1.2.3 BOBOLOA"/>
    <n v="461"/>
    <n v="5"/>
    <n v="1"/>
    <n v="1"/>
    <n v="8"/>
    <s v="n"/>
    <s v="NULL"/>
    <n v="12"/>
    <n v="1201"/>
    <n v="1980"/>
    <s v="Y"/>
  </r>
  <r>
    <x v="11"/>
    <s v="Primary"/>
    <s v="Catholic"/>
    <x v="1"/>
    <n v="306"/>
    <n v="306"/>
    <s v="EP C Oe-Lulan"/>
    <n v="190"/>
    <n v="1"/>
    <n v="3"/>
    <n v="1"/>
    <n v="5"/>
    <s v="n"/>
    <s v="NULL"/>
    <n v="12"/>
    <n v="1201"/>
    <n v="1987"/>
    <s v="Y"/>
  </r>
  <r>
    <x v="11"/>
    <s v="Primary"/>
    <s v="Catholic"/>
    <x v="1"/>
    <n v="327"/>
    <n v="327"/>
    <s v="EP C Padiae"/>
    <n v="397"/>
    <n v="1"/>
    <n v="3"/>
    <n v="1"/>
    <n v="7"/>
    <s v="n"/>
    <s v="NULL"/>
    <n v="12"/>
    <n v="1201"/>
    <n v="1964"/>
    <s v="Y"/>
  </r>
  <r>
    <x v="11"/>
    <s v="Primary"/>
    <s v="Catholic"/>
    <x v="1"/>
    <n v="712"/>
    <n v="712"/>
    <s v="EP C Oecusse"/>
    <n v="246"/>
    <n v="1"/>
    <n v="3"/>
    <n v="1"/>
    <n v="6"/>
    <s v="n"/>
    <s v="NULL"/>
    <n v="12"/>
    <n v="1201"/>
    <n v="1980"/>
    <s v="Y"/>
  </r>
  <r>
    <x v="11"/>
    <s v="Primary"/>
    <s v="Catholic"/>
    <x v="1"/>
    <n v="753"/>
    <n v="753"/>
    <s v="EP C Haemnanu"/>
    <n v="436"/>
    <n v="1"/>
    <n v="3"/>
    <n v="1"/>
    <n v="6"/>
    <s v="n"/>
    <s v="NULL"/>
    <n v="12"/>
    <n v="1204"/>
    <n v="1978"/>
    <s v="Y"/>
  </r>
  <r>
    <x v="11"/>
    <s v="Primary"/>
    <s v="Catholic"/>
    <x v="1"/>
    <n v="864"/>
    <n v="864"/>
    <s v="EP C Nefomtasa"/>
    <n v="179"/>
    <n v="1"/>
    <n v="3"/>
    <n v="1"/>
    <n v="6"/>
    <s v="n"/>
    <s v="NULL"/>
    <n v="12"/>
    <n v="1202"/>
    <n v="1980"/>
    <s v="Y"/>
  </r>
  <r>
    <x v="11"/>
    <s v="Primary"/>
    <s v="Public"/>
    <x v="0"/>
    <n v="19"/>
    <n v="19"/>
    <s v="EB 1 Eunae"/>
    <n v="122"/>
    <n v="1"/>
    <n v="1"/>
    <n v="1"/>
    <n v="4"/>
    <s v="y"/>
    <s v="1057"/>
    <n v="12"/>
    <n v="1201"/>
    <n v="2004"/>
    <s v="Y"/>
  </r>
  <r>
    <x v="11"/>
    <s v="Primary"/>
    <s v="Public"/>
    <x v="0"/>
    <n v="310"/>
    <n v="310"/>
    <s v="EB 1.2 Baquitba Elcona"/>
    <n v="298"/>
    <n v="1"/>
    <n v="1"/>
    <n v="1"/>
    <n v="6"/>
    <s v="y"/>
    <s v="1135"/>
    <n v="12"/>
    <n v="1203"/>
    <n v="1978"/>
    <s v="Y"/>
  </r>
  <r>
    <x v="11"/>
    <s v="Primary"/>
    <s v="Public"/>
    <x v="0"/>
    <n v="311"/>
    <n v="311"/>
    <s v="EB 1.2 Quiupanaf"/>
    <n v="115"/>
    <n v="1"/>
    <n v="1"/>
    <n v="1"/>
    <n v="6"/>
    <s v="y"/>
    <s v="307"/>
    <n v="12"/>
    <n v="1201"/>
    <n v="1983"/>
    <s v="Y"/>
  </r>
  <r>
    <x v="11"/>
    <s v="Primary"/>
    <s v="Public"/>
    <x v="0"/>
    <n v="312"/>
    <n v="312"/>
    <s v="EB 1.2 Quinat"/>
    <n v="197"/>
    <n v="1"/>
    <n v="1"/>
    <n v="1"/>
    <n v="6"/>
    <s v="y"/>
    <s v="1057"/>
    <n v="12"/>
    <n v="1201"/>
    <n v="1987"/>
    <s v="Y"/>
  </r>
  <r>
    <x v="11"/>
    <s v="Primary"/>
    <s v="Public"/>
    <x v="0"/>
    <n v="313"/>
    <n v="313"/>
    <s v="EB 1.2 Lalehan"/>
    <n v="180"/>
    <n v="1"/>
    <n v="1"/>
    <n v="1"/>
    <n v="6"/>
    <s v="y"/>
    <s v="1057"/>
    <n v="12"/>
    <n v="1201"/>
    <n v="1982"/>
    <s v="Y"/>
  </r>
  <r>
    <x v="11"/>
    <s v="Primary"/>
    <s v="Public"/>
    <x v="0"/>
    <n v="314"/>
    <n v="314"/>
    <s v="EB 1.2 Afoneno"/>
    <n v="134"/>
    <n v="1"/>
    <n v="1"/>
    <n v="1"/>
    <n v="6"/>
    <s v="y"/>
    <s v="1057"/>
    <n v="12"/>
    <n v="1201"/>
    <n v="1982"/>
    <s v="Y"/>
  </r>
  <r>
    <x v="11"/>
    <s v="Primary"/>
    <s v="Public"/>
    <x v="0"/>
    <n v="315"/>
    <n v="315"/>
    <s v="EB 1.2 Mahata"/>
    <n v="203"/>
    <n v="1"/>
    <n v="1"/>
    <n v="1"/>
    <n v="6"/>
    <s v="y"/>
    <s v="1136"/>
    <n v="12"/>
    <n v="1201"/>
    <n v="1982"/>
    <s v="Y"/>
  </r>
  <r>
    <x v="11"/>
    <s v="Primary"/>
    <s v="Public"/>
    <x v="0"/>
    <n v="316"/>
    <n v="316"/>
    <s v="EB 1.2 Maquelab"/>
    <n v="233"/>
    <n v="1"/>
    <n v="1"/>
    <n v="1"/>
    <n v="6"/>
    <s v="y"/>
    <s v="333"/>
    <n v="12"/>
    <n v="1201"/>
    <n v="1978"/>
    <s v="Y"/>
  </r>
  <r>
    <x v="11"/>
    <s v="Primary"/>
    <s v="Public"/>
    <x v="0"/>
    <n v="317"/>
    <n v="317"/>
    <s v="EB 1.2 30 de Agosto"/>
    <n v="491"/>
    <n v="1"/>
    <n v="1"/>
    <n v="1"/>
    <n v="6"/>
    <s v="y"/>
    <s v="1136"/>
    <n v="12"/>
    <n v="1201"/>
    <n v="1984"/>
    <s v="Y"/>
  </r>
  <r>
    <x v="11"/>
    <s v="Primary"/>
    <s v="Public"/>
    <x v="0"/>
    <n v="318"/>
    <n v="318"/>
    <s v="EB 1.2 Maunaebeno"/>
    <n v="189"/>
    <n v="1"/>
    <n v="1"/>
    <n v="1"/>
    <n v="5"/>
    <s v="y"/>
    <s v="307"/>
    <n v="12"/>
    <n v="1201"/>
    <n v="1989"/>
    <s v="Y"/>
  </r>
  <r>
    <x v="11"/>
    <s v="Primary"/>
    <s v="Public"/>
    <x v="0"/>
    <n v="319"/>
    <n v="319"/>
    <s v="EB 1.2 Neonpene"/>
    <n v="71"/>
    <n v="1"/>
    <n v="1"/>
    <n v="1"/>
    <n v="5"/>
    <s v="y"/>
    <s v="1135"/>
    <n v="12"/>
    <n v="1203"/>
    <n v="1980"/>
    <s v="Y"/>
  </r>
  <r>
    <x v="11"/>
    <s v="Primary"/>
    <s v="Public"/>
    <x v="0"/>
    <n v="320"/>
    <n v="320"/>
    <s v="EB 1.2 Bibesi"/>
    <n v="178"/>
    <n v="1"/>
    <n v="1"/>
    <n v="1"/>
    <n v="6"/>
    <s v="y"/>
    <s v="1135"/>
    <n v="12"/>
    <n v="1203"/>
    <n v="1975"/>
    <s v="Y"/>
  </r>
  <r>
    <x v="11"/>
    <s v="Primary"/>
    <s v="Public"/>
    <x v="0"/>
    <n v="321"/>
    <n v="321"/>
    <s v="EB 1.2 Noapai"/>
    <n v="341"/>
    <n v="1"/>
    <n v="1"/>
    <n v="1"/>
    <n v="6"/>
    <s v="y"/>
    <s v="1136"/>
    <n v="12"/>
    <n v="1201"/>
    <n v="1983"/>
    <s v="Y"/>
  </r>
  <r>
    <x v="11"/>
    <s v="Primary"/>
    <s v="Public"/>
    <x v="0"/>
    <n v="322"/>
    <n v="322"/>
    <s v="EB 1.2 Niquinaheten"/>
    <n v="294"/>
    <n v="1"/>
    <n v="1"/>
    <n v="1"/>
    <n v="6"/>
    <s v="y"/>
    <s v="1272"/>
    <n v="12"/>
    <n v="1203"/>
    <n v="1982"/>
    <s v="Y"/>
  </r>
  <r>
    <x v="11"/>
    <s v="Primary"/>
    <s v="Public"/>
    <x v="0"/>
    <n v="323"/>
    <n v="323"/>
    <s v="EB 1.2 - 31 Agosto Binila"/>
    <n v="164"/>
    <n v="1"/>
    <n v="1"/>
    <n v="1"/>
    <n v="6"/>
    <s v="y"/>
    <s v="1135"/>
    <n v="12"/>
    <n v="1203"/>
    <n v="1970"/>
    <s v="Y"/>
  </r>
  <r>
    <x v="11"/>
    <s v="Primary"/>
    <s v="Public"/>
    <x v="0"/>
    <n v="325"/>
    <n v="325"/>
    <s v="EB 1.2 Oelcaem"/>
    <n v="434"/>
    <n v="1"/>
    <n v="1"/>
    <n v="1"/>
    <n v="6"/>
    <s v="y"/>
    <s v="307"/>
    <n v="12"/>
    <n v="1201"/>
    <n v="2003"/>
    <s v="Y"/>
  </r>
  <r>
    <x v="11"/>
    <s v="Primary"/>
    <s v="Public"/>
    <x v="0"/>
    <n v="326"/>
    <n v="326"/>
    <s v="EB 1.2 Oesilo"/>
    <n v="377"/>
    <n v="1"/>
    <n v="1"/>
    <n v="1"/>
    <n v="6"/>
    <s v="y"/>
    <s v="1135"/>
    <n v="12"/>
    <n v="1203"/>
    <n v="1967"/>
    <s v="Y"/>
  </r>
  <r>
    <x v="11"/>
    <s v="Primary"/>
    <s v="Public"/>
    <x v="0"/>
    <n v="328"/>
    <n v="328"/>
    <s v="EB 1.2 - 1 de Maio"/>
    <n v="558"/>
    <n v="1"/>
    <n v="1"/>
    <n v="1"/>
    <n v="6"/>
    <s v="y"/>
    <s v="1136"/>
    <n v="12"/>
    <n v="1201"/>
    <n v="1987"/>
    <s v="Y"/>
  </r>
  <r>
    <x v="11"/>
    <s v="Primary"/>
    <s v="Public"/>
    <x v="0"/>
    <n v="329"/>
    <n v="329"/>
    <s v="EB 1.2 Roti"/>
    <n v="162"/>
    <n v="1"/>
    <n v="1"/>
    <n v="1"/>
    <n v="6"/>
    <s v="y"/>
    <s v="333"/>
    <n v="12"/>
    <n v="1201"/>
    <n v="1983"/>
    <s v="Y"/>
  </r>
  <r>
    <x v="11"/>
    <s v="Primary"/>
    <s v="Public"/>
    <x v="0"/>
    <n v="330"/>
    <n v="330"/>
    <s v="EB 1.2 Sakato"/>
    <n v="268"/>
    <n v="1"/>
    <n v="1"/>
    <n v="1"/>
    <n v="6"/>
    <s v="y"/>
    <s v="1136"/>
    <n v="12"/>
    <n v="1201"/>
    <n v="1982"/>
    <s v="Y"/>
  </r>
  <r>
    <x v="11"/>
    <s v="Primary"/>
    <s v="Public"/>
    <x v="0"/>
    <n v="331"/>
    <n v="331"/>
    <s v="EB 1.2 Sonamnasi"/>
    <n v="189"/>
    <n v="1"/>
    <n v="1"/>
    <n v="1"/>
    <n v="6"/>
    <s v="y"/>
    <s v="307"/>
    <n v="12"/>
    <n v="1201"/>
    <n v="1982"/>
    <s v="Y"/>
  </r>
  <r>
    <x v="11"/>
    <s v="Primary"/>
    <s v="Public"/>
    <x v="0"/>
    <n v="332"/>
    <n v="332"/>
    <s v="EB 1.2 Bobmanat"/>
    <n v="342"/>
    <n v="1"/>
    <n v="1"/>
    <n v="1"/>
    <n v="6"/>
    <s v="y"/>
    <s v="1135"/>
    <n v="12"/>
    <n v="1203"/>
    <n v="1970"/>
    <s v="Y"/>
  </r>
  <r>
    <x v="11"/>
    <s v="Primary"/>
    <s v="Public"/>
    <x v="0"/>
    <n v="334"/>
    <n v="334"/>
    <s v="EB 1.2 Ulas"/>
    <n v="204"/>
    <n v="1"/>
    <n v="1"/>
    <n v="1"/>
    <n v="6"/>
    <s v="y"/>
    <s v="333"/>
    <n v="12"/>
    <n v="1201"/>
    <n v="1990"/>
    <s v="Y"/>
  </r>
  <r>
    <x v="11"/>
    <s v="Primary"/>
    <s v="Public"/>
    <x v="0"/>
    <n v="798"/>
    <n v="798"/>
    <s v="EB 1 Bona"/>
    <n v="114"/>
    <n v="1"/>
    <n v="1"/>
    <n v="1"/>
    <n v="5"/>
    <s v="y"/>
    <s v="1134"/>
    <n v="12"/>
    <n v="1202"/>
    <n v="2004"/>
    <s v="Y"/>
  </r>
  <r>
    <x v="11"/>
    <s v="Primary"/>
    <s v="Public"/>
    <x v="0"/>
    <n v="799"/>
    <n v="799"/>
    <s v="EB 1 Cussi"/>
    <n v="46"/>
    <n v="1"/>
    <n v="1"/>
    <n v="1"/>
    <n v="4"/>
    <s v="y"/>
    <s v="857"/>
    <n v="12"/>
    <n v="1202"/>
    <n v="2004"/>
    <s v="Y"/>
  </r>
  <r>
    <x v="11"/>
    <s v="Primary"/>
    <s v="Public"/>
    <x v="0"/>
    <n v="859"/>
    <n v="859"/>
    <s v="EB 1.2 Fatubena"/>
    <n v="309"/>
    <n v="1"/>
    <n v="1"/>
    <n v="1"/>
    <n v="6"/>
    <s v="y"/>
    <s v="857"/>
    <n v="12"/>
    <n v="1202"/>
    <n v="1983"/>
    <s v="Y"/>
  </r>
  <r>
    <x v="11"/>
    <s v="Primary"/>
    <s v="Public"/>
    <x v="0"/>
    <n v="861"/>
    <n v="861"/>
    <s v="EB 1.2 Baocnana"/>
    <n v="146"/>
    <n v="1"/>
    <n v="1"/>
    <n v="1"/>
    <n v="6"/>
    <s v="y"/>
    <s v="1134"/>
    <n v="12"/>
    <n v="1202"/>
    <n v="1979"/>
    <s v="Y"/>
  </r>
  <r>
    <x v="11"/>
    <s v="Primary"/>
    <s v="Public"/>
    <x v="0"/>
    <n v="862"/>
    <n v="862"/>
    <s v="EB 1.2 Reliquio Citrana"/>
    <n v="310"/>
    <n v="1"/>
    <n v="1"/>
    <n v="1"/>
    <n v="6"/>
    <s v="y"/>
    <s v="1134"/>
    <n v="12"/>
    <n v="1202"/>
    <n v="1984"/>
    <s v="Y"/>
  </r>
  <r>
    <x v="11"/>
    <s v="Primary"/>
    <s v="Public"/>
    <x v="0"/>
    <n v="863"/>
    <n v="863"/>
    <s v="EB 1.2 Banaefmanat"/>
    <n v="207"/>
    <n v="1"/>
    <n v="1"/>
    <n v="1"/>
    <n v="6"/>
    <s v="y"/>
    <s v="857"/>
    <n v="12"/>
    <n v="1202"/>
    <n v="1970"/>
    <s v="Y"/>
  </r>
  <r>
    <x v="11"/>
    <s v="Primary"/>
    <s v="Public"/>
    <x v="0"/>
    <n v="865"/>
    <n v="865"/>
    <s v="EB 1.2 Neten-Bitimo"/>
    <n v="295"/>
    <n v="1"/>
    <n v="1"/>
    <n v="1"/>
    <n v="6"/>
    <s v="y"/>
    <s v="857"/>
    <n v="12"/>
    <n v="1202"/>
    <n v="1997"/>
    <s v="Y"/>
  </r>
  <r>
    <x v="11"/>
    <s v="Primary"/>
    <s v="Public"/>
    <x v="0"/>
    <n v="866"/>
    <n v="866"/>
    <s v="EB 1.2 Oenuno"/>
    <n v="272"/>
    <n v="1"/>
    <n v="1"/>
    <n v="1"/>
    <n v="6"/>
    <s v="y"/>
    <s v="1134"/>
    <n v="12"/>
    <n v="1202"/>
    <n v="1979"/>
    <s v="Y"/>
  </r>
  <r>
    <x v="11"/>
    <s v="Primary"/>
    <s v="Public"/>
    <x v="0"/>
    <n v="867"/>
    <n v="867"/>
    <s v="EB 1.2 BINIBU PUNE"/>
    <n v="460"/>
    <n v="1"/>
    <n v="1"/>
    <n v="1"/>
    <n v="6"/>
    <s v="y"/>
    <s v="1272"/>
    <n v="12"/>
    <n v="1203"/>
    <n v="1980"/>
    <s v="Y"/>
  </r>
  <r>
    <x v="11"/>
    <s v="Primary"/>
    <s v="Public"/>
    <x v="0"/>
    <n v="870"/>
    <n v="870"/>
    <s v="EB 1.2 - 28 de Agosto"/>
    <n v="459"/>
    <n v="1"/>
    <n v="1"/>
    <n v="1"/>
    <n v="6"/>
    <s v="y"/>
    <s v="1136"/>
    <n v="12"/>
    <n v="1201"/>
    <n v="1967"/>
    <s v="Y"/>
  </r>
  <r>
    <x v="11"/>
    <s v="Primary"/>
    <s v="Public"/>
    <x v="0"/>
    <n v="871"/>
    <n v="871"/>
    <s v="EB 1.2 Passabe Maesmat"/>
    <n v="536"/>
    <n v="1"/>
    <n v="1"/>
    <n v="1"/>
    <n v="6"/>
    <s v="y"/>
    <s v="1140"/>
    <n v="12"/>
    <n v="1204"/>
    <n v="1964"/>
    <s v="Y"/>
  </r>
  <r>
    <x v="11"/>
    <s v="Primary"/>
    <s v="Public"/>
    <x v="0"/>
    <n v="873"/>
    <n v="873"/>
    <s v="EB 1.2 Sei Taneis"/>
    <n v="342"/>
    <n v="1"/>
    <n v="1"/>
    <n v="1"/>
    <n v="6"/>
    <s v="y"/>
    <s v="1140"/>
    <n v="12"/>
    <n v="1204"/>
    <n v="1987"/>
    <s v="Y"/>
  </r>
  <r>
    <x v="11"/>
    <s v="Primary"/>
    <s v="Public"/>
    <x v="0"/>
    <n v="999"/>
    <n v="999"/>
    <s v="EB 1 Bimanu"/>
    <n v="119"/>
    <n v="1"/>
    <n v="1"/>
    <n v="1"/>
    <n v="4"/>
    <s v="y"/>
    <s v="307"/>
    <n v="12"/>
    <n v="1201"/>
    <n v="2009"/>
    <s v="Y"/>
  </r>
  <r>
    <x v="11"/>
    <s v="Primary"/>
    <s v="Public"/>
    <x v="0"/>
    <n v="1006"/>
    <n v="1006"/>
    <s v="EB 1 Hauboni"/>
    <n v="110"/>
    <n v="1"/>
    <n v="1"/>
    <n v="1"/>
    <n v="4"/>
    <s v="y"/>
    <s v="857"/>
    <n v="12"/>
    <n v="1202"/>
    <n v="2010"/>
    <s v="Y"/>
  </r>
  <r>
    <x v="11"/>
    <s v="Primary"/>
    <s v="Public"/>
    <x v="0"/>
    <n v="1016"/>
    <n v="1016"/>
    <s v="EB 1 Bise'o"/>
    <n v="30"/>
    <n v="1"/>
    <n v="1"/>
    <n v="1"/>
    <n v="2"/>
    <s v="y"/>
    <s v="333"/>
    <n v="12"/>
    <n v="1201"/>
    <n v="2009"/>
    <s v="Y"/>
  </r>
  <r>
    <x v="11"/>
    <s v="Primary"/>
    <s v="Public"/>
    <x v="0"/>
    <n v="1058"/>
    <n v="1058"/>
    <s v="EB 1 Oelnites"/>
    <n v="104"/>
    <n v="1"/>
    <n v="1"/>
    <n v="1"/>
    <n v="4"/>
    <s v="y"/>
    <s v="857"/>
    <n v="12"/>
    <n v="1202"/>
    <n v="2010"/>
    <s v="Y"/>
  </r>
  <r>
    <x v="11"/>
    <s v="Primary"/>
    <s v="Public"/>
    <x v="0"/>
    <n v="1061"/>
    <n v="1061"/>
    <s v="EB 1 Naetuna"/>
    <n v="143"/>
    <n v="1"/>
    <n v="1"/>
    <n v="1"/>
    <n v="4"/>
    <s v="y"/>
    <s v="1140"/>
    <n v="12"/>
    <n v="1204"/>
    <n v="2010"/>
    <s v="Y"/>
  </r>
  <r>
    <x v="11"/>
    <s v="Primary"/>
    <s v="Public"/>
    <x v="0"/>
    <n v="1070"/>
    <n v="1070"/>
    <s v="EB 1.2 Faefnome"/>
    <n v="226"/>
    <n v="1"/>
    <n v="1"/>
    <n v="1"/>
    <n v="6"/>
    <s v="y"/>
    <s v="1272"/>
    <n v="12"/>
    <n v="1203"/>
    <n v="1982"/>
    <s v="Y"/>
  </r>
  <r>
    <x v="11"/>
    <s v="Primary"/>
    <s v="Public"/>
    <x v="0"/>
    <n v="1161"/>
    <n v="1162"/>
    <s v="EB 1 Hauebanais"/>
    <n v="66"/>
    <n v="1"/>
    <n v="1"/>
    <n v="1"/>
    <n v="3"/>
    <s v="y"/>
    <s v="1135"/>
    <n v="12"/>
    <n v="1203"/>
    <n v="2010"/>
    <s v="Y"/>
  </r>
  <r>
    <x v="11"/>
    <s v="Primary"/>
    <s v="Public"/>
    <x v="0"/>
    <n v="1162"/>
    <n v="1163"/>
    <s v="EB 1 Oenoah"/>
    <n v="42"/>
    <n v="1"/>
    <n v="1"/>
    <n v="1"/>
    <n v="3"/>
    <s v="y"/>
    <s v="1135"/>
    <n v="12"/>
    <n v="1203"/>
    <n v="2010"/>
    <s v="Y"/>
  </r>
  <r>
    <x v="11"/>
    <s v="Primary"/>
    <s v="Public"/>
    <x v="0"/>
    <n v="1164"/>
    <n v="1165"/>
    <s v="EB 1 Bemeni Quaeb"/>
    <n v="197"/>
    <n v="1"/>
    <n v="1"/>
    <n v="1"/>
    <n v="4"/>
    <s v="y"/>
    <s v="1140"/>
    <n v="12"/>
    <n v="1204"/>
    <n v="2009"/>
    <s v="Y"/>
  </r>
  <r>
    <x v="11"/>
    <s v="Primary"/>
    <s v="Public"/>
    <x v="0"/>
    <n v="1236"/>
    <n v="1237"/>
    <s v="EB 1 Nunu Ana"/>
    <n v="37"/>
    <n v="1"/>
    <n v="1"/>
    <n v="1"/>
    <n v="3"/>
    <s v="y"/>
    <s v="1136"/>
    <n v="12"/>
    <n v="1201"/>
    <n v="2010"/>
    <s v="Y"/>
  </r>
  <r>
    <x v="11"/>
    <s v="Primary"/>
    <s v="Public"/>
    <x v="0"/>
    <n v="1238"/>
    <n v="1239"/>
    <s v="EB 1 Fatuquenfua"/>
    <n v="98"/>
    <n v="1"/>
    <n v="1"/>
    <n v="1"/>
    <n v="4"/>
    <s v="y"/>
    <s v="857"/>
    <n v="12"/>
    <n v="1202"/>
    <n v="2010"/>
    <s v="Y"/>
  </r>
  <r>
    <x v="11"/>
    <s v="Primary"/>
    <s v="Public"/>
    <x v="0"/>
    <n v="1258"/>
    <n v="1259"/>
    <s v="EB 1 Lamasi"/>
    <n v="37"/>
    <n v="1"/>
    <n v="1"/>
    <n v="1"/>
    <n v="3"/>
    <s v="y"/>
    <s v="1134"/>
    <n v="12"/>
    <n v="1202"/>
    <n v="2011"/>
    <s v="Y"/>
  </r>
  <r>
    <x v="11"/>
    <s v="Primary"/>
    <s v="Public"/>
    <x v="0"/>
    <n v="1259"/>
    <n v="1260"/>
    <s v="EB 1 Bitila"/>
    <n v="77"/>
    <n v="1"/>
    <n v="1"/>
    <n v="1"/>
    <n v="3"/>
    <s v="y"/>
    <s v="1134"/>
    <n v="12"/>
    <n v="1202"/>
    <n v="2011"/>
    <s v="Y"/>
  </r>
  <r>
    <x v="11"/>
    <s v="Primary"/>
    <s v="Public"/>
    <x v="0"/>
    <n v="1272"/>
    <n v="1273"/>
    <s v="EB 1 Besatoco"/>
    <n v="73"/>
    <n v="1"/>
    <n v="1"/>
    <n v="1"/>
    <n v="3"/>
    <s v="y"/>
    <s v="857"/>
    <n v="12"/>
    <n v="1202"/>
    <n v="2010"/>
    <s v="Y"/>
  </r>
  <r>
    <x v="11"/>
    <s v="Primary"/>
    <s v="Public"/>
    <x v="0"/>
    <n v="1478"/>
    <n v="5511"/>
    <s v="EB 1.2 Binino  Lelaufe"/>
    <n v="272"/>
    <n v="1"/>
    <n v="1"/>
    <n v="1"/>
    <n v="6"/>
    <s v="y"/>
    <s v="857"/>
    <n v="12"/>
    <n v="1202"/>
    <n v="1973"/>
    <s v="Y"/>
  </r>
  <r>
    <x v="12"/>
    <s v="Escola Basika"/>
    <s v="Public"/>
    <x v="0"/>
    <n v="89"/>
    <n v="89"/>
    <s v="EBC 1.2.3 NAHAREKA"/>
    <n v="334"/>
    <n v="5"/>
    <n v="1"/>
    <n v="1"/>
    <n v="9"/>
    <s v="n"/>
    <s v="NULL"/>
    <n v="13"/>
    <n v="1302"/>
    <n v="2009"/>
    <s v="Y"/>
  </r>
  <r>
    <x v="12"/>
    <s v="Escola Basika"/>
    <s v="Public"/>
    <x v="0"/>
    <n v="97"/>
    <n v="97"/>
    <s v="EBC 1.2 UANI UMA"/>
    <n v="299"/>
    <n v="5"/>
    <n v="1"/>
    <n v="1"/>
    <n v="6"/>
    <s v="n"/>
    <s v="NULL"/>
    <n v="13"/>
    <n v="1303"/>
    <n v="1986"/>
    <s v="Y"/>
  </r>
  <r>
    <x v="12"/>
    <s v="Escola Basika"/>
    <s v="Public"/>
    <x v="0"/>
    <n v="103"/>
    <n v="103"/>
    <s v="EBC 1.2.3 IRALER"/>
    <n v="205"/>
    <n v="5"/>
    <n v="1"/>
    <n v="1"/>
    <n v="9"/>
    <s v="n"/>
    <s v="NULL"/>
    <n v="13"/>
    <n v="1304"/>
    <n v="1999"/>
    <s v="Y"/>
  </r>
  <r>
    <x v="12"/>
    <s v="Escola Basika"/>
    <s v="Public"/>
    <x v="0"/>
    <n v="105"/>
    <n v="105"/>
    <s v="EBC 1.2.3 NAEDALA"/>
    <n v="506"/>
    <n v="5"/>
    <n v="1"/>
    <n v="1"/>
    <n v="8"/>
    <s v="n"/>
    <s v="NULL"/>
    <n v="13"/>
    <n v="1304"/>
    <m/>
    <s v="Y"/>
  </r>
  <r>
    <x v="12"/>
    <s v="Escola Basika"/>
    <s v="Public"/>
    <x v="0"/>
    <n v="114"/>
    <n v="114"/>
    <s v="EBC 1.2.3 CABIRA OAN"/>
    <n v="492"/>
    <n v="5"/>
    <n v="1"/>
    <n v="1"/>
    <n v="9"/>
    <s v="n"/>
    <s v="NULL"/>
    <n v="13"/>
    <n v="1305"/>
    <n v="2005"/>
    <s v="Y"/>
  </r>
  <r>
    <x v="12"/>
    <s v="Escola Basika"/>
    <s v="Public"/>
    <x v="0"/>
    <n v="119"/>
    <n v="119"/>
    <s v="EBC 1.2.3 WELOLO"/>
    <n v="191"/>
    <n v="5"/>
    <n v="1"/>
    <n v="1"/>
    <n v="8"/>
    <s v="n"/>
    <s v="NULL"/>
    <n v="13"/>
    <n v="1305"/>
    <n v="1996"/>
    <s v="Y"/>
  </r>
  <r>
    <x v="12"/>
    <s v="Escola Basika"/>
    <s v="Public"/>
    <x v="0"/>
    <n v="219"/>
    <n v="219"/>
    <s v="EBC 1.2.3 ROSITO BEACO"/>
    <n v="254"/>
    <n v="5"/>
    <n v="1"/>
    <n v="1"/>
    <n v="9"/>
    <s v="n"/>
    <s v="NULL"/>
    <n v="13"/>
    <n v="1305"/>
    <n v="2007"/>
    <s v="Y"/>
  </r>
  <r>
    <x v="12"/>
    <s v="Escola Basika"/>
    <s v="Public"/>
    <x v="0"/>
    <n v="685"/>
    <n v="685"/>
    <s v="EBC 1.2.3 HENAUDERE"/>
    <n v="113"/>
    <n v="5"/>
    <n v="1"/>
    <n v="1"/>
    <n v="9"/>
    <s v="n"/>
    <s v="NULL"/>
    <n v="13"/>
    <n v="1304"/>
    <n v="2004"/>
    <s v="Y"/>
  </r>
  <r>
    <x v="12"/>
    <s v="Escola Basika"/>
    <s v="Public"/>
    <x v="0"/>
    <n v="925"/>
    <n v="925"/>
    <s v="EBC 1.2.3 - 8 DE AGOSTO CAIJULARAN"/>
    <n v="673"/>
    <n v="5"/>
    <n v="1"/>
    <n v="1"/>
    <n v="9"/>
    <s v="n"/>
    <s v="NULL"/>
    <n v="13"/>
    <n v="1305"/>
    <n v="2008"/>
    <s v="Y"/>
  </r>
  <r>
    <x v="12"/>
    <s v="Escola Basika"/>
    <s v="Public"/>
    <x v="0"/>
    <n v="927"/>
    <n v="927"/>
    <s v="EBC 1.2.3 30 DE AGOSTO OSSOLEQUIMETA"/>
    <n v="185"/>
    <n v="5"/>
    <n v="1"/>
    <n v="1"/>
    <n v="9"/>
    <s v="n"/>
    <s v="NULL"/>
    <n v="13"/>
    <n v="1302"/>
    <n v="2003"/>
    <s v="Y"/>
  </r>
  <r>
    <x v="12"/>
    <s v="Escola Basika"/>
    <s v="Public"/>
    <x v="0"/>
    <n v="928"/>
    <n v="928"/>
    <s v="EBC 1.2.3 MUNDO PERDIDO"/>
    <n v="515"/>
    <n v="5"/>
    <n v="1"/>
    <n v="1"/>
    <n v="9"/>
    <s v="n"/>
    <s v="NULL"/>
    <n v="13"/>
    <n v="1302"/>
    <n v="1991"/>
    <s v="Y"/>
  </r>
  <r>
    <x v="12"/>
    <s v="Escola Basika"/>
    <s v="Public"/>
    <x v="0"/>
    <n v="934"/>
    <n v="934"/>
    <s v="EBC 1.2.3 AFALOICAI UATULARI"/>
    <n v="300"/>
    <n v="5"/>
    <n v="1"/>
    <n v="1"/>
    <n v="9"/>
    <s v="n"/>
    <s v="NULL"/>
    <n v="13"/>
    <n v="1304"/>
    <n v="1972"/>
    <s v="Y"/>
  </r>
  <r>
    <x v="12"/>
    <s v="Escola Basika"/>
    <s v="Public"/>
    <x v="0"/>
    <n v="1147"/>
    <n v="1147"/>
    <s v="EBC 1.2.3 - 28 DE NOVEMBRO AFALOICAI"/>
    <n v="246"/>
    <n v="5"/>
    <n v="1"/>
    <n v="1"/>
    <n v="9"/>
    <s v="n"/>
    <s v="NULL"/>
    <n v="13"/>
    <n v="1303"/>
    <n v="1992"/>
    <s v="Y"/>
  </r>
  <r>
    <x v="12"/>
    <s v="Escola Basika"/>
    <s v="Public"/>
    <x v="0"/>
    <n v="1300"/>
    <n v="2096"/>
    <s v="EBC 2.3 LACLUTA"/>
    <n v="1"/>
    <n v="5"/>
    <n v="1"/>
    <n v="5"/>
    <n v="9"/>
    <s v="n"/>
    <s v="NULL"/>
    <n v="13"/>
    <n v="1301"/>
    <n v="1986"/>
    <s v="Y"/>
  </r>
  <r>
    <x v="12"/>
    <s v="Escola Basika"/>
    <s v="Public"/>
    <x v="0"/>
    <n v="1364"/>
    <n v="2311"/>
    <s v="EBC 1.2.3 BIMALI"/>
    <n v="189"/>
    <n v="5"/>
    <n v="1"/>
    <n v="1"/>
    <n v="8"/>
    <s v="n"/>
    <s v="NULL"/>
    <n v="13"/>
    <n v="1302"/>
    <n v="2007"/>
    <s v="Y"/>
  </r>
  <r>
    <x v="12"/>
    <s v="Escola Basika"/>
    <s v="Public"/>
    <x v="0"/>
    <n v="1457"/>
    <n v="5321"/>
    <s v="EBC 1.2.3 UATULARI"/>
    <n v="381"/>
    <n v="5"/>
    <n v="1"/>
    <n v="1"/>
    <n v="9"/>
    <s v="n"/>
    <s v="NULL"/>
    <n v="13"/>
    <n v="1304"/>
    <n v="1986"/>
    <s v="Y"/>
  </r>
  <r>
    <x v="12"/>
    <s v="Primary"/>
    <s v="Catholic"/>
    <x v="1"/>
    <n v="74"/>
    <n v="74"/>
    <s v="EP C Ahik"/>
    <n v="199"/>
    <n v="1"/>
    <n v="3"/>
    <n v="1"/>
    <n v="6"/>
    <s v="n"/>
    <s v="NULL"/>
    <n v="13"/>
    <n v="1301"/>
    <n v="1984"/>
    <s v="Y"/>
  </r>
  <r>
    <x v="12"/>
    <s v="Primary"/>
    <s v="Catholic"/>
    <x v="1"/>
    <n v="78"/>
    <n v="78"/>
    <s v="EP C Santa Teresinha"/>
    <n v="436"/>
    <n v="1"/>
    <n v="3"/>
    <n v="1"/>
    <n v="6"/>
    <s v="n"/>
    <s v="NULL"/>
    <n v="13"/>
    <n v="1302"/>
    <n v="1952"/>
    <s v="Y"/>
  </r>
  <r>
    <x v="12"/>
    <s v="Primary"/>
    <s v="Catholic"/>
    <x v="1"/>
    <n v="101"/>
    <n v="101"/>
    <s v="EP C 9 Sana"/>
    <n v="266"/>
    <n v="1"/>
    <n v="3"/>
    <n v="1"/>
    <n v="6"/>
    <s v="n"/>
    <s v="NULL"/>
    <n v="13"/>
    <n v="1304"/>
    <n v="1986"/>
    <s v="Y"/>
  </r>
  <r>
    <x v="12"/>
    <s v="Primary"/>
    <s v="Catholic"/>
    <x v="1"/>
    <n v="104"/>
    <n v="104"/>
    <s v="EP C Nº8 Macadiqui"/>
    <n v="343"/>
    <n v="1"/>
    <n v="3"/>
    <n v="1"/>
    <n v="6"/>
    <s v="n"/>
    <s v="NULL"/>
    <n v="13"/>
    <n v="1304"/>
    <n v="1986"/>
    <s v="Y"/>
  </r>
  <r>
    <x v="12"/>
    <s v="Primary"/>
    <s v="Catholic"/>
    <x v="1"/>
    <n v="111"/>
    <n v="111"/>
    <s v="EP C Nº02 Luka"/>
    <n v="228"/>
    <n v="1"/>
    <n v="3"/>
    <n v="1"/>
    <n v="6"/>
    <s v="n"/>
    <s v="NULL"/>
    <n v="13"/>
    <n v="1305"/>
    <n v="1984"/>
    <s v="Y"/>
  </r>
  <r>
    <x v="12"/>
    <s v="Primary"/>
    <s v="Catholic"/>
    <x v="1"/>
    <n v="112"/>
    <n v="112"/>
    <s v="EP C Sta. Maria Gorete"/>
    <n v="273"/>
    <n v="1"/>
    <n v="3"/>
    <n v="1"/>
    <n v="9"/>
    <s v="n"/>
    <s v="NULL"/>
    <n v="13"/>
    <n v="1305"/>
    <n v="1982"/>
    <s v="Y"/>
  </r>
  <r>
    <x v="12"/>
    <s v="Primary"/>
    <s v="Public"/>
    <x v="0"/>
    <n v="75"/>
    <n v="75"/>
    <s v="EB 1.2 Uma Tolu"/>
    <n v="370"/>
    <n v="1"/>
    <n v="1"/>
    <n v="1"/>
    <n v="6"/>
    <s v="y"/>
    <s v="2096"/>
    <n v="13"/>
    <n v="1301"/>
    <n v="2006"/>
    <s v="Y"/>
  </r>
  <r>
    <x v="12"/>
    <s v="Primary"/>
    <s v="Public"/>
    <x v="0"/>
    <n v="76"/>
    <n v="76"/>
    <s v="EB 1.2 Dilor"/>
    <n v="335"/>
    <n v="1"/>
    <n v="1"/>
    <n v="1"/>
    <n v="5"/>
    <s v="y"/>
    <s v="2096"/>
    <n v="13"/>
    <n v="1301"/>
    <n v="1983"/>
    <s v="Y"/>
  </r>
  <r>
    <x v="12"/>
    <s v="Primary"/>
    <s v="Public"/>
    <x v="0"/>
    <n v="77"/>
    <n v="77"/>
    <s v="EB 1.2 Laline"/>
    <n v="158"/>
    <n v="1"/>
    <n v="1"/>
    <n v="1"/>
    <n v="6"/>
    <s v="y"/>
    <s v="2096"/>
    <n v="13"/>
    <n v="1301"/>
    <n v="2000"/>
    <s v="Y"/>
  </r>
  <r>
    <x v="12"/>
    <s v="Primary"/>
    <s v="Public"/>
    <x v="0"/>
    <n v="79"/>
    <n v="79"/>
    <s v="EB 1.2 Bahaneo"/>
    <n v="53"/>
    <n v="1"/>
    <n v="1"/>
    <n v="1"/>
    <n v="6"/>
    <s v="y"/>
    <s v="928"/>
    <n v="13"/>
    <n v="1302"/>
    <n v="2007"/>
    <s v="Y"/>
  </r>
  <r>
    <x v="12"/>
    <s v="Primary"/>
    <s v="Public"/>
    <x v="0"/>
    <n v="80"/>
    <n v="80"/>
    <s v="EB 1.2 Loihunu"/>
    <n v="185"/>
    <n v="1"/>
    <n v="1"/>
    <n v="1"/>
    <n v="6"/>
    <s v="y"/>
    <s v="928"/>
    <n v="13"/>
    <n v="1302"/>
    <n v="1983"/>
    <s v="Y"/>
  </r>
  <r>
    <x v="12"/>
    <s v="Primary"/>
    <s v="Public"/>
    <x v="0"/>
    <n v="81"/>
    <n v="81"/>
    <s v="EB 1.2 Buanurac"/>
    <n v="299"/>
    <n v="1"/>
    <n v="1"/>
    <n v="1"/>
    <n v="6"/>
    <s v="y"/>
    <s v="1148"/>
    <n v="13"/>
    <n v="1302"/>
    <n v="1983"/>
    <s v="Y"/>
  </r>
  <r>
    <x v="12"/>
    <s v="Primary"/>
    <s v="Public"/>
    <x v="0"/>
    <n v="82"/>
    <n v="82"/>
    <s v="EB 1.2 Builale"/>
    <n v="140"/>
    <n v="1"/>
    <n v="1"/>
    <n v="1"/>
    <n v="6"/>
    <s v="y"/>
    <s v="2311"/>
    <n v="13"/>
    <n v="1302"/>
    <n v="2002"/>
    <s v="Y"/>
  </r>
  <r>
    <x v="12"/>
    <s v="Primary"/>
    <s v="Public"/>
    <x v="0"/>
    <n v="83"/>
    <n v="83"/>
    <s v="EB 1.2 Liaruca"/>
    <n v="229"/>
    <n v="1"/>
    <n v="1"/>
    <n v="1"/>
    <n v="6"/>
    <s v="y"/>
    <s v="928"/>
    <n v="13"/>
    <n v="1302"/>
    <n v="1984"/>
    <s v="Y"/>
  </r>
  <r>
    <x v="12"/>
    <s v="Primary"/>
    <s v="Public"/>
    <x v="0"/>
    <n v="84"/>
    <n v="84"/>
    <s v="EB 1.2 Uaguia"/>
    <n v="174"/>
    <n v="1"/>
    <n v="1"/>
    <n v="1"/>
    <n v="6"/>
    <s v="y"/>
    <s v="927"/>
    <n v="13"/>
    <n v="1302"/>
    <n v="1985"/>
    <s v="Y"/>
  </r>
  <r>
    <x v="12"/>
    <s v="Primary"/>
    <s v="Public"/>
    <x v="0"/>
    <n v="87"/>
    <n v="87"/>
    <s v="EB 1.2 We-Eu-Laek"/>
    <n v="156"/>
    <n v="1"/>
    <n v="1"/>
    <n v="1"/>
    <n v="6"/>
    <s v="y"/>
    <s v="927"/>
    <n v="13"/>
    <n v="1302"/>
    <n v="1990"/>
    <s v="Y"/>
  </r>
  <r>
    <x v="12"/>
    <s v="Primary"/>
    <s v="Public"/>
    <x v="0"/>
    <n v="88"/>
    <n v="88"/>
    <s v="EB 1.2 Uabubo"/>
    <n v="183"/>
    <n v="1"/>
    <n v="1"/>
    <n v="1"/>
    <n v="6"/>
    <s v="y"/>
    <s v="927"/>
    <n v="13"/>
    <n v="1302"/>
    <n v="1994"/>
    <s v="Y"/>
  </r>
  <r>
    <x v="12"/>
    <s v="Primary"/>
    <s v="Public"/>
    <x v="0"/>
    <n v="90"/>
    <n v="90"/>
    <s v="EB 1.2 Osso Lari"/>
    <n v="129"/>
    <n v="1"/>
    <n v="1"/>
    <n v="1"/>
    <n v="6"/>
    <s v="y"/>
    <s v="89"/>
    <n v="13"/>
    <n v="1302"/>
    <n v="2000"/>
    <s v="Y"/>
  </r>
  <r>
    <x v="12"/>
    <s v="Primary"/>
    <s v="Public"/>
    <x v="0"/>
    <n v="91"/>
    <n v="91"/>
    <s v="EB 1.2 Uaibobo"/>
    <n v="152"/>
    <n v="1"/>
    <n v="1"/>
    <n v="1"/>
    <n v="6"/>
    <s v="y"/>
    <s v="89"/>
    <n v="13"/>
    <n v="1302"/>
    <n v="2000"/>
    <s v="Y"/>
  </r>
  <r>
    <x v="12"/>
    <s v="Primary"/>
    <s v="Public"/>
    <x v="0"/>
    <n v="92"/>
    <n v="92"/>
    <s v="EB 1.2 Bahatata"/>
    <n v="182"/>
    <n v="1"/>
    <n v="1"/>
    <n v="1"/>
    <n v="6"/>
    <s v="y"/>
    <s v="1147"/>
    <n v="13"/>
    <n v="1303"/>
    <n v="2008"/>
    <s v="Y"/>
  </r>
  <r>
    <x v="12"/>
    <s v="Primary"/>
    <s v="Public"/>
    <x v="0"/>
    <n v="94"/>
    <n v="94"/>
    <s v="EB 1.2 Irabere"/>
    <n v="172"/>
    <n v="1"/>
    <n v="1"/>
    <n v="1"/>
    <n v="6"/>
    <s v="y"/>
    <s v="5319"/>
    <n v="13"/>
    <n v="1303"/>
    <n v="2005"/>
    <s v="Y"/>
  </r>
  <r>
    <x v="12"/>
    <s v="Primary"/>
    <s v="Public"/>
    <x v="0"/>
    <n v="95"/>
    <n v="95"/>
    <s v="EB 1.2 Irabin de Baixo"/>
    <n v="421"/>
    <n v="1"/>
    <n v="1"/>
    <n v="1"/>
    <n v="6"/>
    <s v="y"/>
    <s v="5319"/>
    <n v="13"/>
    <n v="1303"/>
    <n v="1986"/>
    <s v="Y"/>
  </r>
  <r>
    <x v="12"/>
    <s v="Primary"/>
    <s v="Public"/>
    <x v="0"/>
    <n v="96"/>
    <n v="96"/>
    <s v="EB 1.2 Loi Ulo"/>
    <n v="96"/>
    <n v="1"/>
    <n v="1"/>
    <n v="1"/>
    <n v="6"/>
    <s v="y"/>
    <s v="1147"/>
    <n v="13"/>
    <n v="1303"/>
    <n v="1995"/>
    <s v="Y"/>
  </r>
  <r>
    <x v="12"/>
    <s v="Primary"/>
    <s v="Public"/>
    <x v="0"/>
    <n v="99"/>
    <n v="99"/>
    <s v="EB 1.2 Belia"/>
    <n v="412"/>
    <n v="1"/>
    <n v="1"/>
    <n v="1"/>
    <n v="6"/>
    <s v="y"/>
    <s v="5321"/>
    <n v="13"/>
    <n v="1304"/>
    <n v="1989"/>
    <s v="Y"/>
  </r>
  <r>
    <x v="12"/>
    <s v="Primary"/>
    <s v="Public"/>
    <x v="0"/>
    <n v="100"/>
    <n v="100"/>
    <s v="EB 1.2  Nunululi"/>
    <n v="168"/>
    <n v="1"/>
    <n v="1"/>
    <n v="1"/>
    <n v="6"/>
    <s v="y"/>
    <s v="685"/>
    <n v="13"/>
    <n v="1304"/>
    <n v="2000"/>
    <s v="Y"/>
  </r>
  <r>
    <x v="12"/>
    <s v="Primary"/>
    <s v="Public"/>
    <x v="0"/>
    <n v="106"/>
    <n v="106"/>
    <s v="EB 1.2.3 Hau-oli"/>
    <n v="323"/>
    <n v="1"/>
    <n v="1"/>
    <n v="1"/>
    <n v="7"/>
    <s v="y"/>
    <s v="97"/>
    <n v="13"/>
    <n v="1304"/>
    <n v="1985"/>
    <s v="Y"/>
  </r>
  <r>
    <x v="12"/>
    <s v="Primary"/>
    <s v="Public"/>
    <x v="0"/>
    <n v="107"/>
    <n v="107"/>
    <s v="EB 1.2 Maluro Cumo"/>
    <n v="533"/>
    <n v="1"/>
    <n v="1"/>
    <n v="1"/>
    <n v="6"/>
    <s v="y"/>
    <s v="5321"/>
    <n v="13"/>
    <n v="1304"/>
    <n v="1983"/>
    <s v="Y"/>
  </r>
  <r>
    <x v="12"/>
    <s v="Primary"/>
    <s v="Public"/>
    <x v="0"/>
    <n v="109"/>
    <n v="109"/>
    <s v="EB 1.2 Iratokor"/>
    <n v="113"/>
    <n v="1"/>
    <n v="1"/>
    <n v="1"/>
    <n v="6"/>
    <s v="y"/>
    <s v="105"/>
    <n v="13"/>
    <n v="1304"/>
    <n v="1986"/>
    <s v="Y"/>
  </r>
  <r>
    <x v="12"/>
    <s v="Primary"/>
    <s v="Public"/>
    <x v="0"/>
    <n v="113"/>
    <n v="113"/>
    <s v="EB 1.2 Bibileo"/>
    <n v="291"/>
    <n v="1"/>
    <n v="1"/>
    <n v="1"/>
    <n v="6"/>
    <s v="y"/>
    <s v="925"/>
    <n v="13"/>
    <n v="1305"/>
    <n v="1986"/>
    <s v="Y"/>
  </r>
  <r>
    <x v="12"/>
    <s v="Primary"/>
    <s v="Public"/>
    <x v="0"/>
    <n v="115"/>
    <n v="115"/>
    <s v="EB 1.2 Fatudere"/>
    <n v="176"/>
    <n v="1"/>
    <n v="1"/>
    <n v="1"/>
    <n v="6"/>
    <s v="y"/>
    <s v="219"/>
    <n v="13"/>
    <n v="1305"/>
    <n v="2001"/>
    <s v="Y"/>
  </r>
  <r>
    <x v="12"/>
    <s v="Primary"/>
    <s v="Public"/>
    <x v="0"/>
    <n v="116"/>
    <n v="116"/>
    <s v="EB 1.2 Mamulac"/>
    <n v="420"/>
    <n v="1"/>
    <n v="1"/>
    <n v="1"/>
    <n v="6"/>
    <s v="y"/>
    <s v="1148"/>
    <n v="13"/>
    <n v="1305"/>
    <n v="1983"/>
    <s v="Y"/>
  </r>
  <r>
    <x v="12"/>
    <s v="Primary"/>
    <s v="Public"/>
    <x v="0"/>
    <n v="117"/>
    <n v="117"/>
    <s v="EB 1.2 Luga- Assa"/>
    <n v="256"/>
    <n v="1"/>
    <n v="1"/>
    <n v="1"/>
    <n v="6"/>
    <s v="y"/>
    <s v="219"/>
    <n v="13"/>
    <n v="1305"/>
    <n v="1983"/>
    <s v="Y"/>
  </r>
  <r>
    <x v="12"/>
    <s v="Primary"/>
    <s v="Public"/>
    <x v="0"/>
    <n v="118"/>
    <n v="118"/>
    <s v="EB 1.2 We - Sa"/>
    <n v="338"/>
    <n v="1"/>
    <n v="1"/>
    <n v="1"/>
    <n v="6"/>
    <s v="y"/>
    <s v="114"/>
    <n v="13"/>
    <n v="1305"/>
    <n v="1982"/>
    <s v="Y"/>
  </r>
  <r>
    <x v="12"/>
    <s v="Primary"/>
    <s v="Public"/>
    <x v="0"/>
    <n v="120"/>
    <n v="120"/>
    <s v="EB 1.2 Uma qui'ic"/>
    <n v="476"/>
    <n v="1"/>
    <n v="1"/>
    <n v="1"/>
    <n v="6"/>
    <s v="y"/>
    <s v="114"/>
    <n v="13"/>
    <n v="1305"/>
    <n v="2010"/>
    <s v="Y"/>
  </r>
  <r>
    <x v="12"/>
    <s v="Primary"/>
    <s v="Public"/>
    <x v="0"/>
    <n v="122"/>
    <n v="122"/>
    <s v="EB 1.2 Aimanas Rai"/>
    <n v="89"/>
    <n v="1"/>
    <n v="1"/>
    <n v="1"/>
    <n v="5"/>
    <s v="y"/>
    <s v="119"/>
    <n v="13"/>
    <n v="1305"/>
    <n v="1997"/>
    <s v="Y"/>
  </r>
  <r>
    <x v="12"/>
    <s v="Primary"/>
    <s v="Public"/>
    <x v="0"/>
    <n v="124"/>
    <n v="124"/>
    <s v="EB 1.2 Raitahu"/>
    <n v="199"/>
    <n v="1"/>
    <n v="1"/>
    <n v="1"/>
    <n v="6"/>
    <s v="y"/>
    <s v="219"/>
    <n v="13"/>
    <n v="1305"/>
    <n v="1989"/>
    <s v="Y"/>
  </r>
  <r>
    <x v="12"/>
    <s v="Primary"/>
    <s v="Public"/>
    <x v="0"/>
    <n v="125"/>
    <n v="125"/>
    <s v="EB 1.2 Uaimori Tula"/>
    <n v="166"/>
    <n v="1"/>
    <n v="1"/>
    <n v="1"/>
    <n v="6"/>
    <s v="y"/>
    <s v="114"/>
    <n v="13"/>
    <n v="1305"/>
    <n v="2010"/>
    <s v="Y"/>
  </r>
  <r>
    <x v="12"/>
    <s v="Primary"/>
    <s v="Public"/>
    <x v="0"/>
    <n v="609"/>
    <n v="609"/>
    <s v="EB 1 Dotilita"/>
    <n v="27"/>
    <n v="1"/>
    <n v="1"/>
    <n v="1"/>
    <n v="4"/>
    <s v="y"/>
    <s v="1147"/>
    <n v="13"/>
    <n v="1303"/>
    <n v="2010"/>
    <s v="Y"/>
  </r>
  <r>
    <x v="12"/>
    <s v="Primary"/>
    <s v="Public"/>
    <x v="0"/>
    <n v="637"/>
    <n v="637"/>
    <s v="EB 1.2 Maimi"/>
    <n v="84"/>
    <n v="1"/>
    <n v="1"/>
    <n v="1"/>
    <n v="5"/>
    <s v="y"/>
    <s v="928"/>
    <n v="13"/>
    <n v="1302"/>
    <n v="2007"/>
    <s v="Y"/>
  </r>
  <r>
    <x v="12"/>
    <s v="Primary"/>
    <s v="Public"/>
    <x v="0"/>
    <n v="658"/>
    <n v="658"/>
    <s v="EB 1.2 Tiha Ai Tahan"/>
    <n v="70"/>
    <n v="1"/>
    <n v="1"/>
    <n v="1"/>
    <n v="5"/>
    <s v="y"/>
    <s v="114"/>
    <n v="13"/>
    <n v="1305"/>
    <n v="2007"/>
    <s v="Y"/>
  </r>
  <r>
    <x v="12"/>
    <s v="Primary"/>
    <s v="Public"/>
    <x v="0"/>
    <n v="661"/>
    <n v="661"/>
    <s v="EB 1.2 Cailake Babo"/>
    <n v="169"/>
    <n v="1"/>
    <n v="1"/>
    <n v="1"/>
    <n v="6"/>
    <s v="y"/>
    <s v="2096"/>
    <n v="13"/>
    <n v="1301"/>
    <n v="2006"/>
    <s v="Y"/>
  </r>
  <r>
    <x v="12"/>
    <s v="Primary"/>
    <s v="Public"/>
    <x v="0"/>
    <n v="674"/>
    <n v="674"/>
    <s v="EB 1.2 Uatukila"/>
    <n v="59"/>
    <n v="1"/>
    <n v="1"/>
    <n v="1"/>
    <n v="5"/>
    <s v="y"/>
    <s v="925"/>
    <n v="13"/>
    <n v="1305"/>
    <n v="2007"/>
    <s v="Y"/>
  </r>
  <r>
    <x v="12"/>
    <s v="Primary"/>
    <s v="Public"/>
    <x v="0"/>
    <n v="686"/>
    <n v="686"/>
    <s v="EB 1 Kaistura"/>
    <n v="32"/>
    <n v="1"/>
    <n v="1"/>
    <n v="1"/>
    <n v="4"/>
    <s v="y"/>
    <s v="97"/>
    <n v="13"/>
    <n v="1303"/>
    <n v="1999"/>
    <s v="Y"/>
  </r>
  <r>
    <x v="12"/>
    <s v="Primary"/>
    <s v="Public"/>
    <x v="0"/>
    <n v="692"/>
    <n v="692"/>
    <s v="EB 1.2 Calo"/>
    <n v="95"/>
    <n v="1"/>
    <n v="1"/>
    <n v="1"/>
    <n v="6"/>
    <s v="y"/>
    <s v="2096"/>
    <n v="13"/>
    <n v="1301"/>
    <n v="2009"/>
    <s v="Y"/>
  </r>
  <r>
    <x v="12"/>
    <s v="Primary"/>
    <s v="Public"/>
    <x v="0"/>
    <n v="696"/>
    <n v="696"/>
    <s v="EB 1.2 Edemumo"/>
    <n v="58"/>
    <n v="1"/>
    <n v="1"/>
    <n v="1"/>
    <n v="6"/>
    <s v="y"/>
    <s v="5321"/>
    <n v="13"/>
    <n v="1304"/>
    <n v="2009"/>
    <s v="Y"/>
  </r>
  <r>
    <x v="12"/>
    <s v="Primary"/>
    <s v="Public"/>
    <x v="0"/>
    <n v="697"/>
    <n v="697"/>
    <s v="EB 1.2 Loco-loco"/>
    <n v="148"/>
    <n v="1"/>
    <n v="1"/>
    <n v="1"/>
    <n v="6"/>
    <s v="y"/>
    <s v="105"/>
    <n v="13"/>
    <n v="1304"/>
    <n v="2009"/>
    <s v="Y"/>
  </r>
  <r>
    <x v="12"/>
    <s v="Primary"/>
    <s v="Public"/>
    <x v="0"/>
    <n v="698"/>
    <n v="698"/>
    <s v="EB 1. 2 Uatumaluli"/>
    <n v="84"/>
    <n v="1"/>
    <n v="1"/>
    <n v="1"/>
    <n v="6"/>
    <s v="y"/>
    <s v="89"/>
    <n v="13"/>
    <n v="1302"/>
    <n v="2009"/>
    <s v="Y"/>
  </r>
  <r>
    <x v="12"/>
    <s v="Primary"/>
    <s v="Public"/>
    <x v="0"/>
    <n v="699"/>
    <n v="699"/>
    <s v="EB 1 Fatuai"/>
    <n v="10"/>
    <n v="1"/>
    <n v="1"/>
    <n v="1"/>
    <n v="4"/>
    <s v="y"/>
    <s v="927"/>
    <n v="13"/>
    <n v="1302"/>
    <n v="2005"/>
    <s v="Y"/>
  </r>
  <r>
    <x v="12"/>
    <s v="Primary"/>
    <s v="Public"/>
    <x v="0"/>
    <n v="718"/>
    <n v="718"/>
    <s v="EB 1Talibelanda"/>
    <n v="28"/>
    <n v="1"/>
    <n v="1"/>
    <n v="1"/>
    <n v="4"/>
    <s v="y"/>
    <s v="925"/>
    <n v="13"/>
    <n v="1305"/>
    <n v="2007"/>
    <s v="Y"/>
  </r>
  <r>
    <x v="12"/>
    <s v="Primary"/>
    <s v="Public"/>
    <x v="0"/>
    <n v="775"/>
    <n v="775"/>
    <s v="EB 1.2 Comu-oli"/>
    <n v="133"/>
    <n v="1"/>
    <n v="1"/>
    <n v="1"/>
    <n v="6"/>
    <s v="y"/>
    <s v="97"/>
    <n v="13"/>
    <n v="1303"/>
    <n v="2003"/>
    <s v="Y"/>
  </r>
  <r>
    <x v="12"/>
    <s v="Primary"/>
    <s v="Public"/>
    <x v="0"/>
    <n v="776"/>
    <n v="776"/>
    <s v="EB 1.2 Uaitono"/>
    <n v="66"/>
    <n v="1"/>
    <n v="1"/>
    <n v="1"/>
    <n v="5"/>
    <s v="y"/>
    <s v="2311"/>
    <n v="13"/>
    <n v="1302"/>
    <n v="2002"/>
    <s v="Y"/>
  </r>
  <r>
    <x v="12"/>
    <s v="Primary"/>
    <s v="Public"/>
    <x v="0"/>
    <n v="780"/>
    <n v="780"/>
    <s v="EB 1 Nuntetuk"/>
    <n v="89"/>
    <n v="1"/>
    <n v="1"/>
    <n v="1"/>
    <n v="4"/>
    <s v="y"/>
    <s v="2096"/>
    <n v="13"/>
    <n v="1301"/>
    <n v="2006"/>
    <s v="Y"/>
  </r>
  <r>
    <x v="12"/>
    <s v="Primary"/>
    <s v="Public"/>
    <x v="0"/>
    <n v="781"/>
    <n v="781"/>
    <s v="EB 1.2 Waibira"/>
    <n v="81"/>
    <n v="1"/>
    <n v="1"/>
    <n v="1"/>
    <n v="6"/>
    <s v="y"/>
    <s v="685"/>
    <n v="13"/>
    <n v="1304"/>
    <n v="2006"/>
    <s v="Y"/>
  </r>
  <r>
    <x v="12"/>
    <s v="Primary"/>
    <s v="Public"/>
    <x v="0"/>
    <n v="782"/>
    <n v="782"/>
    <s v="EB 1.2 Osso Caiua"/>
    <n v="31"/>
    <n v="1"/>
    <n v="1"/>
    <n v="1"/>
    <n v="5"/>
    <s v="y"/>
    <s v="685"/>
    <n v="13"/>
    <n v="1304"/>
    <n v="2006"/>
    <s v="Y"/>
  </r>
  <r>
    <x v="12"/>
    <s v="Primary"/>
    <s v="Public"/>
    <x v="0"/>
    <n v="791"/>
    <n v="791"/>
    <s v="EB 1.2 Ualake"/>
    <n v="116"/>
    <n v="1"/>
    <n v="1"/>
    <n v="1"/>
    <n v="5"/>
    <s v="y"/>
    <s v="105"/>
    <n v="13"/>
    <n v="1304"/>
    <n v="2006"/>
    <s v="Y"/>
  </r>
  <r>
    <x v="12"/>
    <s v="Primary"/>
    <s v="Public"/>
    <x v="0"/>
    <n v="826"/>
    <n v="826"/>
    <s v="EB 1.2 Dalirisi"/>
    <n v="66"/>
    <n v="1"/>
    <n v="1"/>
    <n v="1"/>
    <n v="6"/>
    <s v="y"/>
    <s v="927"/>
    <n v="13"/>
    <n v="1302"/>
    <n v="2007"/>
    <s v="Y"/>
  </r>
  <r>
    <x v="12"/>
    <s v="Primary"/>
    <s v="Public"/>
    <x v="0"/>
    <n v="933"/>
    <n v="933"/>
    <s v="EB 1 Buta'o"/>
    <n v="19"/>
    <n v="1"/>
    <n v="1"/>
    <n v="1"/>
    <n v="3"/>
    <s v="y"/>
    <s v="928"/>
    <n v="13"/>
    <n v="1302"/>
    <n v="2010"/>
    <s v="Y"/>
  </r>
  <r>
    <x v="12"/>
    <s v="Primary"/>
    <s v="Public"/>
    <x v="0"/>
    <n v="959"/>
    <n v="959"/>
    <s v="EB 1 Samanu"/>
    <n v="57"/>
    <n v="1"/>
    <n v="1"/>
    <n v="1"/>
    <n v="4"/>
    <s v="y"/>
    <s v="89"/>
    <n v="13"/>
    <n v="1302"/>
    <n v="2008"/>
    <s v="Y"/>
  </r>
  <r>
    <x v="12"/>
    <s v="Primary"/>
    <s v="Public"/>
    <x v="0"/>
    <n v="960"/>
    <n v="960"/>
    <s v="EB 1 Defalasi"/>
    <n v="32"/>
    <n v="1"/>
    <n v="1"/>
    <n v="1"/>
    <n v="4"/>
    <s v="y"/>
    <s v="89"/>
    <n v="13"/>
    <n v="1302"/>
    <n v="2009"/>
    <s v="Y"/>
  </r>
  <r>
    <x v="12"/>
    <s v="Primary"/>
    <s v="Public"/>
    <x v="0"/>
    <n v="961"/>
    <n v="961"/>
    <s v="EB 1.2 Nahae"/>
    <n v="77"/>
    <n v="1"/>
    <n v="1"/>
    <n v="1"/>
    <n v="6"/>
    <s v="y"/>
    <s v="103"/>
    <n v="13"/>
    <n v="1304"/>
    <n v="2009"/>
    <s v="Y"/>
  </r>
  <r>
    <x v="12"/>
    <s v="Primary"/>
    <s v="Public"/>
    <x v="0"/>
    <n v="973"/>
    <n v="973"/>
    <s v="EB 1 Digamasi"/>
    <n v="57"/>
    <n v="1"/>
    <n v="1"/>
    <n v="1"/>
    <n v="4"/>
    <s v="y"/>
    <s v="103"/>
    <n v="13"/>
    <n v="1304"/>
    <n v="2006"/>
    <s v="Y"/>
  </r>
  <r>
    <x v="12"/>
    <s v="Primary"/>
    <s v="Public"/>
    <x v="0"/>
    <n v="1187"/>
    <n v="1188"/>
    <s v="EB 1 Tahagaba"/>
    <n v="36"/>
    <n v="1"/>
    <n v="1"/>
    <n v="1"/>
    <n v="4"/>
    <s v="y"/>
    <s v="2311"/>
    <n v="13"/>
    <n v="1302"/>
    <n v="2009"/>
    <s v="Y"/>
  </r>
  <r>
    <x v="12"/>
    <s v="Primary"/>
    <s v="Public"/>
    <x v="0"/>
    <n v="1188"/>
    <n v="1189"/>
    <s v="EB 1 Raiuatu"/>
    <n v="39"/>
    <n v="1"/>
    <n v="1"/>
    <n v="1"/>
    <n v="3"/>
    <s v="y"/>
    <s v="927"/>
    <n v="13"/>
    <n v="1302"/>
    <n v="2009"/>
    <s v="Y"/>
  </r>
  <r>
    <x v="12"/>
    <s v="Primary"/>
    <s v="Public"/>
    <x v="0"/>
    <n v="1189"/>
    <n v="1190"/>
    <s v="EB 1 Wekfia"/>
    <n v="175"/>
    <n v="1"/>
    <n v="1"/>
    <n v="1"/>
    <n v="5"/>
    <s v="y"/>
    <s v="119"/>
    <n v="13"/>
    <n v="1301"/>
    <n v="2010"/>
    <s v="Y"/>
  </r>
  <r>
    <x v="12"/>
    <s v="Primary"/>
    <s v="Public"/>
    <x v="0"/>
    <n v="1218"/>
    <n v="1219"/>
    <s v="EB 1 Kaiwalita"/>
    <n v="70"/>
    <n v="1"/>
    <n v="1"/>
    <n v="1"/>
    <n v="4"/>
    <s v="y"/>
    <s v="1147"/>
    <n v="13"/>
    <n v="1303"/>
    <n v="2010"/>
    <s v="Y"/>
  </r>
  <r>
    <x v="12"/>
    <s v="Primary"/>
    <s v="Public"/>
    <x v="0"/>
    <n v="1223"/>
    <n v="1224"/>
    <s v="EB 1.2 Nedere"/>
    <n v="40"/>
    <n v="1"/>
    <n v="1"/>
    <n v="1"/>
    <n v="5"/>
    <s v="y"/>
    <s v="97"/>
    <n v="13"/>
    <n v="1304"/>
    <n v="2010"/>
    <s v="Y"/>
  </r>
  <r>
    <x v="12"/>
    <s v="Primary"/>
    <s v="Public"/>
    <x v="0"/>
    <n v="1225"/>
    <n v="1226"/>
    <s v="EB 1 Tula - Oli"/>
    <n v="70"/>
    <n v="1"/>
    <n v="1"/>
    <n v="1"/>
    <n v="5"/>
    <s v="y"/>
    <s v="2311"/>
    <n v="13"/>
    <n v="1302"/>
    <n v="2008"/>
    <s v="Y"/>
  </r>
  <r>
    <x v="12"/>
    <s v="Primary"/>
    <s v="Public"/>
    <x v="0"/>
    <n v="1226"/>
    <n v="1227"/>
    <s v="EB 1 Lequigari"/>
    <n v="60"/>
    <n v="1"/>
    <n v="1"/>
    <n v="1"/>
    <n v="4"/>
    <s v="y"/>
    <s v="928"/>
    <n v="13"/>
    <n v="1302"/>
    <n v="2010"/>
    <s v="Y"/>
  </r>
  <r>
    <x v="12"/>
    <s v="Primary"/>
    <s v="Public"/>
    <x v="0"/>
    <n v="1267"/>
    <n v="1268"/>
    <s v="EB 1 Uailalika"/>
    <n v="24"/>
    <n v="1"/>
    <n v="1"/>
    <n v="1"/>
    <n v="4"/>
    <s v="y"/>
    <s v="105"/>
    <n v="13"/>
    <n v="1304"/>
    <n v="2011"/>
    <s v="Y"/>
  </r>
  <r>
    <x v="12"/>
    <s v="Primary"/>
    <s v="Public"/>
    <x v="0"/>
    <n v="1309"/>
    <n v="2250"/>
    <s v="EB 1.2 Kaikasa Bu'u"/>
    <n v="159"/>
    <n v="1"/>
    <n v="1"/>
    <n v="1"/>
    <n v="6"/>
    <s v="y"/>
    <s v="934"/>
    <n v="13"/>
    <n v="1304"/>
    <n v="2006"/>
    <s v="Y"/>
  </r>
  <r>
    <x v="12"/>
    <s v="Primary"/>
    <s v="Public"/>
    <x v="0"/>
    <n v="1411"/>
    <n v="5119"/>
    <s v="EB 1.2 Debuisi"/>
    <n v="66"/>
    <n v="1"/>
    <n v="1"/>
    <n v="1"/>
    <n v="6"/>
    <s v="y"/>
    <s v="934"/>
    <n v="13"/>
    <n v="1304"/>
    <n v="2000"/>
    <s v="Y"/>
  </r>
  <r>
    <x v="12"/>
    <s v="Primary"/>
    <s v="Public"/>
    <x v="0"/>
    <n v="1412"/>
    <n v="5120"/>
    <s v="EB 1.2 Bubulita"/>
    <n v="117"/>
    <n v="1"/>
    <n v="1"/>
    <n v="1"/>
    <n v="6"/>
    <s v="y"/>
    <s v="103"/>
    <n v="13"/>
    <n v="1304"/>
    <n v="2008"/>
    <s v="Y"/>
  </r>
  <r>
    <x v="12"/>
    <s v="Primary"/>
    <s v="Public"/>
    <x v="0"/>
    <n v="1416"/>
    <n v="5125"/>
    <s v="EB 1.2 Craras"/>
    <n v="180"/>
    <n v="1"/>
    <n v="1"/>
    <n v="1"/>
    <n v="6"/>
    <s v="y"/>
    <s v="925"/>
    <n v="13"/>
    <n v="1305"/>
    <n v="2004"/>
    <s v="Y"/>
  </r>
  <r>
    <x v="12"/>
    <s v="Primary"/>
    <s v="Public"/>
    <x v="0"/>
    <n v="1461"/>
    <n v="5325"/>
    <s v="EB 1.2 Assalaitula"/>
    <n v="149"/>
    <n v="1"/>
    <n v="1"/>
    <n v="1"/>
    <n v="6"/>
    <s v="y"/>
    <s v="2311"/>
    <n v="13"/>
    <n v="1302"/>
    <n v="1985"/>
    <s v="Y"/>
  </r>
  <r>
    <x v="12"/>
    <s v="Primary"/>
    <s v="Public"/>
    <x v="0"/>
    <n v="1462"/>
    <n v="5326"/>
    <s v="EB 1 Bubuha"/>
    <n v="88"/>
    <n v="1"/>
    <n v="1"/>
    <n v="1"/>
    <n v="4"/>
    <s v="y"/>
    <s v="1147"/>
    <n v="13"/>
    <n v="1303"/>
    <n v="2000"/>
    <s v="Y"/>
  </r>
  <r>
    <x v="12"/>
    <s v="Primary"/>
    <s v="Public"/>
    <x v="0"/>
    <n v="1463"/>
    <n v="5327"/>
    <s v="EB 1.2. Ulusu"/>
    <n v="135"/>
    <n v="1"/>
    <n v="1"/>
    <n v="1"/>
    <n v="6"/>
    <s v="y"/>
    <s v="103"/>
    <n v="13"/>
    <n v="1304"/>
    <m/>
    <s v="Y"/>
  </r>
  <r>
    <x v="12"/>
    <s v="Primary"/>
    <s v="Public"/>
    <x v="0"/>
    <n v="1464"/>
    <n v="5328"/>
    <s v="EB 1.2 Uetali"/>
    <n v="202"/>
    <n v="1"/>
    <n v="1"/>
    <n v="1"/>
    <n v="6"/>
    <s v="y"/>
    <s v="925"/>
    <n v="13"/>
    <n v="1305"/>
    <n v="2002"/>
    <s v="Y"/>
  </r>
  <r>
    <x v="12"/>
    <s v="Primary"/>
    <s v="Public"/>
    <x v="0"/>
    <n v="1465"/>
    <n v="5329"/>
    <s v="EB 1.2 Baulale"/>
    <n v="184"/>
    <n v="1"/>
    <n v="1"/>
    <n v="1"/>
    <n v="6"/>
    <s v="y"/>
    <s v="5319"/>
    <n v="13"/>
    <n v="1303"/>
    <n v="2005"/>
    <s v="Y"/>
  </r>
  <r>
    <x v="12"/>
    <s v="Primary"/>
    <s v="Public"/>
    <x v="0"/>
    <n v="1476"/>
    <n v="5509"/>
    <s v="EB 1.2 Waimori"/>
    <n v="515"/>
    <n v="1"/>
    <n v="1"/>
    <n v="1"/>
    <n v="6"/>
    <s v="y"/>
    <s v="1148"/>
    <n v="13"/>
    <n v="1305"/>
    <n v="1986"/>
    <s v="Y"/>
  </r>
  <r>
    <x v="12"/>
    <s v="Primary"/>
    <s v="Public"/>
    <x v="0"/>
    <n v="1486"/>
    <n v="5519"/>
    <s v="EB 1.2 Ramahana"/>
    <n v="134"/>
    <n v="1"/>
    <n v="1"/>
    <n v="1"/>
    <n v="6"/>
    <s v="y"/>
    <s v="1148"/>
    <n v="13"/>
    <n v="1302"/>
    <n v="2000"/>
    <s v="Y"/>
  </r>
</pivotCacheRecords>
</file>

<file path=xl/pivotCache/pivotCacheRecords9.xml><?xml version="1.0" encoding="utf-8"?>
<pivotCacheRecords xmlns="http://schemas.openxmlformats.org/spreadsheetml/2006/main" xmlns:r="http://schemas.openxmlformats.org/officeDocument/2006/relationships" count="92">
  <r>
    <n v="250"/>
    <x v="0"/>
    <s v="Secondary"/>
    <s v="Public"/>
    <x v="0"/>
    <n v="261"/>
    <s v="ES P No I Laulara"/>
    <n v="294"/>
    <n v="3"/>
    <n v="1"/>
    <x v="0"/>
    <n v="1987"/>
    <n v="10"/>
    <n v="12"/>
    <s v="Y"/>
  </r>
  <r>
    <n v="287"/>
    <x v="0"/>
    <s v="Secondary"/>
    <s v="Public"/>
    <x v="0"/>
    <n v="287"/>
    <s v="ES P Aileu Vila"/>
    <n v="743"/>
    <n v="3"/>
    <n v="1"/>
    <x v="1"/>
    <n v="2009"/>
    <n v="10"/>
    <n v="12"/>
    <s v="Y"/>
  </r>
  <r>
    <n v="297"/>
    <x v="1"/>
    <s v="Secondary"/>
    <s v="Public"/>
    <x v="0"/>
    <n v="297"/>
    <s v="ES P No 1 Lautem"/>
    <n v="208"/>
    <n v="3"/>
    <n v="1"/>
    <x v="2"/>
    <n v="2007"/>
    <n v="10"/>
    <n v="12"/>
    <s v="Y"/>
  </r>
  <r>
    <n v="298"/>
    <x v="2"/>
    <s v="Secondary"/>
    <s v="Public"/>
    <x v="0"/>
    <n v="298"/>
    <s v="ES Filial Vemasse"/>
    <n v="143"/>
    <n v="3"/>
    <n v="1"/>
    <x v="1"/>
    <n v="2009"/>
    <n v="10"/>
    <n v="12"/>
    <s v="Y"/>
  </r>
  <r>
    <n v="417"/>
    <x v="2"/>
    <s v="Secondary"/>
    <s v="Public"/>
    <x v="0"/>
    <n v="417"/>
    <s v="ES P F Venilale"/>
    <n v="262"/>
    <n v="3"/>
    <n v="1"/>
    <x v="3"/>
    <n v="2002"/>
    <n v="10"/>
    <n v="12"/>
    <s v="Y"/>
  </r>
  <r>
    <n v="422"/>
    <x v="2"/>
    <s v="Secondary"/>
    <s v="Public"/>
    <x v="0"/>
    <n v="422"/>
    <s v="ES P F Baguia"/>
    <n v="92"/>
    <n v="3"/>
    <n v="1"/>
    <x v="4"/>
    <n v="2010"/>
    <n v="10"/>
    <n v="12"/>
    <s v="Y"/>
  </r>
  <r>
    <n v="492"/>
    <x v="3"/>
    <s v="Secondary"/>
    <s v="Public"/>
    <x v="0"/>
    <n v="492"/>
    <s v="ES F Primeira Dama Kristy Sword Gusmao / Laleia"/>
    <n v="60"/>
    <n v="3"/>
    <n v="1"/>
    <x v="5"/>
    <m/>
    <n v="10"/>
    <n v="12"/>
    <s v="Y"/>
  </r>
  <r>
    <n v="689"/>
    <x v="4"/>
    <s v="Secondary"/>
    <s v="Catholic"/>
    <x v="1"/>
    <n v="689"/>
    <s v="ES C St M de Canossa"/>
    <n v="712"/>
    <n v="3"/>
    <n v="3"/>
    <x v="6"/>
    <n v="1999"/>
    <n v="10"/>
    <n v="12"/>
    <s v="Y"/>
  </r>
  <r>
    <n v="691"/>
    <x v="4"/>
    <s v="Secondary"/>
    <s v="Catholic"/>
    <x v="1"/>
    <n v="691"/>
    <s v="ES C São Pedro - Comoro"/>
    <n v="836"/>
    <n v="3"/>
    <n v="3"/>
    <x v="7"/>
    <n v="1986"/>
    <n v="10"/>
    <n v="12"/>
    <s v="Y"/>
  </r>
  <r>
    <n v="694"/>
    <x v="2"/>
    <s v="Technical"/>
    <s v="Catholic"/>
    <x v="1"/>
    <n v="694"/>
    <s v="Escola Hotelaria e Turismo Venilale"/>
    <n v="200"/>
    <n v="4"/>
    <n v="3"/>
    <x v="8"/>
    <n v="1994"/>
    <n v="10"/>
    <n v="12"/>
    <s v="Y"/>
  </r>
  <r>
    <n v="695"/>
    <x v="2"/>
    <s v="Technical"/>
    <s v="Catholic"/>
    <x v="1"/>
    <n v="695"/>
    <s v="Escola Tecnica Dom Bosco Fatumaca"/>
    <n v="229"/>
    <n v="4"/>
    <n v="3"/>
    <x v="9"/>
    <n v="1973"/>
    <n v="10"/>
    <n v="12"/>
    <s v="Y"/>
  </r>
  <r>
    <n v="720"/>
    <x v="2"/>
    <s v="Secondary"/>
    <s v="Catholic"/>
    <x v="1"/>
    <n v="720"/>
    <s v="ES C St. António Baucau(ESSA)"/>
    <n v="674"/>
    <n v="3"/>
    <n v="3"/>
    <x v="7"/>
    <n v="1986"/>
    <n v="10"/>
    <n v="12"/>
    <s v="Y"/>
  </r>
  <r>
    <n v="722"/>
    <x v="4"/>
    <s v="Secondary"/>
    <s v="Private"/>
    <x v="1"/>
    <n v="722"/>
    <s v="ES Nicolau Lobato"/>
    <n v="760"/>
    <n v="3"/>
    <n v="2"/>
    <x v="3"/>
    <n v="2002"/>
    <n v="10"/>
    <n v="12"/>
    <s v="Y"/>
  </r>
  <r>
    <n v="727"/>
    <x v="4"/>
    <s v="Secondary"/>
    <s v="Public"/>
    <x v="0"/>
    <n v="727"/>
    <s v="ES P 10 de Dezembro"/>
    <n v="1262"/>
    <n v="3"/>
    <n v="1"/>
    <x v="3"/>
    <n v="2002"/>
    <n v="10"/>
    <n v="12"/>
    <s v="Y"/>
  </r>
  <r>
    <n v="732"/>
    <x v="5"/>
    <s v="Secondary"/>
    <s v="Catholic"/>
    <x v="1"/>
    <n v="732"/>
    <s v="ES C St Fransiskus Assisi"/>
    <n v="231"/>
    <n v="3"/>
    <n v="3"/>
    <x v="10"/>
    <n v="2006"/>
    <n v="10"/>
    <n v="12"/>
    <s v="Y"/>
  </r>
  <r>
    <n v="734"/>
    <x v="4"/>
    <s v="Secondary"/>
    <s v="Public"/>
    <x v="0"/>
    <n v="734"/>
    <s v="ES P 5 de Maio Becora"/>
    <n v="1389"/>
    <n v="3"/>
    <n v="1"/>
    <x v="11"/>
    <n v="2000"/>
    <n v="10"/>
    <n v="12"/>
    <s v="Y"/>
  </r>
  <r>
    <n v="736"/>
    <x v="4"/>
    <s v="Secondary"/>
    <s v="Private"/>
    <x v="1"/>
    <n v="736"/>
    <s v="ES Herois De Patria"/>
    <n v="140"/>
    <n v="3"/>
    <n v="2"/>
    <x v="3"/>
    <n v="2002"/>
    <n v="10"/>
    <n v="12"/>
    <s v="Y"/>
  </r>
  <r>
    <n v="737"/>
    <x v="4"/>
    <s v="Secondary"/>
    <s v="Private"/>
    <x v="1"/>
    <n v="737"/>
    <s v="ES Annur"/>
    <n v="421"/>
    <n v="3"/>
    <n v="2"/>
    <x v="12"/>
    <n v="2004"/>
    <n v="10"/>
    <n v="12"/>
    <s v="Y"/>
  </r>
  <r>
    <n v="738"/>
    <x v="4"/>
    <s v="Secondary"/>
    <s v="Public"/>
    <x v="0"/>
    <n v="738"/>
    <s v="ES P 28 de Novembro"/>
    <n v="1241"/>
    <n v="3"/>
    <n v="1"/>
    <x v="5"/>
    <m/>
    <n v="10"/>
    <n v="12"/>
    <s v="Y"/>
  </r>
  <r>
    <n v="758"/>
    <x v="6"/>
    <s v="Secondary"/>
    <s v="Public"/>
    <x v="0"/>
    <n v="758"/>
    <s v="ES Filial Fohorem"/>
    <n v="145"/>
    <n v="3"/>
    <n v="1"/>
    <x v="13"/>
    <n v="1980"/>
    <n v="10"/>
    <n v="12"/>
    <s v="Y"/>
  </r>
  <r>
    <n v="761"/>
    <x v="2"/>
    <s v="Secondary"/>
    <s v="Public"/>
    <x v="0"/>
    <n v="761"/>
    <s v="ES P 01 Baucau"/>
    <n v="899"/>
    <n v="3"/>
    <n v="1"/>
    <x v="14"/>
    <n v="1985"/>
    <n v="10"/>
    <n v="12"/>
    <s v="Y"/>
  </r>
  <r>
    <n v="763"/>
    <x v="2"/>
    <s v="Secondary"/>
    <s v="Public"/>
    <x v="0"/>
    <n v="763"/>
    <s v="ES P No 2 Baucau"/>
    <n v="1395"/>
    <n v="3"/>
    <n v="1"/>
    <x v="7"/>
    <n v="1986"/>
    <n v="10"/>
    <n v="12"/>
    <s v="Y"/>
  </r>
  <r>
    <n v="765"/>
    <x v="7"/>
    <s v="Secondary"/>
    <s v="Catholic"/>
    <x v="1"/>
    <n v="765"/>
    <s v="ES C Imaculada Conceicao Ermera"/>
    <n v="552"/>
    <n v="3"/>
    <n v="3"/>
    <x v="15"/>
    <n v="1991"/>
    <n v="10"/>
    <n v="12"/>
    <s v="Y"/>
  </r>
  <r>
    <n v="777"/>
    <x v="4"/>
    <s v="Secondary"/>
    <s v="Public"/>
    <x v="0"/>
    <n v="777"/>
    <s v="ES P Finantil"/>
    <n v="1414"/>
    <n v="3"/>
    <n v="1"/>
    <x v="6"/>
    <n v="1999"/>
    <n v="10"/>
    <n v="12"/>
    <s v="Y"/>
  </r>
  <r>
    <n v="788"/>
    <x v="4"/>
    <s v="Secondary"/>
    <s v="Public"/>
    <x v="0"/>
    <n v="788"/>
    <s v="ES P 12 de Novembro / Becora"/>
    <n v="1100"/>
    <n v="3"/>
    <n v="1"/>
    <x v="16"/>
    <n v="1984"/>
    <n v="10"/>
    <n v="12"/>
    <s v="Y"/>
  </r>
  <r>
    <n v="817"/>
    <x v="0"/>
    <s v="Secondary"/>
    <s v="Catholic"/>
    <x v="1"/>
    <n v="817"/>
    <s v="ES C Sao Paulo IV"/>
    <n v="451"/>
    <n v="3"/>
    <n v="3"/>
    <x v="12"/>
    <n v="2004"/>
    <n v="10"/>
    <n v="12"/>
    <s v="Y"/>
  </r>
  <r>
    <n v="888"/>
    <x v="4"/>
    <s v="Secondary"/>
    <s v="Public"/>
    <x v="0"/>
    <n v="888"/>
    <s v="ES P 4 de Setembro"/>
    <n v="1857"/>
    <n v="3"/>
    <n v="1"/>
    <x v="16"/>
    <n v="1984"/>
    <n v="10"/>
    <n v="12"/>
    <s v="Y"/>
  </r>
  <r>
    <n v="890"/>
    <x v="4"/>
    <s v="Secondary"/>
    <s v="Catholic"/>
    <x v="1"/>
    <n v="890"/>
    <s v="ES C Cristal"/>
    <n v="1247"/>
    <n v="3"/>
    <n v="3"/>
    <x v="14"/>
    <n v="1985"/>
    <n v="10"/>
    <n v="12"/>
    <s v="Y"/>
  </r>
  <r>
    <n v="904"/>
    <x v="4"/>
    <s v="Secondary"/>
    <s v="Catholic"/>
    <x v="1"/>
    <n v="904"/>
    <s v="ES C Paulo VI"/>
    <n v="1264"/>
    <n v="3"/>
    <n v="3"/>
    <x v="17"/>
    <n v="1995"/>
    <n v="10"/>
    <n v="12"/>
    <s v="Y"/>
  </r>
  <r>
    <n v="909"/>
    <x v="4"/>
    <s v="Secondary"/>
    <s v="Public"/>
    <x v="0"/>
    <n v="909"/>
    <s v="ES P Metinaro"/>
    <n v="289"/>
    <n v="3"/>
    <n v="1"/>
    <x v="18"/>
    <n v="1990"/>
    <n v="10"/>
    <n v="12"/>
    <s v="Y"/>
  </r>
  <r>
    <n v="913"/>
    <x v="4"/>
    <s v="Secondary"/>
    <s v="Catholic"/>
    <x v="1"/>
    <n v="913"/>
    <s v="ES C Ext São José"/>
    <n v="82"/>
    <n v="3"/>
    <n v="3"/>
    <x v="12"/>
    <n v="2004"/>
    <n v="10"/>
    <n v="12"/>
    <s v="Y"/>
  </r>
  <r>
    <n v="916"/>
    <x v="4"/>
    <s v="Secondary"/>
    <s v="Private"/>
    <x v="1"/>
    <n v="916"/>
    <s v="ES Fundação Rainha da Paz"/>
    <n v="264"/>
    <n v="3"/>
    <n v="2"/>
    <x v="3"/>
    <n v="2002"/>
    <n v="10"/>
    <n v="12"/>
    <s v="Y"/>
  </r>
  <r>
    <n v="969"/>
    <x v="8"/>
    <s v="Secondary"/>
    <s v="Catholic"/>
    <x v="1"/>
    <n v="969"/>
    <s v="ES C St. Antonio Lacluta"/>
    <n v="91"/>
    <n v="3"/>
    <n v="3"/>
    <x v="19"/>
    <n v="1983"/>
    <n v="10"/>
    <n v="12"/>
    <s v="Y"/>
  </r>
  <r>
    <n v="972"/>
    <x v="9"/>
    <s v="Secondary"/>
    <s v="Catholic"/>
    <x v="1"/>
    <n v="972"/>
    <s v="ES C St Inacio de Loila"/>
    <n v="250"/>
    <n v="3"/>
    <n v="3"/>
    <x v="20"/>
    <n v="1979"/>
    <n v="10"/>
    <n v="12"/>
    <s v="Y"/>
  </r>
  <r>
    <n v="979"/>
    <x v="4"/>
    <s v="Secondary"/>
    <s v="Catholic"/>
    <x v="1"/>
    <n v="979"/>
    <s v="ES C Colegio de São Jose"/>
    <n v="532"/>
    <n v="3"/>
    <n v="3"/>
    <x v="5"/>
    <m/>
    <n v="10"/>
    <n v="12"/>
    <s v="Y"/>
  </r>
  <r>
    <n v="981"/>
    <x v="2"/>
    <s v="Secondary"/>
    <s v="Public"/>
    <x v="0"/>
    <n v="981"/>
    <s v="ES P F Quelicai"/>
    <n v="73"/>
    <n v="3"/>
    <n v="1"/>
    <x v="10"/>
    <n v="2006"/>
    <n v="10"/>
    <n v="12"/>
    <s v="Y"/>
  </r>
  <r>
    <n v="982"/>
    <x v="2"/>
    <s v="Secondary"/>
    <s v="Public"/>
    <x v="0"/>
    <n v="982"/>
    <s v="ES P F Laga"/>
    <n v="86"/>
    <n v="3"/>
    <n v="1"/>
    <x v="12"/>
    <n v="2004"/>
    <n v="10"/>
    <n v="12"/>
    <s v="Y"/>
  </r>
  <r>
    <n v="984"/>
    <x v="2"/>
    <s v="Secondary"/>
    <s v="Public"/>
    <x v="0"/>
    <n v="984"/>
    <s v="ES P F Kilik Uaigae"/>
    <n v="158"/>
    <n v="3"/>
    <n v="1"/>
    <x v="21"/>
    <n v="2005"/>
    <n v="10"/>
    <n v="12"/>
    <s v="Y"/>
  </r>
  <r>
    <n v="1007"/>
    <x v="0"/>
    <s v="Secondary"/>
    <s v="Catholic"/>
    <x v="1"/>
    <n v="1007"/>
    <s v="ES C Sao Jose Operario"/>
    <n v="119"/>
    <n v="3"/>
    <n v="3"/>
    <x v="19"/>
    <n v="1983"/>
    <n v="10"/>
    <n v="12"/>
    <s v="Y"/>
  </r>
  <r>
    <n v="1024"/>
    <x v="9"/>
    <s v="Secondary"/>
    <s v="Public"/>
    <x v="0"/>
    <n v="1024"/>
    <s v="ES P Ainaro"/>
    <n v="641"/>
    <n v="3"/>
    <n v="1"/>
    <x v="7"/>
    <n v="1986"/>
    <n v="10"/>
    <n v="12"/>
    <s v="Y"/>
  </r>
  <r>
    <n v="1026"/>
    <x v="9"/>
    <s v="Secondary"/>
    <s v="Catholic"/>
    <x v="1"/>
    <n v="1026"/>
    <s v="ES C St Maria Ainaro"/>
    <n v="276"/>
    <n v="3"/>
    <n v="3"/>
    <x v="5"/>
    <m/>
    <n v="10"/>
    <n v="12"/>
    <s v="Y"/>
  </r>
  <r>
    <n v="1027"/>
    <x v="9"/>
    <s v="Secondary"/>
    <s v="Public"/>
    <x v="0"/>
    <n v="1027"/>
    <s v="ES P Leolima"/>
    <n v="412"/>
    <n v="3"/>
    <n v="1"/>
    <x v="5"/>
    <m/>
    <n v="10"/>
    <n v="12"/>
    <s v="Y"/>
  </r>
  <r>
    <n v="1038"/>
    <x v="10"/>
    <s v="Secondary"/>
    <s v="Public"/>
    <x v="0"/>
    <n v="1038"/>
    <s v="ES P Malibaca Yamato Maliana"/>
    <n v="655"/>
    <n v="3"/>
    <n v="1"/>
    <x v="12"/>
    <n v="2004"/>
    <n v="10"/>
    <n v="12"/>
    <s v="Y"/>
  </r>
  <r>
    <n v="1039"/>
    <x v="10"/>
    <s v="Secondary"/>
    <s v="Public"/>
    <x v="0"/>
    <n v="1039"/>
    <s v="ES P Dom Martinho Maliana"/>
    <n v="1150"/>
    <n v="3"/>
    <n v="1"/>
    <x v="22"/>
    <n v="1982"/>
    <n v="10"/>
    <n v="12"/>
    <s v="Y"/>
  </r>
  <r>
    <n v="1040"/>
    <x v="10"/>
    <s v="Secondary"/>
    <s v="Public"/>
    <x v="0"/>
    <n v="1040"/>
    <s v="ES P Nº 3 Bobonaro"/>
    <n v="294"/>
    <n v="3"/>
    <n v="1"/>
    <x v="10"/>
    <n v="2006"/>
    <n v="10"/>
    <n v="12"/>
    <s v="Y"/>
  </r>
  <r>
    <n v="1041"/>
    <x v="10"/>
    <s v="Secondary"/>
    <s v="Catholic"/>
    <x v="1"/>
    <n v="1041"/>
    <s v="ES C Colegio Infante Sagrees Maliana"/>
    <n v="262"/>
    <n v="3"/>
    <n v="3"/>
    <x v="23"/>
    <n v="1948"/>
    <n v="10"/>
    <n v="12"/>
    <s v="Y"/>
  </r>
  <r>
    <n v="1054"/>
    <x v="6"/>
    <s v="Secondary"/>
    <s v="Catholic"/>
    <x v="1"/>
    <n v="1054"/>
    <s v="ES C Ave Maria Suai"/>
    <n v="351"/>
    <n v="3"/>
    <n v="3"/>
    <x v="24"/>
    <n v="1989"/>
    <n v="10"/>
    <n v="12"/>
    <s v="Y"/>
  </r>
  <r>
    <n v="1055"/>
    <x v="6"/>
    <s v="Technical"/>
    <s v="Public"/>
    <x v="0"/>
    <n v="1055"/>
    <s v="Escola Comercio e Industria Akar - Laran Suai"/>
    <n v="393"/>
    <n v="4"/>
    <n v="1"/>
    <x v="24"/>
    <n v="1989"/>
    <n v="10"/>
    <n v="12"/>
    <s v="Y"/>
  </r>
  <r>
    <n v="1056"/>
    <x v="6"/>
    <s v="Secondary"/>
    <s v="Public"/>
    <x v="0"/>
    <n v="1056"/>
    <s v="ES P Suai"/>
    <n v="1325"/>
    <n v="3"/>
    <n v="1"/>
    <x v="0"/>
    <n v="1987"/>
    <n v="10"/>
    <n v="12"/>
    <s v="Y"/>
  </r>
  <r>
    <n v="1059"/>
    <x v="6"/>
    <s v="Secondary"/>
    <s v="Public"/>
    <x v="0"/>
    <n v="1059"/>
    <s v="ES P F Zumalai"/>
    <n v="339"/>
    <n v="3"/>
    <n v="1"/>
    <x v="5"/>
    <m/>
    <n v="10"/>
    <n v="12"/>
    <s v="Y"/>
  </r>
  <r>
    <n v="1060"/>
    <x v="7"/>
    <s v="Secondary"/>
    <s v="Public"/>
    <x v="0"/>
    <n v="1060"/>
    <s v="ES P Nino Konis Santana"/>
    <n v="1112"/>
    <n v="3"/>
    <n v="1"/>
    <x v="11"/>
    <n v="2000"/>
    <n v="10"/>
    <n v="12"/>
    <s v="Y"/>
  </r>
  <r>
    <n v="1062"/>
    <x v="7"/>
    <s v="Secondary"/>
    <s v="Public"/>
    <x v="0"/>
    <n v="1062"/>
    <s v="ES P F Cesar Maulaka"/>
    <n v="246"/>
    <n v="3"/>
    <n v="1"/>
    <x v="25"/>
    <n v="2003"/>
    <n v="10"/>
    <n v="12"/>
    <s v="Y"/>
  </r>
  <r>
    <n v="1063"/>
    <x v="7"/>
    <s v="Secondary"/>
    <s v="Catholic"/>
    <x v="1"/>
    <n v="1063"/>
    <s v="ES C F Nossa Senhora de Fatima Railaco"/>
    <n v="196"/>
    <n v="3"/>
    <n v="3"/>
    <x v="3"/>
    <n v="2002"/>
    <n v="10"/>
    <n v="12"/>
    <s v="Y"/>
  </r>
  <r>
    <n v="1075"/>
    <x v="1"/>
    <s v="Secondary"/>
    <s v="Public"/>
    <x v="0"/>
    <n v="1075"/>
    <s v="ES P Nino C. Santana Lospalos"/>
    <n v="1655"/>
    <n v="3"/>
    <n v="1"/>
    <x v="12"/>
    <n v="2004"/>
    <n v="10"/>
    <n v="12"/>
    <s v="Y"/>
  </r>
  <r>
    <n v="1096"/>
    <x v="3"/>
    <s v="Secondary"/>
    <s v="Public"/>
    <x v="0"/>
    <n v="1096"/>
    <s v="ES P Kay Rala"/>
    <n v="374"/>
    <n v="3"/>
    <n v="1"/>
    <x v="17"/>
    <n v="1995"/>
    <n v="10"/>
    <n v="12"/>
    <s v="Y"/>
  </r>
  <r>
    <n v="1098"/>
    <x v="3"/>
    <s v="Secondary"/>
    <s v="Catholic"/>
    <x v="1"/>
    <n v="1098"/>
    <s v="ES C Santo Antonio"/>
    <n v="250"/>
    <n v="3"/>
    <n v="3"/>
    <x v="15"/>
    <n v="1991"/>
    <n v="10"/>
    <n v="12"/>
    <s v="Y"/>
  </r>
  <r>
    <n v="1100"/>
    <x v="3"/>
    <s v="Secondary"/>
    <s v="Catholic"/>
    <x v="1"/>
    <n v="1100"/>
    <s v="ES C Dom Basilio"/>
    <n v="206"/>
    <n v="3"/>
    <n v="3"/>
    <x v="25"/>
    <n v="2003"/>
    <n v="10"/>
    <n v="12"/>
    <s v="Y"/>
  </r>
  <r>
    <n v="1110"/>
    <x v="5"/>
    <s v="Secondary"/>
    <s v="Public"/>
    <x v="0"/>
    <n v="1110"/>
    <s v="ES P Halibur Betano"/>
    <n v="231"/>
    <n v="3"/>
    <n v="1"/>
    <x v="10"/>
    <n v="2006"/>
    <n v="10"/>
    <n v="12"/>
    <s v="Y"/>
  </r>
  <r>
    <n v="1112"/>
    <x v="0"/>
    <s v="Technical"/>
    <s v="Public"/>
    <x v="0"/>
    <n v="1112"/>
    <s v="Escola Comercio e Contabilidade - Aileu"/>
    <n v="221"/>
    <n v="4"/>
    <n v="1"/>
    <x v="14"/>
    <n v="1985"/>
    <n v="10"/>
    <n v="12"/>
    <s v="Y"/>
  </r>
  <r>
    <n v="1117"/>
    <x v="2"/>
    <s v="Technical"/>
    <s v="Public"/>
    <x v="0"/>
    <n v="1117"/>
    <s v="Escola Comercio e Contabilidade - Baucau"/>
    <n v="139"/>
    <n v="4"/>
    <n v="1"/>
    <x v="5"/>
    <m/>
    <n v="10"/>
    <n v="12"/>
    <s v="Y"/>
  </r>
  <r>
    <n v="1131"/>
    <x v="5"/>
    <s v="Secondary"/>
    <s v="Public"/>
    <x v="0"/>
    <n v="1131"/>
    <s v="ES P Francisco B da C.Fatuberliu"/>
    <n v="220"/>
    <n v="3"/>
    <n v="1"/>
    <x v="11"/>
    <n v="2000"/>
    <n v="10"/>
    <n v="12"/>
    <s v="Y"/>
  </r>
  <r>
    <n v="1132"/>
    <x v="5"/>
    <s v="Secondary"/>
    <s v="Public"/>
    <x v="0"/>
    <n v="1132"/>
    <s v="ES P 1912 Same"/>
    <n v="531"/>
    <n v="3"/>
    <n v="1"/>
    <x v="18"/>
    <n v="1990"/>
    <n v="10"/>
    <n v="12"/>
    <s v="Y"/>
  </r>
  <r>
    <n v="1133"/>
    <x v="5"/>
    <s v="Secondary"/>
    <s v="Catholic"/>
    <x v="1"/>
    <n v="1133"/>
    <s v="ES C Nossa Senhora De Fatima"/>
    <n v="203"/>
    <n v="3"/>
    <n v="3"/>
    <x v="25"/>
    <n v="2003"/>
    <n v="10"/>
    <n v="12"/>
    <s v="Y"/>
  </r>
  <r>
    <n v="1138"/>
    <x v="4"/>
    <s v="Technical"/>
    <s v="Catholic"/>
    <x v="1"/>
    <n v="1138"/>
    <s v="Escola Comercio Sao Miguel Comoro"/>
    <n v="1457"/>
    <n v="4"/>
    <n v="3"/>
    <x v="25"/>
    <n v="2003"/>
    <n v="10"/>
    <n v="12"/>
    <s v="Y"/>
  </r>
  <r>
    <n v="1141"/>
    <x v="11"/>
    <s v="Secondary"/>
    <s v="Catholic"/>
    <x v="1"/>
    <n v="1141"/>
    <s v="ES C St. Antonio"/>
    <n v="359"/>
    <n v="3"/>
    <n v="3"/>
    <x v="26"/>
    <n v="2001"/>
    <n v="10"/>
    <n v="12"/>
    <s v="Y"/>
  </r>
  <r>
    <n v="1142"/>
    <x v="11"/>
    <s v="Secondary"/>
    <s v="Public"/>
    <x v="0"/>
    <n v="1142"/>
    <s v="ES P Palaban"/>
    <n v="431"/>
    <n v="3"/>
    <n v="1"/>
    <x v="27"/>
    <n v="1988"/>
    <n v="10"/>
    <n v="12"/>
    <s v="Y"/>
  </r>
  <r>
    <n v="1143"/>
    <x v="11"/>
    <s v="Secondary"/>
    <s v="Public"/>
    <x v="0"/>
    <n v="1143"/>
    <s v="ES P Baqui"/>
    <n v="215"/>
    <n v="3"/>
    <n v="1"/>
    <x v="28"/>
    <n v="1997"/>
    <n v="10"/>
    <n v="12"/>
    <s v="Y"/>
  </r>
  <r>
    <n v="1145"/>
    <x v="11"/>
    <s v="Technical"/>
    <s v="Public"/>
    <x v="0"/>
    <n v="1145"/>
    <s v="Escola Comercio Palaban"/>
    <n v="520"/>
    <n v="4"/>
    <n v="1"/>
    <x v="27"/>
    <n v="1988"/>
    <n v="10"/>
    <n v="12"/>
    <s v="Y"/>
  </r>
  <r>
    <n v="1146"/>
    <x v="4"/>
    <s v="Technical"/>
    <s v="Public"/>
    <x v="0"/>
    <n v="1146"/>
    <s v="Escola Tecnica Becora"/>
    <n v="694"/>
    <n v="4"/>
    <n v="1"/>
    <x v="27"/>
    <n v="1988"/>
    <n v="10"/>
    <n v="12"/>
    <s v="Y"/>
  </r>
  <r>
    <n v="1149"/>
    <x v="8"/>
    <s v="Secondary"/>
    <s v="Public"/>
    <x v="0"/>
    <n v="1149"/>
    <s v="ES P 4 de Setembro"/>
    <n v="416"/>
    <n v="3"/>
    <n v="1"/>
    <x v="24"/>
    <n v="1989"/>
    <n v="10"/>
    <n v="12"/>
    <s v="Y"/>
  </r>
  <r>
    <n v="1150"/>
    <x v="8"/>
    <s v="Secondary"/>
    <s v="Catholic"/>
    <x v="1"/>
    <n v="1150"/>
    <s v="ES C St. Estevão"/>
    <n v="191"/>
    <n v="3"/>
    <n v="3"/>
    <x v="10"/>
    <n v="2006"/>
    <n v="10"/>
    <n v="12"/>
    <s v="Y"/>
  </r>
  <r>
    <n v="1151"/>
    <x v="8"/>
    <s v="Secondary"/>
    <s v="Public"/>
    <x v="0"/>
    <n v="1151"/>
    <s v="ES P Olocassa"/>
    <n v="295"/>
    <n v="3"/>
    <n v="1"/>
    <x v="17"/>
    <n v="1995"/>
    <n v="10"/>
    <n v="12"/>
    <s v="Y"/>
  </r>
  <r>
    <n v="1152"/>
    <x v="8"/>
    <s v="Secondary"/>
    <s v="Public"/>
    <x v="0"/>
    <n v="1152"/>
    <s v="ES P Uato Lari"/>
    <n v="319"/>
    <n v="3"/>
    <n v="1"/>
    <x v="22"/>
    <n v="1982"/>
    <n v="10"/>
    <n v="12"/>
    <s v="Y"/>
  </r>
  <r>
    <n v="1153"/>
    <x v="8"/>
    <s v="Secondary"/>
    <s v="Public"/>
    <x v="0"/>
    <n v="1153"/>
    <s v="ES P Uato Carbau"/>
    <n v="104"/>
    <n v="3"/>
    <n v="1"/>
    <x v="2"/>
    <n v="2007"/>
    <n v="10"/>
    <n v="12"/>
    <s v="Y"/>
  </r>
  <r>
    <n v="1155"/>
    <x v="4"/>
    <s v="Technical"/>
    <s v="Public"/>
    <x v="0"/>
    <n v="1155"/>
    <s v="Escola Hotelaria e Turismo Becora"/>
    <n v="249"/>
    <n v="4"/>
    <n v="1"/>
    <x v="14"/>
    <n v="1985"/>
    <n v="10"/>
    <n v="12"/>
    <s v="Y"/>
  </r>
  <r>
    <n v="1156"/>
    <x v="7"/>
    <s v="Technical"/>
    <s v="Catholic"/>
    <x v="1"/>
    <n v="1156"/>
    <s v="Escola Comercio e Gestao Hatolia"/>
    <n v="192"/>
    <n v="4"/>
    <n v="3"/>
    <x v="29"/>
    <n v="2008"/>
    <n v="10"/>
    <n v="12"/>
    <s v="Y"/>
  </r>
  <r>
    <n v="1157"/>
    <x v="7"/>
    <s v="Technical"/>
    <s v="Catholic"/>
    <x v="1"/>
    <n v="1157"/>
    <s v="Escola Restaurante e Turismo Gleno"/>
    <n v="212"/>
    <n v="4"/>
    <n v="3"/>
    <x v="29"/>
    <n v="2008"/>
    <n v="10"/>
    <n v="12"/>
    <s v="Y"/>
  </r>
  <r>
    <n v="1158"/>
    <x v="1"/>
    <s v="Technical"/>
    <s v="Public"/>
    <x v="0"/>
    <n v="1158"/>
    <s v="Escola Tecnica Lospalos"/>
    <n v="175"/>
    <n v="4"/>
    <n v="1"/>
    <x v="12"/>
    <n v="2004"/>
    <n v="10"/>
    <n v="12"/>
    <s v="Y"/>
  </r>
  <r>
    <n v="1159"/>
    <x v="8"/>
    <s v="Technical"/>
    <s v="Public"/>
    <x v="0"/>
    <n v="1159"/>
    <s v="Escola Comercio Industria Kalo - Heda Uatulari"/>
    <n v="140"/>
    <n v="4"/>
    <n v="1"/>
    <x v="12"/>
    <n v="2004"/>
    <n v="10"/>
    <n v="12"/>
    <s v="Y"/>
  </r>
  <r>
    <n v="1160"/>
    <x v="5"/>
    <s v="Technical"/>
    <s v="Public"/>
    <x v="0"/>
    <n v="1161"/>
    <s v="Escola Comercio Filial Dotic"/>
    <n v="82"/>
    <n v="4"/>
    <n v="1"/>
    <x v="10"/>
    <n v="2006"/>
    <n v="10"/>
    <n v="12"/>
    <s v="Y"/>
  </r>
  <r>
    <n v="1195"/>
    <x v="5"/>
    <s v="Secondary"/>
    <s v="Catholic"/>
    <x v="1"/>
    <n v="1196"/>
    <s v="ES C.Sao Miguel Arcanjo Same"/>
    <n v="125"/>
    <n v="3"/>
    <n v="3"/>
    <x v="30"/>
    <n v="1977"/>
    <n v="10"/>
    <n v="12"/>
    <s v="Y"/>
  </r>
  <r>
    <n v="1210"/>
    <x v="4"/>
    <s v="Secondary"/>
    <s v="Catholic"/>
    <x v="1"/>
    <n v="1211"/>
    <s v="ES C. Seminario Menor Nossa Senhora de Fatima"/>
    <n v="175"/>
    <n v="3"/>
    <n v="3"/>
    <x v="4"/>
    <n v="2010"/>
    <n v="10"/>
    <n v="12"/>
    <s v="Y"/>
  </r>
  <r>
    <n v="1286"/>
    <x v="10"/>
    <s v="Secondary"/>
    <s v="Catholic"/>
    <x v="1"/>
    <n v="1591"/>
    <s v="ESC. St. Agostinho Bobonaro"/>
    <n v="51"/>
    <n v="3"/>
    <n v="3"/>
    <x v="31"/>
    <n v="2012"/>
    <n v="10"/>
    <n v="12"/>
    <s v="Y"/>
  </r>
  <r>
    <n v="1293"/>
    <x v="12"/>
    <s v="Secondary"/>
    <s v="Public"/>
    <x v="0"/>
    <n v="2053"/>
    <s v="ES P I Liquiçá"/>
    <n v="1069"/>
    <n v="3"/>
    <n v="1"/>
    <x v="11"/>
    <n v="2000"/>
    <n v="10"/>
    <n v="12"/>
    <s v="Y"/>
  </r>
  <r>
    <n v="1294"/>
    <x v="5"/>
    <s v="Technical"/>
    <s v="Public"/>
    <x v="0"/>
    <n v="2056"/>
    <s v="Escola Comercio Same"/>
    <n v="531"/>
    <n v="4"/>
    <n v="1"/>
    <x v="32"/>
    <n v="1998"/>
    <n v="10"/>
    <n v="12"/>
    <s v="Y"/>
  </r>
  <r>
    <n v="1301"/>
    <x v="8"/>
    <s v="Secondary"/>
    <s v="Catholic"/>
    <x v="1"/>
    <n v="2174"/>
    <s v="ES C St. Madalena Canossa / Ossu"/>
    <n v="191"/>
    <n v="3"/>
    <n v="3"/>
    <x v="33"/>
    <n v="1992"/>
    <n v="10"/>
    <n v="12"/>
    <s v="Y"/>
  </r>
  <r>
    <n v="1303"/>
    <x v="4"/>
    <s v="Technical"/>
    <s v="Public"/>
    <x v="0"/>
    <n v="2208"/>
    <s v="Escola Comercio Becora"/>
    <n v="842"/>
    <n v="4"/>
    <n v="1"/>
    <x v="19"/>
    <n v="1983"/>
    <n v="10"/>
    <n v="12"/>
    <s v="Y"/>
  </r>
  <r>
    <n v="1308"/>
    <x v="12"/>
    <s v="Technical"/>
    <s v="Public"/>
    <x v="0"/>
    <n v="2241"/>
    <s v="Escola Comercio Liquica"/>
    <n v="394"/>
    <n v="4"/>
    <n v="1"/>
    <x v="2"/>
    <n v="2007"/>
    <n v="10"/>
    <n v="12"/>
    <s v="Y"/>
  </r>
  <r>
    <n v="1320"/>
    <x v="4"/>
    <s v="Secondary"/>
    <s v="Catholic"/>
    <x v="1"/>
    <n v="2264"/>
    <s v="ES C Sagrada C. de Jesus"/>
    <n v="530"/>
    <n v="3"/>
    <n v="3"/>
    <x v="19"/>
    <n v="1983"/>
    <n v="10"/>
    <n v="12"/>
    <s v="Y"/>
  </r>
  <r>
    <n v="1398"/>
    <x v="12"/>
    <s v="Secondary"/>
    <s v="Catholic"/>
    <x v="1"/>
    <n v="5100"/>
    <s v="ES C Sao J. Brito Liquica"/>
    <n v="442"/>
    <n v="3"/>
    <n v="3"/>
    <x v="7"/>
    <n v="1986"/>
    <n v="10"/>
    <n v="12"/>
    <s v="Y"/>
  </r>
  <r>
    <n v="1401"/>
    <x v="4"/>
    <s v="Secondary"/>
    <s v="Public"/>
    <x v="0"/>
    <n v="5103"/>
    <s v="ES P 99 Atauro"/>
    <n v="376"/>
    <n v="3"/>
    <n v="1"/>
    <x v="12"/>
    <n v="2004"/>
    <n v="10"/>
    <n v="12"/>
    <s v="Y"/>
  </r>
  <r>
    <n v="1413"/>
    <x v="8"/>
    <s v="Secondary"/>
    <s v="Public"/>
    <x v="0"/>
    <n v="5121"/>
    <s v="ES P Calixa"/>
    <n v="233"/>
    <n v="3"/>
    <n v="1"/>
    <x v="10"/>
    <n v="2006"/>
    <n v="10"/>
    <n v="12"/>
    <s v="Y"/>
  </r>
</pivotCacheRecords>
</file>

<file path=xl/pivotCache/pivotCacheRecords10.xml><?xml version="1.0" encoding="utf-8"?>
<pivotCacheRecords xmlns="http://schemas.openxmlformats.org/spreadsheetml/2006/main" xmlns:r="http://schemas.openxmlformats.org/officeDocument/2006/relationships" count="1270">
  <r>
    <n v="1"/>
    <x v="0"/>
    <s v="Primary"/>
    <s v="Catholic"/>
    <x v="0"/>
    <n v="1"/>
    <s v="EP C São João de Brito - Epelo"/>
    <n v="268"/>
    <n v="1"/>
    <n v="3"/>
    <x v="0"/>
    <n v="1999"/>
    <n v="1"/>
    <n v="6"/>
    <s v="Y"/>
  </r>
  <r>
    <n v="2"/>
    <x v="0"/>
    <s v="Primary"/>
    <s v="Catholic"/>
    <x v="0"/>
    <n v="2"/>
    <s v="EP C Nº02 Bazartete"/>
    <n v="211"/>
    <n v="1"/>
    <n v="3"/>
    <x v="1"/>
    <n v="1992"/>
    <n v="1"/>
    <n v="6"/>
    <s v="Y"/>
  </r>
  <r>
    <n v="3"/>
    <x v="0"/>
    <s v="Primary"/>
    <s v="Public"/>
    <x v="1"/>
    <n v="3"/>
    <s v="EB. 1.2 Tibar"/>
    <n v="481"/>
    <n v="1"/>
    <n v="1"/>
    <x v="2"/>
    <n v="1984"/>
    <n v="1"/>
    <n v="6"/>
    <s v="Y"/>
  </r>
  <r>
    <n v="4"/>
    <x v="0"/>
    <s v="Primary"/>
    <s v="Public"/>
    <x v="1"/>
    <n v="4"/>
    <s v="EB. 1.2 Fahite"/>
    <n v="140"/>
    <n v="1"/>
    <n v="1"/>
    <x v="3"/>
    <n v="1986"/>
    <n v="1"/>
    <n v="6"/>
    <s v="Y"/>
  </r>
  <r>
    <n v="5"/>
    <x v="0"/>
    <s v="Primary"/>
    <s v="Public"/>
    <x v="1"/>
    <n v="5"/>
    <s v="EB. 1.2 Metagou"/>
    <n v="328"/>
    <n v="1"/>
    <n v="1"/>
    <x v="4"/>
    <n v="1985"/>
    <n v="1"/>
    <n v="6"/>
    <s v="Y"/>
  </r>
  <r>
    <n v="6"/>
    <x v="0"/>
    <s v="Primary"/>
    <s v="Public"/>
    <x v="1"/>
    <n v="6"/>
    <s v="EB.1.2 Fahilebo"/>
    <n v="297"/>
    <n v="1"/>
    <n v="1"/>
    <x v="5"/>
    <n v="1991"/>
    <n v="1"/>
    <n v="6"/>
    <s v="Y"/>
  </r>
  <r>
    <n v="7"/>
    <x v="0"/>
    <s v="Primary"/>
    <s v="Public"/>
    <x v="1"/>
    <n v="7"/>
    <s v="EB. 1.2 Bazartete"/>
    <n v="225"/>
    <n v="1"/>
    <n v="1"/>
    <x v="6"/>
    <n v="1983"/>
    <n v="1"/>
    <n v="6"/>
    <s v="Y"/>
  </r>
  <r>
    <n v="8"/>
    <x v="0"/>
    <s v="Primary"/>
    <s v="Public"/>
    <x v="1"/>
    <n v="8"/>
    <s v="EB. 1.2 Lauhata"/>
    <n v="529"/>
    <n v="1"/>
    <n v="1"/>
    <x v="7"/>
    <n v="1994"/>
    <n v="1"/>
    <n v="6"/>
    <s v="Y"/>
  </r>
  <r>
    <n v="9"/>
    <x v="0"/>
    <s v="Primary"/>
    <s v="Public"/>
    <x v="1"/>
    <n v="9"/>
    <s v="EB. 1.2 Leborema"/>
    <n v="376"/>
    <n v="1"/>
    <n v="1"/>
    <x v="8"/>
    <n v="2002"/>
    <n v="1"/>
    <n v="6"/>
    <s v="Y"/>
  </r>
  <r>
    <n v="10"/>
    <x v="0"/>
    <s v="Primary"/>
    <s v="Public"/>
    <x v="1"/>
    <n v="10"/>
    <s v="EB. 1.2 Lebuloa"/>
    <n v="139"/>
    <n v="1"/>
    <n v="1"/>
    <x v="9"/>
    <n v="1995"/>
    <n v="1"/>
    <n v="6"/>
    <s v="Y"/>
  </r>
  <r>
    <n v="11"/>
    <x v="1"/>
    <s v="Primary"/>
    <s v="Public"/>
    <x v="1"/>
    <n v="11"/>
    <s v="EB 1.2 Betulala"/>
    <n v="214"/>
    <n v="1"/>
    <n v="1"/>
    <x v="10"/>
    <n v="2009"/>
    <n v="1"/>
    <n v="6"/>
    <s v="Y"/>
  </r>
  <r>
    <n v="12"/>
    <x v="1"/>
    <s v="Primary"/>
    <s v="Public"/>
    <x v="1"/>
    <n v="12"/>
    <s v="EB 1.2 Hautilo"/>
    <n v="230"/>
    <n v="1"/>
    <n v="1"/>
    <x v="0"/>
    <n v="1999"/>
    <n v="1"/>
    <n v="6"/>
    <s v="Y"/>
  </r>
  <r>
    <n v="13"/>
    <x v="2"/>
    <s v="Primary"/>
    <s v="Public"/>
    <x v="1"/>
    <n v="13"/>
    <s v="EB 1.2 Hatsana - Udo / Daisualama"/>
    <n v="122"/>
    <n v="1"/>
    <n v="1"/>
    <x v="11"/>
    <n v="2007"/>
    <n v="1"/>
    <n v="6"/>
    <s v="Y"/>
  </r>
  <r>
    <n v="14"/>
    <x v="3"/>
    <s v="Pre Secondary"/>
    <s v="Public"/>
    <x v="1"/>
    <n v="14"/>
    <s v="EB 3 Letemumo"/>
    <n v="279"/>
    <n v="2"/>
    <n v="1"/>
    <x v="4"/>
    <n v="1985"/>
    <n v="7"/>
    <n v="9"/>
    <s v="Y"/>
  </r>
  <r>
    <n v="15"/>
    <x v="0"/>
    <s v="Primary"/>
    <s v="Public"/>
    <x v="1"/>
    <n v="15"/>
    <s v="EB 1.2 Leorema"/>
    <n v="380"/>
    <n v="1"/>
    <n v="1"/>
    <x v="3"/>
    <n v="1986"/>
    <n v="1"/>
    <n v="6"/>
    <s v="N"/>
  </r>
  <r>
    <n v="16"/>
    <x v="0"/>
    <s v="Primary"/>
    <s v="Public"/>
    <x v="1"/>
    <n v="16"/>
    <s v="EB 1.2 Bogoro"/>
    <n v="327"/>
    <n v="1"/>
    <n v="1"/>
    <x v="6"/>
    <n v="1983"/>
    <n v="1"/>
    <n v="6"/>
    <s v="N"/>
  </r>
  <r>
    <n v="17"/>
    <x v="0"/>
    <s v="Escola Basika"/>
    <s v="Public"/>
    <x v="1"/>
    <n v="17"/>
    <s v="EBC 1.2.3 CASSAIT"/>
    <n v="498"/>
    <n v="5"/>
    <n v="1"/>
    <x v="12"/>
    <n v="1982"/>
    <n v="1"/>
    <n v="8"/>
    <s v="Y"/>
  </r>
  <r>
    <n v="18"/>
    <x v="0"/>
    <s v="Primary"/>
    <s v="Public"/>
    <x v="1"/>
    <n v="18"/>
    <s v="EB. 1.2 Maumeta"/>
    <n v="529"/>
    <n v="1"/>
    <n v="1"/>
    <x v="13"/>
    <n v="2004"/>
    <n v="1"/>
    <n v="6"/>
    <s v="Y"/>
  </r>
  <r>
    <n v="19"/>
    <x v="4"/>
    <s v="Primary"/>
    <s v="Public"/>
    <x v="1"/>
    <n v="19"/>
    <s v="EB 1 Eunae"/>
    <n v="122"/>
    <n v="1"/>
    <n v="1"/>
    <x v="13"/>
    <n v="2004"/>
    <n v="1"/>
    <n v="4"/>
    <s v="Y"/>
  </r>
  <r>
    <n v="20"/>
    <x v="0"/>
    <s v="Primary"/>
    <s v="Public"/>
    <x v="1"/>
    <n v="20"/>
    <s v="EB. 1.2 Lebotatalelo"/>
    <n v="398"/>
    <n v="1"/>
    <n v="1"/>
    <x v="6"/>
    <n v="1983"/>
    <n v="1"/>
    <n v="6"/>
    <s v="Y"/>
  </r>
  <r>
    <n v="21"/>
    <x v="0"/>
    <s v="Primary"/>
    <s v="Public"/>
    <x v="1"/>
    <n v="21"/>
    <s v="EB. 1.2 Liquica"/>
    <n v="493"/>
    <n v="1"/>
    <n v="1"/>
    <x v="4"/>
    <n v="1985"/>
    <n v="1"/>
    <n v="6"/>
    <s v="Y"/>
  </r>
  <r>
    <n v="22"/>
    <x v="0"/>
    <s v="Primary"/>
    <s v="Public"/>
    <x v="1"/>
    <n v="22"/>
    <s v="EB. 1.2 Laclolema"/>
    <n v="310"/>
    <n v="1"/>
    <n v="1"/>
    <x v="12"/>
    <n v="1982"/>
    <n v="1"/>
    <n v="6"/>
    <s v="Y"/>
  </r>
  <r>
    <n v="23"/>
    <x v="0"/>
    <s v="Primary"/>
    <s v="Public"/>
    <x v="1"/>
    <n v="23"/>
    <s v="EB. 1.2 Faulara"/>
    <n v="288"/>
    <n v="1"/>
    <n v="1"/>
    <x v="14"/>
    <n v="1997"/>
    <n v="1"/>
    <n v="6"/>
    <s v="Y"/>
  </r>
  <r>
    <n v="24"/>
    <x v="0"/>
    <s v="Primary"/>
    <s v="Public"/>
    <x v="1"/>
    <n v="24"/>
    <s v="EB 1.2 Hatukesilete"/>
    <n v="186"/>
    <n v="1"/>
    <n v="1"/>
    <x v="3"/>
    <n v="1986"/>
    <n v="1"/>
    <n v="6"/>
    <s v="Y"/>
  </r>
  <r>
    <n v="25"/>
    <x v="0"/>
    <s v="Primary"/>
    <s v="Public"/>
    <x v="1"/>
    <n v="25"/>
    <s v="EB. 1.2 Loidahar"/>
    <n v="344"/>
    <n v="1"/>
    <n v="1"/>
    <x v="4"/>
    <n v="1985"/>
    <n v="1"/>
    <n v="6"/>
    <s v="Y"/>
  </r>
  <r>
    <n v="26"/>
    <x v="0"/>
    <s v="Primary"/>
    <s v="Public"/>
    <x v="1"/>
    <n v="26"/>
    <s v="EB. 1.2 Luculai"/>
    <n v="175"/>
    <n v="1"/>
    <n v="1"/>
    <x v="2"/>
    <n v="1984"/>
    <n v="1"/>
    <n v="6"/>
    <s v="Y"/>
  </r>
  <r>
    <n v="27"/>
    <x v="0"/>
    <s v="Escola Basika"/>
    <s v="Public"/>
    <x v="1"/>
    <n v="27"/>
    <s v="EBC 1.2.3 DARULETE"/>
    <n v="373"/>
    <n v="5"/>
    <n v="1"/>
    <x v="15"/>
    <n v="1972"/>
    <n v="1"/>
    <n v="8"/>
    <s v="Y"/>
  </r>
  <r>
    <n v="28"/>
    <x v="0"/>
    <s v="Primary"/>
    <s v="Public"/>
    <x v="1"/>
    <n v="28"/>
    <s v="EB. 1.2 Assumano"/>
    <n v="420"/>
    <n v="1"/>
    <n v="1"/>
    <x v="6"/>
    <n v="1983"/>
    <n v="1"/>
    <n v="6"/>
    <s v="Y"/>
  </r>
  <r>
    <n v="29"/>
    <x v="0"/>
    <s v="Primary"/>
    <s v="Public"/>
    <x v="1"/>
    <n v="29"/>
    <s v="EB. 1.2 Fazenda"/>
    <n v="316"/>
    <n v="1"/>
    <n v="1"/>
    <x v="16"/>
    <n v="2000"/>
    <n v="1"/>
    <n v="6"/>
    <s v="Y"/>
  </r>
  <r>
    <n v="30"/>
    <x v="0"/>
    <s v="Primary"/>
    <s v="Public"/>
    <x v="1"/>
    <n v="30"/>
    <s v="EB. 1.2 Cabulimo"/>
    <n v="203"/>
    <n v="1"/>
    <n v="1"/>
    <x v="2"/>
    <n v="1984"/>
    <n v="1"/>
    <n v="6"/>
    <s v="Y"/>
  </r>
  <r>
    <n v="31"/>
    <x v="0"/>
    <s v="Primary"/>
    <s v="Public"/>
    <x v="1"/>
    <n v="31"/>
    <s v="EB. 1.2 Mauboque"/>
    <n v="428"/>
    <n v="1"/>
    <n v="1"/>
    <x v="17"/>
    <n v="1980"/>
    <n v="1"/>
    <n v="6"/>
    <s v="Y"/>
  </r>
  <r>
    <n v="32"/>
    <x v="0"/>
    <s v="Primary"/>
    <s v="Catholic"/>
    <x v="0"/>
    <n v="32"/>
    <s v="EP C São João de Brito - Maubara"/>
    <n v="186"/>
    <n v="1"/>
    <n v="3"/>
    <x v="16"/>
    <n v="2000"/>
    <n v="1"/>
    <n v="6"/>
    <s v="Y"/>
  </r>
  <r>
    <n v="33"/>
    <x v="0"/>
    <s v="Primary"/>
    <s v="Public"/>
    <x v="1"/>
    <n v="33"/>
    <s v="EB 1 Gariana"/>
    <n v="144"/>
    <n v="1"/>
    <n v="1"/>
    <x v="16"/>
    <n v="2000"/>
    <n v="1"/>
    <n v="4"/>
    <s v="Y"/>
  </r>
  <r>
    <n v="34"/>
    <x v="0"/>
    <s v="Primary"/>
    <s v="Public"/>
    <x v="1"/>
    <n v="34"/>
    <s v="EB.1.2 MAUBARA"/>
    <n v="550"/>
    <n v="1"/>
    <n v="1"/>
    <x v="18"/>
    <n v="1974"/>
    <n v="1"/>
    <n v="6"/>
    <s v="Y"/>
  </r>
  <r>
    <n v="35"/>
    <x v="0"/>
    <s v="Primary"/>
    <s v="Public"/>
    <x v="1"/>
    <n v="35"/>
    <s v="EB.1.2 Vatuvou"/>
    <n v="202"/>
    <n v="1"/>
    <n v="1"/>
    <x v="19"/>
    <n v="1969"/>
    <n v="1"/>
    <n v="6"/>
    <s v="Y"/>
  </r>
  <r>
    <n v="36"/>
    <x v="0"/>
    <s v="Primary"/>
    <s v="Public"/>
    <x v="1"/>
    <n v="36"/>
    <s v="EB. 1.2 Caicasa"/>
    <n v="205"/>
    <n v="1"/>
    <n v="1"/>
    <x v="12"/>
    <n v="1982"/>
    <n v="1"/>
    <n v="6"/>
    <s v="Y"/>
  </r>
  <r>
    <n v="37"/>
    <x v="0"/>
    <s v="Primary"/>
    <s v="Public"/>
    <x v="1"/>
    <n v="37"/>
    <s v="EB. 1.2 Vatuboro"/>
    <n v="242"/>
    <n v="1"/>
    <n v="1"/>
    <x v="20"/>
    <n v="2003"/>
    <n v="1"/>
    <n v="6"/>
    <s v="Y"/>
  </r>
  <r>
    <n v="38"/>
    <x v="5"/>
    <s v="Primary"/>
    <s v="Public"/>
    <x v="1"/>
    <n v="38"/>
    <s v="EB 1 BOBOIRA"/>
    <n v="101"/>
    <n v="1"/>
    <n v="1"/>
    <x v="13"/>
    <n v="2004"/>
    <n v="1"/>
    <n v="3"/>
    <s v="Y"/>
  </r>
  <r>
    <n v="39"/>
    <x v="5"/>
    <s v="Primary"/>
    <s v="Public"/>
    <x v="1"/>
    <n v="39"/>
    <s v="EB 1 LEQUIDIGA"/>
    <n v="41"/>
    <n v="1"/>
    <n v="1"/>
    <x v="20"/>
    <n v="2003"/>
    <n v="1"/>
    <n v="3"/>
    <s v="Y"/>
  </r>
  <r>
    <n v="40"/>
    <x v="0"/>
    <s v="Primary"/>
    <s v="Public"/>
    <x v="1"/>
    <n v="40"/>
    <s v="EB. 1.2 Siamodo"/>
    <n v="304"/>
    <n v="1"/>
    <n v="1"/>
    <x v="12"/>
    <n v="1982"/>
    <n v="1"/>
    <n v="6"/>
    <s v="Y"/>
  </r>
  <r>
    <n v="41"/>
    <x v="1"/>
    <s v="Primary"/>
    <s v="Public"/>
    <x v="1"/>
    <n v="41"/>
    <s v="EB 1.2 Maununo"/>
    <n v="243"/>
    <n v="1"/>
    <n v="1"/>
    <x v="10"/>
    <n v="2009"/>
    <n v="1"/>
    <n v="6"/>
    <s v="Y"/>
  </r>
  <r>
    <n v="42"/>
    <x v="1"/>
    <s v="Primary"/>
    <s v="Public"/>
    <x v="1"/>
    <n v="42"/>
    <s v="EB 1.2 Soro-Lau"/>
    <n v="229"/>
    <n v="1"/>
    <n v="1"/>
    <x v="21"/>
    <n v="1990"/>
    <n v="1"/>
    <n v="6"/>
    <s v="Y"/>
  </r>
  <r>
    <n v="43"/>
    <x v="1"/>
    <s v="Primary"/>
    <s v="Public"/>
    <x v="1"/>
    <n v="43"/>
    <s v="EB 1.2 Suro-Craic"/>
    <n v="130"/>
    <n v="1"/>
    <n v="1"/>
    <x v="4"/>
    <n v="1985"/>
    <n v="1"/>
    <n v="6"/>
    <s v="Y"/>
  </r>
  <r>
    <n v="44"/>
    <x v="1"/>
    <s v="Primary"/>
    <s v="Public"/>
    <x v="1"/>
    <n v="44"/>
    <s v="EB. 1.2 Pader"/>
    <n v="60"/>
    <n v="1"/>
    <n v="1"/>
    <x v="8"/>
    <n v="2002"/>
    <n v="1"/>
    <n v="6"/>
    <s v="Y"/>
  </r>
  <r>
    <n v="46"/>
    <x v="1"/>
    <s v="Escola Basika"/>
    <s v="Public"/>
    <x v="1"/>
    <n v="46"/>
    <s v="EBC 1.2.3 SORO"/>
    <n v="626"/>
    <n v="5"/>
    <n v="1"/>
    <x v="21"/>
    <n v="1990"/>
    <n v="1"/>
    <n v="9"/>
    <s v="Y"/>
  </r>
  <r>
    <n v="47"/>
    <x v="1"/>
    <s v="Primary"/>
    <s v="Public"/>
    <x v="1"/>
    <n v="47"/>
    <s v="EB 1.2 Queorema"/>
    <n v="314"/>
    <n v="1"/>
    <n v="1"/>
    <x v="13"/>
    <n v="2004"/>
    <n v="1"/>
    <n v="6"/>
    <s v="Y"/>
  </r>
  <r>
    <n v="48"/>
    <x v="1"/>
    <s v="Primary"/>
    <s v="Public"/>
    <x v="1"/>
    <n v="48"/>
    <s v="EB 1.2 Builico"/>
    <n v="41"/>
    <n v="1"/>
    <n v="1"/>
    <x v="22"/>
    <n v="2006"/>
    <n v="1"/>
    <n v="6"/>
    <s v="Y"/>
  </r>
  <r>
    <n v="49"/>
    <x v="1"/>
    <s v="Primary"/>
    <s v="Public"/>
    <x v="1"/>
    <n v="49"/>
    <s v="EB 1.2 Casa"/>
    <n v="335"/>
    <n v="1"/>
    <n v="1"/>
    <x v="23"/>
    <n v="1993"/>
    <n v="1"/>
    <n v="6"/>
    <s v="N"/>
  </r>
  <r>
    <n v="50"/>
    <x v="1"/>
    <s v="Primary"/>
    <s v="Public"/>
    <x v="1"/>
    <n v="50"/>
    <s v="EB 1.2 DARE /Boetua"/>
    <n v="212"/>
    <n v="1"/>
    <n v="1"/>
    <x v="24"/>
    <n v="2010"/>
    <n v="1"/>
    <n v="6"/>
    <s v="Y"/>
  </r>
  <r>
    <n v="51"/>
    <x v="1"/>
    <s v="Primary"/>
    <s v="Public"/>
    <x v="1"/>
    <n v="51"/>
    <s v="EB 1.2 Uma Forma"/>
    <n v="382"/>
    <n v="1"/>
    <n v="1"/>
    <x v="0"/>
    <n v="1999"/>
    <n v="1"/>
    <n v="6"/>
    <s v="Y"/>
  </r>
  <r>
    <n v="52"/>
    <x v="1"/>
    <s v="Primary"/>
    <s v="Public"/>
    <x v="1"/>
    <n v="52"/>
    <s v="EB 1.2.Hatobuilico"/>
    <n v="395"/>
    <n v="1"/>
    <n v="1"/>
    <x v="2"/>
    <n v="1984"/>
    <n v="1"/>
    <n v="6"/>
    <s v="Y"/>
  </r>
  <r>
    <n v="53"/>
    <x v="1"/>
    <s v="Primary"/>
    <s v="Public"/>
    <x v="1"/>
    <n v="53"/>
    <s v="EB 1.2 Manumera"/>
    <n v="209"/>
    <n v="1"/>
    <n v="1"/>
    <x v="25"/>
    <n v="1979"/>
    <n v="1"/>
    <n v="6"/>
    <s v="Y"/>
  </r>
  <r>
    <n v="54"/>
    <x v="1"/>
    <s v="Primary"/>
    <s v="Public"/>
    <x v="1"/>
    <n v="54"/>
    <s v="EB 1.2 Nunomogue"/>
    <n v="203"/>
    <n v="1"/>
    <n v="1"/>
    <x v="17"/>
    <n v="1980"/>
    <n v="1"/>
    <n v="6"/>
    <s v="Y"/>
  </r>
  <r>
    <n v="55"/>
    <x v="1"/>
    <s v="Escola Basika"/>
    <s v="Public"/>
    <x v="1"/>
    <n v="55"/>
    <s v="EBC 1.2.3 AITUTO"/>
    <n v="527"/>
    <n v="5"/>
    <n v="1"/>
    <x v="6"/>
    <n v="1983"/>
    <n v="1"/>
    <n v="7"/>
    <s v="Y"/>
  </r>
  <r>
    <n v="56"/>
    <x v="1"/>
    <s v="Primary"/>
    <s v="Public"/>
    <x v="1"/>
    <n v="56"/>
    <s v="EB 1.2 Mauciga"/>
    <n v="173"/>
    <n v="1"/>
    <n v="1"/>
    <x v="5"/>
    <n v="1991"/>
    <n v="1"/>
    <n v="6"/>
    <s v="Y"/>
  </r>
  <r>
    <n v="57"/>
    <x v="3"/>
    <s v="Primary"/>
    <s v="Public"/>
    <x v="1"/>
    <n v="57"/>
    <s v="EB 1 Nauoli"/>
    <n v="23"/>
    <n v="1"/>
    <n v="1"/>
    <x v="22"/>
    <n v="2006"/>
    <n v="1"/>
    <n v="3"/>
    <s v="Y"/>
  </r>
  <r>
    <n v="58"/>
    <x v="1"/>
    <s v="Primary"/>
    <s v="Public"/>
    <x v="1"/>
    <n v="58"/>
    <s v="EB 1.2 Lebo Lau"/>
    <n v="432"/>
    <n v="1"/>
    <n v="1"/>
    <x v="7"/>
    <n v="1994"/>
    <n v="1"/>
    <n v="6"/>
    <s v="Y"/>
  </r>
  <r>
    <n v="59"/>
    <x v="1"/>
    <s v="Primary"/>
    <s v="Public"/>
    <x v="1"/>
    <n v="59"/>
    <s v="EB. 1.2 Manelobas"/>
    <n v="166"/>
    <n v="1"/>
    <n v="1"/>
    <x v="21"/>
    <n v="1990"/>
    <n v="1"/>
    <n v="6"/>
    <s v="Y"/>
  </r>
  <r>
    <n v="60"/>
    <x v="1"/>
    <s v="Primary"/>
    <s v="Catholic"/>
    <x v="0"/>
    <n v="60"/>
    <s v="EP C Maulau"/>
    <n v="241"/>
    <n v="1"/>
    <n v="3"/>
    <x v="12"/>
    <n v="1982"/>
    <n v="1"/>
    <n v="6"/>
    <s v="Y"/>
  </r>
  <r>
    <n v="61"/>
    <x v="1"/>
    <s v="Primary"/>
    <s v="Public"/>
    <x v="1"/>
    <n v="61"/>
    <s v="EB 1.2 Edi"/>
    <n v="251"/>
    <n v="1"/>
    <n v="1"/>
    <x v="26"/>
    <n v="1981"/>
    <n v="1"/>
    <n v="6"/>
    <s v="Y"/>
  </r>
  <r>
    <n v="62"/>
    <x v="1"/>
    <s v="Primary"/>
    <s v="Public"/>
    <x v="1"/>
    <n v="62"/>
    <s v="EB 1.2 Fatubessi"/>
    <n v="186"/>
    <n v="1"/>
    <n v="1"/>
    <x v="0"/>
    <n v="1999"/>
    <n v="1"/>
    <n v="6"/>
    <s v="Y"/>
  </r>
  <r>
    <n v="63"/>
    <x v="1"/>
    <s v="Primary"/>
    <s v="Public"/>
    <x v="1"/>
    <n v="63"/>
    <s v="EB 1.2 Horaiquic"/>
    <n v="214"/>
    <n v="1"/>
    <n v="1"/>
    <x v="8"/>
    <n v="2002"/>
    <n v="1"/>
    <n v="6"/>
    <s v="Y"/>
  </r>
  <r>
    <n v="64"/>
    <x v="1"/>
    <s v="Primary"/>
    <s v="Public"/>
    <x v="1"/>
    <n v="64"/>
    <s v="EB 1.2 Lequibau-Ulo"/>
    <n v="383"/>
    <n v="1"/>
    <n v="1"/>
    <x v="3"/>
    <n v="1986"/>
    <n v="1"/>
    <n v="6"/>
    <s v="Y"/>
  </r>
  <r>
    <n v="65"/>
    <x v="1"/>
    <s v="Escola Basika"/>
    <s v="Public"/>
    <x v="1"/>
    <n v="65"/>
    <s v="EBC 1.2.3 MAUBISSE VILA"/>
    <n v="632"/>
    <n v="5"/>
    <n v="1"/>
    <x v="25"/>
    <n v="1979"/>
    <n v="1"/>
    <n v="9"/>
    <s v="Y"/>
  </r>
  <r>
    <n v="66"/>
    <x v="2"/>
    <s v="Primary"/>
    <s v="Public"/>
    <x v="1"/>
    <n v="66"/>
    <s v="EB 1.2 Manumera"/>
    <n v="327"/>
    <n v="1"/>
    <n v="1"/>
    <x v="4"/>
    <n v="1985"/>
    <n v="1"/>
    <n v="6"/>
    <s v="Y"/>
  </r>
  <r>
    <n v="67"/>
    <x v="2"/>
    <s v="Primary"/>
    <s v="Public"/>
    <x v="1"/>
    <n v="67"/>
    <s v="EB 1.2.3 AITEMUA"/>
    <n v="181"/>
    <n v="1"/>
    <n v="1"/>
    <x v="16"/>
    <n v="2000"/>
    <n v="1"/>
    <n v="8"/>
    <s v="Y"/>
  </r>
  <r>
    <n v="68"/>
    <x v="2"/>
    <s v="Primary"/>
    <s v="Public"/>
    <x v="1"/>
    <n v="68"/>
    <s v="EB 1.2 Beremana"/>
    <n v="183"/>
    <n v="1"/>
    <n v="1"/>
    <x v="16"/>
    <n v="2000"/>
    <n v="1"/>
    <n v="6"/>
    <s v="Y"/>
  </r>
  <r>
    <n v="69"/>
    <x v="2"/>
    <s v="Escola Basika"/>
    <s v="Public"/>
    <x v="1"/>
    <n v="69"/>
    <s v="EBC 1.2.3 TARABULA"/>
    <n v="162"/>
    <n v="5"/>
    <n v="1"/>
    <x v="21"/>
    <n v="1990"/>
    <n v="1"/>
    <n v="9"/>
    <s v="Y"/>
  </r>
  <r>
    <n v="71"/>
    <x v="2"/>
    <s v="Primary"/>
    <s v="Public"/>
    <x v="1"/>
    <n v="71"/>
    <s v="EB 1.2 MANUS"/>
    <n v="77"/>
    <n v="1"/>
    <n v="1"/>
    <x v="16"/>
    <n v="2000"/>
    <n v="1"/>
    <n v="6"/>
    <s v="Y"/>
  </r>
  <r>
    <n v="72"/>
    <x v="2"/>
    <s v="Primary"/>
    <s v="Public"/>
    <x v="1"/>
    <n v="72"/>
    <s v="EB 1.2 MATOREC"/>
    <n v="62"/>
    <n v="1"/>
    <n v="1"/>
    <x v="24"/>
    <n v="2010"/>
    <n v="1"/>
    <n v="6"/>
    <s v="Y"/>
  </r>
  <r>
    <n v="73"/>
    <x v="2"/>
    <s v="Primary"/>
    <s v="Public"/>
    <x v="1"/>
    <n v="73"/>
    <s v="EB 1.2 Mendelo"/>
    <n v="168"/>
    <n v="1"/>
    <n v="1"/>
    <x v="3"/>
    <n v="1986"/>
    <n v="1"/>
    <n v="6"/>
    <s v="Y"/>
  </r>
  <r>
    <n v="74"/>
    <x v="6"/>
    <s v="Primary"/>
    <s v="Catholic"/>
    <x v="0"/>
    <n v="74"/>
    <s v="EP C Ahik"/>
    <n v="199"/>
    <n v="1"/>
    <n v="3"/>
    <x v="2"/>
    <n v="1984"/>
    <n v="1"/>
    <n v="6"/>
    <s v="Y"/>
  </r>
  <r>
    <n v="75"/>
    <x v="6"/>
    <s v="Primary"/>
    <s v="Public"/>
    <x v="1"/>
    <n v="75"/>
    <s v="EB 1.2 Uma Tolu"/>
    <n v="370"/>
    <n v="1"/>
    <n v="1"/>
    <x v="22"/>
    <n v="2006"/>
    <n v="1"/>
    <n v="6"/>
    <s v="Y"/>
  </r>
  <r>
    <n v="76"/>
    <x v="6"/>
    <s v="Primary"/>
    <s v="Public"/>
    <x v="1"/>
    <n v="76"/>
    <s v="EB 1.2 Dilor"/>
    <n v="335"/>
    <n v="1"/>
    <n v="1"/>
    <x v="6"/>
    <n v="1983"/>
    <n v="1"/>
    <n v="5"/>
    <s v="Y"/>
  </r>
  <r>
    <n v="77"/>
    <x v="6"/>
    <s v="Primary"/>
    <s v="Public"/>
    <x v="1"/>
    <n v="77"/>
    <s v="EB 1.2 Laline"/>
    <n v="158"/>
    <n v="1"/>
    <n v="1"/>
    <x v="16"/>
    <n v="2000"/>
    <n v="1"/>
    <n v="6"/>
    <s v="Y"/>
  </r>
  <r>
    <n v="78"/>
    <x v="6"/>
    <s v="Primary"/>
    <s v="Catholic"/>
    <x v="0"/>
    <n v="78"/>
    <s v="EP C Santa Teresinha"/>
    <n v="436"/>
    <n v="1"/>
    <n v="3"/>
    <x v="27"/>
    <n v="1952"/>
    <n v="1"/>
    <n v="6"/>
    <s v="Y"/>
  </r>
  <r>
    <n v="79"/>
    <x v="6"/>
    <s v="Primary"/>
    <s v="Public"/>
    <x v="1"/>
    <n v="79"/>
    <s v="EB 1.2 Bahaneo"/>
    <n v="53"/>
    <n v="1"/>
    <n v="1"/>
    <x v="11"/>
    <n v="2007"/>
    <n v="1"/>
    <n v="6"/>
    <s v="Y"/>
  </r>
  <r>
    <n v="80"/>
    <x v="6"/>
    <s v="Primary"/>
    <s v="Public"/>
    <x v="1"/>
    <n v="80"/>
    <s v="EB 1.2 Loihunu"/>
    <n v="185"/>
    <n v="1"/>
    <n v="1"/>
    <x v="6"/>
    <n v="1983"/>
    <n v="1"/>
    <n v="6"/>
    <s v="Y"/>
  </r>
  <r>
    <n v="81"/>
    <x v="6"/>
    <s v="Primary"/>
    <s v="Public"/>
    <x v="1"/>
    <n v="81"/>
    <s v="EB 1.2 Buanurac"/>
    <n v="299"/>
    <n v="1"/>
    <n v="1"/>
    <x v="6"/>
    <n v="1983"/>
    <n v="1"/>
    <n v="6"/>
    <s v="Y"/>
  </r>
  <r>
    <n v="82"/>
    <x v="6"/>
    <s v="Primary"/>
    <s v="Public"/>
    <x v="1"/>
    <n v="82"/>
    <s v="EB 1.2 Builale"/>
    <n v="140"/>
    <n v="1"/>
    <n v="1"/>
    <x v="8"/>
    <n v="2002"/>
    <n v="1"/>
    <n v="6"/>
    <s v="Y"/>
  </r>
  <r>
    <n v="83"/>
    <x v="6"/>
    <s v="Primary"/>
    <s v="Public"/>
    <x v="1"/>
    <n v="83"/>
    <s v="EB 1.2 Liaruca"/>
    <n v="229"/>
    <n v="1"/>
    <n v="1"/>
    <x v="2"/>
    <n v="1984"/>
    <n v="1"/>
    <n v="6"/>
    <s v="Y"/>
  </r>
  <r>
    <n v="84"/>
    <x v="6"/>
    <s v="Primary"/>
    <s v="Public"/>
    <x v="1"/>
    <n v="84"/>
    <s v="EB 1.2 Uaguia"/>
    <n v="174"/>
    <n v="1"/>
    <n v="1"/>
    <x v="4"/>
    <n v="1985"/>
    <n v="1"/>
    <n v="6"/>
    <s v="Y"/>
  </r>
  <r>
    <n v="87"/>
    <x v="6"/>
    <s v="Primary"/>
    <s v="Public"/>
    <x v="1"/>
    <n v="87"/>
    <s v="EB 1.2 We-Eu-Laek"/>
    <n v="156"/>
    <n v="1"/>
    <n v="1"/>
    <x v="21"/>
    <n v="1990"/>
    <n v="1"/>
    <n v="6"/>
    <s v="Y"/>
  </r>
  <r>
    <n v="88"/>
    <x v="6"/>
    <s v="Primary"/>
    <s v="Public"/>
    <x v="1"/>
    <n v="88"/>
    <s v="EB 1.2 Uabubo"/>
    <n v="183"/>
    <n v="1"/>
    <n v="1"/>
    <x v="7"/>
    <n v="1994"/>
    <n v="1"/>
    <n v="6"/>
    <s v="Y"/>
  </r>
  <r>
    <n v="89"/>
    <x v="6"/>
    <s v="Escola Basika"/>
    <s v="Public"/>
    <x v="1"/>
    <n v="89"/>
    <s v="EBC 1.2.3 NAHAREKA"/>
    <n v="385"/>
    <n v="5"/>
    <n v="1"/>
    <x v="10"/>
    <n v="2009"/>
    <n v="1"/>
    <n v="9"/>
    <s v="Y"/>
  </r>
  <r>
    <n v="90"/>
    <x v="6"/>
    <s v="Primary"/>
    <s v="Public"/>
    <x v="1"/>
    <n v="90"/>
    <s v="EB 1.2 Osso Lari"/>
    <n v="129"/>
    <n v="1"/>
    <n v="1"/>
    <x v="16"/>
    <n v="2000"/>
    <n v="1"/>
    <n v="6"/>
    <s v="Y"/>
  </r>
  <r>
    <n v="91"/>
    <x v="6"/>
    <s v="Primary"/>
    <s v="Public"/>
    <x v="1"/>
    <n v="91"/>
    <s v="EB 1.2 Uaibobo"/>
    <n v="152"/>
    <n v="1"/>
    <n v="1"/>
    <x v="16"/>
    <n v="2000"/>
    <n v="1"/>
    <n v="6"/>
    <s v="Y"/>
  </r>
  <r>
    <n v="92"/>
    <x v="6"/>
    <s v="Primary"/>
    <s v="Public"/>
    <x v="1"/>
    <n v="92"/>
    <s v="EB 1.2 Bahatata"/>
    <n v="182"/>
    <n v="1"/>
    <n v="1"/>
    <x v="28"/>
    <n v="2008"/>
    <n v="1"/>
    <n v="6"/>
    <s v="Y"/>
  </r>
  <r>
    <n v="94"/>
    <x v="6"/>
    <s v="Primary"/>
    <s v="Public"/>
    <x v="1"/>
    <n v="94"/>
    <s v="EB 1.2 Irabere"/>
    <n v="172"/>
    <n v="1"/>
    <n v="1"/>
    <x v="29"/>
    <n v="2005"/>
    <n v="1"/>
    <n v="6"/>
    <s v="Y"/>
  </r>
  <r>
    <n v="95"/>
    <x v="6"/>
    <s v="Primary"/>
    <s v="Public"/>
    <x v="1"/>
    <n v="95"/>
    <s v="EB 1.2 Irabin de Baixo"/>
    <n v="421"/>
    <n v="1"/>
    <n v="1"/>
    <x v="3"/>
    <n v="1986"/>
    <n v="1"/>
    <n v="6"/>
    <s v="Y"/>
  </r>
  <r>
    <n v="96"/>
    <x v="6"/>
    <s v="Primary"/>
    <s v="Public"/>
    <x v="1"/>
    <n v="96"/>
    <s v="EB 1.2 Loi Ulo"/>
    <n v="96"/>
    <n v="1"/>
    <n v="1"/>
    <x v="9"/>
    <n v="1995"/>
    <n v="1"/>
    <n v="6"/>
    <s v="Y"/>
  </r>
  <r>
    <n v="97"/>
    <x v="6"/>
    <s v="Escola Basika"/>
    <s v="Public"/>
    <x v="1"/>
    <n v="97"/>
    <s v="EBC 1.2 UANI UMA"/>
    <n v="299"/>
    <n v="5"/>
    <n v="1"/>
    <x v="3"/>
    <n v="1986"/>
    <n v="1"/>
    <n v="6"/>
    <s v="Y"/>
  </r>
  <r>
    <n v="99"/>
    <x v="6"/>
    <s v="Primary"/>
    <s v="Public"/>
    <x v="1"/>
    <n v="99"/>
    <s v="EB 1.2 Belia"/>
    <n v="412"/>
    <n v="1"/>
    <n v="1"/>
    <x v="30"/>
    <n v="1989"/>
    <n v="1"/>
    <n v="6"/>
    <s v="Y"/>
  </r>
  <r>
    <n v="100"/>
    <x v="6"/>
    <s v="Primary"/>
    <s v="Public"/>
    <x v="1"/>
    <n v="100"/>
    <s v="EB 1.2  Nunululi"/>
    <n v="168"/>
    <n v="1"/>
    <n v="1"/>
    <x v="16"/>
    <n v="2000"/>
    <n v="1"/>
    <n v="6"/>
    <s v="Y"/>
  </r>
  <r>
    <n v="101"/>
    <x v="6"/>
    <s v="Primary"/>
    <s v="Catholic"/>
    <x v="0"/>
    <n v="101"/>
    <s v="EP C 9 Sana"/>
    <n v="266"/>
    <n v="1"/>
    <n v="3"/>
    <x v="3"/>
    <n v="1986"/>
    <n v="1"/>
    <n v="6"/>
    <s v="Y"/>
  </r>
  <r>
    <n v="103"/>
    <x v="6"/>
    <s v="Escola Basika"/>
    <s v="Public"/>
    <x v="1"/>
    <n v="103"/>
    <s v="EBC 1.2.3 IRALER"/>
    <n v="309"/>
    <n v="5"/>
    <n v="1"/>
    <x v="0"/>
    <n v="1999"/>
    <n v="1"/>
    <n v="9"/>
    <s v="Y"/>
  </r>
  <r>
    <n v="104"/>
    <x v="6"/>
    <s v="Primary"/>
    <s v="Catholic"/>
    <x v="0"/>
    <n v="104"/>
    <s v="EP C Nº8 Macadiqui"/>
    <n v="343"/>
    <n v="1"/>
    <n v="3"/>
    <x v="3"/>
    <n v="1986"/>
    <n v="1"/>
    <n v="6"/>
    <s v="Y"/>
  </r>
  <r>
    <n v="105"/>
    <x v="6"/>
    <s v="Escola Basika"/>
    <s v="Public"/>
    <x v="1"/>
    <n v="105"/>
    <s v="EBC 1.2.3 NAEDALA"/>
    <n v="508"/>
    <n v="5"/>
    <n v="1"/>
    <x v="31"/>
    <m/>
    <n v="1"/>
    <n v="8"/>
    <s v="Y"/>
  </r>
  <r>
    <n v="106"/>
    <x v="6"/>
    <s v="Primary"/>
    <s v="Public"/>
    <x v="1"/>
    <n v="106"/>
    <s v="EB 1.2.3 Hau-oli"/>
    <n v="323"/>
    <n v="1"/>
    <n v="1"/>
    <x v="4"/>
    <n v="1985"/>
    <n v="1"/>
    <n v="7"/>
    <s v="Y"/>
  </r>
  <r>
    <n v="107"/>
    <x v="6"/>
    <s v="Primary"/>
    <s v="Public"/>
    <x v="1"/>
    <n v="107"/>
    <s v="EB 1.2 Maluro Cumo"/>
    <n v="533"/>
    <n v="1"/>
    <n v="1"/>
    <x v="6"/>
    <n v="1983"/>
    <n v="1"/>
    <n v="6"/>
    <s v="Y"/>
  </r>
  <r>
    <n v="109"/>
    <x v="6"/>
    <s v="Primary"/>
    <s v="Public"/>
    <x v="1"/>
    <n v="109"/>
    <s v="EB 1.2 Iratokor"/>
    <n v="113"/>
    <n v="1"/>
    <n v="1"/>
    <x v="3"/>
    <n v="1986"/>
    <n v="1"/>
    <n v="6"/>
    <s v="Y"/>
  </r>
  <r>
    <n v="111"/>
    <x v="6"/>
    <s v="Primary"/>
    <s v="Catholic"/>
    <x v="0"/>
    <n v="111"/>
    <s v="EP C Nº02 Luka"/>
    <n v="228"/>
    <n v="1"/>
    <n v="3"/>
    <x v="2"/>
    <n v="1984"/>
    <n v="1"/>
    <n v="6"/>
    <s v="Y"/>
  </r>
  <r>
    <n v="112"/>
    <x v="6"/>
    <s v="Primary"/>
    <s v="Catholic"/>
    <x v="0"/>
    <n v="112"/>
    <s v="EP C Sta. Maria Gorete"/>
    <n v="274"/>
    <n v="1"/>
    <n v="3"/>
    <x v="12"/>
    <n v="1982"/>
    <n v="1"/>
    <n v="9"/>
    <s v="Y"/>
  </r>
  <r>
    <n v="113"/>
    <x v="6"/>
    <s v="Primary"/>
    <s v="Public"/>
    <x v="1"/>
    <n v="113"/>
    <s v="EB 1.2 Bibileo"/>
    <n v="291"/>
    <n v="1"/>
    <n v="1"/>
    <x v="3"/>
    <n v="1986"/>
    <n v="1"/>
    <n v="6"/>
    <s v="Y"/>
  </r>
  <r>
    <n v="114"/>
    <x v="6"/>
    <s v="Escola Basika"/>
    <s v="Public"/>
    <x v="1"/>
    <n v="114"/>
    <s v="EBC 1.2.3 CABIRA OAN"/>
    <n v="610"/>
    <n v="5"/>
    <n v="1"/>
    <x v="29"/>
    <n v="2005"/>
    <n v="1"/>
    <n v="9"/>
    <s v="Y"/>
  </r>
  <r>
    <n v="115"/>
    <x v="6"/>
    <s v="Primary"/>
    <s v="Public"/>
    <x v="1"/>
    <n v="115"/>
    <s v="EB 1.2 Fatudere"/>
    <n v="176"/>
    <n v="1"/>
    <n v="1"/>
    <x v="32"/>
    <n v="2001"/>
    <n v="1"/>
    <n v="6"/>
    <s v="Y"/>
  </r>
  <r>
    <n v="116"/>
    <x v="6"/>
    <s v="Primary"/>
    <s v="Public"/>
    <x v="1"/>
    <n v="116"/>
    <s v="EB 1.2 Mamulac"/>
    <n v="420"/>
    <n v="1"/>
    <n v="1"/>
    <x v="6"/>
    <n v="1983"/>
    <n v="1"/>
    <n v="6"/>
    <s v="Y"/>
  </r>
  <r>
    <n v="117"/>
    <x v="6"/>
    <s v="Primary"/>
    <s v="Public"/>
    <x v="1"/>
    <n v="117"/>
    <s v="EB 1.2 Luga- Assa"/>
    <n v="256"/>
    <n v="1"/>
    <n v="1"/>
    <x v="6"/>
    <n v="1983"/>
    <n v="1"/>
    <n v="6"/>
    <s v="Y"/>
  </r>
  <r>
    <n v="118"/>
    <x v="6"/>
    <s v="Primary"/>
    <s v="Public"/>
    <x v="1"/>
    <n v="118"/>
    <s v="EB 1.2 We - Sa"/>
    <n v="338"/>
    <n v="1"/>
    <n v="1"/>
    <x v="12"/>
    <n v="1982"/>
    <n v="1"/>
    <n v="6"/>
    <s v="Y"/>
  </r>
  <r>
    <n v="119"/>
    <x v="6"/>
    <s v="Escola Basika"/>
    <s v="Public"/>
    <x v="1"/>
    <n v="119"/>
    <s v="EBC 1.2.3 WELOLO"/>
    <n v="192"/>
    <n v="5"/>
    <n v="1"/>
    <x v="33"/>
    <n v="1996"/>
    <n v="1"/>
    <n v="8"/>
    <s v="Y"/>
  </r>
  <r>
    <n v="120"/>
    <x v="6"/>
    <s v="Primary"/>
    <s v="Public"/>
    <x v="1"/>
    <n v="120"/>
    <s v="EB 1.2 Uma qui'ic"/>
    <n v="476"/>
    <n v="1"/>
    <n v="1"/>
    <x v="24"/>
    <n v="2010"/>
    <n v="1"/>
    <n v="6"/>
    <s v="Y"/>
  </r>
  <r>
    <n v="122"/>
    <x v="6"/>
    <s v="Primary"/>
    <s v="Public"/>
    <x v="1"/>
    <n v="122"/>
    <s v="EB 1.2 Aimanas Rai"/>
    <n v="89"/>
    <n v="1"/>
    <n v="1"/>
    <x v="14"/>
    <n v="1997"/>
    <n v="1"/>
    <n v="5"/>
    <s v="Y"/>
  </r>
  <r>
    <n v="124"/>
    <x v="6"/>
    <s v="Primary"/>
    <s v="Public"/>
    <x v="1"/>
    <n v="124"/>
    <s v="EB 1.2 Raitahu"/>
    <n v="199"/>
    <n v="1"/>
    <n v="1"/>
    <x v="30"/>
    <n v="1989"/>
    <n v="1"/>
    <n v="6"/>
    <s v="Y"/>
  </r>
  <r>
    <n v="125"/>
    <x v="6"/>
    <s v="Primary"/>
    <s v="Public"/>
    <x v="1"/>
    <n v="125"/>
    <s v="EB 1.2 Uaimori Tula"/>
    <n v="166"/>
    <n v="1"/>
    <n v="1"/>
    <x v="24"/>
    <n v="2010"/>
    <n v="1"/>
    <n v="6"/>
    <s v="Y"/>
  </r>
  <r>
    <n v="126"/>
    <x v="7"/>
    <s v="Primary"/>
    <s v="Public"/>
    <x v="1"/>
    <n v="126"/>
    <s v="EB 1.2 Beidasi"/>
    <n v="133"/>
    <n v="1"/>
    <n v="1"/>
    <x v="17"/>
    <n v="1980"/>
    <n v="1"/>
    <n v="6"/>
    <s v="Y"/>
  </r>
  <r>
    <n v="127"/>
    <x v="7"/>
    <s v="Primary"/>
    <s v="Public"/>
    <x v="1"/>
    <n v="127"/>
    <s v="EB 1.2 Fatuloro"/>
    <n v="247"/>
    <n v="1"/>
    <n v="1"/>
    <x v="7"/>
    <n v="1994"/>
    <n v="1"/>
    <n v="6"/>
    <s v="Y"/>
  </r>
  <r>
    <n v="128"/>
    <x v="7"/>
    <s v="Primary"/>
    <s v="Public"/>
    <x v="1"/>
    <n v="128"/>
    <s v="EB 1.2 Macous"/>
    <n v="129"/>
    <n v="1"/>
    <n v="1"/>
    <x v="34"/>
    <n v="1987"/>
    <n v="1"/>
    <n v="6"/>
    <s v="Y"/>
  </r>
  <r>
    <n v="129"/>
    <x v="7"/>
    <s v="Primary"/>
    <s v="Public"/>
    <x v="1"/>
    <n v="129"/>
    <s v="EB 1.2 Taroman"/>
    <n v="173"/>
    <n v="1"/>
    <n v="1"/>
    <x v="17"/>
    <n v="1980"/>
    <n v="1"/>
    <n v="6"/>
    <s v="Y"/>
  </r>
  <r>
    <n v="130"/>
    <x v="7"/>
    <s v="Primary"/>
    <s v="Public"/>
    <x v="1"/>
    <n v="130"/>
    <s v="EB 1.2 Alas Tehen"/>
    <n v="146"/>
    <n v="1"/>
    <n v="1"/>
    <x v="25"/>
    <n v="1979"/>
    <n v="1"/>
    <n v="6"/>
    <s v="Y"/>
  </r>
  <r>
    <n v="131"/>
    <x v="7"/>
    <s v="Primary"/>
    <s v="Public"/>
    <x v="1"/>
    <n v="131"/>
    <s v="EB 1.2 Belulic Craic"/>
    <n v="151"/>
    <n v="1"/>
    <n v="1"/>
    <x v="16"/>
    <n v="2000"/>
    <n v="1"/>
    <n v="6"/>
    <s v="Y"/>
  </r>
  <r>
    <n v="132"/>
    <x v="7"/>
    <s v="Primary"/>
    <s v="Public"/>
    <x v="1"/>
    <n v="132"/>
    <s v="EB 1.2 Belulic Leten / B. Fehan"/>
    <n v="299"/>
    <n v="1"/>
    <n v="1"/>
    <x v="16"/>
    <n v="2000"/>
    <n v="1"/>
    <n v="6"/>
    <s v="Y"/>
  </r>
  <r>
    <n v="133"/>
    <x v="7"/>
    <s v="Primary"/>
    <s v="Public"/>
    <x v="1"/>
    <n v="133"/>
    <s v="EB 1.2 Dacolo"/>
    <n v="148"/>
    <n v="1"/>
    <n v="1"/>
    <x v="6"/>
    <n v="1983"/>
    <n v="1"/>
    <n v="6"/>
    <s v="Y"/>
  </r>
  <r>
    <n v="134"/>
    <x v="7"/>
    <s v="Primary"/>
    <s v="Public"/>
    <x v="1"/>
    <n v="134"/>
    <s v="EB 1.2 Haemano"/>
    <n v="107"/>
    <n v="1"/>
    <n v="1"/>
    <x v="13"/>
    <n v="2004"/>
    <n v="1"/>
    <n v="6"/>
    <s v="Y"/>
  </r>
  <r>
    <n v="135"/>
    <x v="7"/>
    <s v="Escola Basika"/>
    <s v="Public"/>
    <x v="1"/>
    <n v="135"/>
    <s v="EBC 1.2.3 SUAI LORO"/>
    <n v="413"/>
    <n v="5"/>
    <n v="1"/>
    <x v="17"/>
    <n v="1980"/>
    <n v="1"/>
    <n v="8"/>
    <s v="Y"/>
  </r>
  <r>
    <n v="136"/>
    <x v="7"/>
    <s v="Primary"/>
    <s v="Public"/>
    <x v="1"/>
    <n v="136"/>
    <s v="EB 1.2 .Dato Rua"/>
    <n v="98"/>
    <n v="1"/>
    <n v="1"/>
    <x v="16"/>
    <n v="2000"/>
    <n v="1"/>
    <n v="6"/>
    <s v="Y"/>
  </r>
  <r>
    <n v="137"/>
    <x v="7"/>
    <s v="Primary"/>
    <s v="Public"/>
    <x v="1"/>
    <n v="137"/>
    <s v="EB 1.2 Fohorem Loroquida"/>
    <n v="242"/>
    <n v="1"/>
    <n v="1"/>
    <x v="25"/>
    <n v="1979"/>
    <n v="1"/>
    <n v="6"/>
    <s v="N"/>
  </r>
  <r>
    <n v="138"/>
    <x v="8"/>
    <s v="Escola Basika"/>
    <s v="Public"/>
    <x v="1"/>
    <n v="138"/>
    <s v="EBC 3 ESPERANCA DA PATRIA"/>
    <n v="1596"/>
    <n v="5"/>
    <n v="1"/>
    <x v="23"/>
    <n v="1993"/>
    <n v="7"/>
    <n v="9"/>
    <s v="Y"/>
  </r>
  <r>
    <n v="139"/>
    <x v="7"/>
    <s v="Escola Basika"/>
    <s v="Public"/>
    <x v="1"/>
    <n v="139"/>
    <s v="EBC 1.2 DATO TOLU"/>
    <n v="128"/>
    <n v="5"/>
    <n v="1"/>
    <x v="8"/>
    <n v="2002"/>
    <n v="1"/>
    <n v="6"/>
    <s v="Y"/>
  </r>
  <r>
    <n v="140"/>
    <x v="7"/>
    <s v="Escola Basika"/>
    <s v="Public"/>
    <x v="1"/>
    <n v="140"/>
    <s v="EBC 1.2.3 Lontale"/>
    <n v="293"/>
    <n v="5"/>
    <n v="1"/>
    <x v="12"/>
    <n v="1982"/>
    <n v="1"/>
    <n v="8"/>
    <s v="Y"/>
  </r>
  <r>
    <n v="141"/>
    <x v="7"/>
    <s v="Primary"/>
    <s v="Public"/>
    <x v="1"/>
    <n v="141"/>
    <s v="EB 1.2 Culuan"/>
    <n v="183"/>
    <n v="1"/>
    <n v="1"/>
    <x v="5"/>
    <n v="1991"/>
    <n v="1"/>
    <n v="6"/>
    <s v="Y"/>
  </r>
  <r>
    <n v="142"/>
    <x v="7"/>
    <s v="Primary"/>
    <s v="Public"/>
    <x v="1"/>
    <n v="142"/>
    <s v="EB 1.2 Dais"/>
    <n v="221"/>
    <n v="1"/>
    <n v="1"/>
    <x v="33"/>
    <n v="1996"/>
    <n v="1"/>
    <n v="6"/>
    <s v="N"/>
  </r>
  <r>
    <n v="143"/>
    <x v="7"/>
    <s v="Primary"/>
    <s v="Public"/>
    <x v="1"/>
    <n v="143"/>
    <s v="EB 1.2 Harecain"/>
    <n v="187"/>
    <n v="1"/>
    <n v="1"/>
    <x v="12"/>
    <n v="1982"/>
    <n v="1"/>
    <n v="6"/>
    <s v="Y"/>
  </r>
  <r>
    <n v="144"/>
    <x v="7"/>
    <s v="Primary"/>
    <s v="Public"/>
    <x v="1"/>
    <n v="144"/>
    <s v="EB 1.2 Holpilat"/>
    <n v="167"/>
    <n v="1"/>
    <n v="1"/>
    <x v="6"/>
    <n v="1983"/>
    <n v="1"/>
    <n v="6"/>
    <s v="Y"/>
  </r>
  <r>
    <n v="145"/>
    <x v="7"/>
    <s v="Primary"/>
    <s v="Public"/>
    <x v="1"/>
    <n v="145"/>
    <s v="EB 1.2 Lepo"/>
    <n v="198"/>
    <n v="1"/>
    <n v="1"/>
    <x v="9"/>
    <n v="1995"/>
    <n v="1"/>
    <n v="6"/>
    <s v="Y"/>
  </r>
  <r>
    <n v="146"/>
    <x v="7"/>
    <s v="Escola Basika"/>
    <s v="Public"/>
    <x v="1"/>
    <n v="146"/>
    <s v="EBC 1.2.3 OGUES"/>
    <n v="463"/>
    <n v="5"/>
    <n v="1"/>
    <x v="2"/>
    <n v="1984"/>
    <n v="1"/>
    <n v="8"/>
    <s v="Y"/>
  </r>
  <r>
    <n v="147"/>
    <x v="7"/>
    <s v="Primary"/>
    <s v="Catholic"/>
    <x v="0"/>
    <n v="147"/>
    <s v="EP C Maria de F. Zumalai"/>
    <n v="194"/>
    <n v="1"/>
    <n v="3"/>
    <x v="4"/>
    <n v="1985"/>
    <n v="1"/>
    <n v="8"/>
    <s v="Y"/>
  </r>
  <r>
    <n v="148"/>
    <x v="7"/>
    <s v="Primary"/>
    <s v="Public"/>
    <x v="1"/>
    <n v="148"/>
    <s v="EB 1.2 Matai"/>
    <n v="421"/>
    <n v="1"/>
    <n v="1"/>
    <x v="4"/>
    <n v="1985"/>
    <n v="1"/>
    <n v="6"/>
    <s v="Y"/>
  </r>
  <r>
    <n v="149"/>
    <x v="7"/>
    <s v="Primary"/>
    <s v="Public"/>
    <x v="1"/>
    <n v="149"/>
    <s v="EB 1.2 Maucatar"/>
    <n v="107"/>
    <n v="1"/>
    <n v="1"/>
    <x v="30"/>
    <n v="1989"/>
    <n v="1"/>
    <n v="6"/>
    <s v="Y"/>
  </r>
  <r>
    <n v="150"/>
    <x v="7"/>
    <s v="Primary"/>
    <s v="Public"/>
    <x v="1"/>
    <n v="150"/>
    <s v="EB 1.2 Naguidal"/>
    <n v="146"/>
    <n v="1"/>
    <n v="1"/>
    <x v="2"/>
    <n v="1984"/>
    <n v="1"/>
    <n v="6"/>
    <s v="Y"/>
  </r>
  <r>
    <n v="151"/>
    <x v="7"/>
    <s v="Primary"/>
    <s v="Public"/>
    <x v="1"/>
    <n v="151"/>
    <s v="EB 1.2 Pelet"/>
    <n v="193"/>
    <n v="1"/>
    <n v="1"/>
    <x v="3"/>
    <n v="1986"/>
    <n v="1"/>
    <n v="6"/>
    <s v="Y"/>
  </r>
  <r>
    <n v="152"/>
    <x v="7"/>
    <s v="Primary"/>
    <s v="Catholic"/>
    <x v="0"/>
    <n v="152"/>
    <s v="EP C Santa Madalena Quiar"/>
    <n v="298"/>
    <n v="1"/>
    <n v="3"/>
    <x v="17"/>
    <n v="1980"/>
    <n v="1"/>
    <n v="6"/>
    <s v="Y"/>
  </r>
  <r>
    <n v="153"/>
    <x v="7"/>
    <s v="Primary"/>
    <s v="Public"/>
    <x v="1"/>
    <n v="153"/>
    <s v="EB 1.2 Zulo Taz"/>
    <n v="104"/>
    <n v="1"/>
    <n v="1"/>
    <x v="16"/>
    <n v="2000"/>
    <n v="1"/>
    <n v="6"/>
    <s v="Y"/>
  </r>
  <r>
    <n v="154"/>
    <x v="7"/>
    <s v="Primary"/>
    <s v="Catholic"/>
    <x v="0"/>
    <n v="154"/>
    <s v="EP C Sta. Maria Debos"/>
    <n v="488"/>
    <n v="1"/>
    <n v="3"/>
    <x v="16"/>
    <n v="2000"/>
    <n v="1"/>
    <n v="6"/>
    <s v="Y"/>
  </r>
  <r>
    <n v="155"/>
    <x v="7"/>
    <s v="Primary"/>
    <s v="Catholic"/>
    <x v="0"/>
    <n v="155"/>
    <s v="EP C Ailoc Laran Camanassa"/>
    <n v="276"/>
    <n v="1"/>
    <n v="3"/>
    <x v="25"/>
    <n v="1979"/>
    <n v="1"/>
    <n v="6"/>
    <s v="Y"/>
  </r>
  <r>
    <n v="156"/>
    <x v="7"/>
    <s v="Primary"/>
    <s v="Public"/>
    <x v="1"/>
    <n v="156"/>
    <s v="EB 1.2 Camenasa"/>
    <n v="347"/>
    <n v="1"/>
    <n v="1"/>
    <x v="6"/>
    <n v="1983"/>
    <n v="1"/>
    <n v="6"/>
    <s v="Y"/>
  </r>
  <r>
    <n v="157"/>
    <x v="7"/>
    <s v="Primary"/>
    <s v="Public"/>
    <x v="1"/>
    <n v="157"/>
    <s v="EB 1.2 Bacun"/>
    <n v="155"/>
    <n v="1"/>
    <n v="1"/>
    <x v="23"/>
    <n v="1993"/>
    <n v="1"/>
    <n v="6"/>
    <s v="Y"/>
  </r>
  <r>
    <n v="158"/>
    <x v="7"/>
    <s v="Primary"/>
    <s v="Catholic"/>
    <x v="0"/>
    <n v="158"/>
    <s v="EP C São José Beco"/>
    <n v="224"/>
    <n v="1"/>
    <n v="3"/>
    <x v="26"/>
    <n v="1981"/>
    <n v="1"/>
    <n v="6"/>
    <s v="Y"/>
  </r>
  <r>
    <n v="159"/>
    <x v="7"/>
    <s v="Primary"/>
    <s v="Public"/>
    <x v="1"/>
    <n v="159"/>
    <s v="EB 1.2 Lacanac"/>
    <n v="355"/>
    <n v="1"/>
    <n v="1"/>
    <x v="12"/>
    <n v="1982"/>
    <n v="1"/>
    <n v="6"/>
    <s v="Y"/>
  </r>
  <r>
    <n v="160"/>
    <x v="7"/>
    <s v="Primary"/>
    <s v="Public"/>
    <x v="1"/>
    <n v="160"/>
    <s v="EB 1.2 Ladi"/>
    <n v="265"/>
    <n v="1"/>
    <n v="1"/>
    <x v="35"/>
    <n v="1977"/>
    <n v="1"/>
    <n v="6"/>
    <s v="Y"/>
  </r>
  <r>
    <n v="161"/>
    <x v="7"/>
    <s v="Primary"/>
    <s v="Public"/>
    <x v="1"/>
    <n v="161"/>
    <s v="EB 1.2 Holbelis"/>
    <n v="212"/>
    <n v="1"/>
    <n v="1"/>
    <x v="29"/>
    <n v="2005"/>
    <n v="1"/>
    <n v="6"/>
    <s v="Y"/>
  </r>
  <r>
    <n v="162"/>
    <x v="7"/>
    <s v="Primary"/>
    <s v="Public"/>
    <x v="1"/>
    <n v="162"/>
    <s v="EB 1.2 Labarai"/>
    <n v="257"/>
    <n v="1"/>
    <n v="1"/>
    <x v="12"/>
    <n v="1982"/>
    <n v="1"/>
    <n v="6"/>
    <s v="Y"/>
  </r>
  <r>
    <n v="163"/>
    <x v="7"/>
    <s v="Primary"/>
    <s v="Public"/>
    <x v="1"/>
    <n v="163"/>
    <s v="EB 1.2 Maucola"/>
    <n v="164"/>
    <n v="1"/>
    <n v="1"/>
    <x v="3"/>
    <n v="1986"/>
    <n v="1"/>
    <n v="6"/>
    <s v="Y"/>
  </r>
  <r>
    <n v="164"/>
    <x v="7"/>
    <s v="Primary"/>
    <s v="Public"/>
    <x v="1"/>
    <n v="164"/>
    <s v="EB1.2 Sanfuk"/>
    <n v="274"/>
    <n v="1"/>
    <n v="1"/>
    <x v="34"/>
    <n v="1987"/>
    <n v="1"/>
    <n v="6"/>
    <s v="Y"/>
  </r>
  <r>
    <n v="165"/>
    <x v="7"/>
    <s v="Primary"/>
    <s v="Public"/>
    <x v="1"/>
    <n v="165"/>
    <s v="EB 1. 2 Tobur"/>
    <n v="75"/>
    <n v="1"/>
    <n v="1"/>
    <x v="24"/>
    <n v="2010"/>
    <n v="1"/>
    <n v="5"/>
    <s v="Y"/>
  </r>
  <r>
    <n v="166"/>
    <x v="7"/>
    <s v="Primary"/>
    <s v="Public"/>
    <x v="1"/>
    <n v="166"/>
    <s v="EB 1.2 Wematan"/>
    <n v="543"/>
    <n v="1"/>
    <n v="1"/>
    <x v="16"/>
    <n v="2000"/>
    <n v="1"/>
    <n v="6"/>
    <s v="Y"/>
  </r>
  <r>
    <n v="167"/>
    <x v="7"/>
    <s v="Primary"/>
    <s v="Catholic"/>
    <x v="0"/>
    <n v="167"/>
    <s v="EP C Cassabauc"/>
    <n v="242"/>
    <n v="1"/>
    <n v="3"/>
    <x v="34"/>
    <n v="1987"/>
    <n v="1"/>
    <n v="6"/>
    <s v="Y"/>
  </r>
  <r>
    <n v="168"/>
    <x v="7"/>
    <s v="Primary"/>
    <s v="Public"/>
    <x v="1"/>
    <n v="168"/>
    <s v="EB 1.2 Coitau"/>
    <n v="155"/>
    <n v="1"/>
    <n v="1"/>
    <x v="21"/>
    <n v="1990"/>
    <n v="1"/>
    <n v="6"/>
    <s v="Y"/>
  </r>
  <r>
    <n v="169"/>
    <x v="7"/>
    <s v="Primary"/>
    <s v="Public"/>
    <x v="1"/>
    <n v="169"/>
    <s v="EB 1.2 Foholulic"/>
    <n v="164"/>
    <n v="1"/>
    <n v="1"/>
    <x v="20"/>
    <n v="2003"/>
    <n v="1"/>
    <n v="6"/>
    <s v="Y"/>
  </r>
  <r>
    <n v="170"/>
    <x v="7"/>
    <s v="Primary"/>
    <s v="Public"/>
    <x v="1"/>
    <n v="170"/>
    <s v="EB 1 Salele"/>
    <n v="468"/>
    <n v="1"/>
    <n v="1"/>
    <x v="4"/>
    <n v="1985"/>
    <n v="1"/>
    <n v="4"/>
    <s v="Y"/>
  </r>
  <r>
    <n v="171"/>
    <x v="7"/>
    <s v="Primary"/>
    <s v="Public"/>
    <x v="1"/>
    <n v="171"/>
    <s v="EB 1.2 Tilomar"/>
    <n v="67"/>
    <n v="1"/>
    <n v="1"/>
    <x v="17"/>
    <n v="1980"/>
    <n v="1"/>
    <n v="6"/>
    <s v="N"/>
  </r>
  <r>
    <n v="172"/>
    <x v="7"/>
    <s v="Primary"/>
    <s v="Catholic"/>
    <x v="0"/>
    <n v="172"/>
    <s v="EP C Wala / Wetaba"/>
    <n v="197"/>
    <n v="1"/>
    <n v="3"/>
    <x v="17"/>
    <n v="1980"/>
    <n v="1"/>
    <n v="6"/>
    <s v="Y"/>
  </r>
  <r>
    <n v="173"/>
    <x v="9"/>
    <s v="Primary"/>
    <s v="Public"/>
    <x v="1"/>
    <n v="173"/>
    <s v="EB 1.2 Atara"/>
    <n v="407"/>
    <n v="1"/>
    <n v="1"/>
    <x v="36"/>
    <n v="1998"/>
    <n v="1"/>
    <n v="6"/>
    <s v="Y"/>
  </r>
  <r>
    <n v="174"/>
    <x v="9"/>
    <s v="Primary"/>
    <s v="Public"/>
    <x v="1"/>
    <n v="174"/>
    <s v="EB 1.2 Atsabe Vila"/>
    <n v="614"/>
    <n v="1"/>
    <n v="1"/>
    <x v="37"/>
    <n v="1966"/>
    <n v="1"/>
    <n v="6"/>
    <s v="Y"/>
  </r>
  <r>
    <n v="175"/>
    <x v="9"/>
    <s v="Primary"/>
    <s v="Public"/>
    <x v="1"/>
    <n v="175"/>
    <s v="EB 1.2 Baboe Craik"/>
    <n v="221"/>
    <n v="1"/>
    <n v="1"/>
    <x v="33"/>
    <n v="1996"/>
    <n v="1"/>
    <n v="6"/>
    <s v="Y"/>
  </r>
  <r>
    <n v="176"/>
    <x v="9"/>
    <s v="Primary"/>
    <s v="Public"/>
    <x v="1"/>
    <n v="176"/>
    <s v="EB 1.2 Baboe Leten"/>
    <n v="216"/>
    <n v="1"/>
    <n v="1"/>
    <x v="22"/>
    <n v="2006"/>
    <n v="1"/>
    <n v="6"/>
    <s v="Y"/>
  </r>
  <r>
    <n v="177"/>
    <x v="9"/>
    <s v="Escola Basika"/>
    <s v="Public"/>
    <x v="1"/>
    <n v="177"/>
    <s v="EBC 1.2.3 BATUMANU"/>
    <n v="188"/>
    <n v="5"/>
    <n v="1"/>
    <x v="11"/>
    <n v="2007"/>
    <n v="1"/>
    <n v="7"/>
    <s v="Y"/>
  </r>
  <r>
    <n v="178"/>
    <x v="9"/>
    <s v="Primary"/>
    <s v="Public"/>
    <x v="1"/>
    <n v="178"/>
    <s v="EB 1.2 Lacao"/>
    <n v="251"/>
    <n v="1"/>
    <n v="1"/>
    <x v="12"/>
    <n v="1982"/>
    <n v="1"/>
    <n v="6"/>
    <s v="Y"/>
  </r>
  <r>
    <n v="179"/>
    <x v="9"/>
    <s v="Primary"/>
    <s v="Public"/>
    <x v="1"/>
    <n v="179"/>
    <s v="EB 1.2 Laclo"/>
    <n v="280"/>
    <n v="1"/>
    <n v="1"/>
    <x v="38"/>
    <n v="1988"/>
    <n v="1"/>
    <n v="6"/>
    <s v="Y"/>
  </r>
  <r>
    <n v="180"/>
    <x v="9"/>
    <s v="Primary"/>
    <s v="Public"/>
    <x v="1"/>
    <n v="180"/>
    <s v="EB 1.2 Laubono Biabote"/>
    <n v="121"/>
    <n v="1"/>
    <n v="1"/>
    <x v="16"/>
    <n v="2000"/>
    <n v="1"/>
    <n v="6"/>
    <s v="Y"/>
  </r>
  <r>
    <n v="181"/>
    <x v="9"/>
    <s v="Primary"/>
    <s v="Public"/>
    <x v="1"/>
    <n v="181"/>
    <s v="EB 1.2 Daralau Leimea Leten"/>
    <n v="431"/>
    <n v="1"/>
    <n v="1"/>
    <x v="29"/>
    <n v="2005"/>
    <n v="1"/>
    <n v="6"/>
    <s v="Y"/>
  </r>
  <r>
    <n v="182"/>
    <x v="9"/>
    <s v="Primary"/>
    <s v="Public"/>
    <x v="1"/>
    <n v="182"/>
    <s v="EB 1.2 Malabe"/>
    <n v="209"/>
    <n v="1"/>
    <n v="1"/>
    <x v="29"/>
    <n v="2005"/>
    <n v="1"/>
    <n v="6"/>
    <s v="Y"/>
  </r>
  <r>
    <n v="183"/>
    <x v="7"/>
    <s v="Primary"/>
    <s v="Public"/>
    <x v="1"/>
    <n v="183"/>
    <s v="EB 1.2 Lactos"/>
    <n v="172"/>
    <n v="1"/>
    <n v="1"/>
    <x v="34"/>
    <n v="1987"/>
    <n v="1"/>
    <n v="6"/>
    <s v="Y"/>
  </r>
  <r>
    <n v="184"/>
    <x v="9"/>
    <s v="Primary"/>
    <s v="Public"/>
    <x v="1"/>
    <n v="184"/>
    <s v="EB 1.2 Obulo"/>
    <n v="273"/>
    <n v="1"/>
    <n v="1"/>
    <x v="17"/>
    <n v="1980"/>
    <n v="1"/>
    <n v="6"/>
    <s v="Y"/>
  </r>
  <r>
    <n v="185"/>
    <x v="7"/>
    <s v="Primary"/>
    <s v="Public"/>
    <x v="1"/>
    <n v="185"/>
    <s v="EB 1.2 Goronto"/>
    <n v="97"/>
    <n v="1"/>
    <n v="1"/>
    <x v="11"/>
    <n v="2007"/>
    <n v="1"/>
    <n v="6"/>
    <s v="Y"/>
  </r>
  <r>
    <n v="186"/>
    <x v="9"/>
    <s v="Primary"/>
    <s v="Public"/>
    <x v="1"/>
    <n v="186"/>
    <s v="EB 1.2 Aitura"/>
    <n v="349"/>
    <n v="1"/>
    <n v="1"/>
    <x v="32"/>
    <n v="2001"/>
    <n v="1"/>
    <n v="6"/>
    <s v="Y"/>
  </r>
  <r>
    <n v="187"/>
    <x v="9"/>
    <s v="Primary"/>
    <s v="Public"/>
    <x v="1"/>
    <n v="187"/>
    <s v="EB 1.2 Biluli"/>
    <n v="319"/>
    <n v="1"/>
    <n v="1"/>
    <x v="0"/>
    <n v="1999"/>
    <n v="1"/>
    <n v="6"/>
    <s v="Y"/>
  </r>
  <r>
    <n v="188"/>
    <x v="9"/>
    <s v="Escola Basika"/>
    <s v="Public"/>
    <x v="1"/>
    <n v="188"/>
    <s v="EBC 1.2.3 PONILALA"/>
    <n v="478"/>
    <n v="5"/>
    <n v="1"/>
    <x v="2"/>
    <n v="1984"/>
    <n v="1"/>
    <n v="8"/>
    <s v="Y"/>
  </r>
  <r>
    <n v="189"/>
    <x v="9"/>
    <s v="Escola Basika"/>
    <s v="Public"/>
    <x v="1"/>
    <n v="189"/>
    <s v="EBC 1.2.3 CATRAI LETEN"/>
    <n v="665"/>
    <n v="5"/>
    <n v="1"/>
    <x v="6"/>
    <n v="1983"/>
    <n v="1"/>
    <n v="9"/>
    <s v="Y"/>
  </r>
  <r>
    <n v="190"/>
    <x v="9"/>
    <s v="Primary"/>
    <s v="Public"/>
    <x v="1"/>
    <n v="190"/>
    <s v="EB 1.2 Estado"/>
    <n v="302"/>
    <n v="1"/>
    <n v="1"/>
    <x v="25"/>
    <n v="1979"/>
    <n v="1"/>
    <n v="6"/>
    <s v="Y"/>
  </r>
  <r>
    <n v="191"/>
    <x v="9"/>
    <s v="Primary"/>
    <s v="Public"/>
    <x v="1"/>
    <n v="191"/>
    <s v="EB 1.2 Ana Lemos"/>
    <n v="1244"/>
    <n v="1"/>
    <n v="1"/>
    <x v="0"/>
    <n v="1999"/>
    <n v="1"/>
    <n v="6"/>
    <s v="Y"/>
  </r>
  <r>
    <n v="192"/>
    <x v="9"/>
    <s v="Primary"/>
    <s v="Public"/>
    <x v="1"/>
    <n v="192"/>
    <s v="EB 1.2 Hatuleta"/>
    <n v="240"/>
    <n v="1"/>
    <n v="1"/>
    <x v="32"/>
    <n v="2001"/>
    <n v="1"/>
    <n v="6"/>
    <s v="Y"/>
  </r>
  <r>
    <n v="193"/>
    <x v="9"/>
    <s v="Primary"/>
    <s v="Public"/>
    <x v="1"/>
    <n v="193"/>
    <s v="EB 1.2 Hulorema"/>
    <n v="378"/>
    <n v="1"/>
    <n v="1"/>
    <x v="0"/>
    <n v="1999"/>
    <n v="1"/>
    <n v="6"/>
    <s v="Y"/>
  </r>
  <r>
    <n v="194"/>
    <x v="9"/>
    <s v="Primary"/>
    <s v="Public"/>
    <x v="1"/>
    <n v="194"/>
    <s v="EB 1.2 Humboe"/>
    <n v="270"/>
    <n v="1"/>
    <n v="1"/>
    <x v="3"/>
    <n v="1986"/>
    <n v="1"/>
    <n v="6"/>
    <s v="Y"/>
  </r>
  <r>
    <n v="195"/>
    <x v="9"/>
    <s v="Primary"/>
    <s v="Public"/>
    <x v="1"/>
    <n v="195"/>
    <s v="EB 1.2 Lauala"/>
    <n v="227"/>
    <n v="1"/>
    <n v="1"/>
    <x v="6"/>
    <n v="1983"/>
    <n v="1"/>
    <n v="6"/>
    <s v="Y"/>
  </r>
  <r>
    <n v="196"/>
    <x v="9"/>
    <s v="Primary"/>
    <s v="Public"/>
    <x v="1"/>
    <n v="196"/>
    <s v="EB 1.2 Leguimea"/>
    <n v="324"/>
    <n v="1"/>
    <n v="1"/>
    <x v="39"/>
    <n v="1978"/>
    <n v="1"/>
    <n v="6"/>
    <s v="Y"/>
  </r>
  <r>
    <n v="197"/>
    <x v="9"/>
    <s v="Primary"/>
    <s v="Public"/>
    <x v="1"/>
    <n v="197"/>
    <s v="EB 1.2 Lequici"/>
    <n v="429"/>
    <n v="1"/>
    <n v="1"/>
    <x v="3"/>
    <n v="1986"/>
    <n v="1"/>
    <n v="6"/>
    <s v="Y"/>
  </r>
  <r>
    <n v="198"/>
    <x v="9"/>
    <s v="Primary"/>
    <s v="Public"/>
    <x v="1"/>
    <n v="198"/>
    <s v="EB 1.2 Lodudo"/>
    <n v="343"/>
    <n v="1"/>
    <n v="1"/>
    <x v="4"/>
    <n v="1985"/>
    <n v="1"/>
    <n v="6"/>
    <s v="Y"/>
  </r>
  <r>
    <n v="199"/>
    <x v="9"/>
    <s v="Escola Basika"/>
    <s v="Public"/>
    <x v="1"/>
    <n v="199"/>
    <s v="EBC 1.2.3 MIRTUTO"/>
    <n v="506"/>
    <n v="5"/>
    <n v="1"/>
    <x v="4"/>
    <n v="1985"/>
    <n v="1"/>
    <n v="9"/>
    <s v="Y"/>
  </r>
  <r>
    <n v="200"/>
    <x v="9"/>
    <s v="Primary"/>
    <s v="Catholic"/>
    <x v="0"/>
    <n v="200"/>
    <s v="EP C Nossa Senhora de Lourdes"/>
    <n v="240"/>
    <n v="1"/>
    <n v="3"/>
    <x v="17"/>
    <n v="1980"/>
    <n v="1"/>
    <n v="6"/>
    <s v="Y"/>
  </r>
  <r>
    <n v="201"/>
    <x v="9"/>
    <s v="Primary"/>
    <s v="Public"/>
    <x v="1"/>
    <n v="201"/>
    <s v="EB 1.2 Raimerhei"/>
    <n v="375"/>
    <n v="1"/>
    <n v="1"/>
    <x v="25"/>
    <n v="1979"/>
    <n v="1"/>
    <n v="6"/>
    <s v="Y"/>
  </r>
  <r>
    <n v="202"/>
    <x v="9"/>
    <s v="Primary"/>
    <s v="Public"/>
    <x v="1"/>
    <n v="202"/>
    <s v="EB 1.2 Nunutali"/>
    <n v="479"/>
    <n v="1"/>
    <n v="1"/>
    <x v="40"/>
    <n v="1961"/>
    <n v="1"/>
    <n v="6"/>
    <s v="Y"/>
  </r>
  <r>
    <n v="203"/>
    <x v="9"/>
    <s v="Primary"/>
    <s v="Public"/>
    <x v="1"/>
    <n v="203"/>
    <s v="EB 1.2 Sacoco"/>
    <n v="290"/>
    <n v="1"/>
    <n v="1"/>
    <x v="16"/>
    <n v="2000"/>
    <n v="1"/>
    <n v="6"/>
    <s v="Y"/>
  </r>
  <r>
    <n v="204"/>
    <x v="9"/>
    <s v="Primary"/>
    <s v="Public"/>
    <x v="1"/>
    <n v="204"/>
    <s v="EB 1.2 Talimoro"/>
    <n v="434"/>
    <n v="1"/>
    <n v="1"/>
    <x v="4"/>
    <n v="1985"/>
    <n v="1"/>
    <n v="6"/>
    <s v="Y"/>
  </r>
  <r>
    <n v="205"/>
    <x v="9"/>
    <s v="Primary"/>
    <s v="Public"/>
    <x v="1"/>
    <n v="205"/>
    <s v="EB 1.2 Cucara"/>
    <n v="164"/>
    <n v="1"/>
    <n v="1"/>
    <x v="16"/>
    <n v="2000"/>
    <n v="1"/>
    <n v="6"/>
    <s v="Y"/>
  </r>
  <r>
    <n v="206"/>
    <x v="9"/>
    <s v="Escola Basika"/>
    <s v="Public"/>
    <x v="1"/>
    <n v="206"/>
    <s v="EBC 1.2. 3 FATUBESSI"/>
    <n v="454"/>
    <n v="5"/>
    <n v="1"/>
    <x v="22"/>
    <n v="2006"/>
    <n v="1"/>
    <n v="8"/>
    <s v="Y"/>
  </r>
  <r>
    <n v="207"/>
    <x v="9"/>
    <s v="Primary"/>
    <s v="Public"/>
    <x v="1"/>
    <n v="207"/>
    <s v="EB 1.2 Laurahou"/>
    <n v="342"/>
    <n v="1"/>
    <n v="1"/>
    <x v="11"/>
    <n v="2007"/>
    <n v="1"/>
    <n v="5"/>
    <s v="Y"/>
  </r>
  <r>
    <n v="208"/>
    <x v="9"/>
    <s v="Primary"/>
    <s v="Public"/>
    <x v="1"/>
    <n v="208"/>
    <s v="EB 1.2 Hatolia Vila"/>
    <n v="565"/>
    <n v="1"/>
    <n v="1"/>
    <x v="12"/>
    <n v="1982"/>
    <n v="1"/>
    <n v="6"/>
    <s v="Y"/>
  </r>
  <r>
    <n v="209"/>
    <x v="9"/>
    <s v="Escola Basika"/>
    <s v="Public"/>
    <x v="1"/>
    <n v="209"/>
    <s v="EBC 1.2.3 LEBUTO"/>
    <n v="227"/>
    <n v="5"/>
    <n v="1"/>
    <x v="2"/>
    <n v="1984"/>
    <n v="1"/>
    <n v="8"/>
    <s v="Y"/>
  </r>
  <r>
    <n v="210"/>
    <x v="9"/>
    <s v="Primary"/>
    <s v="Public"/>
    <x v="1"/>
    <n v="210"/>
    <s v="EB 1.2 Leimea Craik"/>
    <n v="189"/>
    <n v="1"/>
    <n v="1"/>
    <x v="4"/>
    <n v="1985"/>
    <n v="1"/>
    <n v="6"/>
    <s v="Y"/>
  </r>
  <r>
    <n v="211"/>
    <x v="9"/>
    <s v="Primary"/>
    <s v="Public"/>
    <x v="1"/>
    <n v="211"/>
    <s v="EB 1.2 Leimea Sorin Balu"/>
    <n v="186"/>
    <n v="1"/>
    <n v="1"/>
    <x v="38"/>
    <n v="1988"/>
    <n v="1"/>
    <n v="6"/>
    <s v="Y"/>
  </r>
  <r>
    <n v="212"/>
    <x v="9"/>
    <s v="Primary"/>
    <s v="Public"/>
    <x v="1"/>
    <n v="212"/>
    <s v="EB 1.2 Leirema"/>
    <n v="147"/>
    <n v="1"/>
    <n v="1"/>
    <x v="16"/>
    <n v="2000"/>
    <n v="1"/>
    <n v="6"/>
    <s v="Y"/>
  </r>
  <r>
    <n v="213"/>
    <x v="9"/>
    <s v="Primary"/>
    <s v="Public"/>
    <x v="1"/>
    <n v="213"/>
    <s v="EB 1.2 Licapat"/>
    <n v="920"/>
    <n v="1"/>
    <n v="1"/>
    <x v="0"/>
    <n v="1999"/>
    <n v="1"/>
    <n v="6"/>
    <s v="Y"/>
  </r>
  <r>
    <n v="214"/>
    <x v="9"/>
    <s v="Primary"/>
    <s v="Public"/>
    <x v="1"/>
    <n v="214"/>
    <s v="EB 1.2 Manulete"/>
    <n v="258"/>
    <n v="1"/>
    <n v="1"/>
    <x v="16"/>
    <n v="2000"/>
    <n v="1"/>
    <n v="6"/>
    <s v="Y"/>
  </r>
  <r>
    <n v="215"/>
    <x v="9"/>
    <s v="Primary"/>
    <s v="Public"/>
    <x v="1"/>
    <n v="215"/>
    <s v="EB 1.2 Mau - Ubo"/>
    <n v="309"/>
    <n v="1"/>
    <n v="1"/>
    <x v="30"/>
    <n v="1989"/>
    <n v="1"/>
    <n v="6"/>
    <s v="Y"/>
  </r>
  <r>
    <n v="216"/>
    <x v="9"/>
    <s v="Primary"/>
    <s v="Public"/>
    <x v="1"/>
    <n v="216"/>
    <s v="EB 1.2 Porema"/>
    <n v="334"/>
    <n v="1"/>
    <n v="1"/>
    <x v="1"/>
    <n v="1992"/>
    <n v="1"/>
    <n v="6"/>
    <s v="Y"/>
  </r>
  <r>
    <n v="217"/>
    <x v="9"/>
    <s v="Primary"/>
    <s v="Public"/>
    <x v="1"/>
    <n v="217"/>
    <s v="EB1.2 Raeraga"/>
    <n v="479"/>
    <n v="1"/>
    <n v="1"/>
    <x v="21"/>
    <n v="1990"/>
    <n v="1"/>
    <n v="6"/>
    <s v="Y"/>
  </r>
  <r>
    <n v="218"/>
    <x v="9"/>
    <s v="Primary"/>
    <s v="Public"/>
    <x v="1"/>
    <n v="218"/>
    <s v="EB 1.2 Samara"/>
    <n v="185"/>
    <n v="1"/>
    <n v="1"/>
    <x v="21"/>
    <n v="1990"/>
    <n v="1"/>
    <n v="6"/>
    <s v="Y"/>
  </r>
  <r>
    <n v="219"/>
    <x v="6"/>
    <s v="Escola Basika"/>
    <s v="Public"/>
    <x v="1"/>
    <n v="219"/>
    <s v="EBC 1.2.3 ROSITO BEACO"/>
    <n v="380"/>
    <n v="5"/>
    <n v="1"/>
    <x v="11"/>
    <n v="2007"/>
    <n v="1"/>
    <n v="9"/>
    <s v="Y"/>
  </r>
  <r>
    <n v="220"/>
    <x v="9"/>
    <s v="Escola Basika"/>
    <s v="Public"/>
    <x v="1"/>
    <n v="220"/>
    <s v="EBC 1.2. 3 TATA"/>
    <n v="85"/>
    <n v="5"/>
    <n v="1"/>
    <x v="16"/>
    <n v="2000"/>
    <n v="1"/>
    <n v="8"/>
    <s v="Y"/>
  </r>
  <r>
    <n v="221"/>
    <x v="9"/>
    <s v="Primary"/>
    <s v="Public"/>
    <x v="1"/>
    <n v="221"/>
    <s v="EB 1.2 Urahou 1"/>
    <n v="618"/>
    <n v="1"/>
    <n v="1"/>
    <x v="23"/>
    <n v="1993"/>
    <n v="1"/>
    <n v="6"/>
    <s v="Y"/>
  </r>
  <r>
    <n v="222"/>
    <x v="5"/>
    <s v="Primary"/>
    <s v="Public"/>
    <x v="1"/>
    <n v="222"/>
    <s v="EB 1 NARUNTEINU"/>
    <n v="44"/>
    <n v="1"/>
    <n v="1"/>
    <x v="28"/>
    <n v="2008"/>
    <n v="1"/>
    <n v="3"/>
    <s v="Y"/>
  </r>
  <r>
    <n v="224"/>
    <x v="9"/>
    <s v="Primary"/>
    <s v="Public"/>
    <x v="1"/>
    <n v="224"/>
    <s v="EB 1.2 Aimeta"/>
    <n v="189"/>
    <n v="1"/>
    <n v="1"/>
    <x v="4"/>
    <n v="1985"/>
    <n v="1"/>
    <n v="6"/>
    <s v="Y"/>
  </r>
  <r>
    <n v="225"/>
    <x v="9"/>
    <s v="Primary"/>
    <s v="Public"/>
    <x v="1"/>
    <n v="225"/>
    <s v="EB 1.2 Assi"/>
    <n v="300"/>
    <n v="1"/>
    <n v="1"/>
    <x v="5"/>
    <n v="1991"/>
    <n v="1"/>
    <n v="6"/>
    <s v="Y"/>
  </r>
  <r>
    <n v="226"/>
    <x v="9"/>
    <s v="Primary"/>
    <s v="Public"/>
    <x v="1"/>
    <n v="226"/>
    <s v="EB 1.2 Assui Lacao"/>
    <n v="188"/>
    <n v="1"/>
    <n v="1"/>
    <x v="4"/>
    <n v="1985"/>
    <n v="1"/>
    <n v="6"/>
    <s v="Y"/>
  </r>
  <r>
    <n v="227"/>
    <x v="3"/>
    <s v="Pre Secondary"/>
    <s v="Public"/>
    <x v="1"/>
    <n v="227"/>
    <s v="EB 3 Daitula Maucale"/>
    <n v="68"/>
    <n v="2"/>
    <n v="1"/>
    <x v="13"/>
    <n v="2004"/>
    <n v="7"/>
    <n v="9"/>
    <s v="Y"/>
  </r>
  <r>
    <n v="228"/>
    <x v="9"/>
    <s v="Primary"/>
    <s v="Public"/>
    <x v="1"/>
    <n v="228"/>
    <s v="EB 1.2 Catrai Craic"/>
    <n v="185"/>
    <n v="1"/>
    <n v="1"/>
    <x v="3"/>
    <n v="1986"/>
    <n v="1"/>
    <n v="6"/>
    <s v="Y"/>
  </r>
  <r>
    <n v="229"/>
    <x v="9"/>
    <s v="Escola Basika"/>
    <s v="Public"/>
    <x v="1"/>
    <n v="229"/>
    <s v="EBC 1.2.3 DUCURAI"/>
    <n v="425"/>
    <n v="5"/>
    <n v="1"/>
    <x v="11"/>
    <n v="2007"/>
    <n v="1"/>
    <n v="9"/>
    <s v="Y"/>
  </r>
  <r>
    <n v="230"/>
    <x v="9"/>
    <s v="Primary"/>
    <s v="Public"/>
    <x v="1"/>
    <n v="230"/>
    <s v="EB 1.2 Eraulo"/>
    <n v="348"/>
    <n v="1"/>
    <n v="1"/>
    <x v="17"/>
    <n v="1980"/>
    <n v="1"/>
    <n v="6"/>
    <s v="Y"/>
  </r>
  <r>
    <n v="231"/>
    <x v="9"/>
    <s v="Escola Basika"/>
    <s v="Public"/>
    <x v="1"/>
    <n v="231"/>
    <s v="EBC 1.2.3 GOULOLO"/>
    <n v="378"/>
    <n v="5"/>
    <n v="1"/>
    <x v="31"/>
    <m/>
    <n v="1"/>
    <n v="9"/>
    <s v="Y"/>
  </r>
  <r>
    <n v="232"/>
    <x v="9"/>
    <s v="Primary"/>
    <s v="Public"/>
    <x v="1"/>
    <n v="232"/>
    <s v="EB 1.2 Hatugau"/>
    <n v="412"/>
    <n v="1"/>
    <n v="1"/>
    <x v="21"/>
    <n v="1990"/>
    <n v="1"/>
    <n v="6"/>
    <s v="Y"/>
  </r>
  <r>
    <n v="233"/>
    <x v="9"/>
    <s v="Escola Basika"/>
    <s v="Public"/>
    <x v="1"/>
    <n v="233"/>
    <s v="EBC 1.2.3 HATUHEI"/>
    <n v="275"/>
    <n v="5"/>
    <n v="1"/>
    <x v="6"/>
    <n v="1983"/>
    <n v="1"/>
    <n v="9"/>
    <s v="Y"/>
  </r>
  <r>
    <n v="234"/>
    <x v="9"/>
    <s v="Primary"/>
    <s v="Public"/>
    <x v="1"/>
    <n v="234"/>
    <s v="EB 1.2 Lauana"/>
    <n v="328"/>
    <n v="1"/>
    <n v="1"/>
    <x v="4"/>
    <n v="1985"/>
    <n v="1"/>
    <n v="6"/>
    <s v="Y"/>
  </r>
  <r>
    <n v="235"/>
    <x v="9"/>
    <s v="Primary"/>
    <s v="Public"/>
    <x v="1"/>
    <n v="246"/>
    <s v="EB 1.2 Railaco Leten"/>
    <n v="246"/>
    <n v="1"/>
    <n v="1"/>
    <x v="34"/>
    <n v="1987"/>
    <n v="1"/>
    <n v="6"/>
    <s v="Y"/>
  </r>
  <r>
    <n v="236"/>
    <x v="9"/>
    <s v="Primary"/>
    <s v="Public"/>
    <x v="1"/>
    <n v="247"/>
    <s v="EB 1.2 Railaco Vila"/>
    <n v="282"/>
    <n v="1"/>
    <n v="1"/>
    <x v="16"/>
    <n v="2000"/>
    <n v="1"/>
    <n v="6"/>
    <s v="Y"/>
  </r>
  <r>
    <n v="237"/>
    <x v="9"/>
    <s v="Primary"/>
    <s v="Public"/>
    <x v="1"/>
    <n v="248"/>
    <s v="EB 1.2 Samalete 1"/>
    <n v="193"/>
    <n v="1"/>
    <n v="1"/>
    <x v="33"/>
    <n v="1996"/>
    <n v="1"/>
    <n v="6"/>
    <s v="Y"/>
  </r>
  <r>
    <n v="238"/>
    <x v="9"/>
    <s v="Primary"/>
    <s v="Public"/>
    <x v="1"/>
    <n v="249"/>
    <s v="EB 1.2 Taraco"/>
    <n v="175"/>
    <n v="1"/>
    <n v="1"/>
    <x v="33"/>
    <n v="1996"/>
    <n v="1"/>
    <n v="6"/>
    <s v="Y"/>
  </r>
  <r>
    <n v="239"/>
    <x v="9"/>
    <s v="Primary"/>
    <s v="Public"/>
    <x v="1"/>
    <n v="250"/>
    <s v="EB 1.2 Tocoluli"/>
    <n v="305"/>
    <n v="1"/>
    <n v="1"/>
    <x v="13"/>
    <n v="2004"/>
    <n v="1"/>
    <n v="6"/>
    <s v="Y"/>
  </r>
  <r>
    <n v="240"/>
    <x v="1"/>
    <s v="Primary"/>
    <s v="Public"/>
    <x v="1"/>
    <n v="251"/>
    <s v="EB 1.2 Hato-Udo"/>
    <n v="169"/>
    <n v="1"/>
    <n v="1"/>
    <x v="0"/>
    <n v="1999"/>
    <n v="1"/>
    <n v="6"/>
    <s v="Y"/>
  </r>
  <r>
    <n v="241"/>
    <x v="1"/>
    <s v="Primary"/>
    <s v="Public"/>
    <x v="1"/>
    <n v="252"/>
    <s v="EB 1.2 Beicala"/>
    <n v="287"/>
    <n v="1"/>
    <n v="1"/>
    <x v="0"/>
    <n v="1999"/>
    <n v="1"/>
    <n v="6"/>
    <s v="Y"/>
  </r>
  <r>
    <n v="242"/>
    <x v="1"/>
    <s v="Primary"/>
    <s v="Public"/>
    <x v="1"/>
    <n v="253"/>
    <s v="EB 1.2 Bismata"/>
    <n v="191"/>
    <n v="1"/>
    <n v="1"/>
    <x v="0"/>
    <n v="1999"/>
    <n v="1"/>
    <n v="6"/>
    <s v="Y"/>
  </r>
  <r>
    <n v="243"/>
    <x v="1"/>
    <s v="Primary"/>
    <s v="Public"/>
    <x v="1"/>
    <n v="254"/>
    <s v="EB 1.2 Hutseo"/>
    <n v="84"/>
    <n v="1"/>
    <n v="1"/>
    <x v="3"/>
    <n v="1986"/>
    <n v="1"/>
    <n v="6"/>
    <s v="Y"/>
  </r>
  <r>
    <n v="244"/>
    <x v="1"/>
    <s v="Primary"/>
    <s v="Public"/>
    <x v="1"/>
    <n v="255"/>
    <s v="EB 1.2 Luro"/>
    <n v="195"/>
    <n v="1"/>
    <n v="1"/>
    <x v="1"/>
    <n v="1992"/>
    <n v="1"/>
    <n v="6"/>
    <s v="Y"/>
  </r>
  <r>
    <n v="245"/>
    <x v="1"/>
    <s v="Primary"/>
    <s v="Public"/>
    <x v="1"/>
    <n v="256"/>
    <s v="EB 1.2 Lesso"/>
    <n v="143"/>
    <n v="1"/>
    <n v="1"/>
    <x v="2"/>
    <n v="1984"/>
    <n v="1"/>
    <n v="6"/>
    <s v="Y"/>
  </r>
  <r>
    <n v="246"/>
    <x v="1"/>
    <s v="Primary"/>
    <s v="Public"/>
    <x v="1"/>
    <n v="257"/>
    <s v="EB 1.2 Ailora"/>
    <n v="212"/>
    <n v="1"/>
    <n v="1"/>
    <x v="14"/>
    <n v="1997"/>
    <n v="1"/>
    <n v="6"/>
    <s v="Y"/>
  </r>
  <r>
    <n v="248"/>
    <x v="2"/>
    <s v="Primary"/>
    <s v="Public"/>
    <x v="1"/>
    <n v="259"/>
    <s v="EB 1.2.3 WEDAUBEREC"/>
    <n v="335"/>
    <n v="1"/>
    <n v="1"/>
    <x v="34"/>
    <n v="1987"/>
    <n v="1"/>
    <n v="9"/>
    <s v="Y"/>
  </r>
  <r>
    <n v="249"/>
    <x v="2"/>
    <s v="Primary"/>
    <s v="Public"/>
    <x v="1"/>
    <n v="260"/>
    <s v="EB1.2 AITUHA"/>
    <n v="177"/>
    <n v="1"/>
    <n v="1"/>
    <x v="3"/>
    <n v="1986"/>
    <n v="1"/>
    <n v="6"/>
    <s v="Y"/>
  </r>
  <r>
    <n v="252"/>
    <x v="2"/>
    <s v="Primary"/>
    <s v="Public"/>
    <x v="1"/>
    <n v="263"/>
    <s v="EB 1.2 WESUSU"/>
    <n v="251"/>
    <n v="1"/>
    <n v="1"/>
    <x v="31"/>
    <m/>
    <n v="1"/>
    <n v="6"/>
    <s v="Y"/>
  </r>
  <r>
    <n v="253"/>
    <x v="2"/>
    <s v="Escola Basika"/>
    <s v="Public"/>
    <x v="1"/>
    <n v="264"/>
    <s v="EBC 1.2.3 DOTIC"/>
    <n v="240"/>
    <n v="5"/>
    <n v="1"/>
    <x v="4"/>
    <n v="1985"/>
    <n v="1"/>
    <n v="9"/>
    <s v="Y"/>
  </r>
  <r>
    <n v="254"/>
    <x v="2"/>
    <s v="Primary"/>
    <s v="Public"/>
    <x v="1"/>
    <n v="265"/>
    <s v="EB 1.2 FERICSARE"/>
    <n v="237"/>
    <n v="1"/>
    <n v="1"/>
    <x v="13"/>
    <n v="2004"/>
    <n v="1"/>
    <n v="6"/>
    <s v="Y"/>
  </r>
  <r>
    <n v="255"/>
    <x v="2"/>
    <s v="Primary"/>
    <s v="Public"/>
    <x v="1"/>
    <n v="266"/>
    <s v="EB 1.2 COLOCAU"/>
    <n v="111"/>
    <n v="1"/>
    <n v="1"/>
    <x v="7"/>
    <n v="1994"/>
    <n v="1"/>
    <n v="6"/>
    <s v="Y"/>
  </r>
  <r>
    <n v="257"/>
    <x v="2"/>
    <s v="Primary"/>
    <s v="Public"/>
    <x v="1"/>
    <n v="268"/>
    <s v="EB 1.2 FATUCAHI"/>
    <n v="202"/>
    <n v="1"/>
    <n v="1"/>
    <x v="33"/>
    <n v="1996"/>
    <n v="1"/>
    <n v="6"/>
    <s v="Y"/>
  </r>
  <r>
    <n v="259"/>
    <x v="9"/>
    <s v="Primary"/>
    <s v="Public"/>
    <x v="1"/>
    <n v="235"/>
    <s v="EB 1.2 Lebululi"/>
    <n v="154"/>
    <n v="1"/>
    <n v="1"/>
    <x v="16"/>
    <n v="2000"/>
    <n v="1"/>
    <n v="6"/>
    <s v="Y"/>
  </r>
  <r>
    <n v="260"/>
    <x v="9"/>
    <s v="Primary"/>
    <s v="Public"/>
    <x v="1"/>
    <n v="236"/>
    <s v="EB 1. 2 Liquicala"/>
    <n v="111"/>
    <n v="1"/>
    <n v="1"/>
    <x v="3"/>
    <n v="1986"/>
    <n v="1"/>
    <n v="6"/>
    <s v="Y"/>
  </r>
  <r>
    <n v="261"/>
    <x v="9"/>
    <s v="Primary"/>
    <s v="Public"/>
    <x v="1"/>
    <n v="237"/>
    <s v="EB 1.2 Letefoho Vila"/>
    <n v="705"/>
    <n v="1"/>
    <n v="1"/>
    <x v="25"/>
    <n v="1979"/>
    <n v="1"/>
    <n v="6"/>
    <s v="Y"/>
  </r>
  <r>
    <n v="262"/>
    <x v="9"/>
    <s v="Primary"/>
    <s v="Public"/>
    <x v="1"/>
    <n v="238"/>
    <s v="EB1.2 Leubasa"/>
    <n v="274"/>
    <n v="1"/>
    <n v="1"/>
    <x v="0"/>
    <n v="1999"/>
    <n v="1"/>
    <n v="6"/>
    <s v="Y"/>
  </r>
  <r>
    <n v="263"/>
    <x v="9"/>
    <s v="Primary"/>
    <s v="Public"/>
    <x v="1"/>
    <n v="239"/>
    <s v="EB 1 Mancoliria"/>
    <n v="91"/>
    <n v="1"/>
    <n v="1"/>
    <x v="8"/>
    <n v="2002"/>
    <n v="1"/>
    <n v="4"/>
    <s v="Y"/>
  </r>
  <r>
    <n v="264"/>
    <x v="9"/>
    <s v="Primary"/>
    <s v="Public"/>
    <x v="1"/>
    <n v="240"/>
    <s v="EB 1.2 Olopana"/>
    <n v="152"/>
    <n v="1"/>
    <n v="1"/>
    <x v="0"/>
    <n v="1999"/>
    <n v="1"/>
    <n v="6"/>
    <s v="Y"/>
  </r>
  <r>
    <n v="265"/>
    <x v="3"/>
    <s v="Pre Secondary"/>
    <s v="Public"/>
    <x v="1"/>
    <n v="241"/>
    <s v="EB 3 - 20 de Agust Ossalugo"/>
    <n v="55"/>
    <n v="2"/>
    <n v="1"/>
    <x v="29"/>
    <n v="2005"/>
    <n v="7"/>
    <n v="9"/>
    <s v="Y"/>
  </r>
  <r>
    <n v="266"/>
    <x v="9"/>
    <s v="Primary"/>
    <s v="Public"/>
    <x v="1"/>
    <n v="242"/>
    <s v="EB 1.2 Riamori"/>
    <n v="275"/>
    <n v="1"/>
    <n v="1"/>
    <x v="3"/>
    <n v="1986"/>
    <n v="1"/>
    <n v="6"/>
    <s v="Y"/>
  </r>
  <r>
    <n v="267"/>
    <x v="9"/>
    <s v="Escola Basika"/>
    <s v="Public"/>
    <x v="1"/>
    <n v="243"/>
    <s v="EBC 1.2.3 FATUQUERO"/>
    <n v="497"/>
    <n v="5"/>
    <n v="1"/>
    <x v="7"/>
    <n v="1994"/>
    <n v="1"/>
    <n v="8"/>
    <s v="Y"/>
  </r>
  <r>
    <n v="268"/>
    <x v="9"/>
    <s v="Primary"/>
    <s v="Public"/>
    <x v="1"/>
    <n v="244"/>
    <s v="EB 1.2 Matata"/>
    <n v="380"/>
    <n v="1"/>
    <n v="1"/>
    <x v="6"/>
    <n v="1983"/>
    <n v="1"/>
    <n v="6"/>
    <s v="Y"/>
  </r>
  <r>
    <n v="269"/>
    <x v="9"/>
    <s v="Primary"/>
    <s v="Public"/>
    <x v="1"/>
    <n v="245"/>
    <s v="EB 1.2 Railaco Craic"/>
    <n v="175"/>
    <n v="1"/>
    <n v="1"/>
    <x v="6"/>
    <n v="1983"/>
    <n v="1"/>
    <n v="6"/>
    <s v="Y"/>
  </r>
  <r>
    <n v="270"/>
    <x v="2"/>
    <s v="Primary"/>
    <s v="Public"/>
    <x v="1"/>
    <n v="270"/>
    <s v="EB 1.2 WEULUN"/>
    <n v="107"/>
    <n v="1"/>
    <n v="1"/>
    <x v="3"/>
    <n v="1986"/>
    <n v="1"/>
    <n v="6"/>
    <s v="Y"/>
  </r>
  <r>
    <n v="271"/>
    <x v="2"/>
    <s v="Primary"/>
    <s v="Public"/>
    <x v="1"/>
    <n v="271"/>
    <s v="EB 1.2 BITIRAI"/>
    <n v="153"/>
    <n v="1"/>
    <n v="1"/>
    <x v="9"/>
    <n v="1995"/>
    <n v="1"/>
    <n v="6"/>
    <s v="Y"/>
  </r>
  <r>
    <n v="272"/>
    <x v="2"/>
    <s v="Primary"/>
    <s v="Public"/>
    <x v="1"/>
    <n v="272"/>
    <s v="EB 1.2 WELETI"/>
    <n v="74"/>
    <n v="1"/>
    <n v="1"/>
    <x v="9"/>
    <n v="1995"/>
    <n v="1"/>
    <n v="6"/>
    <s v="Y"/>
  </r>
  <r>
    <n v="273"/>
    <x v="2"/>
    <s v="Primary"/>
    <s v="Public"/>
    <x v="1"/>
    <n v="273"/>
    <s v="EB 1.2 AITUHA"/>
    <n v="88"/>
    <n v="1"/>
    <n v="1"/>
    <x v="14"/>
    <n v="1997"/>
    <n v="1"/>
    <n v="6"/>
    <s v="Y"/>
  </r>
  <r>
    <n v="274"/>
    <x v="2"/>
    <s v="Primary"/>
    <s v="Public"/>
    <x v="1"/>
    <n v="274"/>
    <s v="EB 1.2 BUBUSSUCO"/>
    <n v="108"/>
    <n v="1"/>
    <n v="1"/>
    <x v="21"/>
    <n v="1990"/>
    <n v="1"/>
    <n v="6"/>
    <s v="Y"/>
  </r>
  <r>
    <n v="275"/>
    <x v="2"/>
    <s v="Primary"/>
    <s v="Public"/>
    <x v="1"/>
    <n v="275"/>
    <s v="EB 1.2 AILALEC 1"/>
    <n v="85"/>
    <n v="1"/>
    <n v="1"/>
    <x v="16"/>
    <n v="2000"/>
    <n v="1"/>
    <n v="6"/>
    <s v="Y"/>
  </r>
  <r>
    <n v="276"/>
    <x v="2"/>
    <s v="Primary"/>
    <s v="Public"/>
    <x v="1"/>
    <n v="276"/>
    <s v="EB 1.2 DARAMATA"/>
    <n v="84"/>
    <n v="1"/>
    <n v="1"/>
    <x v="16"/>
    <n v="2000"/>
    <n v="1"/>
    <n v="6"/>
    <s v="Y"/>
  </r>
  <r>
    <n v="278"/>
    <x v="2"/>
    <s v="Primary"/>
    <s v="Catholic"/>
    <x v="0"/>
    <n v="278"/>
    <s v="EP C Nº1 Datina"/>
    <n v="223"/>
    <n v="1"/>
    <n v="3"/>
    <x v="4"/>
    <n v="1985"/>
    <n v="1"/>
    <n v="6"/>
    <s v="Y"/>
  </r>
  <r>
    <n v="279"/>
    <x v="2"/>
    <s v="Primary"/>
    <s v="Catholic"/>
    <x v="0"/>
    <n v="279"/>
    <s v="EP C S.M. Arcanjo Letefoho"/>
    <n v="363"/>
    <n v="1"/>
    <n v="3"/>
    <x v="9"/>
    <n v="1995"/>
    <n v="1"/>
    <n v="6"/>
    <s v="Y"/>
  </r>
  <r>
    <n v="280"/>
    <x v="2"/>
    <s v="Primary"/>
    <s v="Catholic"/>
    <x v="0"/>
    <n v="280"/>
    <s v="EP C Tutuluru"/>
    <n v="150"/>
    <n v="1"/>
    <n v="3"/>
    <x v="5"/>
    <n v="1991"/>
    <n v="1"/>
    <n v="6"/>
    <s v="Y"/>
  </r>
  <r>
    <n v="282"/>
    <x v="2"/>
    <s v="Primary"/>
    <s v="Public"/>
    <x v="1"/>
    <n v="282"/>
    <s v="EB 1.2.3 Ailuli"/>
    <n v="505"/>
    <n v="1"/>
    <n v="1"/>
    <x v="17"/>
    <n v="1980"/>
    <n v="1"/>
    <n v="9"/>
    <s v="Y"/>
  </r>
  <r>
    <n v="283"/>
    <x v="2"/>
    <s v="Escola Basika"/>
    <s v="Public"/>
    <x v="1"/>
    <n v="283"/>
    <s v="EBC 1.2.3 Daisua Simpang tiga"/>
    <n v="407"/>
    <n v="5"/>
    <n v="1"/>
    <x v="20"/>
    <n v="2003"/>
    <n v="1"/>
    <n v="9"/>
    <s v="Y"/>
  </r>
  <r>
    <n v="284"/>
    <x v="2"/>
    <s v="Primary"/>
    <s v="Public"/>
    <x v="1"/>
    <n v="284"/>
    <s v="EB 1.2 Orluli"/>
    <n v="139"/>
    <n v="1"/>
    <n v="1"/>
    <x v="33"/>
    <n v="1996"/>
    <n v="1"/>
    <n v="6"/>
    <s v="Y"/>
  </r>
  <r>
    <n v="285"/>
    <x v="2"/>
    <s v="Primary"/>
    <s v="Catholic"/>
    <x v="0"/>
    <n v="285"/>
    <s v="EP C Umatutun"/>
    <n v="147"/>
    <n v="1"/>
    <n v="3"/>
    <x v="23"/>
    <n v="1993"/>
    <n v="1"/>
    <n v="6"/>
    <s v="Y"/>
  </r>
  <r>
    <n v="286"/>
    <x v="2"/>
    <s v="Primary"/>
    <s v="Public"/>
    <x v="1"/>
    <n v="286"/>
    <s v="EB 1.2 RIATU"/>
    <n v="90"/>
    <n v="1"/>
    <n v="1"/>
    <x v="33"/>
    <n v="1996"/>
    <n v="1"/>
    <n v="6"/>
    <s v="Y"/>
  </r>
  <r>
    <n v="290"/>
    <x v="2"/>
    <s v="Primary"/>
    <s v="Public"/>
    <x v="1"/>
    <n v="290"/>
    <s v="EB 1.2 Rialau"/>
    <n v="306"/>
    <n v="1"/>
    <n v="1"/>
    <x v="41"/>
    <n v="1965"/>
    <n v="1"/>
    <n v="6"/>
    <s v="Y"/>
  </r>
  <r>
    <n v="291"/>
    <x v="2"/>
    <s v="Primary"/>
    <s v="Public"/>
    <x v="1"/>
    <n v="291"/>
    <s v="EB 1.2 ROTUTO"/>
    <n v="193"/>
    <n v="1"/>
    <n v="1"/>
    <x v="21"/>
    <n v="1990"/>
    <n v="1"/>
    <n v="6"/>
    <s v="Y"/>
  </r>
  <r>
    <n v="292"/>
    <x v="2"/>
    <s v="Primary"/>
    <s v="Public"/>
    <x v="1"/>
    <n v="292"/>
    <s v="EB 1.2 MANIKU"/>
    <n v="363"/>
    <n v="1"/>
    <n v="1"/>
    <x v="6"/>
    <n v="1983"/>
    <n v="1"/>
    <n v="6"/>
    <s v="Y"/>
  </r>
  <r>
    <n v="293"/>
    <x v="2"/>
    <s v="Primary"/>
    <s v="Public"/>
    <x v="1"/>
    <n v="293"/>
    <s v="EB 1.2 Cotolala"/>
    <n v="198"/>
    <n v="1"/>
    <n v="1"/>
    <x v="2"/>
    <n v="1984"/>
    <n v="1"/>
    <n v="6"/>
    <s v="Y"/>
  </r>
  <r>
    <n v="294"/>
    <x v="2"/>
    <s v="Primary"/>
    <s v="Public"/>
    <x v="1"/>
    <n v="294"/>
    <s v="EB 1 Blaro"/>
    <n v="70"/>
    <n v="1"/>
    <n v="1"/>
    <x v="34"/>
    <n v="1987"/>
    <n v="1"/>
    <n v="4"/>
    <s v="Y"/>
  </r>
  <r>
    <n v="295"/>
    <x v="2"/>
    <s v="Primary"/>
    <s v="Public"/>
    <x v="1"/>
    <n v="295"/>
    <s v="EB 1 Sesurai"/>
    <n v="160"/>
    <n v="1"/>
    <n v="1"/>
    <x v="34"/>
    <n v="1987"/>
    <n v="1"/>
    <n v="4"/>
    <s v="Y"/>
  </r>
  <r>
    <n v="296"/>
    <x v="2"/>
    <s v="Primary"/>
    <s v="Public"/>
    <x v="1"/>
    <n v="296"/>
    <s v="EB 1Turon"/>
    <n v="80"/>
    <n v="1"/>
    <n v="1"/>
    <x v="34"/>
    <n v="1987"/>
    <n v="1"/>
    <n v="5"/>
    <s v="Y"/>
  </r>
  <r>
    <n v="299"/>
    <x v="2"/>
    <s v="Primary"/>
    <s v="Public"/>
    <x v="1"/>
    <n v="299"/>
    <s v="EB 1 BEMETAN"/>
    <n v="235"/>
    <n v="1"/>
    <n v="1"/>
    <x v="36"/>
    <n v="1998"/>
    <n v="1"/>
    <n v="5"/>
    <s v="Y"/>
  </r>
  <r>
    <n v="300"/>
    <x v="2"/>
    <s v="Primary"/>
    <s v="Public"/>
    <x v="1"/>
    <n v="300"/>
    <s v="EB 1.2 Cablaque"/>
    <n v="103"/>
    <n v="1"/>
    <n v="1"/>
    <x v="16"/>
    <n v="2000"/>
    <n v="1"/>
    <n v="6"/>
    <s v="Y"/>
  </r>
  <r>
    <n v="301"/>
    <x v="2"/>
    <s v="Escola Basika"/>
    <s v="Public"/>
    <x v="1"/>
    <n v="301"/>
    <s v="EBC 1.2.3 RAIFUSA"/>
    <n v="749"/>
    <n v="5"/>
    <n v="1"/>
    <x v="7"/>
    <n v="1994"/>
    <n v="1"/>
    <n v="9"/>
    <s v="Y"/>
  </r>
  <r>
    <n v="302"/>
    <x v="2"/>
    <s v="Primary"/>
    <s v="Public"/>
    <x v="1"/>
    <n v="302"/>
    <s v="EB 1.2 SILIHASAN"/>
    <n v="153"/>
    <n v="1"/>
    <n v="1"/>
    <x v="9"/>
    <n v="1995"/>
    <n v="1"/>
    <n v="6"/>
    <s v="Y"/>
  </r>
  <r>
    <n v="303"/>
    <x v="9"/>
    <s v="Primary"/>
    <s v="Public"/>
    <x v="1"/>
    <n v="303"/>
    <s v="EB 1.2 Municipal Ermera"/>
    <n v="204"/>
    <n v="1"/>
    <n v="1"/>
    <x v="20"/>
    <n v="2003"/>
    <n v="1"/>
    <n v="6"/>
    <s v="Y"/>
  </r>
  <r>
    <n v="304"/>
    <x v="2"/>
    <s v="Primary"/>
    <s v="Public"/>
    <x v="1"/>
    <n v="304"/>
    <s v="EB 1.2 GROTU"/>
    <n v="203"/>
    <n v="1"/>
    <n v="1"/>
    <x v="21"/>
    <n v="1990"/>
    <n v="1"/>
    <n v="6"/>
    <s v="Y"/>
  </r>
  <r>
    <n v="305"/>
    <x v="5"/>
    <s v="Primary"/>
    <s v="Public"/>
    <x v="1"/>
    <n v="305"/>
    <s v="EB 1 BORUGUAI"/>
    <n v="35"/>
    <n v="1"/>
    <n v="1"/>
    <x v="11"/>
    <n v="2007"/>
    <n v="1"/>
    <n v="3"/>
    <s v="Y"/>
  </r>
  <r>
    <n v="306"/>
    <x v="4"/>
    <s v="Primary"/>
    <s v="Catholic"/>
    <x v="0"/>
    <n v="306"/>
    <s v="EP C Oe-Lulan"/>
    <n v="190"/>
    <n v="1"/>
    <n v="3"/>
    <x v="34"/>
    <n v="1987"/>
    <n v="1"/>
    <n v="5"/>
    <s v="Y"/>
  </r>
  <r>
    <n v="307"/>
    <x v="4"/>
    <s v="Escola Basika"/>
    <s v="Public"/>
    <x v="1"/>
    <n v="307"/>
    <s v="EBC 1.2.3 MECO-SICALOTI"/>
    <n v="741"/>
    <n v="5"/>
    <n v="1"/>
    <x v="6"/>
    <n v="1983"/>
    <n v="1"/>
    <n v="9"/>
    <s v="Y"/>
  </r>
  <r>
    <n v="308"/>
    <x v="0"/>
    <s v="Primary"/>
    <s v="Public"/>
    <x v="1"/>
    <n v="308"/>
    <s v="EB 1.2 Turleu"/>
    <n v="138"/>
    <n v="1"/>
    <n v="1"/>
    <x v="22"/>
    <n v="2006"/>
    <n v="1"/>
    <n v="5"/>
    <s v="Y"/>
  </r>
  <r>
    <n v="309"/>
    <x v="5"/>
    <s v="Escola Basika"/>
    <s v="Public"/>
    <x v="1"/>
    <n v="309"/>
    <s v="EBC. 3 LAIKU LOSPALOS"/>
    <n v="691"/>
    <n v="5"/>
    <n v="1"/>
    <x v="23"/>
    <n v="1993"/>
    <n v="7"/>
    <n v="9"/>
    <s v="Y"/>
  </r>
  <r>
    <n v="310"/>
    <x v="4"/>
    <s v="Primary"/>
    <s v="Public"/>
    <x v="1"/>
    <n v="310"/>
    <s v="EB 1.2 Baquitba Elcona"/>
    <n v="298"/>
    <n v="1"/>
    <n v="1"/>
    <x v="39"/>
    <n v="1978"/>
    <n v="1"/>
    <n v="6"/>
    <s v="Y"/>
  </r>
  <r>
    <n v="311"/>
    <x v="4"/>
    <s v="Primary"/>
    <s v="Public"/>
    <x v="1"/>
    <n v="311"/>
    <s v="EB 1.2 Quiupanaf"/>
    <n v="115"/>
    <n v="1"/>
    <n v="1"/>
    <x v="6"/>
    <n v="1983"/>
    <n v="1"/>
    <n v="6"/>
    <s v="Y"/>
  </r>
  <r>
    <n v="312"/>
    <x v="4"/>
    <s v="Primary"/>
    <s v="Public"/>
    <x v="1"/>
    <n v="312"/>
    <s v="EB 1.2 Quinat"/>
    <n v="197"/>
    <n v="1"/>
    <n v="1"/>
    <x v="34"/>
    <n v="1987"/>
    <n v="1"/>
    <n v="6"/>
    <s v="Y"/>
  </r>
  <r>
    <n v="313"/>
    <x v="4"/>
    <s v="Primary"/>
    <s v="Public"/>
    <x v="1"/>
    <n v="313"/>
    <s v="EB 1.2 Lalehan"/>
    <n v="180"/>
    <n v="1"/>
    <n v="1"/>
    <x v="12"/>
    <n v="1982"/>
    <n v="1"/>
    <n v="6"/>
    <s v="Y"/>
  </r>
  <r>
    <n v="314"/>
    <x v="4"/>
    <s v="Primary"/>
    <s v="Public"/>
    <x v="1"/>
    <n v="314"/>
    <s v="EB 1.2 Afoneno"/>
    <n v="134"/>
    <n v="1"/>
    <n v="1"/>
    <x v="12"/>
    <n v="1982"/>
    <n v="1"/>
    <n v="6"/>
    <s v="Y"/>
  </r>
  <r>
    <n v="315"/>
    <x v="4"/>
    <s v="Primary"/>
    <s v="Public"/>
    <x v="1"/>
    <n v="315"/>
    <s v="EB 1.2 Mahata"/>
    <n v="203"/>
    <n v="1"/>
    <n v="1"/>
    <x v="12"/>
    <n v="1982"/>
    <n v="1"/>
    <n v="6"/>
    <s v="Y"/>
  </r>
  <r>
    <n v="316"/>
    <x v="4"/>
    <s v="Primary"/>
    <s v="Public"/>
    <x v="1"/>
    <n v="316"/>
    <s v="EB 1.2 Maquelab"/>
    <n v="233"/>
    <n v="1"/>
    <n v="1"/>
    <x v="39"/>
    <n v="1978"/>
    <n v="1"/>
    <n v="6"/>
    <s v="Y"/>
  </r>
  <r>
    <n v="317"/>
    <x v="4"/>
    <s v="Primary"/>
    <s v="Public"/>
    <x v="1"/>
    <n v="317"/>
    <s v="EB 1.2 30 de Agosto"/>
    <n v="491"/>
    <n v="1"/>
    <n v="1"/>
    <x v="2"/>
    <n v="1984"/>
    <n v="1"/>
    <n v="6"/>
    <s v="Y"/>
  </r>
  <r>
    <n v="318"/>
    <x v="4"/>
    <s v="Primary"/>
    <s v="Public"/>
    <x v="1"/>
    <n v="318"/>
    <s v="EB 1.2 Maunaebeno"/>
    <n v="189"/>
    <n v="1"/>
    <n v="1"/>
    <x v="30"/>
    <n v="1989"/>
    <n v="1"/>
    <n v="5"/>
    <s v="Y"/>
  </r>
  <r>
    <n v="319"/>
    <x v="4"/>
    <s v="Primary"/>
    <s v="Public"/>
    <x v="1"/>
    <n v="319"/>
    <s v="EB 1.2 Neonpene"/>
    <n v="71"/>
    <n v="1"/>
    <n v="1"/>
    <x v="17"/>
    <n v="1980"/>
    <n v="1"/>
    <n v="5"/>
    <s v="Y"/>
  </r>
  <r>
    <n v="320"/>
    <x v="4"/>
    <s v="Primary"/>
    <s v="Public"/>
    <x v="1"/>
    <n v="320"/>
    <s v="EB 1.2 Bibesi"/>
    <n v="178"/>
    <n v="1"/>
    <n v="1"/>
    <x v="42"/>
    <n v="1975"/>
    <n v="1"/>
    <n v="6"/>
    <s v="Y"/>
  </r>
  <r>
    <n v="321"/>
    <x v="4"/>
    <s v="Primary"/>
    <s v="Public"/>
    <x v="1"/>
    <n v="321"/>
    <s v="EB 1.2 Noapai"/>
    <n v="341"/>
    <n v="1"/>
    <n v="1"/>
    <x v="6"/>
    <n v="1983"/>
    <n v="1"/>
    <n v="6"/>
    <s v="Y"/>
  </r>
  <r>
    <n v="322"/>
    <x v="4"/>
    <s v="Primary"/>
    <s v="Public"/>
    <x v="1"/>
    <n v="322"/>
    <s v="EB 1.2 Niquinaheten"/>
    <n v="294"/>
    <n v="1"/>
    <n v="1"/>
    <x v="12"/>
    <n v="1982"/>
    <n v="1"/>
    <n v="6"/>
    <s v="Y"/>
  </r>
  <r>
    <n v="323"/>
    <x v="4"/>
    <s v="Primary"/>
    <s v="Public"/>
    <x v="1"/>
    <n v="323"/>
    <s v="EB 1.2 - 31 Agosto Binila"/>
    <n v="164"/>
    <n v="1"/>
    <n v="1"/>
    <x v="43"/>
    <n v="1970"/>
    <n v="1"/>
    <n v="6"/>
    <s v="Y"/>
  </r>
  <r>
    <n v="324"/>
    <x v="9"/>
    <s v="Primary"/>
    <s v="Public"/>
    <x v="1"/>
    <n v="324"/>
    <s v="EB 1,2 Sare"/>
    <n v="75"/>
    <n v="1"/>
    <n v="1"/>
    <x v="24"/>
    <n v="2010"/>
    <n v="1"/>
    <n v="5"/>
    <s v="Y"/>
  </r>
  <r>
    <n v="325"/>
    <x v="4"/>
    <s v="Primary"/>
    <s v="Public"/>
    <x v="1"/>
    <n v="325"/>
    <s v="EB 1.2 Oelcaem"/>
    <n v="434"/>
    <n v="1"/>
    <n v="1"/>
    <x v="20"/>
    <n v="2003"/>
    <n v="1"/>
    <n v="6"/>
    <s v="Y"/>
  </r>
  <r>
    <n v="326"/>
    <x v="4"/>
    <s v="Primary"/>
    <s v="Public"/>
    <x v="1"/>
    <n v="326"/>
    <s v="EB 1.2 Oesilo"/>
    <n v="377"/>
    <n v="1"/>
    <n v="1"/>
    <x v="44"/>
    <n v="1967"/>
    <n v="1"/>
    <n v="6"/>
    <s v="Y"/>
  </r>
  <r>
    <n v="327"/>
    <x v="4"/>
    <s v="Primary"/>
    <s v="Catholic"/>
    <x v="0"/>
    <n v="327"/>
    <s v="EP C Padiae"/>
    <n v="397"/>
    <n v="1"/>
    <n v="3"/>
    <x v="45"/>
    <n v="1964"/>
    <n v="1"/>
    <n v="7"/>
    <s v="Y"/>
  </r>
  <r>
    <n v="328"/>
    <x v="4"/>
    <s v="Primary"/>
    <s v="Public"/>
    <x v="1"/>
    <n v="328"/>
    <s v="EB 1.2 - 1 de Maio"/>
    <n v="558"/>
    <n v="1"/>
    <n v="1"/>
    <x v="34"/>
    <n v="1987"/>
    <n v="1"/>
    <n v="6"/>
    <s v="Y"/>
  </r>
  <r>
    <n v="329"/>
    <x v="4"/>
    <s v="Primary"/>
    <s v="Public"/>
    <x v="1"/>
    <n v="329"/>
    <s v="EB 1.2 Roti"/>
    <n v="162"/>
    <n v="1"/>
    <n v="1"/>
    <x v="6"/>
    <n v="1983"/>
    <n v="1"/>
    <n v="6"/>
    <s v="Y"/>
  </r>
  <r>
    <n v="330"/>
    <x v="4"/>
    <s v="Primary"/>
    <s v="Public"/>
    <x v="1"/>
    <n v="330"/>
    <s v="EB 1.2 Sakato"/>
    <n v="268"/>
    <n v="1"/>
    <n v="1"/>
    <x v="12"/>
    <n v="1982"/>
    <n v="1"/>
    <n v="6"/>
    <s v="Y"/>
  </r>
  <r>
    <n v="331"/>
    <x v="4"/>
    <s v="Primary"/>
    <s v="Public"/>
    <x v="1"/>
    <n v="331"/>
    <s v="EB 1.2 Sonamnasi"/>
    <n v="189"/>
    <n v="1"/>
    <n v="1"/>
    <x v="12"/>
    <n v="1982"/>
    <n v="1"/>
    <n v="6"/>
    <s v="Y"/>
  </r>
  <r>
    <n v="332"/>
    <x v="4"/>
    <s v="Primary"/>
    <s v="Public"/>
    <x v="1"/>
    <n v="332"/>
    <s v="EB 1.2 Bobmanat"/>
    <n v="342"/>
    <n v="1"/>
    <n v="1"/>
    <x v="43"/>
    <n v="1970"/>
    <n v="1"/>
    <n v="6"/>
    <s v="Y"/>
  </r>
  <r>
    <n v="333"/>
    <x v="4"/>
    <s v="Escola Basika"/>
    <s v="Public"/>
    <x v="1"/>
    <n v="333"/>
    <s v="EBC 1.2.3 TULAICA ANMAT"/>
    <n v="380"/>
    <n v="5"/>
    <n v="1"/>
    <x v="35"/>
    <n v="1977"/>
    <n v="1"/>
    <n v="7"/>
    <s v="Y"/>
  </r>
  <r>
    <n v="334"/>
    <x v="4"/>
    <s v="Primary"/>
    <s v="Public"/>
    <x v="1"/>
    <n v="334"/>
    <s v="EB 1.2 Ulas"/>
    <n v="204"/>
    <n v="1"/>
    <n v="1"/>
    <x v="21"/>
    <n v="1990"/>
    <n v="1"/>
    <n v="6"/>
    <s v="Y"/>
  </r>
  <r>
    <n v="335"/>
    <x v="3"/>
    <s v="Primary"/>
    <s v="Catholic"/>
    <x v="0"/>
    <n v="335"/>
    <s v="EP C Afaloicai"/>
    <n v="172"/>
    <n v="1"/>
    <n v="3"/>
    <x v="30"/>
    <n v="1989"/>
    <n v="1"/>
    <n v="6"/>
    <s v="Y"/>
  </r>
  <r>
    <n v="336"/>
    <x v="3"/>
    <s v="Primary"/>
    <s v="Catholic"/>
    <x v="0"/>
    <n v="336"/>
    <s v="EP C Defauasse"/>
    <n v="97"/>
    <n v="1"/>
    <n v="3"/>
    <x v="14"/>
    <n v="1997"/>
    <n v="1"/>
    <n v="6"/>
    <s v="Y"/>
  </r>
  <r>
    <n v="337"/>
    <x v="3"/>
    <s v="Primary"/>
    <s v="Catholic"/>
    <x v="0"/>
    <n v="337"/>
    <s v="EP C Sao Jose Baguia"/>
    <n v="374"/>
    <n v="1"/>
    <n v="3"/>
    <x v="39"/>
    <n v="1978"/>
    <n v="1"/>
    <n v="6"/>
    <s v="Y"/>
  </r>
  <r>
    <n v="338"/>
    <x v="3"/>
    <s v="Primary"/>
    <s v="Catholic"/>
    <x v="0"/>
    <n v="338"/>
    <s v="EP C Hae-Coni/Iarbau"/>
    <n v="139"/>
    <n v="1"/>
    <n v="3"/>
    <x v="5"/>
    <n v="1991"/>
    <n v="1"/>
    <n v="6"/>
    <s v="Y"/>
  </r>
  <r>
    <n v="339"/>
    <x v="3"/>
    <s v="Primary"/>
    <s v="Catholic"/>
    <x v="0"/>
    <n v="339"/>
    <s v="EP C Larisula"/>
    <n v="29"/>
    <n v="1"/>
    <n v="3"/>
    <x v="30"/>
    <n v="1989"/>
    <n v="1"/>
    <n v="4"/>
    <s v="N"/>
  </r>
  <r>
    <n v="340"/>
    <x v="3"/>
    <s v="Primary"/>
    <s v="Catholic"/>
    <x v="0"/>
    <n v="340"/>
    <s v="EP C Lavateri"/>
    <n v="342"/>
    <n v="1"/>
    <n v="3"/>
    <x v="12"/>
    <n v="1982"/>
    <n v="1"/>
    <n v="8"/>
    <s v="Y"/>
  </r>
  <r>
    <n v="341"/>
    <x v="3"/>
    <s v="Primary"/>
    <s v="Catholic"/>
    <x v="0"/>
    <n v="341"/>
    <s v="EP C Samalari"/>
    <n v="243"/>
    <n v="1"/>
    <n v="3"/>
    <x v="12"/>
    <n v="1982"/>
    <n v="1"/>
    <n v="6"/>
    <s v="Y"/>
  </r>
  <r>
    <n v="342"/>
    <x v="3"/>
    <s v="Primary"/>
    <s v="Public"/>
    <x v="1"/>
    <n v="342"/>
    <s v="EB 1.2 Haudere"/>
    <n v="137"/>
    <n v="1"/>
    <n v="1"/>
    <x v="2"/>
    <n v="1984"/>
    <n v="1"/>
    <n v="6"/>
    <s v="Y"/>
  </r>
  <r>
    <n v="343"/>
    <x v="3"/>
    <s v="Escola Basika"/>
    <s v="Public"/>
    <x v="1"/>
    <n v="343"/>
    <s v="EBC 1.2.3 Osso-Huna Baguia"/>
    <n v="185"/>
    <n v="5"/>
    <n v="1"/>
    <x v="5"/>
    <n v="1991"/>
    <n v="1"/>
    <n v="8"/>
    <s v="Y"/>
  </r>
  <r>
    <n v="344"/>
    <x v="3"/>
    <s v="Primary"/>
    <s v="Catholic"/>
    <x v="0"/>
    <n v="344"/>
    <s v="EP C Fatumaka"/>
    <n v="330"/>
    <n v="1"/>
    <n v="3"/>
    <x v="16"/>
    <n v="2000"/>
    <n v="1"/>
    <n v="6"/>
    <s v="Y"/>
  </r>
  <r>
    <n v="345"/>
    <x v="9"/>
    <s v="Primary"/>
    <s v="Public"/>
    <x v="1"/>
    <n v="345"/>
    <s v="EB 1.2 Kusbouk"/>
    <n v="138"/>
    <n v="1"/>
    <n v="1"/>
    <x v="16"/>
    <n v="2000"/>
    <n v="1"/>
    <n v="6"/>
    <s v="Y"/>
  </r>
  <r>
    <n v="346"/>
    <x v="3"/>
    <s v="Primary"/>
    <s v="Catholic"/>
    <x v="0"/>
    <n v="346"/>
    <s v="EP C Nobel Bau Oli"/>
    <n v="196"/>
    <n v="1"/>
    <n v="3"/>
    <x v="34"/>
    <n v="1987"/>
    <n v="1"/>
    <n v="6"/>
    <s v="Y"/>
  </r>
  <r>
    <n v="347"/>
    <x v="3"/>
    <s v="Primary"/>
    <s v="Catholic"/>
    <x v="0"/>
    <n v="347"/>
    <s v="EP C Bucoli"/>
    <n v="250"/>
    <n v="1"/>
    <n v="3"/>
    <x v="46"/>
    <n v="1960"/>
    <n v="1"/>
    <n v="6"/>
    <s v="Y"/>
  </r>
  <r>
    <n v="348"/>
    <x v="3"/>
    <s v="Primary"/>
    <s v="Public"/>
    <x v="1"/>
    <n v="348"/>
    <s v="EB 1.2 Caibada - Uaimua"/>
    <n v="349"/>
    <n v="1"/>
    <n v="1"/>
    <x v="6"/>
    <n v="1983"/>
    <n v="1"/>
    <n v="6"/>
    <s v="Y"/>
  </r>
  <r>
    <n v="349"/>
    <x v="3"/>
    <s v="Primary"/>
    <s v="Catholic"/>
    <x v="0"/>
    <n v="349"/>
    <s v="EP C Caisidu"/>
    <n v="261"/>
    <n v="1"/>
    <n v="3"/>
    <x v="12"/>
    <n v="1982"/>
    <n v="1"/>
    <n v="6"/>
    <s v="Y"/>
  </r>
  <r>
    <n v="350"/>
    <x v="3"/>
    <s v="Primary"/>
    <s v="Catholic"/>
    <x v="0"/>
    <n v="350"/>
    <s v="EP C Diuaque"/>
    <n v="210"/>
    <n v="1"/>
    <n v="3"/>
    <x v="1"/>
    <n v="1992"/>
    <n v="1"/>
    <n v="6"/>
    <s v="Y"/>
  </r>
  <r>
    <n v="351"/>
    <x v="3"/>
    <s v="Escola Basika"/>
    <s v="Public"/>
    <x v="1"/>
    <n v="351"/>
    <s v="EBC 1.2 Gari - Uai Baucau"/>
    <n v="501"/>
    <n v="5"/>
    <n v="1"/>
    <x v="47"/>
    <n v="1971"/>
    <n v="1"/>
    <n v="6"/>
    <s v="Y"/>
  </r>
  <r>
    <n v="352"/>
    <x v="3"/>
    <s v="Primary"/>
    <s v="Public"/>
    <x v="1"/>
    <n v="352"/>
    <s v="EB 1.2 Samalari"/>
    <n v="177"/>
    <n v="1"/>
    <n v="1"/>
    <x v="25"/>
    <n v="1979"/>
    <n v="1"/>
    <n v="6"/>
    <s v="Y"/>
  </r>
  <r>
    <n v="353"/>
    <x v="3"/>
    <s v="Primary"/>
    <s v="Public"/>
    <x v="1"/>
    <n v="353"/>
    <s v="EB 1.2 Gulari"/>
    <n v="114"/>
    <n v="1"/>
    <n v="1"/>
    <x v="13"/>
    <n v="2004"/>
    <n v="1"/>
    <n v="6"/>
    <s v="Y"/>
  </r>
  <r>
    <n v="354"/>
    <x v="3"/>
    <s v="Primary"/>
    <s v="Public"/>
    <x v="1"/>
    <n v="354"/>
    <s v="EB 1.2 Daitula"/>
    <n v="184"/>
    <n v="1"/>
    <n v="1"/>
    <x v="20"/>
    <n v="2003"/>
    <n v="1"/>
    <n v="6"/>
    <s v="Y"/>
  </r>
  <r>
    <n v="355"/>
    <x v="3"/>
    <s v="Primary"/>
    <s v="Catholic"/>
    <x v="0"/>
    <n v="355"/>
    <s v="EP C F Desagua"/>
    <n v="160"/>
    <n v="1"/>
    <n v="3"/>
    <x v="15"/>
    <n v="1972"/>
    <n v="1"/>
    <n v="5"/>
    <s v="Y"/>
  </r>
  <r>
    <n v="356"/>
    <x v="3"/>
    <s v="Primary"/>
    <s v="Catholic"/>
    <x v="0"/>
    <n v="356"/>
    <s v="EP C Walili"/>
    <n v="568"/>
    <n v="1"/>
    <n v="3"/>
    <x v="45"/>
    <n v="1964"/>
    <n v="1"/>
    <n v="6"/>
    <s v="Y"/>
  </r>
  <r>
    <n v="357"/>
    <x v="3"/>
    <s v="Primary"/>
    <s v="Public"/>
    <x v="1"/>
    <n v="357"/>
    <s v="EB 1.2 Maucale"/>
    <n v="198"/>
    <n v="1"/>
    <n v="1"/>
    <x v="26"/>
    <n v="1981"/>
    <n v="1"/>
    <n v="6"/>
    <s v="Y"/>
  </r>
  <r>
    <n v="358"/>
    <x v="3"/>
    <s v="Primary"/>
    <s v="Public"/>
    <x v="1"/>
    <n v="358"/>
    <s v="EB 1.2 Buruma"/>
    <n v="365"/>
    <n v="1"/>
    <n v="1"/>
    <x v="39"/>
    <n v="1978"/>
    <n v="1"/>
    <n v="6"/>
    <s v="Y"/>
  </r>
  <r>
    <n v="359"/>
    <x v="3"/>
    <s v="Primary"/>
    <s v="Catholic"/>
    <x v="0"/>
    <n v="359"/>
    <s v="EP C Uato-Ua"/>
    <n v="179"/>
    <n v="1"/>
    <n v="3"/>
    <x v="5"/>
    <n v="1991"/>
    <n v="1"/>
    <n v="6"/>
    <s v="Y"/>
  </r>
  <r>
    <n v="360"/>
    <x v="3"/>
    <s v="Primary"/>
    <s v="Public"/>
    <x v="1"/>
    <n v="360"/>
    <s v="EB 1.2 Vila nova Baucau"/>
    <n v="1546"/>
    <n v="1"/>
    <n v="1"/>
    <x v="4"/>
    <n v="1985"/>
    <n v="1"/>
    <n v="6"/>
    <s v="Y"/>
  </r>
  <r>
    <n v="361"/>
    <x v="3"/>
    <s v="Primary"/>
    <s v="Catholic"/>
    <x v="0"/>
    <n v="361"/>
    <s v="EP C Namanei"/>
    <n v="152"/>
    <n v="1"/>
    <n v="3"/>
    <x v="1"/>
    <n v="1992"/>
    <n v="1"/>
    <n v="6"/>
    <s v="Y"/>
  </r>
  <r>
    <n v="362"/>
    <x v="3"/>
    <s v="Primary"/>
    <s v="Public"/>
    <x v="1"/>
    <n v="362"/>
    <s v="EB 1.2 Teulale"/>
    <n v="401"/>
    <n v="1"/>
    <n v="1"/>
    <x v="17"/>
    <n v="1980"/>
    <n v="1"/>
    <n v="6"/>
    <s v="Y"/>
  </r>
  <r>
    <n v="363"/>
    <x v="3"/>
    <s v="Primary"/>
    <s v="Public"/>
    <x v="1"/>
    <n v="363"/>
    <s v="EB 1.2 Aubaca"/>
    <n v="406"/>
    <n v="1"/>
    <n v="1"/>
    <x v="26"/>
    <n v="1981"/>
    <n v="1"/>
    <n v="6"/>
    <s v="Y"/>
  </r>
  <r>
    <n v="364"/>
    <x v="3"/>
    <s v="Primary"/>
    <s v="Public"/>
    <x v="1"/>
    <n v="364"/>
    <s v="EB 1.2 Central"/>
    <n v="453"/>
    <n v="1"/>
    <n v="1"/>
    <x v="48"/>
    <n v="1959"/>
    <n v="1"/>
    <n v="6"/>
    <s v="Y"/>
  </r>
  <r>
    <n v="365"/>
    <x v="3"/>
    <s v="Primary"/>
    <s v="Public"/>
    <x v="1"/>
    <n v="365"/>
    <s v="EB 1.2 CaIbada Macasae"/>
    <n v="362"/>
    <n v="1"/>
    <n v="1"/>
    <x v="4"/>
    <n v="1985"/>
    <n v="1"/>
    <n v="6"/>
    <s v="Y"/>
  </r>
  <r>
    <n v="366"/>
    <x v="3"/>
    <s v="Primary"/>
    <s v="Public"/>
    <x v="1"/>
    <n v="366"/>
    <s v="EB 1.2 Bela Vista"/>
    <n v="297"/>
    <n v="1"/>
    <n v="1"/>
    <x v="2"/>
    <n v="1984"/>
    <n v="1"/>
    <n v="6"/>
    <s v="Y"/>
  </r>
  <r>
    <n v="367"/>
    <x v="3"/>
    <s v="Primary"/>
    <s v="Public"/>
    <x v="1"/>
    <n v="367"/>
    <s v="EB 1.2 Buibau"/>
    <n v="310"/>
    <n v="1"/>
    <n v="1"/>
    <x v="49"/>
    <n v="1976"/>
    <n v="1"/>
    <n v="6"/>
    <s v="Y"/>
  </r>
  <r>
    <n v="368"/>
    <x v="3"/>
    <s v="Primary"/>
    <s v="Public"/>
    <x v="1"/>
    <n v="368"/>
    <s v="EB 1.2.Seical"/>
    <n v="326"/>
    <n v="1"/>
    <n v="1"/>
    <x v="17"/>
    <n v="1980"/>
    <n v="1"/>
    <n v="6"/>
    <s v="Y"/>
  </r>
  <r>
    <n v="369"/>
    <x v="3"/>
    <s v="Primary"/>
    <s v="Public"/>
    <x v="1"/>
    <n v="369"/>
    <s v="EB 1.2 Uainau/Bucoli"/>
    <n v="243"/>
    <n v="1"/>
    <n v="1"/>
    <x v="2"/>
    <n v="1984"/>
    <n v="1"/>
    <n v="6"/>
    <s v="Y"/>
  </r>
  <r>
    <n v="370"/>
    <x v="3"/>
    <s v="Primary"/>
    <s v="Catholic"/>
    <x v="0"/>
    <n v="370"/>
    <s v="EP C Atelari"/>
    <n v="222"/>
    <n v="1"/>
    <n v="3"/>
    <x v="43"/>
    <n v="1970"/>
    <n v="1"/>
    <n v="6"/>
    <s v="Y"/>
  </r>
  <r>
    <n v="371"/>
    <x v="3"/>
    <s v="Escola Basika"/>
    <s v="Public"/>
    <x v="1"/>
    <n v="371"/>
    <s v="EBC 3 Afaca/Quelicai"/>
    <n v="158"/>
    <n v="5"/>
    <n v="1"/>
    <x v="8"/>
    <n v="2002"/>
    <n v="7"/>
    <n v="9"/>
    <s v="Y"/>
  </r>
  <r>
    <n v="372"/>
    <x v="3"/>
    <s v="Primary"/>
    <s v="Catholic"/>
    <x v="0"/>
    <n v="372"/>
    <s v="EP C Saelari"/>
    <n v="357"/>
    <n v="1"/>
    <n v="3"/>
    <x v="4"/>
    <n v="1985"/>
    <n v="1"/>
    <n v="6"/>
    <s v="Y"/>
  </r>
  <r>
    <n v="373"/>
    <x v="3"/>
    <s v="Primary"/>
    <s v="Catholic"/>
    <x v="0"/>
    <n v="373"/>
    <s v="EP C Nunira"/>
    <n v="295"/>
    <n v="1"/>
    <n v="3"/>
    <x v="13"/>
    <n v="2004"/>
    <n v="1"/>
    <n v="6"/>
    <s v="Y"/>
  </r>
  <r>
    <n v="374"/>
    <x v="3"/>
    <s v="Primary"/>
    <s v="Catholic"/>
    <x v="0"/>
    <n v="374"/>
    <s v="EP C F Beliuali"/>
    <n v="131"/>
    <n v="1"/>
    <n v="3"/>
    <x v="5"/>
    <n v="1991"/>
    <n v="1"/>
    <n v="4"/>
    <s v="Y"/>
  </r>
  <r>
    <n v="375"/>
    <x v="3"/>
    <s v="Primary"/>
    <s v="Public"/>
    <x v="1"/>
    <n v="375"/>
    <s v="EB 1.2 Binagua"/>
    <n v="116"/>
    <n v="1"/>
    <n v="1"/>
    <x v="12"/>
    <n v="1982"/>
    <n v="1"/>
    <n v="6"/>
    <s v="Y"/>
  </r>
  <r>
    <n v="376"/>
    <x v="3"/>
    <s v="Primary"/>
    <s v="Public"/>
    <x v="1"/>
    <n v="376"/>
    <s v="EB 1.2 Boleha"/>
    <n v="162"/>
    <n v="1"/>
    <n v="1"/>
    <x v="12"/>
    <n v="1982"/>
    <n v="1"/>
    <n v="6"/>
    <s v="Y"/>
  </r>
  <r>
    <n v="377"/>
    <x v="3"/>
    <s v="Primary"/>
    <s v="Catholic"/>
    <x v="0"/>
    <n v="377"/>
    <s v="EP C F Lalabu'u"/>
    <n v="83"/>
    <n v="1"/>
    <n v="3"/>
    <x v="10"/>
    <n v="2009"/>
    <n v="1"/>
    <n v="5"/>
    <s v="Y"/>
  </r>
  <r>
    <n v="378"/>
    <x v="3"/>
    <s v="Primary"/>
    <s v="Catholic"/>
    <x v="0"/>
    <n v="378"/>
    <s v="EP C Abo-Uaimatale"/>
    <n v="57"/>
    <n v="1"/>
    <n v="3"/>
    <x v="19"/>
    <n v="1969"/>
    <n v="1"/>
    <n v="6"/>
    <s v="Y"/>
  </r>
  <r>
    <n v="379"/>
    <x v="3"/>
    <s v="Primary"/>
    <s v="Public"/>
    <x v="1"/>
    <n v="379"/>
    <s v="EB 1.2 Mulia"/>
    <n v="278"/>
    <n v="1"/>
    <n v="1"/>
    <x v="12"/>
    <n v="1982"/>
    <n v="1"/>
    <n v="6"/>
    <s v="Y"/>
  </r>
  <r>
    <n v="380"/>
    <x v="3"/>
    <s v="Primary"/>
    <s v="Catholic"/>
    <x v="0"/>
    <n v="380"/>
    <s v="EP C Sagadate"/>
    <n v="282"/>
    <n v="1"/>
    <n v="3"/>
    <x v="26"/>
    <n v="1981"/>
    <n v="1"/>
    <n v="6"/>
    <s v="Y"/>
  </r>
  <r>
    <n v="381"/>
    <x v="3"/>
    <s v="Primary"/>
    <s v="Public"/>
    <x v="1"/>
    <n v="381"/>
    <s v="EB 1.2 Samaguia"/>
    <n v="216"/>
    <n v="1"/>
    <n v="1"/>
    <x v="2"/>
    <n v="1984"/>
    <n v="1"/>
    <n v="6"/>
    <s v="Y"/>
  </r>
  <r>
    <n v="382"/>
    <x v="3"/>
    <s v="Primary"/>
    <s v="Catholic"/>
    <x v="0"/>
    <n v="382"/>
    <s v="EP C Samalari"/>
    <n v="300"/>
    <n v="1"/>
    <n v="3"/>
    <x v="0"/>
    <n v="1999"/>
    <n v="1"/>
    <n v="8"/>
    <s v="Y"/>
  </r>
  <r>
    <n v="383"/>
    <x v="3"/>
    <s v="Primary"/>
    <s v="Catholic"/>
    <x v="0"/>
    <n v="383"/>
    <s v="EP C Tequnomata"/>
    <n v="144"/>
    <n v="1"/>
    <n v="3"/>
    <x v="4"/>
    <n v="1985"/>
    <n v="1"/>
    <n v="6"/>
    <s v="Y"/>
  </r>
  <r>
    <n v="384"/>
    <x v="3"/>
    <s v="Primary"/>
    <s v="Catholic"/>
    <x v="0"/>
    <n v="384"/>
    <s v="EP C de Afaça"/>
    <n v="107"/>
    <n v="1"/>
    <n v="3"/>
    <x v="5"/>
    <n v="1991"/>
    <n v="1"/>
    <n v="9"/>
    <s v="Y"/>
  </r>
  <r>
    <n v="385"/>
    <x v="3"/>
    <s v="Primary"/>
    <s v="Catholic"/>
    <x v="0"/>
    <n v="385"/>
    <s v="EP C Abafala"/>
    <n v="241"/>
    <n v="1"/>
    <n v="3"/>
    <x v="6"/>
    <n v="1983"/>
    <n v="1"/>
    <n v="6"/>
    <s v="Y"/>
  </r>
  <r>
    <n v="386"/>
    <x v="3"/>
    <s v="Primary"/>
    <s v="Catholic"/>
    <x v="0"/>
    <n v="386"/>
    <s v="EP C Bualale"/>
    <n v="117"/>
    <n v="1"/>
    <n v="3"/>
    <x v="3"/>
    <n v="1986"/>
    <n v="1"/>
    <n v="6"/>
    <s v="Y"/>
  </r>
  <r>
    <n v="387"/>
    <x v="5"/>
    <s v="Primary"/>
    <s v="Public"/>
    <x v="1"/>
    <n v="387"/>
    <s v="EB 1 HURLEU"/>
    <n v="38"/>
    <n v="1"/>
    <n v="1"/>
    <x v="20"/>
    <n v="2003"/>
    <n v="1"/>
    <n v="3"/>
    <s v="Y"/>
  </r>
  <r>
    <n v="388"/>
    <x v="3"/>
    <s v="Primary"/>
    <s v="Catholic"/>
    <x v="0"/>
    <n v="388"/>
    <s v="EP C Centro Queliquai"/>
    <n v="258"/>
    <n v="1"/>
    <n v="3"/>
    <x v="12"/>
    <n v="1982"/>
    <n v="1"/>
    <n v="6"/>
    <s v="Y"/>
  </r>
  <r>
    <n v="389"/>
    <x v="3"/>
    <s v="Primary"/>
    <s v="Public"/>
    <x v="1"/>
    <n v="389"/>
    <s v="EB 1.2 Abolir"/>
    <n v="136"/>
    <n v="1"/>
    <n v="1"/>
    <x v="16"/>
    <n v="2000"/>
    <n v="1"/>
    <n v="6"/>
    <s v="Y"/>
  </r>
  <r>
    <n v="390"/>
    <x v="3"/>
    <s v="Primary"/>
    <s v="Public"/>
    <x v="1"/>
    <n v="390"/>
    <s v="EB 1.2 Abo-Uaimatale"/>
    <n v="173"/>
    <n v="1"/>
    <n v="1"/>
    <x v="28"/>
    <n v="2008"/>
    <n v="1"/>
    <n v="6"/>
    <s v="Y"/>
  </r>
  <r>
    <n v="391"/>
    <x v="3"/>
    <s v="Primary"/>
    <s v="Catholic"/>
    <x v="0"/>
    <n v="391"/>
    <s v="EP C Culo Guia/Gurusa"/>
    <n v="198"/>
    <n v="1"/>
    <n v="3"/>
    <x v="30"/>
    <n v="1989"/>
    <n v="1"/>
    <n v="6"/>
    <s v="Y"/>
  </r>
  <r>
    <n v="392"/>
    <x v="3"/>
    <s v="Primary"/>
    <s v="Catholic"/>
    <x v="0"/>
    <n v="392"/>
    <s v="EP C Laisurulai"/>
    <n v="212"/>
    <n v="1"/>
    <n v="3"/>
    <x v="50"/>
    <n v="1947"/>
    <n v="1"/>
    <n v="8"/>
    <s v="Y"/>
  </r>
  <r>
    <n v="393"/>
    <x v="3"/>
    <s v="Primary"/>
    <s v="Catholic"/>
    <x v="0"/>
    <n v="393"/>
    <s v="EP C Lelalai"/>
    <n v="187"/>
    <n v="1"/>
    <n v="3"/>
    <x v="19"/>
    <n v="1969"/>
    <n v="1"/>
    <n v="6"/>
    <s v="Y"/>
  </r>
  <r>
    <n v="394"/>
    <x v="3"/>
    <s v="Primary"/>
    <s v="Public"/>
    <x v="1"/>
    <n v="394"/>
    <s v="EB 1.2 Samarogo"/>
    <n v="195"/>
    <n v="1"/>
    <n v="1"/>
    <x v="22"/>
    <n v="2006"/>
    <n v="1"/>
    <n v="6"/>
    <s v="Y"/>
  </r>
  <r>
    <n v="395"/>
    <x v="3"/>
    <s v="Primary"/>
    <s v="Catholic"/>
    <x v="0"/>
    <n v="395"/>
    <s v="EP C F Tabere"/>
    <n v="96"/>
    <n v="1"/>
    <n v="3"/>
    <x v="5"/>
    <n v="1991"/>
    <n v="1"/>
    <n v="4"/>
    <s v="Y"/>
  </r>
  <r>
    <n v="396"/>
    <x v="3"/>
    <s v="Primary"/>
    <s v="Catholic"/>
    <x v="0"/>
    <n v="396"/>
    <s v="EP C Filial Lau Mana"/>
    <n v="61"/>
    <n v="1"/>
    <n v="3"/>
    <x v="1"/>
    <n v="1992"/>
    <n v="1"/>
    <n v="4"/>
    <s v="Y"/>
  </r>
  <r>
    <n v="397"/>
    <x v="3"/>
    <s v="Primary"/>
    <s v="Public"/>
    <x v="1"/>
    <n v="397"/>
    <s v="EB 1.2 Uaitame"/>
    <n v="176"/>
    <n v="1"/>
    <n v="1"/>
    <x v="2"/>
    <n v="1984"/>
    <n v="1"/>
    <n v="6"/>
    <s v="Y"/>
  </r>
  <r>
    <n v="398"/>
    <x v="3"/>
    <s v="Primary"/>
    <s v="Public"/>
    <x v="1"/>
    <n v="398"/>
    <s v="EB 1.2 Lacoliu"/>
    <n v="262"/>
    <n v="1"/>
    <n v="1"/>
    <x v="6"/>
    <n v="1983"/>
    <n v="1"/>
    <n v="6"/>
    <s v="Y"/>
  </r>
  <r>
    <n v="399"/>
    <x v="3"/>
    <s v="Primary"/>
    <s v="Public"/>
    <x v="1"/>
    <n v="399"/>
    <s v="EB 1.2.Macalako"/>
    <n v="119"/>
    <n v="1"/>
    <n v="1"/>
    <x v="3"/>
    <n v="1986"/>
    <n v="1"/>
    <n v="6"/>
    <s v="Y"/>
  </r>
  <r>
    <n v="400"/>
    <x v="9"/>
    <s v="Primary"/>
    <s v="Public"/>
    <x v="1"/>
    <n v="400"/>
    <s v="EB 1. 2 Sinlelo"/>
    <n v="147"/>
    <n v="1"/>
    <n v="1"/>
    <x v="28"/>
    <n v="2008"/>
    <n v="1"/>
    <n v="6"/>
    <s v="Y"/>
  </r>
  <r>
    <n v="401"/>
    <x v="3"/>
    <s v="Primary"/>
    <s v="Catholic"/>
    <x v="0"/>
    <n v="401"/>
    <s v="EP C Loi Lubo"/>
    <n v="365"/>
    <n v="1"/>
    <n v="3"/>
    <x v="7"/>
    <n v="1994"/>
    <n v="1"/>
    <n v="6"/>
    <s v="Y"/>
  </r>
  <r>
    <n v="402"/>
    <x v="3"/>
    <s v="Primary"/>
    <s v="Catholic"/>
    <x v="0"/>
    <n v="402"/>
    <s v="EP C Vemasse"/>
    <n v="173"/>
    <n v="1"/>
    <n v="3"/>
    <x v="51"/>
    <n v="1935"/>
    <n v="1"/>
    <n v="6"/>
    <s v="Y"/>
  </r>
  <r>
    <n v="403"/>
    <x v="3"/>
    <s v="Primary"/>
    <s v="Public"/>
    <x v="1"/>
    <n v="403"/>
    <s v="EB 1.2 Tasi Vemasse/Vila"/>
    <n v="278"/>
    <n v="1"/>
    <n v="1"/>
    <x v="30"/>
    <n v="1989"/>
    <n v="1"/>
    <n v="6"/>
    <s v="Y"/>
  </r>
  <r>
    <n v="404"/>
    <x v="3"/>
    <s v="Primary"/>
    <s v="Public"/>
    <x v="1"/>
    <n v="404"/>
    <s v="EB 1.2 Ostico"/>
    <n v="365"/>
    <n v="1"/>
    <n v="1"/>
    <x v="4"/>
    <n v="1985"/>
    <n v="1"/>
    <n v="6"/>
    <s v="Y"/>
  </r>
  <r>
    <n v="405"/>
    <x v="3"/>
    <s v="Primary"/>
    <s v="Public"/>
    <x v="1"/>
    <n v="405"/>
    <s v="EB 1. 2 Caicua"/>
    <n v="189"/>
    <n v="1"/>
    <n v="1"/>
    <x v="4"/>
    <n v="1985"/>
    <n v="1"/>
    <n v="5"/>
    <s v="Y"/>
  </r>
  <r>
    <n v="406"/>
    <x v="3"/>
    <s v="Primary"/>
    <s v="Public"/>
    <x v="1"/>
    <n v="406"/>
    <s v="EB 1.2 Uaigae"/>
    <n v="131"/>
    <n v="1"/>
    <n v="1"/>
    <x v="1"/>
    <n v="1992"/>
    <n v="1"/>
    <n v="6"/>
    <s v="Y"/>
  </r>
  <r>
    <n v="407"/>
    <x v="3"/>
    <s v="Primary"/>
    <s v="Public"/>
    <x v="1"/>
    <n v="407"/>
    <s v="EB 1.2 Ossoala/Hoineuai"/>
    <n v="113"/>
    <n v="1"/>
    <n v="1"/>
    <x v="36"/>
    <n v="1998"/>
    <n v="1"/>
    <n v="6"/>
    <s v="Y"/>
  </r>
  <r>
    <n v="408"/>
    <x v="3"/>
    <s v="Primary"/>
    <s v="Catholic"/>
    <x v="0"/>
    <n v="408"/>
    <s v="EP C Ariana"/>
    <n v="135"/>
    <n v="1"/>
    <n v="3"/>
    <x v="38"/>
    <n v="1988"/>
    <n v="1"/>
    <n v="6"/>
    <s v="Y"/>
  </r>
  <r>
    <n v="409"/>
    <x v="3"/>
    <s v="Primary"/>
    <s v="Catholic"/>
    <x v="0"/>
    <n v="409"/>
    <s v="EP C Badomori"/>
    <n v="283"/>
    <n v="1"/>
    <n v="3"/>
    <x v="17"/>
    <n v="1980"/>
    <n v="1"/>
    <n v="6"/>
    <s v="Y"/>
  </r>
  <r>
    <n v="410"/>
    <x v="3"/>
    <s v="Primary"/>
    <s v="Catholic"/>
    <x v="0"/>
    <n v="410"/>
    <s v="EP C Bercoli"/>
    <n v="317"/>
    <n v="1"/>
    <n v="3"/>
    <x v="17"/>
    <n v="1980"/>
    <n v="1"/>
    <n v="6"/>
    <s v="Y"/>
  </r>
  <r>
    <n v="411"/>
    <x v="3"/>
    <s v="Primary"/>
    <s v="Catholic"/>
    <x v="0"/>
    <n v="411"/>
    <s v="EP C Dara Lata"/>
    <n v="167"/>
    <n v="1"/>
    <n v="3"/>
    <x v="21"/>
    <n v="1990"/>
    <n v="1"/>
    <n v="6"/>
    <s v="Y"/>
  </r>
  <r>
    <n v="412"/>
    <x v="3"/>
    <s v="Primary"/>
    <s v="Catholic"/>
    <x v="0"/>
    <n v="412"/>
    <s v="EP C Fatulia"/>
    <n v="300"/>
    <n v="1"/>
    <n v="3"/>
    <x v="4"/>
    <n v="1985"/>
    <n v="1"/>
    <n v="6"/>
    <s v="Y"/>
  </r>
  <r>
    <n v="413"/>
    <x v="3"/>
    <s v="Primary"/>
    <s v="Catholic"/>
    <x v="0"/>
    <n v="413"/>
    <s v="EP C Liaho"/>
    <n v="185"/>
    <n v="1"/>
    <n v="3"/>
    <x v="4"/>
    <n v="1985"/>
    <n v="1"/>
    <n v="6"/>
    <s v="Y"/>
  </r>
  <r>
    <n v="414"/>
    <x v="3"/>
    <s v="Primary"/>
    <s v="Catholic"/>
    <x v="0"/>
    <n v="414"/>
    <s v="EP C F Osso Hula"/>
    <n v="172"/>
    <n v="1"/>
    <n v="3"/>
    <x v="36"/>
    <n v="1998"/>
    <n v="1"/>
    <n v="6"/>
    <s v="Y"/>
  </r>
  <r>
    <n v="415"/>
    <x v="3"/>
    <s v="Primary"/>
    <s v="Catholic"/>
    <x v="0"/>
    <n v="415"/>
    <s v="EP C F Veni Doco"/>
    <n v="181"/>
    <n v="1"/>
    <n v="3"/>
    <x v="9"/>
    <n v="1995"/>
    <n v="1"/>
    <n v="6"/>
    <s v="Y"/>
  </r>
  <r>
    <n v="416"/>
    <x v="3"/>
    <s v="Primary"/>
    <s v="Catholic"/>
    <x v="0"/>
    <n v="416"/>
    <s v="EP C Uato-Haco"/>
    <n v="379"/>
    <n v="1"/>
    <n v="3"/>
    <x v="2"/>
    <n v="1984"/>
    <n v="1"/>
    <n v="6"/>
    <s v="Y"/>
  </r>
  <r>
    <n v="418"/>
    <x v="3"/>
    <s v="Primary"/>
    <s v="Catholic"/>
    <x v="0"/>
    <n v="418"/>
    <s v="EP C F Saelari"/>
    <n v="108"/>
    <n v="1"/>
    <n v="3"/>
    <x v="5"/>
    <n v="1991"/>
    <n v="1"/>
    <n v="6"/>
    <s v="Y"/>
  </r>
  <r>
    <n v="419"/>
    <x v="3"/>
    <s v="Primary"/>
    <s v="Catholic"/>
    <x v="0"/>
    <n v="419"/>
    <s v="EP C F Uai Cana"/>
    <n v="94"/>
    <n v="1"/>
    <n v="3"/>
    <x v="14"/>
    <n v="1997"/>
    <n v="1"/>
    <n v="6"/>
    <s v="Y"/>
  </r>
  <r>
    <n v="420"/>
    <x v="3"/>
    <s v="Primary"/>
    <s v="Public"/>
    <x v="1"/>
    <n v="420"/>
    <s v="EB 1.2 Uatuhaco"/>
    <n v="650"/>
    <n v="1"/>
    <n v="1"/>
    <x v="25"/>
    <n v="1979"/>
    <n v="1"/>
    <n v="6"/>
    <s v="Y"/>
  </r>
  <r>
    <n v="421"/>
    <x v="3"/>
    <s v="Primary"/>
    <s v="Public"/>
    <x v="1"/>
    <n v="421"/>
    <s v="EB 1.2 Uaioli"/>
    <n v="190"/>
    <n v="1"/>
    <n v="1"/>
    <x v="23"/>
    <n v="1993"/>
    <n v="1"/>
    <n v="6"/>
    <s v="Y"/>
  </r>
  <r>
    <n v="423"/>
    <x v="5"/>
    <s v="Escola Basika"/>
    <s v="Public"/>
    <x v="1"/>
    <n v="423"/>
    <s v="EBC 1.2.3 CAINLEU ILOMAR"/>
    <n v="354"/>
    <n v="5"/>
    <n v="1"/>
    <x v="23"/>
    <n v="1993"/>
    <n v="1"/>
    <n v="7"/>
    <s v="Y"/>
  </r>
  <r>
    <n v="424"/>
    <x v="5"/>
    <s v="Primary"/>
    <s v="Public"/>
    <x v="1"/>
    <n v="424"/>
    <s v="EB 1.2 IRADARAT"/>
    <n v="187"/>
    <n v="1"/>
    <n v="1"/>
    <x v="28"/>
    <n v="2008"/>
    <n v="1"/>
    <n v="6"/>
    <s v="Y"/>
  </r>
  <r>
    <n v="425"/>
    <x v="5"/>
    <s v="Primary"/>
    <s v="Catholic"/>
    <x v="0"/>
    <n v="425"/>
    <s v="EP C Caidabo"/>
    <n v="95"/>
    <n v="1"/>
    <n v="3"/>
    <x v="36"/>
    <n v="1998"/>
    <n v="1"/>
    <n v="6"/>
    <s v="Y"/>
  </r>
  <r>
    <n v="426"/>
    <x v="5"/>
    <s v="Primary"/>
    <s v="Public"/>
    <x v="1"/>
    <n v="426"/>
    <s v="EB 1.2 LARIMI"/>
    <n v="81"/>
    <n v="1"/>
    <n v="1"/>
    <x v="33"/>
    <n v="1996"/>
    <n v="1"/>
    <n v="6"/>
    <s v="Y"/>
  </r>
  <r>
    <n v="427"/>
    <x v="5"/>
    <s v="Escola Basika"/>
    <s v="Public"/>
    <x v="1"/>
    <n v="427"/>
    <s v="EBC 1.2.3 ILIOMAR"/>
    <n v="670"/>
    <n v="5"/>
    <n v="1"/>
    <x v="4"/>
    <n v="1985"/>
    <n v="1"/>
    <n v="8"/>
    <s v="Y"/>
  </r>
  <r>
    <n v="428"/>
    <x v="5"/>
    <s v="Primary"/>
    <s v="Public"/>
    <x v="1"/>
    <n v="428"/>
    <s v="EB 1.2 DAUDERE"/>
    <n v="275"/>
    <n v="1"/>
    <n v="1"/>
    <x v="29"/>
    <n v="2005"/>
    <n v="1"/>
    <n v="6"/>
    <s v="Y"/>
  </r>
  <r>
    <n v="429"/>
    <x v="5"/>
    <s v="Primary"/>
    <s v="Public"/>
    <x v="1"/>
    <n v="429"/>
    <s v="EB. 1.2 Puno"/>
    <n v="211"/>
    <n v="1"/>
    <n v="1"/>
    <x v="13"/>
    <n v="2004"/>
    <n v="1"/>
    <n v="6"/>
    <s v="Y"/>
  </r>
  <r>
    <n v="430"/>
    <x v="5"/>
    <s v="Primary"/>
    <s v="Public"/>
    <x v="1"/>
    <n v="430"/>
    <s v="EB 1.2 IRA ARA"/>
    <n v="138"/>
    <n v="1"/>
    <n v="1"/>
    <x v="16"/>
    <n v="2000"/>
    <n v="1"/>
    <n v="6"/>
    <s v="Y"/>
  </r>
  <r>
    <n v="431"/>
    <x v="5"/>
    <s v="Primary"/>
    <s v="Public"/>
    <x v="1"/>
    <n v="431"/>
    <s v="EB 1.2 BADURO"/>
    <n v="196"/>
    <n v="1"/>
    <n v="1"/>
    <x v="17"/>
    <n v="1980"/>
    <n v="1"/>
    <n v="6"/>
    <s v="Y"/>
  </r>
  <r>
    <n v="432"/>
    <x v="5"/>
    <s v="Primary"/>
    <s v="Public"/>
    <x v="1"/>
    <n v="432"/>
    <s v="EB 1.2 LAIKARA"/>
    <n v="220"/>
    <n v="1"/>
    <n v="1"/>
    <x v="0"/>
    <n v="1999"/>
    <n v="1"/>
    <n v="6"/>
    <s v="Y"/>
  </r>
  <r>
    <n v="433"/>
    <x v="5"/>
    <s v="Primary"/>
    <s v="Public"/>
    <x v="1"/>
    <n v="433"/>
    <s v="EB 1.2 MAINA I"/>
    <n v="203"/>
    <n v="1"/>
    <n v="1"/>
    <x v="20"/>
    <n v="2003"/>
    <n v="1"/>
    <n v="6"/>
    <s v="Y"/>
  </r>
  <r>
    <n v="434"/>
    <x v="5"/>
    <s v="Primary"/>
    <s v="Public"/>
    <x v="1"/>
    <n v="434"/>
    <s v="EB 1.2 SOIKILI"/>
    <n v="112"/>
    <n v="1"/>
    <n v="1"/>
    <x v="38"/>
    <n v="1988"/>
    <n v="1"/>
    <n v="6"/>
    <s v="Y"/>
  </r>
  <r>
    <n v="435"/>
    <x v="5"/>
    <s v="Primary"/>
    <s v="Catholic"/>
    <x v="0"/>
    <n v="435"/>
    <s v="EP C St. Yosep Pitileti"/>
    <n v="357"/>
    <n v="1"/>
    <n v="3"/>
    <x v="17"/>
    <n v="1980"/>
    <n v="1"/>
    <n v="6"/>
    <s v="Y"/>
  </r>
  <r>
    <n v="436"/>
    <x v="5"/>
    <s v="Primary"/>
    <s v="Public"/>
    <x v="1"/>
    <n v="436"/>
    <s v="EB 1.2 MORO"/>
    <n v="294"/>
    <n v="1"/>
    <n v="1"/>
    <x v="26"/>
    <n v="1981"/>
    <n v="1"/>
    <n v="6"/>
    <s v="Y"/>
  </r>
  <r>
    <n v="437"/>
    <x v="5"/>
    <s v="Primary"/>
    <s v="Public"/>
    <x v="1"/>
    <n v="437"/>
    <s v="EB 1.2 TASI IBUN"/>
    <n v="161"/>
    <n v="1"/>
    <n v="1"/>
    <x v="32"/>
    <n v="2001"/>
    <n v="1"/>
    <n v="6"/>
    <s v="Y"/>
  </r>
  <r>
    <n v="438"/>
    <x v="5"/>
    <s v="Primary"/>
    <s v="Public"/>
    <x v="1"/>
    <n v="438"/>
    <s v="EB 1.2 SERELAU"/>
    <n v="205"/>
    <n v="1"/>
    <n v="1"/>
    <x v="14"/>
    <n v="1997"/>
    <n v="1"/>
    <n v="6"/>
    <s v="Y"/>
  </r>
  <r>
    <n v="439"/>
    <x v="5"/>
    <s v="Escola Basika"/>
    <s v="Public"/>
    <x v="1"/>
    <n v="439"/>
    <s v="EBC 1.2.3 COM LAUTEM"/>
    <n v="238"/>
    <n v="5"/>
    <n v="1"/>
    <x v="29"/>
    <n v="2005"/>
    <n v="1"/>
    <n v="8"/>
    <s v="Y"/>
  </r>
  <r>
    <n v="440"/>
    <x v="5"/>
    <s v="Primary"/>
    <s v="Public"/>
    <x v="1"/>
    <n v="440"/>
    <s v="EB 1.2 EUQUISE"/>
    <n v="180"/>
    <n v="1"/>
    <n v="1"/>
    <x v="29"/>
    <n v="2005"/>
    <n v="1"/>
    <n v="6"/>
    <s v="Y"/>
  </r>
  <r>
    <n v="441"/>
    <x v="5"/>
    <s v="Primary"/>
    <s v="Public"/>
    <x v="1"/>
    <n v="441"/>
    <s v="EB 1.2 ILILAI"/>
    <n v="155"/>
    <n v="1"/>
    <n v="1"/>
    <x v="24"/>
    <n v="2010"/>
    <n v="1"/>
    <n v="6"/>
    <s v="Y"/>
  </r>
  <r>
    <n v="442"/>
    <x v="5"/>
    <s v="Primary"/>
    <s v="Public"/>
    <x v="1"/>
    <n v="442"/>
    <s v="EB 1.2 MAINA II"/>
    <n v="206"/>
    <n v="1"/>
    <n v="1"/>
    <x v="16"/>
    <n v="2000"/>
    <n v="1"/>
    <n v="6"/>
    <s v="Y"/>
  </r>
  <r>
    <n v="443"/>
    <x v="5"/>
    <s v="Primary"/>
    <s v="Public"/>
    <x v="1"/>
    <n v="443"/>
    <s v="EB 1.2 PAIRARA"/>
    <n v="177"/>
    <n v="1"/>
    <n v="1"/>
    <x v="2"/>
    <n v="1984"/>
    <n v="1"/>
    <n v="6"/>
    <s v="Y"/>
  </r>
  <r>
    <n v="444"/>
    <x v="5"/>
    <s v="Primary"/>
    <s v="Catholic"/>
    <x v="0"/>
    <n v="444"/>
    <s v="EP C Fuiluro"/>
    <n v="443"/>
    <n v="1"/>
    <n v="3"/>
    <x v="52"/>
    <n v="1950"/>
    <n v="1"/>
    <n v="6"/>
    <s v="Y"/>
  </r>
  <r>
    <n v="445"/>
    <x v="3"/>
    <s v="Escola Basika"/>
    <s v="Public"/>
    <x v="1"/>
    <n v="445"/>
    <s v="EBC 3 Bercoli Venilale"/>
    <n v="228"/>
    <n v="5"/>
    <n v="1"/>
    <x v="28"/>
    <n v="2008"/>
    <n v="7"/>
    <n v="9"/>
    <s v="Y"/>
  </r>
  <r>
    <n v="446"/>
    <x v="5"/>
    <s v="Primary"/>
    <s v="Public"/>
    <x v="1"/>
    <n v="446"/>
    <s v="EB 1.2 Maluro"/>
    <n v="188"/>
    <n v="1"/>
    <n v="1"/>
    <x v="2"/>
    <n v="1984"/>
    <n v="1"/>
    <n v="6"/>
    <s v="Y"/>
  </r>
  <r>
    <n v="447"/>
    <x v="5"/>
    <s v="Primary"/>
    <s v="Public"/>
    <x v="1"/>
    <n v="447"/>
    <s v="EB 1.2 ILILAPA"/>
    <n v="162"/>
    <n v="1"/>
    <n v="1"/>
    <x v="14"/>
    <n v="1997"/>
    <n v="1"/>
    <n v="6"/>
    <s v="Y"/>
  </r>
  <r>
    <n v="448"/>
    <x v="5"/>
    <s v="Primary"/>
    <s v="Public"/>
    <x v="1"/>
    <n v="448"/>
    <s v="EB 1.2 TITILARI"/>
    <n v="163"/>
    <n v="1"/>
    <n v="1"/>
    <x v="2"/>
    <n v="1984"/>
    <n v="1"/>
    <n v="6"/>
    <s v="Y"/>
  </r>
  <r>
    <n v="449"/>
    <x v="5"/>
    <s v="Primary"/>
    <s v="Public"/>
    <x v="1"/>
    <n v="449"/>
    <s v="EB. 1.2 Iralafai"/>
    <n v="260"/>
    <n v="1"/>
    <n v="1"/>
    <x v="12"/>
    <n v="1982"/>
    <n v="1"/>
    <n v="6"/>
    <s v="Y"/>
  </r>
  <r>
    <n v="450"/>
    <x v="5"/>
    <s v="Primary"/>
    <s v="Public"/>
    <x v="1"/>
    <n v="450"/>
    <s v="EB 1.2 CACAVEM"/>
    <n v="278"/>
    <n v="1"/>
    <n v="1"/>
    <x v="3"/>
    <n v="1986"/>
    <n v="1"/>
    <n v="6"/>
    <s v="Y"/>
  </r>
  <r>
    <n v="451"/>
    <x v="5"/>
    <s v="Escola Basika"/>
    <s v="Public"/>
    <x v="1"/>
    <n v="451"/>
    <s v="EBC 1.2.3 RACA LOSPALOS"/>
    <n v="359"/>
    <n v="5"/>
    <n v="1"/>
    <x v="3"/>
    <n v="1986"/>
    <n v="1"/>
    <n v="8"/>
    <s v="Y"/>
  </r>
  <r>
    <n v="452"/>
    <x v="5"/>
    <s v="Escola Basika"/>
    <s v="Public"/>
    <x v="1"/>
    <n v="452"/>
    <s v="EBC 1.2.3 SOURO LOSPALOS"/>
    <n v="240"/>
    <n v="5"/>
    <n v="1"/>
    <x v="29"/>
    <n v="2005"/>
    <n v="1"/>
    <n v="8"/>
    <s v="Y"/>
  </r>
  <r>
    <n v="453"/>
    <x v="5"/>
    <s v="Primary"/>
    <s v="Public"/>
    <x v="1"/>
    <n v="453"/>
    <s v="EB 1.2 LEURO"/>
    <n v="231"/>
    <n v="1"/>
    <n v="1"/>
    <x v="16"/>
    <n v="2000"/>
    <n v="1"/>
    <n v="6"/>
    <s v="Y"/>
  </r>
  <r>
    <n v="455"/>
    <x v="5"/>
    <s v="Primary"/>
    <s v="Public"/>
    <x v="1"/>
    <n v="455"/>
    <s v="EB 1.2 No. 1 LOSPALOS"/>
    <n v="696"/>
    <n v="1"/>
    <n v="1"/>
    <x v="40"/>
    <n v="1961"/>
    <n v="1"/>
    <n v="6"/>
    <s v="Y"/>
  </r>
  <r>
    <n v="456"/>
    <x v="5"/>
    <s v="Primary"/>
    <s v="Public"/>
    <x v="1"/>
    <n v="456"/>
    <s v="EB 1.2 No. 2 LOSPALOS"/>
    <n v="478"/>
    <n v="1"/>
    <n v="1"/>
    <x v="40"/>
    <n v="1961"/>
    <n v="1"/>
    <n v="6"/>
    <s v="Y"/>
  </r>
  <r>
    <n v="457"/>
    <x v="5"/>
    <s v="Primary"/>
    <s v="Public"/>
    <x v="1"/>
    <n v="457"/>
    <s v="EB 1.2 No. 3 LOSPALOS"/>
    <n v="853"/>
    <n v="1"/>
    <n v="1"/>
    <x v="12"/>
    <n v="1982"/>
    <n v="1"/>
    <n v="6"/>
    <s v="Y"/>
  </r>
  <r>
    <n v="458"/>
    <x v="5"/>
    <s v="Primary"/>
    <s v="Public"/>
    <x v="1"/>
    <n v="458"/>
    <s v="EB 1.2 HOME"/>
    <n v="474"/>
    <n v="1"/>
    <n v="1"/>
    <x v="6"/>
    <n v="1983"/>
    <n v="1"/>
    <n v="6"/>
    <s v="Y"/>
  </r>
  <r>
    <n v="459"/>
    <x v="5"/>
    <s v="Primary"/>
    <s v="Public"/>
    <x v="1"/>
    <n v="459"/>
    <s v="EB 1.2 CULUHUN"/>
    <n v="489"/>
    <n v="1"/>
    <n v="1"/>
    <x v="0"/>
    <n v="1999"/>
    <n v="1"/>
    <n v="6"/>
    <s v="Y"/>
  </r>
  <r>
    <n v="460"/>
    <x v="5"/>
    <s v="Primary"/>
    <s v="Public"/>
    <x v="1"/>
    <n v="460"/>
    <s v="EB 1.2 MALAHARA"/>
    <n v="139"/>
    <n v="1"/>
    <n v="1"/>
    <x v="34"/>
    <n v="1987"/>
    <n v="1"/>
    <n v="6"/>
    <s v="Y"/>
  </r>
  <r>
    <n v="461"/>
    <x v="5"/>
    <s v="Primary"/>
    <s v="Public"/>
    <x v="1"/>
    <n v="461"/>
    <s v="EB 1.2 LORI"/>
    <n v="114"/>
    <n v="1"/>
    <n v="1"/>
    <x v="1"/>
    <n v="1992"/>
    <n v="1"/>
    <n v="6"/>
    <s v="Y"/>
  </r>
  <r>
    <n v="462"/>
    <x v="5"/>
    <s v="Primary"/>
    <s v="Public"/>
    <x v="1"/>
    <n v="462"/>
    <s v="EB 1.2 MUAPITINE"/>
    <n v="405"/>
    <n v="1"/>
    <n v="1"/>
    <x v="14"/>
    <n v="1997"/>
    <n v="1"/>
    <n v="6"/>
    <s v="Y"/>
  </r>
  <r>
    <n v="463"/>
    <x v="9"/>
    <s v="Primary"/>
    <s v="Public"/>
    <x v="1"/>
    <n v="463"/>
    <s v="EB 1 Cailiti"/>
    <n v="103"/>
    <n v="1"/>
    <n v="1"/>
    <x v="28"/>
    <n v="2008"/>
    <n v="1"/>
    <n v="4"/>
    <s v="Y"/>
  </r>
  <r>
    <n v="464"/>
    <x v="5"/>
    <s v="Primary"/>
    <s v="Public"/>
    <x v="1"/>
    <n v="464"/>
    <s v="EB. 1 Somocho"/>
    <n v="58"/>
    <n v="1"/>
    <n v="1"/>
    <x v="23"/>
    <n v="1993"/>
    <n v="1"/>
    <n v="4"/>
    <s v="Y"/>
  </r>
  <r>
    <n v="465"/>
    <x v="5"/>
    <s v="Primary"/>
    <s v="Public"/>
    <x v="1"/>
    <n v="465"/>
    <s v="EB 1.2 DOM NORICO"/>
    <n v="306"/>
    <n v="1"/>
    <n v="1"/>
    <x v="12"/>
    <n v="1982"/>
    <n v="1"/>
    <n v="6"/>
    <s v="Y"/>
  </r>
  <r>
    <n v="466"/>
    <x v="5"/>
    <s v="Primary"/>
    <s v="Public"/>
    <x v="1"/>
    <n v="466"/>
    <s v="EB 1.2 Buanomar"/>
    <n v="123"/>
    <n v="1"/>
    <n v="1"/>
    <x v="21"/>
    <n v="1990"/>
    <n v="1"/>
    <n v="6"/>
    <s v="Y"/>
  </r>
  <r>
    <n v="467"/>
    <x v="5"/>
    <s v="Escola Basika"/>
    <s v="Public"/>
    <x v="1"/>
    <n v="467"/>
    <s v="EBC. 1.2 3 ODOFURO LURO"/>
    <n v="219"/>
    <n v="5"/>
    <n v="1"/>
    <x v="0"/>
    <n v="1999"/>
    <n v="1"/>
    <n v="9"/>
    <s v="Y"/>
  </r>
  <r>
    <n v="468"/>
    <x v="5"/>
    <s v="Primary"/>
    <s v="Public"/>
    <x v="1"/>
    <n v="468"/>
    <s v="EB 1.2 BARIKAFA"/>
    <n v="272"/>
    <n v="1"/>
    <n v="1"/>
    <x v="0"/>
    <n v="1999"/>
    <n v="1"/>
    <n v="6"/>
    <s v="Y"/>
  </r>
  <r>
    <n v="469"/>
    <x v="5"/>
    <s v="Primary"/>
    <s v="Public"/>
    <x v="1"/>
    <n v="469"/>
    <s v="EB 1.2 MEHARA"/>
    <n v="423"/>
    <n v="1"/>
    <n v="1"/>
    <x v="53"/>
    <n v="1968"/>
    <n v="1"/>
    <n v="6"/>
    <s v="Y"/>
  </r>
  <r>
    <n v="470"/>
    <x v="5"/>
    <s v="Primary"/>
    <s v="Public"/>
    <x v="1"/>
    <n v="470"/>
    <s v="EB 1.2 POROS"/>
    <n v="110"/>
    <n v="1"/>
    <n v="1"/>
    <x v="33"/>
    <n v="1996"/>
    <n v="1"/>
    <n v="6"/>
    <s v="Y"/>
  </r>
  <r>
    <n v="471"/>
    <x v="10"/>
    <s v="Primary"/>
    <s v="Public"/>
    <x v="1"/>
    <n v="471"/>
    <s v="EB 1.2 Daisoli"/>
    <n v="257"/>
    <n v="1"/>
    <n v="1"/>
    <x v="12"/>
    <n v="1982"/>
    <n v="1"/>
    <n v="6"/>
    <s v="Y"/>
  </r>
  <r>
    <n v="472"/>
    <x v="10"/>
    <s v="Primary"/>
    <s v="Catholic"/>
    <x v="0"/>
    <n v="472"/>
    <s v="EP C Nº02 Besilau"/>
    <n v="233"/>
    <n v="1"/>
    <n v="3"/>
    <x v="12"/>
    <n v="1982"/>
    <n v="1"/>
    <n v="6"/>
    <s v="Y"/>
  </r>
  <r>
    <n v="473"/>
    <x v="10"/>
    <s v="Primary"/>
    <s v="Catholic"/>
    <x v="0"/>
    <n v="473"/>
    <s v="EP C Nº02 Seloi Kraik"/>
    <n v="399"/>
    <n v="1"/>
    <n v="3"/>
    <x v="12"/>
    <n v="1982"/>
    <n v="1"/>
    <n v="6"/>
    <s v="Y"/>
  </r>
  <r>
    <n v="474"/>
    <x v="3"/>
    <s v="Escola Basika"/>
    <s v="Public"/>
    <x v="1"/>
    <n v="474"/>
    <s v="EBC 1,3 Buaua/ Lavateri Baguia"/>
    <n v="141"/>
    <n v="5"/>
    <n v="1"/>
    <x v="8"/>
    <n v="2002"/>
    <n v="1"/>
    <n v="9"/>
    <s v="Y"/>
  </r>
  <r>
    <n v="475"/>
    <x v="10"/>
    <s v="Primary"/>
    <s v="Public"/>
    <x v="1"/>
    <n v="475"/>
    <s v="EB 1.2 Saburia"/>
    <n v="300"/>
    <n v="1"/>
    <n v="1"/>
    <x v="6"/>
    <n v="1983"/>
    <n v="1"/>
    <n v="6"/>
    <s v="Y"/>
  </r>
  <r>
    <n v="476"/>
    <x v="10"/>
    <s v="Primary"/>
    <s v="Public"/>
    <x v="1"/>
    <n v="476"/>
    <s v="EB 1.2 Rairema"/>
    <n v="164"/>
    <n v="1"/>
    <n v="1"/>
    <x v="53"/>
    <n v="1968"/>
    <n v="1"/>
    <n v="6"/>
    <s v="Y"/>
  </r>
  <r>
    <n v="477"/>
    <x v="10"/>
    <s v="Primary"/>
    <s v="Public"/>
    <x v="1"/>
    <n v="477"/>
    <s v="EB 1.2 Aileu Vila"/>
    <n v="609"/>
    <n v="1"/>
    <n v="1"/>
    <x v="46"/>
    <n v="1960"/>
    <n v="1"/>
    <n v="6"/>
    <s v="Y"/>
  </r>
  <r>
    <n v="478"/>
    <x v="10"/>
    <s v="Primary"/>
    <s v="Public"/>
    <x v="1"/>
    <n v="478"/>
    <s v="EB 1.2 Malere"/>
    <n v="246"/>
    <n v="1"/>
    <n v="1"/>
    <x v="12"/>
    <n v="1982"/>
    <n v="1"/>
    <n v="6"/>
    <s v="Y"/>
  </r>
  <r>
    <n v="479"/>
    <x v="10"/>
    <s v="Primary"/>
    <s v="Public"/>
    <x v="1"/>
    <n v="479"/>
    <s v="EB 1.2 Mantane"/>
    <n v="332"/>
    <n v="1"/>
    <n v="1"/>
    <x v="25"/>
    <n v="1979"/>
    <n v="1"/>
    <n v="6"/>
    <s v="Y"/>
  </r>
  <r>
    <n v="480"/>
    <x v="3"/>
    <s v="Escola Basika"/>
    <s v="Public"/>
    <x v="1"/>
    <n v="480"/>
    <s v="EBC 3 Laisorulai Quelicai"/>
    <n v="250"/>
    <n v="5"/>
    <n v="1"/>
    <x v="29"/>
    <n v="2005"/>
    <n v="7"/>
    <n v="9"/>
    <s v="Y"/>
  </r>
  <r>
    <n v="481"/>
    <x v="10"/>
    <s v="Primary"/>
    <s v="Public"/>
    <x v="1"/>
    <n v="481"/>
    <s v="EB 1.2 Hoholau"/>
    <n v="153"/>
    <n v="1"/>
    <n v="1"/>
    <x v="2"/>
    <n v="1984"/>
    <n v="1"/>
    <n v="6"/>
    <s v="Y"/>
  </r>
  <r>
    <n v="482"/>
    <x v="10"/>
    <s v="Primary"/>
    <s v="Public"/>
    <x v="1"/>
    <n v="482"/>
    <s v="EB 1.2 Hoholete"/>
    <n v="122"/>
    <n v="1"/>
    <n v="1"/>
    <x v="23"/>
    <n v="1993"/>
    <n v="1"/>
    <n v="6"/>
    <s v="Y"/>
  </r>
  <r>
    <n v="483"/>
    <x v="10"/>
    <s v="Primary"/>
    <s v="Public"/>
    <x v="1"/>
    <n v="483"/>
    <s v="EB 1.2 Sarlala"/>
    <n v="207"/>
    <n v="1"/>
    <n v="1"/>
    <x v="3"/>
    <n v="1986"/>
    <n v="1"/>
    <n v="6"/>
    <s v="Y"/>
  </r>
  <r>
    <n v="485"/>
    <x v="10"/>
    <s v="Primary"/>
    <s v="Public"/>
    <x v="1"/>
    <n v="485"/>
    <s v="EB 1.2 Maurussa"/>
    <n v="175"/>
    <n v="1"/>
    <n v="1"/>
    <x v="12"/>
    <n v="1982"/>
    <n v="1"/>
    <n v="6"/>
    <s v="Y"/>
  </r>
  <r>
    <n v="486"/>
    <x v="10"/>
    <s v="Primary"/>
    <s v="Public"/>
    <x v="1"/>
    <n v="486"/>
    <s v="EB 1.2 Lequitura"/>
    <n v="207"/>
    <n v="1"/>
    <n v="1"/>
    <x v="6"/>
    <n v="1983"/>
    <n v="1"/>
    <n v="6"/>
    <s v="Y"/>
  </r>
  <r>
    <n v="487"/>
    <x v="10"/>
    <s v="Primary"/>
    <s v="Public"/>
    <x v="1"/>
    <n v="487"/>
    <s v="EB 1.2 Madabeno"/>
    <n v="146"/>
    <n v="1"/>
    <n v="1"/>
    <x v="20"/>
    <n v="2003"/>
    <n v="1"/>
    <n v="6"/>
    <s v="Y"/>
  </r>
  <r>
    <n v="488"/>
    <x v="10"/>
    <s v="Primary"/>
    <s v="Public"/>
    <x v="1"/>
    <n v="488"/>
    <s v="EB 1.2 Fatuchun"/>
    <n v="174"/>
    <n v="1"/>
    <n v="1"/>
    <x v="47"/>
    <n v="1971"/>
    <n v="1"/>
    <n v="6"/>
    <s v="Y"/>
  </r>
  <r>
    <n v="489"/>
    <x v="10"/>
    <s v="Primary"/>
    <s v="Public"/>
    <x v="1"/>
    <n v="489"/>
    <s v="EB 1.2 Tohumeta"/>
    <n v="167"/>
    <n v="1"/>
    <n v="1"/>
    <x v="6"/>
    <n v="1983"/>
    <n v="1"/>
    <n v="6"/>
    <s v="Y"/>
  </r>
  <r>
    <n v="490"/>
    <x v="10"/>
    <s v="Primary"/>
    <s v="Public"/>
    <x v="1"/>
    <n v="490"/>
    <s v="EB 1.2 Bocolelo"/>
    <n v="251"/>
    <n v="1"/>
    <n v="1"/>
    <x v="5"/>
    <n v="1991"/>
    <n v="1"/>
    <n v="6"/>
    <s v="Y"/>
  </r>
  <r>
    <n v="491"/>
    <x v="10"/>
    <s v="Primary"/>
    <s v="Public"/>
    <x v="1"/>
    <n v="491"/>
    <s v="EB 1.2 Cotolau / Laulara"/>
    <n v="304"/>
    <n v="1"/>
    <n v="1"/>
    <x v="25"/>
    <n v="1979"/>
    <n v="1"/>
    <n v="6"/>
    <s v="Y"/>
  </r>
  <r>
    <n v="493"/>
    <x v="11"/>
    <s v="Escola Basika"/>
    <s v="Public"/>
    <x v="1"/>
    <n v="493"/>
    <s v="EBC 3 S. Bento Salau"/>
    <n v="58"/>
    <n v="5"/>
    <n v="1"/>
    <x v="32"/>
    <n v="2001"/>
    <n v="7"/>
    <n v="9"/>
    <s v="Y"/>
  </r>
  <r>
    <n v="494"/>
    <x v="10"/>
    <s v="Primary"/>
    <s v="Public"/>
    <x v="1"/>
    <n v="494"/>
    <s v="EB 1.2 Fahisoi"/>
    <n v="457"/>
    <n v="1"/>
    <n v="1"/>
    <x v="9"/>
    <n v="1995"/>
    <n v="1"/>
    <n v="6"/>
    <s v="Y"/>
  </r>
  <r>
    <n v="495"/>
    <x v="10"/>
    <s v="Primary"/>
    <s v="Public"/>
    <x v="1"/>
    <n v="495"/>
    <s v="EB 1.2 Faturilau"/>
    <n v="181"/>
    <n v="1"/>
    <n v="1"/>
    <x v="23"/>
    <n v="1993"/>
    <n v="1"/>
    <n v="6"/>
    <s v="Y"/>
  </r>
  <r>
    <n v="496"/>
    <x v="10"/>
    <s v="Primary"/>
    <s v="Public"/>
    <x v="1"/>
    <n v="496"/>
    <s v="EB 1.2 Namuleso"/>
    <n v="280"/>
    <n v="1"/>
    <n v="1"/>
    <x v="25"/>
    <n v="1979"/>
    <n v="1"/>
    <n v="6"/>
    <s v="Y"/>
  </r>
  <r>
    <n v="497"/>
    <x v="10"/>
    <s v="Pre Secondary"/>
    <s v="Catholic"/>
    <x v="0"/>
    <n v="497"/>
    <s v="EPS C Sao Paulo (Catolica)"/>
    <n v="250"/>
    <n v="2"/>
    <n v="3"/>
    <x v="16"/>
    <n v="2000"/>
    <n v="7"/>
    <n v="9"/>
    <s v="Y"/>
  </r>
  <r>
    <n v="498"/>
    <x v="10"/>
    <s v="Primary"/>
    <s v="Public"/>
    <x v="1"/>
    <n v="498"/>
    <s v="EB 1.2 Biloco"/>
    <n v="118"/>
    <n v="1"/>
    <n v="1"/>
    <x v="9"/>
    <n v="1995"/>
    <n v="1"/>
    <n v="6"/>
    <s v="Y"/>
  </r>
  <r>
    <n v="500"/>
    <x v="10"/>
    <s v="Primary"/>
    <s v="Public"/>
    <x v="1"/>
    <n v="500"/>
    <s v="EB 1.2 Bereleu"/>
    <n v="168"/>
    <n v="1"/>
    <n v="1"/>
    <x v="34"/>
    <n v="1987"/>
    <n v="1"/>
    <n v="6"/>
    <s v="Y"/>
  </r>
  <r>
    <n v="501"/>
    <x v="10"/>
    <s v="Primary"/>
    <s v="Public"/>
    <x v="1"/>
    <n v="501"/>
    <s v="EB 1.2 Bereleu Leubuto"/>
    <n v="187"/>
    <n v="1"/>
    <n v="1"/>
    <x v="32"/>
    <n v="2001"/>
    <n v="1"/>
    <n v="6"/>
    <s v="Y"/>
  </r>
  <r>
    <n v="502"/>
    <x v="10"/>
    <s v="Primary"/>
    <s v="Public"/>
    <x v="1"/>
    <n v="502"/>
    <s v="EB 1 Betulau Lebutun"/>
    <n v="57"/>
    <n v="1"/>
    <n v="1"/>
    <x v="16"/>
    <n v="2000"/>
    <n v="1"/>
    <n v="4"/>
    <s v="Y"/>
  </r>
  <r>
    <n v="503"/>
    <x v="10"/>
    <s v="Primary"/>
    <s v="Public"/>
    <x v="1"/>
    <n v="503"/>
    <s v="EB 1.2 Betulau Naumata"/>
    <n v="59"/>
    <n v="1"/>
    <n v="1"/>
    <x v="0"/>
    <n v="1999"/>
    <n v="1"/>
    <n v="5"/>
    <s v="Y"/>
  </r>
  <r>
    <n v="504"/>
    <x v="10"/>
    <s v="Primary"/>
    <s v="Public"/>
    <x v="1"/>
    <n v="504"/>
    <s v="EB 1.2 Acumau"/>
    <n v="312"/>
    <n v="1"/>
    <n v="1"/>
    <x v="17"/>
    <n v="1980"/>
    <n v="1"/>
    <n v="6"/>
    <s v="Y"/>
  </r>
  <r>
    <n v="505"/>
    <x v="10"/>
    <s v="Primary"/>
    <s v="Public"/>
    <x v="1"/>
    <n v="505"/>
    <s v="EB 1.2 Aicuros"/>
    <n v="205"/>
    <n v="1"/>
    <n v="1"/>
    <x v="4"/>
    <n v="1985"/>
    <n v="1"/>
    <n v="6"/>
    <s v="Y"/>
  </r>
  <r>
    <n v="506"/>
    <x v="10"/>
    <s v="Primary"/>
    <s v="Public"/>
    <x v="1"/>
    <n v="506"/>
    <s v="EB 1.2 Faturassa"/>
    <n v="209"/>
    <n v="1"/>
    <n v="1"/>
    <x v="21"/>
    <n v="1990"/>
    <n v="1"/>
    <n v="6"/>
    <s v="Y"/>
  </r>
  <r>
    <n v="507"/>
    <x v="10"/>
    <s v="Primary"/>
    <s v="Public"/>
    <x v="1"/>
    <n v="507"/>
    <s v="EB 1.2 Hautoho"/>
    <n v="465"/>
    <n v="1"/>
    <n v="1"/>
    <x v="3"/>
    <n v="1986"/>
    <n v="1"/>
    <n v="6"/>
    <s v="Y"/>
  </r>
  <r>
    <n v="508"/>
    <x v="10"/>
    <s v="Escola Basika"/>
    <s v="Public"/>
    <x v="1"/>
    <n v="508"/>
    <s v="EBC 1.2.3 MAUMETA"/>
    <n v="181"/>
    <n v="5"/>
    <n v="1"/>
    <x v="6"/>
    <n v="1983"/>
    <n v="1"/>
    <n v="8"/>
    <s v="Y"/>
  </r>
  <r>
    <n v="509"/>
    <x v="10"/>
    <s v="Escola Basika"/>
    <s v="Public"/>
    <x v="1"/>
    <n v="509"/>
    <s v="EBC 1.2.3 ROLULI"/>
    <n v="126"/>
    <n v="5"/>
    <n v="1"/>
    <x v="1"/>
    <n v="1992"/>
    <n v="1"/>
    <n v="7"/>
    <s v="Y"/>
  </r>
  <r>
    <n v="510"/>
    <x v="10"/>
    <s v="Primary"/>
    <s v="Public"/>
    <x v="1"/>
    <n v="510"/>
    <s v="EB1.2 Tulataque"/>
    <n v="82"/>
    <n v="1"/>
    <n v="1"/>
    <x v="4"/>
    <n v="1985"/>
    <n v="1"/>
    <n v="6"/>
    <s v="Y"/>
  </r>
  <r>
    <n v="511"/>
    <x v="10"/>
    <s v="Primary"/>
    <s v="Public"/>
    <x v="1"/>
    <n v="511"/>
    <s v="EB 1.2 Slaurlala"/>
    <n v="212"/>
    <n v="1"/>
    <n v="1"/>
    <x v="1"/>
    <n v="1992"/>
    <n v="1"/>
    <n v="6"/>
    <s v="Y"/>
  </r>
  <r>
    <n v="512"/>
    <x v="10"/>
    <s v="Primary"/>
    <s v="Public"/>
    <x v="1"/>
    <n v="512"/>
    <s v="EB 1.2 Sucoliurai"/>
    <n v="109"/>
    <n v="1"/>
    <n v="1"/>
    <x v="43"/>
    <n v="1970"/>
    <n v="1"/>
    <n v="6"/>
    <s v="Y"/>
  </r>
  <r>
    <n v="513"/>
    <x v="10"/>
    <s v="Primary"/>
    <s v="Catholic"/>
    <x v="0"/>
    <n v="513"/>
    <s v="EP C Asu Mau Remexio"/>
    <n v="117"/>
    <n v="1"/>
    <n v="3"/>
    <x v="17"/>
    <n v="1980"/>
    <n v="1"/>
    <n v="6"/>
    <s v="Y"/>
  </r>
  <r>
    <n v="514"/>
    <x v="12"/>
    <s v="Primary"/>
    <s v="Public"/>
    <x v="1"/>
    <n v="514"/>
    <s v="EB 1.2 Aidabaslala"/>
    <n v="321"/>
    <n v="1"/>
    <n v="1"/>
    <x v="2"/>
    <n v="1984"/>
    <n v="1"/>
    <n v="6"/>
    <s v="Y"/>
  </r>
  <r>
    <n v="515"/>
    <x v="12"/>
    <s v="Primary"/>
    <s v="Catholic"/>
    <x v="0"/>
    <n v="515"/>
    <s v="EB 1.2 Biacou"/>
    <n v="162"/>
    <n v="1"/>
    <n v="3"/>
    <x v="16"/>
    <n v="2000"/>
    <n v="1"/>
    <n v="6"/>
    <s v="Y"/>
  </r>
  <r>
    <n v="517"/>
    <x v="12"/>
    <s v="Primary"/>
    <s v="Public"/>
    <x v="1"/>
    <n v="517"/>
    <s v="EB 1.2 Miguir"/>
    <n v="191"/>
    <n v="1"/>
    <n v="1"/>
    <x v="16"/>
    <n v="2000"/>
    <n v="1"/>
    <n v="6"/>
    <s v="Y"/>
  </r>
  <r>
    <n v="518"/>
    <x v="9"/>
    <s v="Primary"/>
    <s v="Public"/>
    <x v="1"/>
    <n v="518"/>
    <s v="EB 1.2 Otete"/>
    <n v="141"/>
    <n v="1"/>
    <n v="1"/>
    <x v="10"/>
    <n v="2009"/>
    <n v="1"/>
    <n v="5"/>
    <s v="Y"/>
  </r>
  <r>
    <n v="519"/>
    <x v="12"/>
    <s v="Primary"/>
    <s v="Public"/>
    <x v="1"/>
    <n v="519"/>
    <s v="EB 1.2 Tutubaba"/>
    <n v="248"/>
    <n v="1"/>
    <n v="1"/>
    <x v="20"/>
    <n v="2003"/>
    <n v="1"/>
    <n v="6"/>
    <s v="Y"/>
  </r>
  <r>
    <n v="520"/>
    <x v="12"/>
    <s v="Primary"/>
    <s v="Catholic"/>
    <x v="0"/>
    <n v="520"/>
    <s v="EP C St. Antonio"/>
    <n v="187"/>
    <n v="1"/>
    <n v="3"/>
    <x v="4"/>
    <n v="1985"/>
    <n v="1"/>
    <n v="6"/>
    <s v="Y"/>
  </r>
  <r>
    <n v="521"/>
    <x v="12"/>
    <s v="Primary"/>
    <s v="Public"/>
    <x v="1"/>
    <n v="521"/>
    <s v="EB 1 Derokben"/>
    <n v="94"/>
    <n v="1"/>
    <n v="1"/>
    <x v="1"/>
    <n v="1992"/>
    <n v="1"/>
    <n v="4"/>
    <s v="Y"/>
  </r>
  <r>
    <n v="522"/>
    <x v="12"/>
    <s v="Primary"/>
    <s v="Public"/>
    <x v="1"/>
    <n v="522"/>
    <s v="EB 1.2 Batugade"/>
    <n v="296"/>
    <n v="1"/>
    <n v="1"/>
    <x v="32"/>
    <n v="2001"/>
    <n v="1"/>
    <n v="6"/>
    <s v="Y"/>
  </r>
  <r>
    <n v="523"/>
    <x v="12"/>
    <s v="Escola Basika"/>
    <s v="Public"/>
    <x v="1"/>
    <n v="523"/>
    <s v="EBC 1.2.3 PALACA BALIBO"/>
    <n v="377"/>
    <n v="5"/>
    <n v="1"/>
    <x v="6"/>
    <n v="1983"/>
    <n v="1"/>
    <n v="9"/>
    <s v="Y"/>
  </r>
  <r>
    <n v="524"/>
    <x v="12"/>
    <s v="Escola Basika"/>
    <s v="Public"/>
    <x v="1"/>
    <n v="524"/>
    <s v="EBC 1.2.3 SIBUNI BOBONARO"/>
    <n v="174"/>
    <n v="5"/>
    <n v="1"/>
    <x v="17"/>
    <n v="1980"/>
    <n v="1"/>
    <n v="9"/>
    <s v="Y"/>
  </r>
  <r>
    <n v="525"/>
    <x v="12"/>
    <s v="Primary"/>
    <s v="Public"/>
    <x v="1"/>
    <n v="525"/>
    <s v="EB 1.2 Nazare Gumer"/>
    <n v="313"/>
    <n v="1"/>
    <n v="1"/>
    <x v="5"/>
    <n v="1991"/>
    <n v="1"/>
    <n v="6"/>
    <s v="Y"/>
  </r>
  <r>
    <n v="526"/>
    <x v="12"/>
    <s v="Primary"/>
    <s v="Catholic"/>
    <x v="0"/>
    <n v="526"/>
    <s v="EP C Santo Agostinho Bobonaro"/>
    <n v="145"/>
    <n v="1"/>
    <n v="3"/>
    <x v="42"/>
    <n v="1975"/>
    <n v="1"/>
    <n v="6"/>
    <s v="Y"/>
  </r>
  <r>
    <n v="527"/>
    <x v="12"/>
    <s v="Escola Basika"/>
    <s v="Public"/>
    <x v="1"/>
    <n v="527"/>
    <s v="EBC 1.2.3 CRISTO LIURAI TAPO BOBONARO"/>
    <n v="200"/>
    <n v="5"/>
    <n v="1"/>
    <x v="3"/>
    <n v="1986"/>
    <n v="1"/>
    <n v="9"/>
    <s v="Y"/>
  </r>
  <r>
    <n v="528"/>
    <x v="12"/>
    <s v="Primary"/>
    <s v="Public"/>
    <x v="1"/>
    <n v="528"/>
    <s v="EB 1.2 D. Afonso Leber"/>
    <n v="174"/>
    <n v="1"/>
    <n v="1"/>
    <x v="0"/>
    <n v="1999"/>
    <n v="1"/>
    <n v="6"/>
    <s v="Y"/>
  </r>
  <r>
    <n v="529"/>
    <x v="12"/>
    <s v="Escola Basika"/>
    <s v="Public"/>
    <x v="1"/>
    <n v="529"/>
    <s v="EBC 1.2.3 D. CAILETO BOBONARO"/>
    <n v="368"/>
    <n v="5"/>
    <n v="1"/>
    <x v="26"/>
    <n v="1981"/>
    <n v="1"/>
    <n v="9"/>
    <s v="Y"/>
  </r>
  <r>
    <n v="530"/>
    <x v="12"/>
    <s v="Primary"/>
    <s v="Public"/>
    <x v="1"/>
    <n v="530"/>
    <s v="EB 1.2 Beabanas IlatLaun"/>
    <n v="208"/>
    <n v="1"/>
    <n v="1"/>
    <x v="35"/>
    <n v="1977"/>
    <n v="1"/>
    <n v="6"/>
    <s v="Y"/>
  </r>
  <r>
    <n v="531"/>
    <x v="12"/>
    <s v="Primary"/>
    <s v="Public"/>
    <x v="1"/>
    <n v="531"/>
    <s v="EB 1.2 D. Armando Aiasa"/>
    <n v="210"/>
    <n v="1"/>
    <n v="1"/>
    <x v="12"/>
    <n v="1982"/>
    <n v="1"/>
    <n v="6"/>
    <s v="Y"/>
  </r>
  <r>
    <n v="532"/>
    <x v="12"/>
    <s v="Primary"/>
    <s v="Public"/>
    <x v="1"/>
    <n v="532"/>
    <s v="EB 1.2 Colimau"/>
    <n v="237"/>
    <n v="1"/>
    <n v="1"/>
    <x v="3"/>
    <n v="1986"/>
    <n v="1"/>
    <n v="6"/>
    <s v="Y"/>
  </r>
  <r>
    <n v="533"/>
    <x v="12"/>
    <s v="Primary"/>
    <s v="Public"/>
    <x v="1"/>
    <n v="533"/>
    <s v="EB 1.2 Tebabui"/>
    <n v="133"/>
    <n v="1"/>
    <n v="1"/>
    <x v="3"/>
    <n v="1986"/>
    <n v="1"/>
    <n v="6"/>
    <s v="Y"/>
  </r>
  <r>
    <n v="534"/>
    <x v="12"/>
    <s v="Primary"/>
    <s v="Public"/>
    <x v="1"/>
    <n v="534"/>
    <s v="EB 1.2 Aiaras"/>
    <n v="123"/>
    <n v="1"/>
    <n v="1"/>
    <x v="7"/>
    <n v="1994"/>
    <n v="1"/>
    <n v="6"/>
    <s v="Y"/>
  </r>
  <r>
    <n v="535"/>
    <x v="12"/>
    <s v="Primary"/>
    <s v="Public"/>
    <x v="1"/>
    <n v="535"/>
    <s v="EB 1.2 Oalgomo"/>
    <n v="118"/>
    <n v="1"/>
    <n v="1"/>
    <x v="10"/>
    <n v="2009"/>
    <n v="1"/>
    <n v="6"/>
    <s v="Y"/>
  </r>
  <r>
    <n v="536"/>
    <x v="12"/>
    <s v="Primary"/>
    <s v="Public"/>
    <x v="1"/>
    <n v="536"/>
    <s v="EB 1.2 Mazop"/>
    <n v="160"/>
    <n v="1"/>
    <n v="1"/>
    <x v="53"/>
    <n v="1968"/>
    <n v="1"/>
    <n v="6"/>
    <s v="Y"/>
  </r>
  <r>
    <n v="537"/>
    <x v="12"/>
    <s v="Primary"/>
    <s v="Public"/>
    <x v="1"/>
    <n v="537"/>
    <s v="EB 1.2 Odelgomo"/>
    <n v="149"/>
    <n v="1"/>
    <n v="1"/>
    <x v="53"/>
    <n v="1968"/>
    <n v="1"/>
    <n v="6"/>
    <s v="Y"/>
  </r>
  <r>
    <n v="538"/>
    <x v="12"/>
    <s v="Primary"/>
    <s v="Public"/>
    <x v="1"/>
    <n v="538"/>
    <s v="EB 1.2 Mapeop"/>
    <n v="110"/>
    <n v="1"/>
    <n v="1"/>
    <x v="38"/>
    <n v="1988"/>
    <n v="1"/>
    <n v="6"/>
    <s v="Y"/>
  </r>
  <r>
    <n v="539"/>
    <x v="12"/>
    <s v="Primary"/>
    <s v="Public"/>
    <x v="1"/>
    <n v="539"/>
    <s v="EB 1 Uduai"/>
    <n v="91"/>
    <n v="1"/>
    <n v="1"/>
    <x v="0"/>
    <n v="1999"/>
    <n v="1"/>
    <n v="4"/>
    <s v="Y"/>
  </r>
  <r>
    <n v="540"/>
    <x v="12"/>
    <s v="Primary"/>
    <s v="Public"/>
    <x v="1"/>
    <n v="540"/>
    <s v="EB 1.2 Hauba"/>
    <n v="252"/>
    <n v="1"/>
    <n v="1"/>
    <x v="34"/>
    <n v="1987"/>
    <n v="1"/>
    <n v="6"/>
    <s v="Y"/>
  </r>
  <r>
    <n v="541"/>
    <x v="12"/>
    <s v="Primary"/>
    <s v="Public"/>
    <x v="1"/>
    <n v="541"/>
    <s v="EB 1. 2  Taimea"/>
    <n v="130"/>
    <n v="1"/>
    <n v="1"/>
    <x v="16"/>
    <n v="2000"/>
    <n v="1"/>
    <n v="5"/>
    <s v="Y"/>
  </r>
  <r>
    <n v="542"/>
    <x v="12"/>
    <s v="Primary"/>
    <s v="Public"/>
    <x v="1"/>
    <n v="542"/>
    <s v="EB 1 Holsa Taz"/>
    <n v="61"/>
    <n v="1"/>
    <n v="1"/>
    <x v="4"/>
    <n v="1985"/>
    <n v="1"/>
    <n v="3"/>
    <s v="Y"/>
  </r>
  <r>
    <n v="543"/>
    <x v="12"/>
    <s v="Escola Basika"/>
    <s v="Public"/>
    <x v="1"/>
    <n v="543"/>
    <s v="EBC 1.2.3 - 30 DE AGOSTO ATUABEN BOBONARO"/>
    <n v="353"/>
    <n v="5"/>
    <n v="1"/>
    <x v="25"/>
    <n v="1979"/>
    <n v="1"/>
    <n v="9"/>
    <s v="Y"/>
  </r>
  <r>
    <n v="544"/>
    <x v="12"/>
    <s v="Primary"/>
    <s v="Public"/>
    <x v="1"/>
    <n v="544"/>
    <s v="EB 1.2 Carabau/Asasuri"/>
    <n v="226"/>
    <n v="1"/>
    <n v="1"/>
    <x v="26"/>
    <n v="1981"/>
    <n v="1"/>
    <n v="6"/>
    <s v="Y"/>
  </r>
  <r>
    <n v="545"/>
    <x v="12"/>
    <s v="Primary"/>
    <s v="Public"/>
    <x v="1"/>
    <n v="545"/>
    <s v="EB 1.2 Lour"/>
    <n v="293"/>
    <n v="1"/>
    <n v="1"/>
    <x v="2"/>
    <n v="1984"/>
    <n v="1"/>
    <n v="6"/>
    <s v="Y"/>
  </r>
  <r>
    <n v="546"/>
    <x v="12"/>
    <s v="Primary"/>
    <s v="Public"/>
    <x v="1"/>
    <n v="546"/>
    <s v="EB 1.2 Maui"/>
    <n v="151"/>
    <n v="1"/>
    <n v="1"/>
    <x v="54"/>
    <n v="1973"/>
    <n v="1"/>
    <n v="6"/>
    <s v="Y"/>
  </r>
  <r>
    <n v="547"/>
    <x v="9"/>
    <s v="Escola Basika"/>
    <s v="Public"/>
    <x v="1"/>
    <n v="547"/>
    <s v="EBC 3 RAILACO LETEN"/>
    <n v="97"/>
    <n v="5"/>
    <n v="1"/>
    <x v="29"/>
    <n v="2005"/>
    <n v="7"/>
    <n v="9"/>
    <s v="Y"/>
  </r>
  <r>
    <n v="548"/>
    <x v="12"/>
    <s v="Primary"/>
    <s v="Public"/>
    <x v="1"/>
    <n v="548"/>
    <s v="EB 1.2 Guelocaer"/>
    <n v="283"/>
    <n v="1"/>
    <n v="1"/>
    <x v="20"/>
    <n v="2003"/>
    <n v="1"/>
    <n v="6"/>
    <s v="Y"/>
  </r>
  <r>
    <n v="549"/>
    <x v="12"/>
    <s v="Primary"/>
    <s v="Public"/>
    <x v="1"/>
    <n v="549"/>
    <s v="EB 1.2 - 12 de Abril/Marco"/>
    <n v="387"/>
    <n v="1"/>
    <n v="1"/>
    <x v="2"/>
    <n v="1984"/>
    <n v="1"/>
    <n v="6"/>
    <s v="Y"/>
  </r>
  <r>
    <n v="550"/>
    <x v="12"/>
    <s v="Primary"/>
    <s v="Public"/>
    <x v="1"/>
    <n v="550"/>
    <s v="EB 1 Turema"/>
    <n v="55"/>
    <n v="1"/>
    <n v="1"/>
    <x v="5"/>
    <n v="1991"/>
    <n v="1"/>
    <n v="4"/>
    <s v="Y"/>
  </r>
  <r>
    <n v="551"/>
    <x v="12"/>
    <s v="Primary"/>
    <s v="Public"/>
    <x v="1"/>
    <n v="551"/>
    <s v="EB 1.2 Assalau"/>
    <n v="101"/>
    <n v="1"/>
    <n v="1"/>
    <x v="38"/>
    <n v="1988"/>
    <n v="1"/>
    <n v="5"/>
    <s v="Y"/>
  </r>
  <r>
    <n v="553"/>
    <x v="12"/>
    <s v="Primary"/>
    <s v="Public"/>
    <x v="1"/>
    <n v="553"/>
    <s v="EB 1 Atudara"/>
    <n v="66"/>
    <n v="1"/>
    <n v="1"/>
    <x v="20"/>
    <n v="2003"/>
    <n v="1"/>
    <n v="4"/>
    <s v="Y"/>
  </r>
  <r>
    <n v="554"/>
    <x v="12"/>
    <s v="Primary"/>
    <s v="Public"/>
    <x v="1"/>
    <n v="554"/>
    <s v="EB 1 Guenolai"/>
    <n v="35"/>
    <n v="1"/>
    <n v="1"/>
    <x v="4"/>
    <n v="1985"/>
    <n v="1"/>
    <n v="3"/>
    <s v="Y"/>
  </r>
  <r>
    <n v="555"/>
    <x v="12"/>
    <s v="Escola Basika"/>
    <s v="Public"/>
    <x v="1"/>
    <n v="555"/>
    <s v="EBC 1.2.3 SAMUTUABEM CAILACO"/>
    <n v="380"/>
    <n v="5"/>
    <n v="1"/>
    <x v="17"/>
    <n v="1980"/>
    <n v="1"/>
    <n v="9"/>
    <s v="Y"/>
  </r>
  <r>
    <n v="556"/>
    <x v="12"/>
    <s v="Primary"/>
    <s v="Public"/>
    <x v="1"/>
    <n v="556"/>
    <s v="EB 1.2 Raiheu"/>
    <n v="116"/>
    <n v="1"/>
    <n v="1"/>
    <x v="23"/>
    <n v="1993"/>
    <n v="1"/>
    <n v="6"/>
    <s v="Y"/>
  </r>
  <r>
    <n v="557"/>
    <x v="12"/>
    <s v="Primary"/>
    <s v="Public"/>
    <x v="1"/>
    <n v="557"/>
    <s v="EB 1 Goulolo"/>
    <n v="80"/>
    <n v="1"/>
    <n v="1"/>
    <x v="0"/>
    <n v="1999"/>
    <n v="1"/>
    <n v="3"/>
    <s v="Y"/>
  </r>
  <r>
    <n v="558"/>
    <x v="12"/>
    <s v="Primary"/>
    <s v="Public"/>
    <x v="1"/>
    <n v="558"/>
    <s v="EB 1.2 Bilimau/Maucruma"/>
    <n v="229"/>
    <n v="1"/>
    <n v="1"/>
    <x v="12"/>
    <n v="1982"/>
    <n v="1"/>
    <n v="6"/>
    <s v="Y"/>
  </r>
  <r>
    <n v="559"/>
    <x v="12"/>
    <s v="Escola Basika"/>
    <s v="Public"/>
    <x v="1"/>
    <n v="559"/>
    <s v="EBC 1.2 PURUGOA/CAILACO"/>
    <n v="184"/>
    <n v="5"/>
    <n v="1"/>
    <x v="2"/>
    <n v="1984"/>
    <n v="1"/>
    <n v="6"/>
    <s v="Y"/>
  </r>
  <r>
    <n v="560"/>
    <x v="12"/>
    <s v="Primary"/>
    <s v="Public"/>
    <x v="1"/>
    <n v="560"/>
    <s v="EB 1 Daudo"/>
    <n v="56"/>
    <n v="1"/>
    <n v="1"/>
    <x v="10"/>
    <n v="2009"/>
    <n v="1"/>
    <n v="3"/>
    <s v="Y"/>
  </r>
  <r>
    <n v="561"/>
    <x v="12"/>
    <s v="Primary"/>
    <s v="Public"/>
    <x v="1"/>
    <n v="561"/>
    <s v="EB 1 Roetete"/>
    <n v="57"/>
    <n v="1"/>
    <n v="1"/>
    <x v="10"/>
    <n v="2009"/>
    <n v="1"/>
    <n v="4"/>
    <s v="Y"/>
  </r>
  <r>
    <n v="562"/>
    <x v="11"/>
    <s v="Primary"/>
    <s v="Public"/>
    <x v="1"/>
    <n v="562"/>
    <s v="EB 1.2 Fahe Lakor"/>
    <n v="63"/>
    <n v="1"/>
    <n v="1"/>
    <x v="10"/>
    <n v="2009"/>
    <n v="1"/>
    <n v="6"/>
    <s v="Y"/>
  </r>
  <r>
    <n v="563"/>
    <x v="12"/>
    <s v="Primary"/>
    <s v="Public"/>
    <x v="1"/>
    <n v="563"/>
    <s v="EB 1.2 Opa Vila"/>
    <n v="253"/>
    <n v="1"/>
    <n v="1"/>
    <x v="2"/>
    <n v="1984"/>
    <n v="1"/>
    <n v="6"/>
    <s v="Y"/>
  </r>
  <r>
    <n v="564"/>
    <x v="12"/>
    <s v="Primary"/>
    <s v="Public"/>
    <x v="1"/>
    <n v="564"/>
    <s v="EB 1 Deudet"/>
    <n v="84"/>
    <n v="1"/>
    <n v="1"/>
    <x v="1"/>
    <n v="1992"/>
    <n v="1"/>
    <n v="4"/>
    <s v="Y"/>
  </r>
  <r>
    <n v="565"/>
    <x v="12"/>
    <s v="Primary"/>
    <s v="Public"/>
    <x v="1"/>
    <n v="565"/>
    <s v="EB 1.2 Mape"/>
    <n v="77"/>
    <n v="1"/>
    <n v="1"/>
    <x v="13"/>
    <n v="2004"/>
    <n v="1"/>
    <n v="5"/>
    <s v="Y"/>
  </r>
  <r>
    <n v="566"/>
    <x v="12"/>
    <s v="Primary"/>
    <s v="Public"/>
    <x v="1"/>
    <n v="566"/>
    <s v="EB 1 Zoilpo"/>
    <n v="97"/>
    <n v="1"/>
    <n v="1"/>
    <x v="34"/>
    <n v="1987"/>
    <n v="1"/>
    <n v="3"/>
    <s v="Y"/>
  </r>
  <r>
    <n v="567"/>
    <x v="12"/>
    <s v="Primary"/>
    <s v="Public"/>
    <x v="1"/>
    <n v="567"/>
    <s v="EB 1 Silagolo"/>
    <n v="89"/>
    <n v="1"/>
    <n v="1"/>
    <x v="6"/>
    <n v="1983"/>
    <n v="1"/>
    <n v="4"/>
    <s v="Y"/>
  </r>
  <r>
    <n v="568"/>
    <x v="12"/>
    <s v="Primary"/>
    <s v="Public"/>
    <x v="1"/>
    <n v="568"/>
    <s v="EB 1 Piron Lontas"/>
    <n v="56"/>
    <n v="1"/>
    <n v="1"/>
    <x v="24"/>
    <n v="2010"/>
    <n v="1"/>
    <n v="4"/>
    <s v="Y"/>
  </r>
  <r>
    <n v="570"/>
    <x v="12"/>
    <s v="Primary"/>
    <s v="Public"/>
    <x v="1"/>
    <n v="570"/>
    <s v="EB 1 Lebos"/>
    <n v="176"/>
    <n v="1"/>
    <n v="1"/>
    <x v="10"/>
    <n v="2009"/>
    <n v="1"/>
    <n v="4"/>
    <s v="Y"/>
  </r>
  <r>
    <n v="571"/>
    <x v="12"/>
    <s v="Primary"/>
    <s v="Public"/>
    <x v="1"/>
    <n v="571"/>
    <s v="EB 1.2 Atos"/>
    <n v="156"/>
    <n v="1"/>
    <n v="1"/>
    <x v="39"/>
    <n v="1978"/>
    <n v="1"/>
    <n v="6"/>
    <s v="Y"/>
  </r>
  <r>
    <n v="572"/>
    <x v="12"/>
    <s v="Primary"/>
    <s v="Public"/>
    <x v="1"/>
    <n v="572"/>
    <s v="EB 1 Tepa"/>
    <n v="40"/>
    <n v="1"/>
    <n v="1"/>
    <x v="2"/>
    <n v="1984"/>
    <n v="1"/>
    <n v="3"/>
    <s v="Y"/>
  </r>
  <r>
    <n v="573"/>
    <x v="12"/>
    <s v="Escola Basika"/>
    <s v="Public"/>
    <x v="1"/>
    <n v="573"/>
    <s v="EBC 1.2 GUDA LOLOTOE"/>
    <n v="132"/>
    <n v="5"/>
    <n v="1"/>
    <x v="38"/>
    <n v="1988"/>
    <n v="1"/>
    <n v="6"/>
    <s v="Y"/>
  </r>
  <r>
    <n v="574"/>
    <x v="12"/>
    <s v="Primary"/>
    <s v="Public"/>
    <x v="1"/>
    <n v="574"/>
    <s v="EB 1.2 Dilai"/>
    <n v="130"/>
    <n v="1"/>
    <n v="1"/>
    <x v="26"/>
    <n v="1981"/>
    <n v="1"/>
    <n v="6"/>
    <s v="Y"/>
  </r>
  <r>
    <n v="575"/>
    <x v="12"/>
    <s v="Escola Basika"/>
    <s v="Public"/>
    <x v="1"/>
    <n v="575"/>
    <s v="EBC 1.2 GILDAPIL LOLOTOE"/>
    <n v="188"/>
    <n v="5"/>
    <n v="1"/>
    <x v="4"/>
    <n v="1985"/>
    <n v="1"/>
    <n v="6"/>
    <s v="Y"/>
  </r>
  <r>
    <n v="576"/>
    <x v="12"/>
    <s v="Primary"/>
    <s v="Public"/>
    <x v="1"/>
    <n v="576"/>
    <s v="EB 1.2 Ames"/>
    <n v="129"/>
    <n v="1"/>
    <n v="1"/>
    <x v="3"/>
    <n v="1986"/>
    <n v="1"/>
    <n v="6"/>
    <s v="Y"/>
  </r>
  <r>
    <n v="577"/>
    <x v="12"/>
    <s v="Primary"/>
    <s v="Public"/>
    <x v="1"/>
    <n v="577"/>
    <s v="EB 1.2 Ozo"/>
    <n v="127"/>
    <n v="1"/>
    <n v="1"/>
    <x v="1"/>
    <n v="1992"/>
    <n v="1"/>
    <n v="6"/>
    <s v="Y"/>
  </r>
  <r>
    <n v="578"/>
    <x v="12"/>
    <s v="Primary"/>
    <s v="Catholic"/>
    <x v="0"/>
    <n v="578"/>
    <s v="EP C Pe. Manuel Luís"/>
    <n v="305"/>
    <n v="1"/>
    <n v="3"/>
    <x v="0"/>
    <n v="1999"/>
    <n v="1"/>
    <n v="6"/>
    <s v="Y"/>
  </r>
  <r>
    <n v="579"/>
    <x v="11"/>
    <s v="Escola Basika"/>
    <s v="Public"/>
    <x v="1"/>
    <n v="579"/>
    <s v="EBC 1.2.3 Labatin"/>
    <n v="123"/>
    <n v="5"/>
    <n v="1"/>
    <x v="10"/>
    <n v="2009"/>
    <n v="1"/>
    <n v="9"/>
    <s v="Y"/>
  </r>
  <r>
    <n v="580"/>
    <x v="12"/>
    <s v="Primary"/>
    <s v="Public"/>
    <x v="1"/>
    <n v="580"/>
    <s v="EB 1 Babulo"/>
    <n v="106"/>
    <n v="1"/>
    <n v="1"/>
    <x v="9"/>
    <n v="1995"/>
    <n v="1"/>
    <n v="3"/>
    <s v="Y"/>
  </r>
  <r>
    <n v="581"/>
    <x v="12"/>
    <s v="Escola Basika"/>
    <s v="Public"/>
    <x v="1"/>
    <n v="581"/>
    <s v="EBC 1.2 .3  NO.6 TUNUBIBI MALIANA"/>
    <n v="218"/>
    <n v="5"/>
    <n v="1"/>
    <x v="2"/>
    <n v="1984"/>
    <n v="1"/>
    <n v="8"/>
    <s v="Y"/>
  </r>
  <r>
    <n v="582"/>
    <x v="12"/>
    <s v="Primary"/>
    <s v="Public"/>
    <x v="1"/>
    <n v="582"/>
    <s v="EB 1.2 C. S. Miguel Holsa"/>
    <n v="317"/>
    <n v="1"/>
    <n v="1"/>
    <x v="26"/>
    <n v="1981"/>
    <n v="1"/>
    <n v="6"/>
    <s v="Y"/>
  </r>
  <r>
    <n v="583"/>
    <x v="12"/>
    <s v="Escola Basika"/>
    <s v="Public"/>
    <x v="1"/>
    <n v="583"/>
    <s v="EBC 1.2.3 POETETE NUNUTANA MALIANA"/>
    <n v="109"/>
    <n v="5"/>
    <n v="1"/>
    <x v="13"/>
    <n v="2004"/>
    <n v="1"/>
    <n v="8"/>
    <s v="Y"/>
  </r>
  <r>
    <n v="584"/>
    <x v="12"/>
    <s v="Primary"/>
    <s v="Public"/>
    <x v="1"/>
    <n v="584"/>
    <s v="EB 1.2 - 25 Abril Saburai"/>
    <n v="254"/>
    <n v="1"/>
    <n v="1"/>
    <x v="5"/>
    <n v="1991"/>
    <n v="1"/>
    <n v="6"/>
    <s v="Y"/>
  </r>
  <r>
    <n v="585"/>
    <x v="12"/>
    <s v="Escola Basika"/>
    <s v="Public"/>
    <x v="1"/>
    <n v="585"/>
    <s v="EBC 1.2.3 BERE MANO MEMO MALIANA"/>
    <n v="433"/>
    <n v="5"/>
    <n v="1"/>
    <x v="25"/>
    <n v="1979"/>
    <n v="1"/>
    <n v="8"/>
    <s v="Y"/>
  </r>
  <r>
    <n v="586"/>
    <x v="12"/>
    <s v="Primary"/>
    <s v="Public"/>
    <x v="1"/>
    <n v="586"/>
    <s v="EB 1.2 Ritabou"/>
    <n v="587"/>
    <n v="1"/>
    <n v="1"/>
    <x v="39"/>
    <n v="1978"/>
    <n v="1"/>
    <n v="6"/>
    <s v="Y"/>
  </r>
  <r>
    <n v="587"/>
    <x v="12"/>
    <s v="Primary"/>
    <s v="Public"/>
    <x v="1"/>
    <n v="587"/>
    <s v="EB 1.2 S. Jose Odamau"/>
    <n v="479"/>
    <n v="1"/>
    <n v="1"/>
    <x v="12"/>
    <n v="1982"/>
    <n v="1"/>
    <n v="6"/>
    <s v="Y"/>
  </r>
  <r>
    <n v="588"/>
    <x v="12"/>
    <s v="Escola Basika"/>
    <s v="Public"/>
    <x v="1"/>
    <n v="588"/>
    <s v="EBC 1.2.3 RAIFUN MALIANA"/>
    <n v="1258"/>
    <n v="5"/>
    <n v="1"/>
    <x v="12"/>
    <n v="1982"/>
    <n v="1"/>
    <n v="9"/>
    <s v="Y"/>
  </r>
  <r>
    <n v="589"/>
    <x v="11"/>
    <s v="Escola Basika"/>
    <s v="Public"/>
    <x v="1"/>
    <n v="589"/>
    <s v="EBC 1.2.3 Abat Oan"/>
    <n v="361"/>
    <n v="5"/>
    <n v="1"/>
    <x v="7"/>
    <n v="1994"/>
    <n v="1"/>
    <n v="9"/>
    <s v="Y"/>
  </r>
  <r>
    <n v="590"/>
    <x v="11"/>
    <s v="Primary"/>
    <s v="Public"/>
    <x v="1"/>
    <n v="590"/>
    <s v="EB 1.2 Aimeta Laran"/>
    <n v="94"/>
    <n v="1"/>
    <n v="1"/>
    <x v="0"/>
    <n v="1999"/>
    <n v="1"/>
    <n v="6"/>
    <s v="Y"/>
  </r>
  <r>
    <n v="591"/>
    <x v="11"/>
    <s v="Primary"/>
    <s v="Public"/>
    <x v="1"/>
    <n v="591"/>
    <s v="EB 1.2 Cacae Uman"/>
    <n v="214"/>
    <n v="1"/>
    <n v="1"/>
    <x v="33"/>
    <n v="1996"/>
    <n v="1"/>
    <n v="6"/>
    <s v="Y"/>
  </r>
  <r>
    <n v="592"/>
    <x v="11"/>
    <s v="Primary"/>
    <s v="Public"/>
    <x v="1"/>
    <n v="592"/>
    <s v="EB 1.2 Barique"/>
    <n v="131"/>
    <n v="1"/>
    <n v="1"/>
    <x v="5"/>
    <n v="1991"/>
    <n v="1"/>
    <n v="6"/>
    <s v="Y"/>
  </r>
  <r>
    <n v="593"/>
    <x v="11"/>
    <s v="Primary"/>
    <s v="Public"/>
    <x v="1"/>
    <n v="593"/>
    <s v="EB 1.2 Uma Boco"/>
    <n v="157"/>
    <n v="1"/>
    <n v="1"/>
    <x v="3"/>
    <n v="1986"/>
    <n v="1"/>
    <n v="6"/>
    <s v="Y"/>
  </r>
  <r>
    <n v="594"/>
    <x v="11"/>
    <s v="Primary"/>
    <s v="Public"/>
    <x v="1"/>
    <n v="594"/>
    <s v="EB 1.2 Manehat"/>
    <n v="134"/>
    <n v="1"/>
    <n v="1"/>
    <x v="23"/>
    <n v="1993"/>
    <n v="1"/>
    <n v="6"/>
    <s v="Y"/>
  </r>
  <r>
    <n v="595"/>
    <x v="11"/>
    <s v="Primary"/>
    <s v="Catholic"/>
    <x v="0"/>
    <n v="595"/>
    <s v="EP C St. Francisco 12"/>
    <n v="182"/>
    <n v="1"/>
    <n v="3"/>
    <x v="14"/>
    <n v="1997"/>
    <n v="1"/>
    <n v="7"/>
    <s v="Y"/>
  </r>
  <r>
    <n v="596"/>
    <x v="11"/>
    <s v="Primary"/>
    <s v="Public"/>
    <x v="1"/>
    <n v="596"/>
    <s v="EB 1.2 Rentau"/>
    <n v="517"/>
    <n v="1"/>
    <n v="1"/>
    <x v="6"/>
    <n v="1983"/>
    <n v="1"/>
    <n v="6"/>
    <s v="Y"/>
  </r>
  <r>
    <n v="597"/>
    <x v="1"/>
    <s v="Primary"/>
    <s v="Public"/>
    <x v="1"/>
    <n v="597"/>
    <s v="EB 1 Sabago"/>
    <n v="124"/>
    <n v="1"/>
    <n v="1"/>
    <x v="11"/>
    <n v="2007"/>
    <n v="1"/>
    <n v="4"/>
    <s v="Y"/>
  </r>
  <r>
    <n v="598"/>
    <x v="11"/>
    <s v="Escola Basika"/>
    <s v="Public"/>
    <x v="1"/>
    <n v="598"/>
    <s v="EBC 1.2.3 HATU METAK"/>
    <n v="341"/>
    <n v="5"/>
    <n v="1"/>
    <x v="12"/>
    <n v="1982"/>
    <n v="1"/>
    <n v="9"/>
    <s v="Y"/>
  </r>
  <r>
    <n v="599"/>
    <x v="11"/>
    <s v="Primary"/>
    <s v="Public"/>
    <x v="1"/>
    <n v="599"/>
    <s v="EB 1.2 Hatu-Emera"/>
    <n v="112"/>
    <n v="1"/>
    <n v="1"/>
    <x v="4"/>
    <n v="1985"/>
    <n v="1"/>
    <n v="6"/>
    <s v="Y"/>
  </r>
  <r>
    <n v="600"/>
    <x v="11"/>
    <s v="Primary"/>
    <s v="Public"/>
    <x v="1"/>
    <n v="600"/>
    <s v="EB 1.2 Labubo"/>
    <n v="173"/>
    <n v="1"/>
    <n v="1"/>
    <x v="5"/>
    <n v="1991"/>
    <n v="1"/>
    <n v="6"/>
    <s v="Y"/>
  </r>
  <r>
    <n v="601"/>
    <x v="11"/>
    <s v="Primary"/>
    <s v="Public"/>
    <x v="1"/>
    <n v="601"/>
    <s v="EB 1.2 Orlalan"/>
    <n v="325"/>
    <n v="1"/>
    <n v="1"/>
    <x v="12"/>
    <n v="1982"/>
    <n v="1"/>
    <n v="6"/>
    <s v="Y"/>
  </r>
  <r>
    <n v="602"/>
    <x v="11"/>
    <s v="Primary"/>
    <s v="Public"/>
    <x v="1"/>
    <n v="602"/>
    <s v="EB 1.2 Sananain"/>
    <n v="120"/>
    <n v="1"/>
    <n v="1"/>
    <x v="2"/>
    <n v="1984"/>
    <n v="1"/>
    <n v="6"/>
    <s v="Y"/>
  </r>
  <r>
    <n v="603"/>
    <x v="11"/>
    <s v="Primary"/>
    <s v="Public"/>
    <x v="1"/>
    <n v="603"/>
    <s v="EB 1.2 Bora"/>
    <n v="239"/>
    <n v="1"/>
    <n v="1"/>
    <x v="4"/>
    <n v="1985"/>
    <n v="1"/>
    <n v="6"/>
    <s v="Y"/>
  </r>
  <r>
    <n v="604"/>
    <x v="11"/>
    <s v="Primary"/>
    <s v="Public"/>
    <x v="1"/>
    <n v="604"/>
    <s v="EB 1.2 Rulalan"/>
    <n v="293"/>
    <n v="1"/>
    <n v="1"/>
    <x v="21"/>
    <n v="1990"/>
    <n v="1"/>
    <n v="6"/>
    <s v="Y"/>
  </r>
  <r>
    <n v="605"/>
    <x v="11"/>
    <s v="Primary"/>
    <s v="Public"/>
    <x v="1"/>
    <n v="605"/>
    <s v="EB 1.2 Batara"/>
    <n v="368"/>
    <n v="1"/>
    <n v="1"/>
    <x v="4"/>
    <n v="1985"/>
    <n v="1"/>
    <n v="6"/>
    <s v="Y"/>
  </r>
  <r>
    <n v="606"/>
    <x v="11"/>
    <s v="Primary"/>
    <s v="Public"/>
    <x v="1"/>
    <n v="606"/>
    <s v="EB 1.2 Funar"/>
    <n v="385"/>
    <n v="1"/>
    <n v="1"/>
    <x v="9"/>
    <n v="1995"/>
    <n v="1"/>
    <n v="6"/>
    <s v="Y"/>
  </r>
  <r>
    <n v="607"/>
    <x v="11"/>
    <s v="Primary"/>
    <s v="Public"/>
    <x v="1"/>
    <n v="607"/>
    <s v="EB 1.2 Cairui"/>
    <n v="315"/>
    <n v="1"/>
    <n v="1"/>
    <x v="2"/>
    <n v="1984"/>
    <n v="1"/>
    <n v="6"/>
    <s v="Y"/>
  </r>
  <r>
    <n v="608"/>
    <x v="11"/>
    <s v="Primary"/>
    <s v="Public"/>
    <x v="1"/>
    <n v="608"/>
    <s v="EB 1.2 Samalai"/>
    <n v="93"/>
    <n v="1"/>
    <n v="1"/>
    <x v="21"/>
    <n v="1990"/>
    <n v="1"/>
    <n v="6"/>
    <s v="Y"/>
  </r>
  <r>
    <n v="609"/>
    <x v="6"/>
    <s v="Primary"/>
    <s v="Public"/>
    <x v="1"/>
    <n v="609"/>
    <s v="EB 1 Dotilita"/>
    <n v="27"/>
    <n v="1"/>
    <n v="1"/>
    <x v="24"/>
    <n v="2010"/>
    <n v="1"/>
    <n v="4"/>
    <s v="Y"/>
  </r>
  <r>
    <n v="610"/>
    <x v="11"/>
    <s v="Primary"/>
    <s v="Public"/>
    <x v="1"/>
    <n v="610"/>
    <s v="EB 1.2 Beboro"/>
    <n v="207"/>
    <n v="1"/>
    <n v="1"/>
    <x v="17"/>
    <n v="1980"/>
    <n v="1"/>
    <n v="6"/>
    <s v="Y"/>
  </r>
  <r>
    <n v="611"/>
    <x v="11"/>
    <s v="Primary"/>
    <s v="Catholic"/>
    <x v="0"/>
    <n v="611"/>
    <s v="EP C Iliheu 18"/>
    <n v="136"/>
    <n v="1"/>
    <n v="3"/>
    <x v="6"/>
    <n v="1983"/>
    <n v="1"/>
    <n v="6"/>
    <s v="Y"/>
  </r>
  <r>
    <n v="612"/>
    <x v="11"/>
    <s v="Primary"/>
    <s v="Public"/>
    <x v="1"/>
    <n v="612"/>
    <s v="EB 1.2 Aiteas"/>
    <n v="566"/>
    <n v="1"/>
    <n v="1"/>
    <x v="2"/>
    <n v="1984"/>
    <n v="1"/>
    <n v="6"/>
    <s v="Y"/>
  </r>
  <r>
    <n v="613"/>
    <x v="11"/>
    <s v="Primary"/>
    <s v="Public"/>
    <x v="1"/>
    <n v="613"/>
    <s v="EB 1.2 Obrato"/>
    <n v="178"/>
    <n v="1"/>
    <n v="1"/>
    <x v="12"/>
    <n v="1982"/>
    <n v="1"/>
    <n v="6"/>
    <s v="Y"/>
  </r>
  <r>
    <n v="614"/>
    <x v="11"/>
    <s v="Escola Basika"/>
    <s v="Public"/>
    <x v="1"/>
    <n v="614"/>
    <s v="EBC 1.2.3 Cribas"/>
    <n v="528"/>
    <n v="5"/>
    <n v="1"/>
    <x v="13"/>
    <n v="2004"/>
    <n v="1"/>
    <n v="8"/>
    <s v="Y"/>
  </r>
  <r>
    <n v="615"/>
    <x v="11"/>
    <s v="Escola Basika"/>
    <s v="Public"/>
    <x v="1"/>
    <n v="615"/>
    <s v="EBC 1.2.3 Beadi"/>
    <n v="236"/>
    <n v="5"/>
    <n v="1"/>
    <x v="6"/>
    <n v="1983"/>
    <n v="1"/>
    <n v="9"/>
    <s v="Y"/>
  </r>
  <r>
    <n v="616"/>
    <x v="11"/>
    <s v="Primary"/>
    <s v="Public"/>
    <x v="1"/>
    <n v="616"/>
    <s v="EB 1.2 Rembor"/>
    <n v="200"/>
    <n v="1"/>
    <n v="1"/>
    <x v="3"/>
    <n v="1986"/>
    <n v="1"/>
    <n v="6"/>
    <s v="Y"/>
  </r>
  <r>
    <n v="617"/>
    <x v="11"/>
    <s v="Primary"/>
    <s v="Public"/>
    <x v="1"/>
    <n v="617"/>
    <s v="EB 1.2 Bahadik"/>
    <n v="76"/>
    <n v="1"/>
    <n v="1"/>
    <x v="10"/>
    <n v="2009"/>
    <n v="1"/>
    <n v="6"/>
    <s v="Y"/>
  </r>
  <r>
    <n v="618"/>
    <x v="11"/>
    <s v="Primary"/>
    <s v="Public"/>
    <x v="1"/>
    <n v="618"/>
    <s v="EB 1.2 Samoro"/>
    <n v="444"/>
    <n v="1"/>
    <n v="1"/>
    <x v="4"/>
    <n v="1985"/>
    <n v="1"/>
    <n v="6"/>
    <s v="Y"/>
  </r>
  <r>
    <n v="619"/>
    <x v="11"/>
    <s v="Primary"/>
    <s v="Public"/>
    <x v="1"/>
    <n v="619"/>
    <s v="EB 1.2 Maun Fahe"/>
    <n v="119"/>
    <n v="1"/>
    <n v="1"/>
    <x v="2"/>
    <n v="1984"/>
    <n v="1"/>
    <n v="6"/>
    <s v="Y"/>
  </r>
  <r>
    <n v="620"/>
    <x v="11"/>
    <s v="Primary"/>
    <s v="Public"/>
    <x v="1"/>
    <n v="620"/>
    <s v="EB 1.2 Salau"/>
    <n v="138"/>
    <n v="1"/>
    <n v="1"/>
    <x v="16"/>
    <n v="2000"/>
    <n v="1"/>
    <n v="6"/>
    <s v="Y"/>
  </r>
  <r>
    <n v="621"/>
    <x v="8"/>
    <s v="Primary"/>
    <s v="Public"/>
    <x v="1"/>
    <n v="621"/>
    <s v="EB 1.2 BELOI"/>
    <n v="145"/>
    <n v="1"/>
    <n v="1"/>
    <x v="13"/>
    <n v="2004"/>
    <n v="1"/>
    <n v="6"/>
    <s v="Y"/>
  </r>
  <r>
    <n v="622"/>
    <x v="8"/>
    <s v="Escola Basika"/>
    <s v="Public"/>
    <x v="1"/>
    <n v="622"/>
    <s v="EBC 1.2.3 BIQUELI"/>
    <n v="205"/>
    <n v="5"/>
    <n v="1"/>
    <x v="34"/>
    <n v="1987"/>
    <n v="1"/>
    <n v="8"/>
    <s v="Y"/>
  </r>
  <r>
    <n v="623"/>
    <x v="8"/>
    <s v="Primary"/>
    <s v="Public"/>
    <x v="1"/>
    <n v="623"/>
    <s v="EB 1.2 MACADADE"/>
    <n v="318"/>
    <n v="1"/>
    <n v="1"/>
    <x v="21"/>
    <n v="1990"/>
    <n v="1"/>
    <n v="6"/>
    <s v="Y"/>
  </r>
  <r>
    <n v="624"/>
    <x v="8"/>
    <s v="Primary"/>
    <s v="Public"/>
    <x v="1"/>
    <n v="624"/>
    <s v="EB 1.2 MAQUILI"/>
    <n v="423"/>
    <n v="1"/>
    <n v="1"/>
    <x v="2"/>
    <n v="1984"/>
    <n v="1"/>
    <n v="6"/>
    <s v="Y"/>
  </r>
  <r>
    <n v="625"/>
    <x v="8"/>
    <s v="Escola Basika"/>
    <s v="Public"/>
    <x v="1"/>
    <n v="625"/>
    <s v="EBC 1.2.3 MAUMETA VILA"/>
    <n v="330"/>
    <n v="5"/>
    <n v="1"/>
    <x v="19"/>
    <n v="1969"/>
    <n v="1"/>
    <n v="7"/>
    <s v="Y"/>
  </r>
  <r>
    <n v="626"/>
    <x v="1"/>
    <s v="Primary"/>
    <s v="Public"/>
    <x v="1"/>
    <n v="626"/>
    <s v="EB 1.2 Demitete"/>
    <n v="68"/>
    <n v="1"/>
    <n v="1"/>
    <x v="5"/>
    <n v="1991"/>
    <n v="1"/>
    <n v="6"/>
    <s v="Y"/>
  </r>
  <r>
    <n v="627"/>
    <x v="2"/>
    <s v="Primary"/>
    <s v="Public"/>
    <x v="1"/>
    <n v="627"/>
    <s v="EB 1.2 BORAULO"/>
    <n v="58"/>
    <n v="1"/>
    <n v="1"/>
    <x v="10"/>
    <n v="2009"/>
    <n v="1"/>
    <n v="6"/>
    <s v="Y"/>
  </r>
  <r>
    <n v="628"/>
    <x v="8"/>
    <s v="Primary"/>
    <s v="Catholic"/>
    <x v="0"/>
    <n v="628"/>
    <s v="EPC St. M.Auxiladora"/>
    <n v="500"/>
    <n v="1"/>
    <n v="3"/>
    <x v="14"/>
    <n v="1997"/>
    <n v="1"/>
    <n v="7"/>
    <s v="Y"/>
  </r>
  <r>
    <n v="629"/>
    <x v="8"/>
    <s v="Primary"/>
    <s v="Catholic"/>
    <x v="0"/>
    <n v="629"/>
    <s v="EP C S. F. X. Dare"/>
    <n v="132"/>
    <n v="1"/>
    <n v="3"/>
    <x v="49"/>
    <n v="1976"/>
    <n v="1"/>
    <n v="6"/>
    <s v="Y"/>
  </r>
  <r>
    <n v="630"/>
    <x v="8"/>
    <s v="Primary"/>
    <s v="Catholic"/>
    <x v="0"/>
    <n v="630"/>
    <s v="EP C Ailok Laran/Maloa"/>
    <n v="419"/>
    <n v="1"/>
    <n v="3"/>
    <x v="12"/>
    <n v="1982"/>
    <n v="1"/>
    <n v="6"/>
    <s v="Y"/>
  </r>
  <r>
    <n v="631"/>
    <x v="8"/>
    <s v="Primary"/>
    <s v="Catholic"/>
    <x v="0"/>
    <n v="631"/>
    <s v="EP C Cristal"/>
    <n v="355"/>
    <n v="1"/>
    <n v="3"/>
    <x v="6"/>
    <n v="1983"/>
    <n v="1"/>
    <n v="6"/>
    <s v="Y"/>
  </r>
  <r>
    <n v="632"/>
    <x v="8"/>
    <s v="Primary"/>
    <s v="Private"/>
    <x v="0"/>
    <n v="632"/>
    <s v="EP An’nur"/>
    <n v="303"/>
    <n v="1"/>
    <n v="2"/>
    <x v="14"/>
    <n v="1997"/>
    <n v="1"/>
    <n v="6"/>
    <s v="Y"/>
  </r>
  <r>
    <n v="634"/>
    <x v="8"/>
    <s v="Primary"/>
    <s v="Public"/>
    <x v="1"/>
    <n v="634"/>
    <s v="EB 1.2 Lelaus"/>
    <n v="159"/>
    <n v="1"/>
    <n v="1"/>
    <x v="7"/>
    <n v="1994"/>
    <n v="1"/>
    <n v="6"/>
    <s v="Y"/>
  </r>
  <r>
    <n v="635"/>
    <x v="8"/>
    <s v="Primary"/>
    <s v="Public"/>
    <x v="1"/>
    <n v="635"/>
    <s v="EB 1.2 /12 DE OUTUBRO"/>
    <n v="884"/>
    <n v="1"/>
    <n v="1"/>
    <x v="16"/>
    <n v="2000"/>
    <n v="1"/>
    <n v="6"/>
    <s v="Y"/>
  </r>
  <r>
    <n v="636"/>
    <x v="1"/>
    <s v="Primary"/>
    <s v="Catholic"/>
    <x v="0"/>
    <n v="636"/>
    <s v="EP C Nosa Senhora de Lurdes"/>
    <n v="144"/>
    <n v="1"/>
    <n v="3"/>
    <x v="9"/>
    <n v="1995"/>
    <n v="1"/>
    <n v="9"/>
    <s v="Y"/>
  </r>
  <r>
    <n v="637"/>
    <x v="6"/>
    <s v="Primary"/>
    <s v="Public"/>
    <x v="1"/>
    <n v="637"/>
    <s v="EB 1.2 Maimi"/>
    <n v="84"/>
    <n v="1"/>
    <n v="1"/>
    <x v="11"/>
    <n v="2007"/>
    <n v="1"/>
    <n v="5"/>
    <s v="Y"/>
  </r>
  <r>
    <n v="638"/>
    <x v="8"/>
    <s v="Escola Basika"/>
    <s v="Public"/>
    <x v="1"/>
    <n v="638"/>
    <s v="EBC 1.2.3 FAROL"/>
    <n v="1156"/>
    <n v="5"/>
    <n v="1"/>
    <x v="46"/>
    <n v="1960"/>
    <n v="1"/>
    <n v="7"/>
    <s v="Y"/>
  </r>
  <r>
    <n v="639"/>
    <x v="8"/>
    <s v="Primary"/>
    <s v="Public"/>
    <x v="1"/>
    <n v="639"/>
    <s v="EB 1.2 BEBONUK"/>
    <n v="1005"/>
    <n v="1"/>
    <n v="1"/>
    <x v="1"/>
    <n v="1992"/>
    <n v="1"/>
    <n v="6"/>
    <s v="Y"/>
  </r>
  <r>
    <n v="640"/>
    <x v="8"/>
    <s v="Primary"/>
    <s v="Public"/>
    <x v="1"/>
    <n v="640"/>
    <s v="EB 1.2 BAIRO PITE"/>
    <n v="809"/>
    <n v="1"/>
    <n v="1"/>
    <x v="41"/>
    <n v="1965"/>
    <n v="1"/>
    <n v="6"/>
    <s v="Y"/>
  </r>
  <r>
    <n v="641"/>
    <x v="8"/>
    <s v="Escola Basika"/>
    <s v="Public"/>
    <x v="1"/>
    <n v="641"/>
    <s v="EBC 1.2.3 MANLEUANA"/>
    <n v="1024"/>
    <n v="5"/>
    <n v="1"/>
    <x v="12"/>
    <n v="1982"/>
    <n v="1"/>
    <n v="8"/>
    <s v="Y"/>
  </r>
  <r>
    <n v="642"/>
    <x v="8"/>
    <s v="Primary"/>
    <s v="Public"/>
    <x v="1"/>
    <n v="642"/>
    <s v="EB 1.2 FATUHADA"/>
    <n v="1619"/>
    <n v="1"/>
    <n v="1"/>
    <x v="12"/>
    <n v="1982"/>
    <n v="1"/>
    <n v="6"/>
    <s v="Y"/>
  </r>
  <r>
    <n v="643"/>
    <x v="8"/>
    <s v="Primary"/>
    <s v="Public"/>
    <x v="1"/>
    <n v="643"/>
    <s v="EB1.2 COMORO"/>
    <n v="1918"/>
    <n v="1"/>
    <n v="1"/>
    <x v="12"/>
    <n v="1982"/>
    <n v="1"/>
    <n v="6"/>
    <s v="Y"/>
  </r>
  <r>
    <n v="644"/>
    <x v="8"/>
    <s v="Primary"/>
    <s v="Public"/>
    <x v="1"/>
    <n v="644"/>
    <s v="EB 1.2 MARINIR"/>
    <n v="853"/>
    <n v="1"/>
    <n v="1"/>
    <x v="0"/>
    <n v="1999"/>
    <n v="1"/>
    <n v="6"/>
    <s v="Y"/>
  </r>
  <r>
    <n v="645"/>
    <x v="8"/>
    <s v="Primary"/>
    <s v="Public"/>
    <x v="1"/>
    <n v="645"/>
    <s v="EB 1.2 VILA VERDE"/>
    <n v="680"/>
    <n v="1"/>
    <n v="1"/>
    <x v="55"/>
    <n v="1962"/>
    <n v="1"/>
    <n v="6"/>
    <s v="Y"/>
  </r>
  <r>
    <n v="646"/>
    <x v="8"/>
    <s v="Primary"/>
    <s v="Public"/>
    <x v="1"/>
    <n v="646"/>
    <s v="EB1.2 NAROMAN"/>
    <n v="1189"/>
    <n v="1"/>
    <n v="1"/>
    <x v="2"/>
    <n v="1984"/>
    <n v="1"/>
    <n v="6"/>
    <s v="Y"/>
  </r>
  <r>
    <n v="647"/>
    <x v="8"/>
    <s v="Primary"/>
    <s v="Public"/>
    <x v="1"/>
    <n v="647"/>
    <s v="EB 1.2 Payol"/>
    <n v="620"/>
    <n v="1"/>
    <n v="1"/>
    <x v="6"/>
    <n v="1983"/>
    <n v="1"/>
    <n v="6"/>
    <s v="Y"/>
  </r>
  <r>
    <n v="648"/>
    <x v="8"/>
    <s v="Primary"/>
    <s v="Public"/>
    <x v="1"/>
    <n v="648"/>
    <s v="EB 1.2 HUDI LARAN"/>
    <n v="583"/>
    <n v="1"/>
    <n v="1"/>
    <x v="39"/>
    <n v="1978"/>
    <n v="1"/>
    <n v="6"/>
    <s v="Y"/>
  </r>
  <r>
    <n v="649"/>
    <x v="8"/>
    <s v="Primary"/>
    <s v="Public"/>
    <x v="1"/>
    <n v="649"/>
    <s v="EB1.2 FATU META"/>
    <n v="1023"/>
    <n v="1"/>
    <n v="1"/>
    <x v="2"/>
    <n v="1984"/>
    <n v="1"/>
    <n v="6"/>
    <s v="Y"/>
  </r>
  <r>
    <n v="650"/>
    <x v="8"/>
    <s v="Primary"/>
    <s v="Public"/>
    <x v="1"/>
    <n v="650"/>
    <s v="EB 1.2 AIMUTIN"/>
    <n v="1076"/>
    <n v="1"/>
    <n v="1"/>
    <x v="17"/>
    <n v="1980"/>
    <n v="1"/>
    <n v="6"/>
    <s v="Y"/>
  </r>
  <r>
    <n v="651"/>
    <x v="8"/>
    <s v="Primary"/>
    <s v="Public"/>
    <x v="1"/>
    <n v="651"/>
    <s v="EB 1.2 TUANA LARAN"/>
    <n v="679"/>
    <n v="1"/>
    <n v="1"/>
    <x v="2"/>
    <n v="1984"/>
    <n v="1"/>
    <n v="6"/>
    <s v="Y"/>
  </r>
  <r>
    <n v="652"/>
    <x v="8"/>
    <s v="Primary"/>
    <s v="Public"/>
    <x v="1"/>
    <n v="652"/>
    <s v="EB 1.2 BEDUKU"/>
    <n v="296"/>
    <n v="1"/>
    <n v="1"/>
    <x v="23"/>
    <n v="1993"/>
    <n v="1"/>
    <n v="6"/>
    <s v="Y"/>
  </r>
  <r>
    <n v="653"/>
    <x v="8"/>
    <s v="Primary"/>
    <s v="Public"/>
    <x v="1"/>
    <n v="653"/>
    <s v="EB 1.2 RUMBIA"/>
    <n v="791"/>
    <n v="1"/>
    <n v="1"/>
    <x v="16"/>
    <n v="2000"/>
    <n v="1"/>
    <n v="6"/>
    <s v="Y"/>
  </r>
  <r>
    <n v="655"/>
    <x v="8"/>
    <s v="Primary"/>
    <s v="Catholic"/>
    <x v="0"/>
    <n v="655"/>
    <s v="EP C São Luís Gonzaga"/>
    <n v="756"/>
    <n v="1"/>
    <n v="3"/>
    <x v="6"/>
    <n v="1983"/>
    <n v="1"/>
    <n v="6"/>
    <s v="Y"/>
  </r>
  <r>
    <n v="656"/>
    <x v="8"/>
    <s v="Primary"/>
    <s v="Public"/>
    <x v="1"/>
    <n v="656"/>
    <s v="EB 1.2 NULARAN"/>
    <n v="882"/>
    <n v="1"/>
    <n v="1"/>
    <x v="53"/>
    <n v="1968"/>
    <n v="1"/>
    <n v="6"/>
    <s v="Y"/>
  </r>
  <r>
    <n v="657"/>
    <x v="8"/>
    <s v="Primary"/>
    <s v="Public"/>
    <x v="1"/>
    <n v="657"/>
    <s v="EB 1.2 Ailok"/>
    <n v="225"/>
    <n v="1"/>
    <n v="1"/>
    <x v="3"/>
    <n v="1986"/>
    <n v="1"/>
    <n v="6"/>
    <s v="Y"/>
  </r>
  <r>
    <n v="658"/>
    <x v="6"/>
    <s v="Primary"/>
    <s v="Public"/>
    <x v="1"/>
    <n v="658"/>
    <s v="EB 1.2 Tiha Ai Tahan"/>
    <n v="70"/>
    <n v="1"/>
    <n v="1"/>
    <x v="11"/>
    <n v="2007"/>
    <n v="1"/>
    <n v="5"/>
    <s v="Y"/>
  </r>
  <r>
    <n v="659"/>
    <x v="8"/>
    <s v="Primary"/>
    <s v="Public"/>
    <x v="1"/>
    <n v="659"/>
    <s v="EB 1.2 Aiturilaran"/>
    <n v="1037"/>
    <n v="1"/>
    <n v="1"/>
    <x v="23"/>
    <n v="1993"/>
    <n v="1"/>
    <n v="6"/>
    <s v="Y"/>
  </r>
  <r>
    <n v="660"/>
    <x v="8"/>
    <s v="Primary"/>
    <s v="Public"/>
    <x v="1"/>
    <n v="660"/>
    <s v="EB 1.2 AILELE HUN"/>
    <n v="263"/>
    <n v="1"/>
    <n v="1"/>
    <x v="4"/>
    <n v="1985"/>
    <n v="1"/>
    <n v="6"/>
    <s v="Y"/>
  </r>
  <r>
    <n v="661"/>
    <x v="6"/>
    <s v="Primary"/>
    <s v="Public"/>
    <x v="1"/>
    <n v="661"/>
    <s v="EB 1.2 Cailake Babo"/>
    <n v="169"/>
    <n v="1"/>
    <n v="1"/>
    <x v="22"/>
    <n v="2006"/>
    <n v="1"/>
    <n v="6"/>
    <s v="Y"/>
  </r>
  <r>
    <n v="662"/>
    <x v="8"/>
    <s v="Primary"/>
    <s v="Public"/>
    <x v="1"/>
    <n v="662"/>
    <s v="EB 1.2 CULUHUN"/>
    <n v="955"/>
    <n v="1"/>
    <n v="1"/>
    <x v="0"/>
    <n v="1999"/>
    <n v="1"/>
    <n v="6"/>
    <s v="Y"/>
  </r>
  <r>
    <n v="663"/>
    <x v="8"/>
    <s v="Primary"/>
    <s v="Catholic"/>
    <x v="0"/>
    <n v="663"/>
    <s v="EP C Nº7 Sabraka-Laran"/>
    <n v="447"/>
    <n v="1"/>
    <n v="3"/>
    <x v="34"/>
    <n v="1987"/>
    <n v="1"/>
    <n v="6"/>
    <s v="Y"/>
  </r>
  <r>
    <n v="664"/>
    <x v="8"/>
    <s v="Primary"/>
    <s v="Catholic"/>
    <x v="0"/>
    <n v="664"/>
    <s v="EP C Sagrada C.de Jesus"/>
    <n v="983"/>
    <n v="1"/>
    <n v="3"/>
    <x v="6"/>
    <n v="1983"/>
    <n v="1"/>
    <n v="6"/>
    <s v="Y"/>
  </r>
  <r>
    <n v="665"/>
    <x v="8"/>
    <s v="Primary"/>
    <s v="Public"/>
    <x v="1"/>
    <n v="665"/>
    <s v="EB 1.2 Especial Taibesi"/>
    <n v="35"/>
    <n v="1"/>
    <n v="1"/>
    <x v="6"/>
    <n v="1983"/>
    <n v="1"/>
    <n v="6"/>
    <s v="Y"/>
  </r>
  <r>
    <n v="666"/>
    <x v="8"/>
    <s v="Escola Basika"/>
    <s v="Public"/>
    <x v="1"/>
    <n v="666"/>
    <s v="EBC 1.2.3 BIDAU AIKADIRUHUN"/>
    <n v="836"/>
    <n v="5"/>
    <n v="1"/>
    <x v="41"/>
    <n v="1965"/>
    <n v="1"/>
    <n v="8"/>
    <s v="Y"/>
  </r>
  <r>
    <n v="667"/>
    <x v="8"/>
    <s v="Primary"/>
    <s v="Public"/>
    <x v="1"/>
    <n v="667"/>
    <s v="EB 1.2 DUQUE DE CAXIAS"/>
    <n v="787"/>
    <n v="1"/>
    <n v="1"/>
    <x v="17"/>
    <n v="1980"/>
    <n v="1"/>
    <n v="6"/>
    <s v="Y"/>
  </r>
  <r>
    <n v="668"/>
    <x v="8"/>
    <s v="Primary"/>
    <s v="Public"/>
    <x v="1"/>
    <n v="668"/>
    <s v="EB 1.2 Camea"/>
    <n v="1348"/>
    <n v="1"/>
    <n v="1"/>
    <x v="20"/>
    <n v="2003"/>
    <n v="1"/>
    <n v="6"/>
    <s v="Y"/>
  </r>
  <r>
    <n v="669"/>
    <x v="8"/>
    <s v="Primary"/>
    <s v="Public"/>
    <x v="1"/>
    <n v="669"/>
    <s v="EB 1.2 MASSAU"/>
    <n v="597"/>
    <n v="1"/>
    <n v="1"/>
    <x v="2"/>
    <n v="1984"/>
    <n v="1"/>
    <n v="6"/>
    <s v="Y"/>
  </r>
  <r>
    <n v="670"/>
    <x v="8"/>
    <s v="Primary"/>
    <s v="Public"/>
    <x v="1"/>
    <n v="670"/>
    <s v="EB 1.2 Camea Raihun"/>
    <n v="387"/>
    <n v="1"/>
    <n v="1"/>
    <x v="4"/>
    <n v="1985"/>
    <n v="1"/>
    <n v="6"/>
    <s v="Y"/>
  </r>
  <r>
    <n v="671"/>
    <x v="8"/>
    <s v="Primary"/>
    <s v="Public"/>
    <x v="1"/>
    <n v="671"/>
    <s v="EB 1.2 BALIBAR"/>
    <n v="243"/>
    <n v="1"/>
    <n v="1"/>
    <x v="12"/>
    <n v="1982"/>
    <n v="1"/>
    <n v="6"/>
    <s v="Y"/>
  </r>
  <r>
    <n v="672"/>
    <x v="8"/>
    <s v="Escola Basika"/>
    <s v="Public"/>
    <x v="1"/>
    <n v="672"/>
    <s v="EBC 1.2.3  DARLAU"/>
    <n v="219"/>
    <n v="5"/>
    <n v="1"/>
    <x v="2"/>
    <n v="1984"/>
    <n v="1"/>
    <n v="8"/>
    <s v="Y"/>
  </r>
  <r>
    <n v="673"/>
    <x v="8"/>
    <s v="Primary"/>
    <s v="Public"/>
    <x v="1"/>
    <n v="673"/>
    <s v="EB 1.2 Mota Ulun"/>
    <n v="688"/>
    <n v="1"/>
    <n v="1"/>
    <x v="5"/>
    <n v="1991"/>
    <n v="1"/>
    <n v="6"/>
    <s v="Y"/>
  </r>
  <r>
    <n v="674"/>
    <x v="6"/>
    <s v="Primary"/>
    <s v="Public"/>
    <x v="1"/>
    <n v="674"/>
    <s v="EB 1.2 Uatukila"/>
    <n v="59"/>
    <n v="1"/>
    <n v="1"/>
    <x v="11"/>
    <n v="2007"/>
    <n v="1"/>
    <n v="5"/>
    <s v="Y"/>
  </r>
  <r>
    <n v="675"/>
    <x v="3"/>
    <s v="Primary"/>
    <s v="Public"/>
    <x v="1"/>
    <n v="675"/>
    <s v="EB 1 Selegua"/>
    <n v="47"/>
    <n v="1"/>
    <n v="1"/>
    <x v="10"/>
    <n v="2009"/>
    <n v="1"/>
    <n v="4"/>
    <s v="Y"/>
  </r>
  <r>
    <n v="676"/>
    <x v="8"/>
    <s v="Primary"/>
    <s v="Public"/>
    <x v="1"/>
    <n v="676"/>
    <s v="EB 1.2 Metinaro"/>
    <n v="289"/>
    <n v="1"/>
    <n v="1"/>
    <x v="22"/>
    <n v="2006"/>
    <n v="1"/>
    <n v="6"/>
    <s v="Y"/>
  </r>
  <r>
    <n v="677"/>
    <x v="8"/>
    <s v="Primary"/>
    <s v="Public"/>
    <x v="1"/>
    <n v="677"/>
    <s v="EB 1.2 BESAHE"/>
    <n v="162"/>
    <n v="1"/>
    <n v="1"/>
    <x v="9"/>
    <n v="1995"/>
    <n v="1"/>
    <n v="6"/>
    <s v="Y"/>
  </r>
  <r>
    <n v="678"/>
    <x v="8"/>
    <s v="Primary"/>
    <s v="Public"/>
    <x v="1"/>
    <n v="678"/>
    <s v="EB 1.2 MANULEU"/>
    <n v="234"/>
    <n v="1"/>
    <n v="1"/>
    <x v="1"/>
    <n v="1992"/>
    <n v="1"/>
    <n v="6"/>
    <s v="Y"/>
  </r>
  <r>
    <n v="679"/>
    <x v="8"/>
    <s v="Primary"/>
    <s v="Public"/>
    <x v="1"/>
    <n v="679"/>
    <s v="EB 1.2 BENUNUK"/>
    <n v="413"/>
    <n v="1"/>
    <n v="1"/>
    <x v="14"/>
    <n v="1997"/>
    <n v="1"/>
    <n v="6"/>
    <s v="Y"/>
  </r>
  <r>
    <n v="680"/>
    <x v="9"/>
    <s v="Primary"/>
    <s v="Public"/>
    <x v="1"/>
    <n v="680"/>
    <s v="EB 1.2 Urahou 2"/>
    <n v="223"/>
    <n v="1"/>
    <n v="1"/>
    <x v="22"/>
    <n v="2006"/>
    <n v="1"/>
    <n v="6"/>
    <s v="Y"/>
  </r>
  <r>
    <n v="681"/>
    <x v="9"/>
    <s v="Primary"/>
    <s v="Public"/>
    <x v="1"/>
    <n v="681"/>
    <s v="EB 1 C. S. Bubria"/>
    <n v="150"/>
    <n v="1"/>
    <n v="1"/>
    <x v="28"/>
    <n v="2008"/>
    <n v="1"/>
    <n v="4"/>
    <s v="Y"/>
  </r>
  <r>
    <n v="683"/>
    <x v="2"/>
    <s v="Primary"/>
    <s v="Public"/>
    <x v="1"/>
    <n v="683"/>
    <s v="EB 1.2 QUIRAMTETUC"/>
    <n v="43"/>
    <n v="1"/>
    <n v="1"/>
    <x v="20"/>
    <n v="2003"/>
    <n v="1"/>
    <n v="6"/>
    <s v="Y"/>
  </r>
  <r>
    <n v="684"/>
    <x v="10"/>
    <s v="Primary"/>
    <s v="Public"/>
    <x v="1"/>
    <n v="684"/>
    <s v="EB 1 Fatubutik"/>
    <n v="67"/>
    <n v="1"/>
    <n v="1"/>
    <x v="11"/>
    <n v="2007"/>
    <n v="1"/>
    <n v="3"/>
    <s v="Y"/>
  </r>
  <r>
    <n v="685"/>
    <x v="6"/>
    <s v="Escola Basika"/>
    <s v="Public"/>
    <x v="1"/>
    <n v="685"/>
    <s v="EBC 1.2.3 HENAUDERE"/>
    <n v="153"/>
    <n v="5"/>
    <n v="1"/>
    <x v="13"/>
    <n v="2004"/>
    <n v="1"/>
    <n v="9"/>
    <s v="Y"/>
  </r>
  <r>
    <n v="686"/>
    <x v="6"/>
    <s v="Primary"/>
    <s v="Public"/>
    <x v="1"/>
    <n v="686"/>
    <s v="EB 1 Kaistura"/>
    <n v="32"/>
    <n v="1"/>
    <n v="1"/>
    <x v="0"/>
    <n v="1999"/>
    <n v="1"/>
    <n v="4"/>
    <s v="Y"/>
  </r>
  <r>
    <n v="687"/>
    <x v="8"/>
    <s v="Escola Basika"/>
    <s v="Public"/>
    <x v="1"/>
    <n v="687"/>
    <s v="EBC 3 - 10 DE DEZEMBRO"/>
    <n v="1007"/>
    <n v="5"/>
    <n v="1"/>
    <x v="16"/>
    <n v="2000"/>
    <n v="7"/>
    <n v="9"/>
    <s v="Y"/>
  </r>
  <r>
    <n v="688"/>
    <x v="8"/>
    <s v="Escola Basika"/>
    <s v="Public"/>
    <x v="1"/>
    <n v="688"/>
    <s v="EBC 3 - 30 DE AGUSTO COMORO"/>
    <n v="1256"/>
    <n v="5"/>
    <n v="1"/>
    <x v="5"/>
    <n v="1991"/>
    <n v="7"/>
    <n v="9"/>
    <s v="Y"/>
  </r>
  <r>
    <n v="690"/>
    <x v="2"/>
    <s v="Primary"/>
    <s v="Public"/>
    <x v="1"/>
    <n v="690"/>
    <s v="EB 1 CLEDIC"/>
    <n v="40"/>
    <n v="1"/>
    <n v="1"/>
    <x v="22"/>
    <n v="2006"/>
    <n v="1"/>
    <n v="4"/>
    <s v="Y"/>
  </r>
  <r>
    <n v="692"/>
    <x v="6"/>
    <s v="Primary"/>
    <s v="Public"/>
    <x v="1"/>
    <n v="692"/>
    <s v="EB 1.2 Calo"/>
    <n v="95"/>
    <n v="1"/>
    <n v="1"/>
    <x v="10"/>
    <n v="2009"/>
    <n v="1"/>
    <n v="6"/>
    <s v="Y"/>
  </r>
  <r>
    <n v="696"/>
    <x v="6"/>
    <s v="Primary"/>
    <s v="Public"/>
    <x v="1"/>
    <n v="696"/>
    <s v="EB 1.2 Edemumo"/>
    <n v="58"/>
    <n v="1"/>
    <n v="1"/>
    <x v="10"/>
    <n v="2009"/>
    <n v="1"/>
    <n v="6"/>
    <s v="Y"/>
  </r>
  <r>
    <n v="697"/>
    <x v="6"/>
    <s v="Primary"/>
    <s v="Public"/>
    <x v="1"/>
    <n v="697"/>
    <s v="EB 1.2 Loco-loco"/>
    <n v="148"/>
    <n v="1"/>
    <n v="1"/>
    <x v="10"/>
    <n v="2009"/>
    <n v="1"/>
    <n v="6"/>
    <s v="Y"/>
  </r>
  <r>
    <n v="698"/>
    <x v="6"/>
    <s v="Primary"/>
    <s v="Public"/>
    <x v="1"/>
    <n v="698"/>
    <s v="EB 1. 2 Uatumaluli"/>
    <n v="84"/>
    <n v="1"/>
    <n v="1"/>
    <x v="10"/>
    <n v="2009"/>
    <n v="1"/>
    <n v="6"/>
    <s v="Y"/>
  </r>
  <r>
    <n v="699"/>
    <x v="6"/>
    <s v="Primary"/>
    <s v="Public"/>
    <x v="1"/>
    <n v="699"/>
    <s v="EB 1 Fatuai"/>
    <n v="10"/>
    <n v="1"/>
    <n v="1"/>
    <x v="29"/>
    <n v="2005"/>
    <n v="1"/>
    <n v="4"/>
    <s v="Y"/>
  </r>
  <r>
    <n v="700"/>
    <x v="2"/>
    <s v="Primary"/>
    <s v="Public"/>
    <x v="1"/>
    <n v="700"/>
    <s v="EB 1.2 Seamrema"/>
    <n v="111"/>
    <n v="1"/>
    <n v="1"/>
    <x v="13"/>
    <n v="2004"/>
    <n v="1"/>
    <n v="5"/>
    <s v="Y"/>
  </r>
  <r>
    <n v="701"/>
    <x v="2"/>
    <s v="Escola Basika"/>
    <s v="Public"/>
    <x v="1"/>
    <n v="701"/>
    <s v="EBC 1.2.3 BABULO"/>
    <n v="516"/>
    <n v="5"/>
    <n v="1"/>
    <x v="12"/>
    <n v="1982"/>
    <n v="1"/>
    <n v="9"/>
    <s v="Y"/>
  </r>
  <r>
    <n v="702"/>
    <x v="2"/>
    <s v="Escola Basika"/>
    <s v="Public"/>
    <x v="1"/>
    <n v="702"/>
    <s v="EBC 1.2.3 MAHAQUIDAN"/>
    <n v="275"/>
    <n v="5"/>
    <n v="1"/>
    <x v="2"/>
    <n v="1984"/>
    <n v="1"/>
    <n v="9"/>
    <s v="Y"/>
  </r>
  <r>
    <n v="703"/>
    <x v="9"/>
    <s v="Primary"/>
    <s v="Public"/>
    <x v="1"/>
    <n v="703"/>
    <s v="EB 1.2 Tiarlelo"/>
    <n v="94"/>
    <n v="1"/>
    <n v="1"/>
    <x v="14"/>
    <n v="1997"/>
    <n v="1"/>
    <n v="6"/>
    <s v="Y"/>
  </r>
  <r>
    <n v="704"/>
    <x v="3"/>
    <s v="Primary"/>
    <s v="Public"/>
    <x v="1"/>
    <n v="704"/>
    <s v="EB 1.2 Baguluro"/>
    <n v="99"/>
    <n v="1"/>
    <n v="1"/>
    <x v="22"/>
    <n v="2006"/>
    <n v="1"/>
    <n v="6"/>
    <s v="Y"/>
  </r>
  <r>
    <n v="705"/>
    <x v="9"/>
    <s v="Escola Basika"/>
    <s v="Public"/>
    <x v="1"/>
    <n v="705"/>
    <s v="EBC 3 LETEFOHO VILA"/>
    <n v="499"/>
    <n v="5"/>
    <n v="1"/>
    <x v="2"/>
    <n v="1984"/>
    <n v="7"/>
    <n v="9"/>
    <s v="Y"/>
  </r>
  <r>
    <n v="706"/>
    <x v="9"/>
    <s v="Escola Basika"/>
    <s v="Public"/>
    <x v="1"/>
    <n v="706"/>
    <s v="EBC 3 RAILACO VILA"/>
    <n v="510"/>
    <n v="5"/>
    <n v="1"/>
    <x v="12"/>
    <n v="1982"/>
    <n v="7"/>
    <n v="9"/>
    <s v="Y"/>
  </r>
  <r>
    <n v="707"/>
    <x v="9"/>
    <s v="Escola Basika"/>
    <s v="Public"/>
    <x v="1"/>
    <n v="707"/>
    <s v="EBC 3 HATOLIA"/>
    <n v="754"/>
    <n v="5"/>
    <n v="1"/>
    <x v="16"/>
    <n v="2000"/>
    <n v="7"/>
    <n v="9"/>
    <s v="Y"/>
  </r>
  <r>
    <n v="708"/>
    <x v="9"/>
    <s v="Escola Basika"/>
    <s v="Public"/>
    <x v="1"/>
    <n v="708"/>
    <s v="EBC 3 Dr.Jose Ramos Horta"/>
    <n v="424"/>
    <n v="5"/>
    <n v="1"/>
    <x v="4"/>
    <n v="1985"/>
    <n v="7"/>
    <n v="9"/>
    <s v="Y"/>
  </r>
  <r>
    <n v="709"/>
    <x v="8"/>
    <s v="Pre Secondary"/>
    <s v="Private"/>
    <x v="0"/>
    <n v="709"/>
    <s v="EPS Nicolau Lobato"/>
    <n v="488"/>
    <n v="2"/>
    <n v="2"/>
    <x v="20"/>
    <n v="2003"/>
    <n v="7"/>
    <n v="9"/>
    <s v="Y"/>
  </r>
  <r>
    <n v="710"/>
    <x v="0"/>
    <s v="Escola Basika"/>
    <s v="Public"/>
    <x v="1"/>
    <n v="710"/>
    <s v="EBC 1.2.3 BOGORO BAZARTETE"/>
    <n v="233"/>
    <n v="5"/>
    <n v="1"/>
    <x v="3"/>
    <n v="1986"/>
    <n v="1"/>
    <n v="9"/>
    <s v="Y"/>
  </r>
  <r>
    <n v="711"/>
    <x v="0"/>
    <s v="Escola Basika"/>
    <s v="Public"/>
    <x v="1"/>
    <n v="711"/>
    <s v="EBC 3 Maubara"/>
    <n v="410"/>
    <n v="5"/>
    <n v="1"/>
    <x v="4"/>
    <n v="1985"/>
    <n v="7"/>
    <n v="9"/>
    <s v="Y"/>
  </r>
  <r>
    <n v="712"/>
    <x v="4"/>
    <s v="Primary"/>
    <s v="Catholic"/>
    <x v="0"/>
    <n v="712"/>
    <s v="EP C Oecusse"/>
    <n v="246"/>
    <n v="1"/>
    <n v="3"/>
    <x v="17"/>
    <n v="1980"/>
    <n v="1"/>
    <n v="6"/>
    <s v="Y"/>
  </r>
  <r>
    <n v="713"/>
    <x v="7"/>
    <s v="Primary"/>
    <s v="Catholic"/>
    <x v="0"/>
    <n v="713"/>
    <s v="EP C Nossa Senhora do Rosário"/>
    <n v="142"/>
    <n v="1"/>
    <n v="3"/>
    <x v="25"/>
    <n v="1979"/>
    <n v="1"/>
    <n v="6"/>
    <s v="Y"/>
  </r>
  <r>
    <n v="715"/>
    <x v="2"/>
    <s v="Primary"/>
    <s v="Public"/>
    <x v="1"/>
    <n v="715"/>
    <s v="EB 1. 2 Furaclau"/>
    <n v="117"/>
    <n v="1"/>
    <n v="1"/>
    <x v="10"/>
    <n v="2009"/>
    <n v="1"/>
    <n v="6"/>
    <s v="Y"/>
  </r>
  <r>
    <n v="716"/>
    <x v="1"/>
    <s v="Primary"/>
    <s v="Catholic"/>
    <x v="0"/>
    <n v="716"/>
    <s v="EP C S. Paulo Ainaro"/>
    <n v="190"/>
    <n v="1"/>
    <n v="3"/>
    <x v="56"/>
    <n v="1939"/>
    <n v="1"/>
    <n v="6"/>
    <s v="Y"/>
  </r>
  <r>
    <n v="717"/>
    <x v="9"/>
    <s v="Primary"/>
    <s v="Public"/>
    <x v="1"/>
    <n v="717"/>
    <s v="EB 1.2 Malimea"/>
    <n v="210"/>
    <n v="1"/>
    <n v="1"/>
    <x v="6"/>
    <n v="1983"/>
    <n v="1"/>
    <n v="6"/>
    <s v="Y"/>
  </r>
  <r>
    <n v="718"/>
    <x v="6"/>
    <s v="Primary"/>
    <s v="Public"/>
    <x v="1"/>
    <n v="718"/>
    <s v="EB 1Talibelanda"/>
    <n v="28"/>
    <n v="1"/>
    <n v="1"/>
    <x v="11"/>
    <n v="2007"/>
    <n v="1"/>
    <n v="4"/>
    <s v="Y"/>
  </r>
  <r>
    <n v="721"/>
    <x v="7"/>
    <s v="Primary"/>
    <s v="Catholic"/>
    <x v="0"/>
    <n v="721"/>
    <s v="EP C Sucabi Laran"/>
    <n v="102"/>
    <n v="1"/>
    <n v="3"/>
    <x v="12"/>
    <n v="1982"/>
    <n v="1"/>
    <n v="6"/>
    <s v="Y"/>
  </r>
  <r>
    <n v="723"/>
    <x v="0"/>
    <s v="Primary"/>
    <s v="Public"/>
    <x v="1"/>
    <n v="723"/>
    <s v="EB. 1 Vaupu"/>
    <n v="74"/>
    <n v="1"/>
    <n v="1"/>
    <x v="28"/>
    <n v="2008"/>
    <n v="1"/>
    <n v="4"/>
    <s v="Y"/>
  </r>
  <r>
    <n v="724"/>
    <x v="8"/>
    <s v="Escola Basika"/>
    <s v="Public"/>
    <x v="1"/>
    <n v="724"/>
    <s v="EBC 3 SERGIO V. MELLO"/>
    <n v="1926"/>
    <n v="5"/>
    <n v="1"/>
    <x v="6"/>
    <n v="1983"/>
    <n v="7"/>
    <n v="9"/>
    <s v="Y"/>
  </r>
  <r>
    <n v="726"/>
    <x v="3"/>
    <s v="Pre Secondary"/>
    <s v="Public"/>
    <x v="1"/>
    <n v="726"/>
    <s v="EB 3 Vemasse"/>
    <n v="355"/>
    <n v="2"/>
    <n v="1"/>
    <x v="4"/>
    <n v="1985"/>
    <n v="7"/>
    <n v="9"/>
    <s v="Y"/>
  </r>
  <r>
    <n v="728"/>
    <x v="7"/>
    <s v="Primary"/>
    <s v="Public"/>
    <x v="1"/>
    <n v="728"/>
    <s v="EB 1.2 Oebaba"/>
    <n v="240"/>
    <n v="1"/>
    <n v="1"/>
    <x v="7"/>
    <n v="1994"/>
    <n v="1"/>
    <n v="6"/>
    <s v="Y"/>
  </r>
  <r>
    <n v="729"/>
    <x v="7"/>
    <s v="Escola Basika"/>
    <s v="Public"/>
    <x v="1"/>
    <n v="729"/>
    <s v="EBC 1.2 BULO"/>
    <n v="125"/>
    <n v="5"/>
    <n v="1"/>
    <x v="33"/>
    <n v="1996"/>
    <n v="1"/>
    <n v="6"/>
    <s v="Y"/>
  </r>
  <r>
    <n v="730"/>
    <x v="7"/>
    <s v="Primary"/>
    <s v="Public"/>
    <x v="1"/>
    <n v="730"/>
    <s v="EB 1.2 Lawacou"/>
    <n v="134"/>
    <n v="1"/>
    <n v="1"/>
    <x v="5"/>
    <n v="1991"/>
    <n v="1"/>
    <n v="6"/>
    <s v="Y"/>
  </r>
  <r>
    <n v="731"/>
    <x v="3"/>
    <s v="Escola Basika"/>
    <s v="Public"/>
    <x v="1"/>
    <n v="731"/>
    <s v="EBC 3 Borodua Atelari Laga"/>
    <n v="107"/>
    <n v="5"/>
    <n v="1"/>
    <x v="11"/>
    <n v="2007"/>
    <n v="7"/>
    <n v="9"/>
    <s v="Y"/>
  </r>
  <r>
    <n v="733"/>
    <x v="7"/>
    <s v="Primary"/>
    <s v="Public"/>
    <x v="1"/>
    <n v="733"/>
    <s v="EB 1 Nalaop"/>
    <n v="43"/>
    <n v="1"/>
    <n v="1"/>
    <x v="22"/>
    <n v="2006"/>
    <n v="1"/>
    <n v="4"/>
    <s v="Y"/>
  </r>
  <r>
    <n v="735"/>
    <x v="8"/>
    <s v="Pre Secondary"/>
    <s v="Private"/>
    <x v="0"/>
    <n v="735"/>
    <s v="EPS Herois De Patria"/>
    <n v="193"/>
    <n v="2"/>
    <n v="2"/>
    <x v="8"/>
    <n v="2002"/>
    <n v="7"/>
    <n v="9"/>
    <s v="Y"/>
  </r>
  <r>
    <n v="739"/>
    <x v="1"/>
    <s v="Primary"/>
    <s v="Public"/>
    <x v="1"/>
    <n v="739"/>
    <s v="EB 1.2 Lumoluli"/>
    <n v="304"/>
    <n v="1"/>
    <n v="1"/>
    <x v="13"/>
    <n v="2004"/>
    <n v="1"/>
    <n v="6"/>
    <s v="Y"/>
  </r>
  <r>
    <n v="740"/>
    <x v="1"/>
    <s v="Primary"/>
    <s v="Public"/>
    <x v="1"/>
    <n v="740"/>
    <s v="EB 1.2 Caessero"/>
    <n v="57"/>
    <n v="1"/>
    <n v="1"/>
    <x v="24"/>
    <n v="2010"/>
    <n v="1"/>
    <n v="5"/>
    <s v="Y"/>
  </r>
  <r>
    <n v="741"/>
    <x v="1"/>
    <s v="Primary"/>
    <s v="Public"/>
    <x v="1"/>
    <n v="741"/>
    <s v="EB 1.2 Hatometa-Udo"/>
    <n v="120"/>
    <n v="1"/>
    <n v="1"/>
    <x v="22"/>
    <n v="2006"/>
    <n v="1"/>
    <n v="6"/>
    <s v="Y"/>
  </r>
  <r>
    <n v="742"/>
    <x v="3"/>
    <s v="Primary"/>
    <s v="Public"/>
    <x v="1"/>
    <n v="742"/>
    <s v="EB 1 Cairabela"/>
    <n v="35"/>
    <n v="1"/>
    <n v="1"/>
    <x v="29"/>
    <n v="2005"/>
    <n v="1"/>
    <n v="3"/>
    <s v="Y"/>
  </r>
  <r>
    <n v="743"/>
    <x v="3"/>
    <s v="Primary"/>
    <s v="Catholic"/>
    <x v="0"/>
    <n v="743"/>
    <s v="EP C Waimanuboe"/>
    <n v="183"/>
    <n v="1"/>
    <n v="3"/>
    <x v="21"/>
    <n v="1990"/>
    <n v="1"/>
    <n v="6"/>
    <s v="Y"/>
  </r>
  <r>
    <n v="744"/>
    <x v="3"/>
    <s v="Escola Basika"/>
    <s v="Public"/>
    <x v="1"/>
    <n v="744"/>
    <s v="EBC 3 Uailili Baucau"/>
    <n v="265"/>
    <n v="5"/>
    <n v="1"/>
    <x v="4"/>
    <n v="1985"/>
    <n v="7"/>
    <n v="9"/>
    <s v="Y"/>
  </r>
  <r>
    <n v="745"/>
    <x v="3"/>
    <s v="Escola Basika"/>
    <s v="Public"/>
    <x v="1"/>
    <n v="745"/>
    <s v="EBC 1.3 AUBACA Baucau"/>
    <n v="404"/>
    <n v="5"/>
    <n v="1"/>
    <x v="30"/>
    <n v="1989"/>
    <n v="7"/>
    <n v="9"/>
    <s v="Y"/>
  </r>
  <r>
    <n v="746"/>
    <x v="9"/>
    <s v="Pre Secondary"/>
    <s v="Catholic"/>
    <x v="0"/>
    <n v="746"/>
    <s v="EPS C Imaculada Conceicao Ermera"/>
    <n v="243"/>
    <n v="2"/>
    <n v="3"/>
    <x v="26"/>
    <n v="1981"/>
    <n v="7"/>
    <n v="9"/>
    <s v="Y"/>
  </r>
  <r>
    <n v="747"/>
    <x v="9"/>
    <s v="Escola Basika"/>
    <s v="Public"/>
    <x v="1"/>
    <n v="747"/>
    <s v="EBC 3 10 ABRIL GLENO"/>
    <n v="1084"/>
    <n v="5"/>
    <n v="1"/>
    <x v="32"/>
    <n v="2001"/>
    <n v="7"/>
    <n v="9"/>
    <s v="Y"/>
  </r>
  <r>
    <n v="748"/>
    <x v="3"/>
    <s v="Primary"/>
    <s v="Public"/>
    <x v="1"/>
    <n v="748"/>
    <s v="EB 1.2 Quelicai Antigo"/>
    <n v="104"/>
    <n v="1"/>
    <n v="1"/>
    <x v="29"/>
    <n v="2005"/>
    <n v="1"/>
    <n v="6"/>
    <s v="Y"/>
  </r>
  <r>
    <n v="749"/>
    <x v="3"/>
    <s v="Primary"/>
    <s v="Public"/>
    <x v="1"/>
    <n v="749"/>
    <s v="EB 1.2 Bercoli"/>
    <n v="281"/>
    <n v="1"/>
    <n v="1"/>
    <x v="11"/>
    <n v="2007"/>
    <n v="1"/>
    <n v="6"/>
    <s v="Y"/>
  </r>
  <r>
    <n v="750"/>
    <x v="3"/>
    <s v="Primary"/>
    <s v="Public"/>
    <x v="1"/>
    <n v="750"/>
    <s v="EB 1.2 Eubere"/>
    <n v="104"/>
    <n v="1"/>
    <n v="1"/>
    <x v="29"/>
    <n v="2005"/>
    <n v="1"/>
    <n v="6"/>
    <s v="Y"/>
  </r>
  <r>
    <n v="751"/>
    <x v="3"/>
    <s v="Primary"/>
    <s v="Public"/>
    <x v="1"/>
    <n v="751"/>
    <s v="EB 1.2 Golgota"/>
    <n v="132"/>
    <n v="1"/>
    <n v="1"/>
    <x v="11"/>
    <n v="2007"/>
    <n v="1"/>
    <n v="6"/>
    <s v="Y"/>
  </r>
  <r>
    <n v="752"/>
    <x v="3"/>
    <s v="Escola Basika"/>
    <s v="Public"/>
    <x v="1"/>
    <n v="752"/>
    <s v="EBC 1.2 Letemumo Quelicai"/>
    <n v="189"/>
    <n v="5"/>
    <n v="1"/>
    <x v="17"/>
    <n v="1980"/>
    <n v="1"/>
    <n v="6"/>
    <s v="Y"/>
  </r>
  <r>
    <n v="753"/>
    <x v="4"/>
    <s v="Primary"/>
    <s v="Catholic"/>
    <x v="0"/>
    <n v="753"/>
    <s v="EP C Haemnanu"/>
    <n v="436"/>
    <n v="1"/>
    <n v="3"/>
    <x v="39"/>
    <n v="1978"/>
    <n v="1"/>
    <n v="6"/>
    <s v="Y"/>
  </r>
  <r>
    <n v="754"/>
    <x v="3"/>
    <s v="Pre Secondary"/>
    <s v="Public"/>
    <x v="1"/>
    <n v="754"/>
    <s v="EB 3 Sagadate"/>
    <n v="142"/>
    <n v="2"/>
    <n v="1"/>
    <x v="11"/>
    <n v="2007"/>
    <n v="7"/>
    <n v="9"/>
    <s v="Y"/>
  </r>
  <r>
    <n v="755"/>
    <x v="3"/>
    <s v="Escola Basika"/>
    <s v="Public"/>
    <x v="1"/>
    <n v="755"/>
    <s v="EBC 1.2 Soba Laga"/>
    <n v="448"/>
    <n v="5"/>
    <n v="1"/>
    <x v="17"/>
    <n v="1980"/>
    <n v="1"/>
    <n v="6"/>
    <s v="Y"/>
  </r>
  <r>
    <n v="756"/>
    <x v="3"/>
    <s v="Pre Secondary"/>
    <s v="Public"/>
    <x v="1"/>
    <n v="756"/>
    <s v="EB 3 Baguia"/>
    <n v="82"/>
    <n v="2"/>
    <n v="1"/>
    <x v="22"/>
    <n v="2006"/>
    <n v="7"/>
    <n v="9"/>
    <s v="Y"/>
  </r>
  <r>
    <n v="757"/>
    <x v="3"/>
    <s v="Escola Basika"/>
    <s v="Public"/>
    <x v="1"/>
    <n v="757"/>
    <s v="EBC 1.2 Baguia"/>
    <n v="102"/>
    <n v="5"/>
    <n v="1"/>
    <x v="28"/>
    <n v="2008"/>
    <n v="1"/>
    <n v="6"/>
    <s v="Y"/>
  </r>
  <r>
    <n v="759"/>
    <x v="3"/>
    <s v="Escola Basika"/>
    <s v="Public"/>
    <x v="1"/>
    <n v="759"/>
    <s v="EBC 3 VILA NOVA Baucau"/>
    <n v="1073"/>
    <n v="5"/>
    <n v="1"/>
    <x v="6"/>
    <n v="1983"/>
    <n v="7"/>
    <n v="9"/>
    <s v="Y"/>
  </r>
  <r>
    <n v="760"/>
    <x v="3"/>
    <s v="Escola Basika"/>
    <s v="Public"/>
    <x v="1"/>
    <n v="760"/>
    <s v="EBC 3 TIRILOLO Baucau"/>
    <n v="731"/>
    <n v="5"/>
    <n v="1"/>
    <x v="26"/>
    <n v="1981"/>
    <n v="7"/>
    <n v="9"/>
    <s v="Y"/>
  </r>
  <r>
    <n v="762"/>
    <x v="3"/>
    <s v="Pre Secondary"/>
    <s v="Catholic"/>
    <x v="0"/>
    <n v="762"/>
    <s v="EPS C Baguia"/>
    <n v="236"/>
    <n v="2"/>
    <n v="3"/>
    <x v="38"/>
    <n v="1988"/>
    <n v="7"/>
    <n v="9"/>
    <s v="Y"/>
  </r>
  <r>
    <n v="764"/>
    <x v="3"/>
    <s v="Escola Basika"/>
    <s v="Public"/>
    <x v="1"/>
    <n v="764"/>
    <s v="EBC 3 Seical Baucau"/>
    <n v="209"/>
    <n v="5"/>
    <n v="1"/>
    <x v="23"/>
    <n v="1993"/>
    <n v="7"/>
    <n v="9"/>
    <s v="Y"/>
  </r>
  <r>
    <n v="766"/>
    <x v="7"/>
    <s v="Primary"/>
    <s v="Public"/>
    <x v="1"/>
    <n v="766"/>
    <s v="EB 1.2 Macocon"/>
    <n v="61"/>
    <n v="1"/>
    <n v="1"/>
    <x v="11"/>
    <n v="2007"/>
    <n v="1"/>
    <n v="6"/>
    <s v="Y"/>
  </r>
  <r>
    <n v="767"/>
    <x v="10"/>
    <s v="Primary"/>
    <s v="Public"/>
    <x v="1"/>
    <n v="767"/>
    <s v="EB 1.2 Aicoarencoa"/>
    <n v="59"/>
    <n v="1"/>
    <n v="1"/>
    <x v="11"/>
    <n v="2007"/>
    <n v="1"/>
    <n v="6"/>
    <s v="Y"/>
  </r>
  <r>
    <n v="768"/>
    <x v="2"/>
    <s v="Primary"/>
    <s v="Public"/>
    <x v="1"/>
    <n v="768"/>
    <s v="EB 1.2 TUALARAN"/>
    <n v="51"/>
    <n v="1"/>
    <n v="1"/>
    <x v="22"/>
    <n v="2006"/>
    <n v="1"/>
    <n v="6"/>
    <s v="Y"/>
  </r>
  <r>
    <n v="769"/>
    <x v="1"/>
    <s v="Primary"/>
    <s v="Public"/>
    <x v="1"/>
    <n v="769"/>
    <s v="EB 1.2 Luan Cadoi"/>
    <n v="98"/>
    <n v="1"/>
    <n v="1"/>
    <x v="22"/>
    <n v="2006"/>
    <n v="1"/>
    <n v="6"/>
    <s v="Y"/>
  </r>
  <r>
    <n v="770"/>
    <x v="1"/>
    <s v="Primary"/>
    <s v="Public"/>
    <x v="1"/>
    <n v="770"/>
    <s v="EB 1 Hatumera"/>
    <n v="28"/>
    <n v="1"/>
    <n v="1"/>
    <x v="11"/>
    <n v="2007"/>
    <n v="1"/>
    <n v="3"/>
    <s v="Y"/>
  </r>
  <r>
    <n v="771"/>
    <x v="1"/>
    <s v="Primary"/>
    <s v="Public"/>
    <x v="1"/>
    <n v="771"/>
    <s v="EB 1.2 Russolau"/>
    <n v="234"/>
    <n v="1"/>
    <n v="1"/>
    <x v="29"/>
    <n v="2005"/>
    <n v="1"/>
    <n v="6"/>
    <s v="Y"/>
  </r>
  <r>
    <n v="772"/>
    <x v="8"/>
    <s v="Primary"/>
    <s v="Private"/>
    <x v="0"/>
    <n v="772"/>
    <s v="EP do Centro de Ensino Alpha"/>
    <n v="129"/>
    <n v="1"/>
    <n v="2"/>
    <x v="22"/>
    <n v="2006"/>
    <n v="1"/>
    <n v="4"/>
    <s v="Y"/>
  </r>
  <r>
    <n v="773"/>
    <x v="7"/>
    <s v="Primary"/>
    <s v="Public"/>
    <x v="1"/>
    <n v="773"/>
    <s v="EB 1.2 Bear"/>
    <n v="55"/>
    <n v="1"/>
    <n v="1"/>
    <x v="10"/>
    <n v="2009"/>
    <n v="1"/>
    <n v="6"/>
    <s v="Y"/>
  </r>
  <r>
    <n v="774"/>
    <x v="8"/>
    <s v="Primary"/>
    <s v="Public"/>
    <x v="1"/>
    <n v="774"/>
    <s v="EB 1.2 Alto Hospital"/>
    <n v="476"/>
    <n v="1"/>
    <n v="1"/>
    <x v="32"/>
    <n v="2001"/>
    <n v="1"/>
    <n v="6"/>
    <s v="Y"/>
  </r>
  <r>
    <n v="775"/>
    <x v="6"/>
    <s v="Primary"/>
    <s v="Public"/>
    <x v="1"/>
    <n v="775"/>
    <s v="EB 1.2 Comu-oli"/>
    <n v="133"/>
    <n v="1"/>
    <n v="1"/>
    <x v="20"/>
    <n v="2003"/>
    <n v="1"/>
    <n v="6"/>
    <s v="Y"/>
  </r>
  <r>
    <n v="776"/>
    <x v="6"/>
    <s v="Primary"/>
    <s v="Public"/>
    <x v="1"/>
    <n v="776"/>
    <s v="EB 1.2 Uaitono"/>
    <n v="66"/>
    <n v="1"/>
    <n v="1"/>
    <x v="8"/>
    <n v="2002"/>
    <n v="1"/>
    <n v="5"/>
    <s v="Y"/>
  </r>
  <r>
    <n v="778"/>
    <x v="9"/>
    <s v="Primary"/>
    <s v="Public"/>
    <x v="1"/>
    <n v="778"/>
    <s v="EB 1.2 Nunu-Rema"/>
    <n v="157"/>
    <n v="1"/>
    <n v="1"/>
    <x v="11"/>
    <n v="2007"/>
    <n v="1"/>
    <n v="6"/>
    <s v="Y"/>
  </r>
  <r>
    <n v="779"/>
    <x v="5"/>
    <s v="Escola Basika"/>
    <s v="Public"/>
    <x v="1"/>
    <n v="779"/>
    <s v="EBC. 1.2 3 LURO"/>
    <n v="351"/>
    <n v="5"/>
    <n v="1"/>
    <x v="0"/>
    <n v="1999"/>
    <n v="1"/>
    <n v="9"/>
    <s v="Y"/>
  </r>
  <r>
    <n v="780"/>
    <x v="6"/>
    <s v="Primary"/>
    <s v="Public"/>
    <x v="1"/>
    <n v="780"/>
    <s v="EB 1 Nuntetuk"/>
    <n v="89"/>
    <n v="1"/>
    <n v="1"/>
    <x v="22"/>
    <n v="2006"/>
    <n v="1"/>
    <n v="4"/>
    <s v="Y"/>
  </r>
  <r>
    <n v="781"/>
    <x v="6"/>
    <s v="Primary"/>
    <s v="Public"/>
    <x v="1"/>
    <n v="781"/>
    <s v="EB 1.2 Waibira"/>
    <n v="81"/>
    <n v="1"/>
    <n v="1"/>
    <x v="22"/>
    <n v="2006"/>
    <n v="1"/>
    <n v="6"/>
    <s v="Y"/>
  </r>
  <r>
    <n v="782"/>
    <x v="6"/>
    <s v="Primary"/>
    <s v="Public"/>
    <x v="1"/>
    <n v="782"/>
    <s v="EB 1.2 Osso Caiua"/>
    <n v="31"/>
    <n v="1"/>
    <n v="1"/>
    <x v="22"/>
    <n v="2006"/>
    <n v="1"/>
    <n v="5"/>
    <s v="Y"/>
  </r>
  <r>
    <n v="784"/>
    <x v="12"/>
    <s v="Primary"/>
    <s v="Public"/>
    <x v="1"/>
    <n v="784"/>
    <s v="EB 1 Holmesel"/>
    <n v="55"/>
    <n v="1"/>
    <n v="1"/>
    <x v="11"/>
    <n v="2007"/>
    <n v="1"/>
    <n v="4"/>
    <s v="Y"/>
  </r>
  <r>
    <n v="786"/>
    <x v="12"/>
    <s v="Primary"/>
    <s v="Public"/>
    <x v="1"/>
    <n v="786"/>
    <s v="EB 1 Lalis"/>
    <n v="63"/>
    <n v="1"/>
    <n v="1"/>
    <x v="11"/>
    <n v="2007"/>
    <n v="1"/>
    <n v="4"/>
    <s v="Y"/>
  </r>
  <r>
    <n v="787"/>
    <x v="8"/>
    <s v="Pre Secondary"/>
    <s v="Catholic"/>
    <x v="0"/>
    <n v="787"/>
    <s v="EPS C Sao Jose Operario"/>
    <n v="560"/>
    <n v="2"/>
    <n v="3"/>
    <x v="12"/>
    <n v="1982"/>
    <n v="7"/>
    <n v="9"/>
    <s v="Y"/>
  </r>
  <r>
    <n v="789"/>
    <x v="9"/>
    <s v="Primary"/>
    <s v="Public"/>
    <x v="1"/>
    <n v="789"/>
    <s v="EB 1.2 Coilequi"/>
    <n v="133"/>
    <n v="1"/>
    <n v="1"/>
    <x v="22"/>
    <n v="2006"/>
    <n v="1"/>
    <n v="6"/>
    <s v="Y"/>
  </r>
  <r>
    <n v="790"/>
    <x v="8"/>
    <s v="Pre Secondary"/>
    <s v="Catholic"/>
    <x v="0"/>
    <n v="790"/>
    <s v="EPS C São Pedro - Comoro"/>
    <n v="637"/>
    <n v="2"/>
    <n v="3"/>
    <x v="2"/>
    <n v="1984"/>
    <n v="7"/>
    <n v="9"/>
    <s v="Y"/>
  </r>
  <r>
    <n v="791"/>
    <x v="6"/>
    <s v="Primary"/>
    <s v="Public"/>
    <x v="1"/>
    <n v="791"/>
    <s v="EB 1.2 Ualake"/>
    <n v="116"/>
    <n v="1"/>
    <n v="1"/>
    <x v="22"/>
    <n v="2006"/>
    <n v="1"/>
    <n v="5"/>
    <s v="Y"/>
  </r>
  <r>
    <n v="792"/>
    <x v="8"/>
    <s v="Escola Basika"/>
    <s v="Public"/>
    <x v="1"/>
    <n v="792"/>
    <s v="EBC 3 PEROLA DE ATAURO"/>
    <n v="711"/>
    <n v="5"/>
    <n v="1"/>
    <x v="2"/>
    <n v="1984"/>
    <n v="7"/>
    <n v="9"/>
    <s v="Y"/>
  </r>
  <r>
    <n v="793"/>
    <x v="5"/>
    <s v="Primary"/>
    <s v="Public"/>
    <x v="1"/>
    <n v="793"/>
    <s v="EB 1 TAULAKALARI"/>
    <n v="28"/>
    <n v="1"/>
    <n v="1"/>
    <x v="22"/>
    <n v="2006"/>
    <n v="1"/>
    <n v="3"/>
    <s v="N"/>
  </r>
  <r>
    <n v="795"/>
    <x v="5"/>
    <s v="Primary"/>
    <s v="Public"/>
    <x v="1"/>
    <n v="795"/>
    <s v="EB 1 ALAIRA"/>
    <n v="70"/>
    <n v="1"/>
    <n v="1"/>
    <x v="20"/>
    <n v="2003"/>
    <n v="1"/>
    <n v="4"/>
    <s v="Y"/>
  </r>
  <r>
    <n v="796"/>
    <x v="5"/>
    <s v="Primary"/>
    <s v="Public"/>
    <x v="1"/>
    <n v="796"/>
    <s v="EB 1.2 BUSIRA"/>
    <n v="169"/>
    <n v="1"/>
    <n v="1"/>
    <x v="29"/>
    <n v="2005"/>
    <n v="1"/>
    <n v="6"/>
    <s v="Y"/>
  </r>
  <r>
    <n v="797"/>
    <x v="5"/>
    <s v="Primary"/>
    <s v="Public"/>
    <x v="1"/>
    <n v="797"/>
    <s v="EB 1 AELAFA"/>
    <n v="63"/>
    <n v="1"/>
    <n v="1"/>
    <x v="29"/>
    <n v="2005"/>
    <n v="1"/>
    <n v="4"/>
    <s v="Y"/>
  </r>
  <r>
    <n v="798"/>
    <x v="4"/>
    <s v="Primary"/>
    <s v="Public"/>
    <x v="1"/>
    <n v="798"/>
    <s v="EB 1 Bona"/>
    <n v="114"/>
    <n v="1"/>
    <n v="1"/>
    <x v="13"/>
    <n v="2004"/>
    <n v="1"/>
    <n v="5"/>
    <s v="Y"/>
  </r>
  <r>
    <n v="799"/>
    <x v="4"/>
    <s v="Primary"/>
    <s v="Public"/>
    <x v="1"/>
    <n v="799"/>
    <s v="EB 1 Cussi"/>
    <n v="46"/>
    <n v="1"/>
    <n v="1"/>
    <x v="13"/>
    <n v="2004"/>
    <n v="1"/>
    <n v="4"/>
    <s v="Y"/>
  </r>
  <r>
    <n v="800"/>
    <x v="5"/>
    <s v="Primary"/>
    <s v="Public"/>
    <x v="1"/>
    <n v="800"/>
    <s v="EB 1.2 LAKAVA"/>
    <n v="124"/>
    <n v="1"/>
    <n v="1"/>
    <x v="20"/>
    <n v="2003"/>
    <n v="1"/>
    <n v="6"/>
    <s v="Y"/>
  </r>
  <r>
    <n v="801"/>
    <x v="5"/>
    <s v="Primary"/>
    <s v="Public"/>
    <x v="1"/>
    <n v="801"/>
    <s v="EB 1.2 TENO"/>
    <n v="44"/>
    <n v="1"/>
    <n v="1"/>
    <x v="22"/>
    <n v="2006"/>
    <n v="1"/>
    <n v="5"/>
    <s v="Y"/>
  </r>
  <r>
    <n v="802"/>
    <x v="9"/>
    <s v="Primary"/>
    <s v="Public"/>
    <x v="1"/>
    <n v="802"/>
    <s v="EB 1.2 Paramin"/>
    <n v="177"/>
    <n v="1"/>
    <n v="1"/>
    <x v="10"/>
    <n v="2009"/>
    <n v="1"/>
    <n v="5"/>
    <s v="Y"/>
  </r>
  <r>
    <n v="803"/>
    <x v="5"/>
    <s v="Primary"/>
    <s v="Public"/>
    <x v="1"/>
    <n v="803"/>
    <s v="EB 1 MACALODO"/>
    <n v="36"/>
    <n v="1"/>
    <n v="1"/>
    <x v="29"/>
    <n v="2005"/>
    <n v="1"/>
    <n v="3"/>
    <s v="Y"/>
  </r>
  <r>
    <n v="804"/>
    <x v="5"/>
    <s v="Primary"/>
    <s v="Public"/>
    <x v="1"/>
    <n v="804"/>
    <s v="EB 1.2 VANIRIA"/>
    <n v="50"/>
    <n v="1"/>
    <n v="1"/>
    <x v="32"/>
    <n v="2001"/>
    <n v="1"/>
    <n v="5"/>
    <s v="Y"/>
  </r>
  <r>
    <n v="805"/>
    <x v="10"/>
    <s v="Escola Basika"/>
    <s v="Public"/>
    <x v="1"/>
    <n v="805"/>
    <s v="EBC 3 REMEXIO"/>
    <n v="370"/>
    <n v="5"/>
    <n v="1"/>
    <x v="4"/>
    <n v="1985"/>
    <n v="7"/>
    <n v="9"/>
    <s v="Y"/>
  </r>
  <r>
    <n v="806"/>
    <x v="12"/>
    <s v="Primary"/>
    <s v="Public"/>
    <x v="1"/>
    <n v="806"/>
    <s v="EB 1 Ferik Katuas"/>
    <n v="146"/>
    <n v="1"/>
    <n v="1"/>
    <x v="11"/>
    <n v="2007"/>
    <n v="1"/>
    <n v="4"/>
    <s v="Y"/>
  </r>
  <r>
    <n v="807"/>
    <x v="10"/>
    <s v="Escola Basika"/>
    <s v="Public"/>
    <x v="1"/>
    <n v="807"/>
    <s v="EBC 3 LAULARA"/>
    <n v="391"/>
    <n v="5"/>
    <n v="1"/>
    <x v="34"/>
    <n v="1987"/>
    <n v="7"/>
    <n v="9"/>
    <s v="Y"/>
  </r>
  <r>
    <n v="808"/>
    <x v="9"/>
    <s v="Primary"/>
    <s v="Public"/>
    <x v="1"/>
    <n v="808"/>
    <s v="EB 1.2 Sauria"/>
    <n v="98"/>
    <n v="1"/>
    <n v="1"/>
    <x v="28"/>
    <n v="2008"/>
    <n v="1"/>
    <n v="5"/>
    <s v="Y"/>
  </r>
  <r>
    <n v="809"/>
    <x v="10"/>
    <s v="Escola Basika"/>
    <s v="Public"/>
    <x v="1"/>
    <n v="809"/>
    <s v="EBC 3 AILEU"/>
    <n v="548"/>
    <n v="5"/>
    <n v="1"/>
    <x v="6"/>
    <n v="1983"/>
    <n v="7"/>
    <n v="9"/>
    <s v="Y"/>
  </r>
  <r>
    <n v="810"/>
    <x v="8"/>
    <s v="Pre Secondary"/>
    <s v="Private"/>
    <x v="0"/>
    <n v="810"/>
    <s v="EPS Centro Shallom"/>
    <n v="81"/>
    <n v="2"/>
    <n v="2"/>
    <x v="10"/>
    <n v="2009"/>
    <n v="7"/>
    <n v="9"/>
    <s v="Y"/>
  </r>
  <r>
    <n v="811"/>
    <x v="10"/>
    <s v="Primary"/>
    <s v="Catholic"/>
    <x v="0"/>
    <n v="811"/>
    <s v="EP C Sao Paulo Aileu"/>
    <n v="273"/>
    <n v="1"/>
    <n v="3"/>
    <x v="31"/>
    <m/>
    <n v="1"/>
    <n v="6"/>
    <s v="Y"/>
  </r>
  <r>
    <n v="812"/>
    <x v="12"/>
    <s v="Primary"/>
    <s v="Public"/>
    <x v="1"/>
    <n v="812"/>
    <s v="EB 1 Harema/Daulelo"/>
    <n v="78"/>
    <n v="1"/>
    <n v="1"/>
    <x v="11"/>
    <n v="2007"/>
    <n v="1"/>
    <n v="3"/>
    <s v="Y"/>
  </r>
  <r>
    <n v="813"/>
    <x v="2"/>
    <s v="Primary"/>
    <s v="Public"/>
    <x v="1"/>
    <n v="813"/>
    <s v="EB 1 BERCOBAN"/>
    <n v="47"/>
    <n v="1"/>
    <n v="1"/>
    <x v="29"/>
    <n v="2005"/>
    <n v="1"/>
    <n v="4"/>
    <s v="Y"/>
  </r>
  <r>
    <n v="814"/>
    <x v="11"/>
    <s v="Primary"/>
    <s v="Catholic"/>
    <x v="0"/>
    <n v="814"/>
    <s v="EP C St. Antonio Manatuto"/>
    <n v="303"/>
    <n v="1"/>
    <n v="3"/>
    <x v="38"/>
    <n v="1988"/>
    <n v="1"/>
    <n v="6"/>
    <s v="Y"/>
  </r>
  <r>
    <n v="815"/>
    <x v="0"/>
    <s v="Primary"/>
    <s v="Public"/>
    <x v="1"/>
    <n v="815"/>
    <s v="EB. 1 .2 Ediri"/>
    <n v="187"/>
    <n v="1"/>
    <n v="1"/>
    <x v="12"/>
    <n v="1982"/>
    <n v="1"/>
    <n v="6"/>
    <s v="Y"/>
  </r>
  <r>
    <n v="816"/>
    <x v="12"/>
    <s v="Primary"/>
    <s v="Public"/>
    <x v="1"/>
    <n v="816"/>
    <s v="EB 1 Oho Ana"/>
    <n v="68"/>
    <n v="1"/>
    <n v="1"/>
    <x v="11"/>
    <n v="2007"/>
    <n v="1"/>
    <n v="4"/>
    <s v="Y"/>
  </r>
  <r>
    <n v="818"/>
    <x v="12"/>
    <s v="Primary"/>
    <s v="Public"/>
    <x v="1"/>
    <n v="818"/>
    <s v="EB 1 Cruz Aibuti Lori"/>
    <n v="64"/>
    <n v="1"/>
    <n v="1"/>
    <x v="22"/>
    <n v="2006"/>
    <n v="1"/>
    <n v="4"/>
    <s v="Y"/>
  </r>
  <r>
    <n v="819"/>
    <x v="0"/>
    <s v="Primary"/>
    <s v="Public"/>
    <x v="1"/>
    <n v="819"/>
    <s v="EB 1,2 Dair"/>
    <n v="88"/>
    <n v="1"/>
    <n v="1"/>
    <x v="3"/>
    <n v="1986"/>
    <n v="1"/>
    <n v="5"/>
    <s v="Y"/>
  </r>
  <r>
    <n v="820"/>
    <x v="0"/>
    <s v="Primary"/>
    <s v="Public"/>
    <x v="1"/>
    <n v="820"/>
    <s v="EB. 1.2 Lebotelo"/>
    <n v="311"/>
    <n v="1"/>
    <n v="1"/>
    <x v="26"/>
    <n v="1981"/>
    <n v="1"/>
    <n v="6"/>
    <s v="Y"/>
  </r>
  <r>
    <n v="821"/>
    <x v="10"/>
    <s v="Primary"/>
    <s v="Public"/>
    <x v="1"/>
    <n v="821"/>
    <s v="EB 1 Erbuti"/>
    <n v="38"/>
    <n v="1"/>
    <n v="1"/>
    <x v="11"/>
    <n v="2007"/>
    <n v="1"/>
    <n v="4"/>
    <s v="Y"/>
  </r>
  <r>
    <n v="822"/>
    <x v="0"/>
    <s v="Primary"/>
    <s v="Public"/>
    <x v="1"/>
    <n v="822"/>
    <s v="EB.1.2 Tapomanulu"/>
    <n v="219"/>
    <n v="1"/>
    <n v="1"/>
    <x v="13"/>
    <n v="2004"/>
    <n v="1"/>
    <n v="6"/>
    <s v="Y"/>
  </r>
  <r>
    <n v="823"/>
    <x v="12"/>
    <s v="Primary"/>
    <s v="Public"/>
    <x v="1"/>
    <n v="823"/>
    <s v="EB 1.2 Sulilaran"/>
    <n v="129"/>
    <n v="1"/>
    <n v="1"/>
    <x v="16"/>
    <n v="2000"/>
    <n v="1"/>
    <n v="5"/>
    <s v="Y"/>
  </r>
  <r>
    <n v="824"/>
    <x v="1"/>
    <s v="Primary"/>
    <s v="Public"/>
    <x v="1"/>
    <n v="824"/>
    <s v="EB 1.2 Manutasi"/>
    <n v="365"/>
    <n v="1"/>
    <n v="1"/>
    <x v="39"/>
    <n v="1978"/>
    <n v="1"/>
    <n v="6"/>
    <s v="Y"/>
  </r>
  <r>
    <n v="825"/>
    <x v="12"/>
    <s v="Primary"/>
    <s v="Public"/>
    <x v="1"/>
    <n v="825"/>
    <s v="EB 1 Madebau"/>
    <n v="73"/>
    <n v="1"/>
    <n v="1"/>
    <x v="10"/>
    <n v="2009"/>
    <n v="1"/>
    <n v="4"/>
    <s v="Y"/>
  </r>
  <r>
    <n v="826"/>
    <x v="6"/>
    <s v="Primary"/>
    <s v="Public"/>
    <x v="1"/>
    <n v="826"/>
    <s v="EB 1.2 Dalirisi"/>
    <n v="66"/>
    <n v="1"/>
    <n v="1"/>
    <x v="11"/>
    <n v="2007"/>
    <n v="1"/>
    <n v="6"/>
    <s v="Y"/>
  </r>
  <r>
    <n v="827"/>
    <x v="1"/>
    <s v="Primary"/>
    <s v="Public"/>
    <x v="1"/>
    <n v="827"/>
    <s v="EB.1.2 Manetu"/>
    <n v="394"/>
    <n v="1"/>
    <n v="1"/>
    <x v="17"/>
    <n v="1980"/>
    <n v="1"/>
    <n v="6"/>
    <s v="Y"/>
  </r>
  <r>
    <n v="828"/>
    <x v="1"/>
    <s v="Primary"/>
    <s v="Public"/>
    <x v="1"/>
    <n v="828"/>
    <s v="EB 1.2 Faulata"/>
    <n v="149"/>
    <n v="1"/>
    <n v="1"/>
    <x v="16"/>
    <n v="2000"/>
    <n v="1"/>
    <n v="6"/>
    <s v="Y"/>
  </r>
  <r>
    <n v="829"/>
    <x v="1"/>
    <s v="Escola Basika"/>
    <s v="Public"/>
    <x v="1"/>
    <n v="829"/>
    <s v="EBC 1.2.3 FLECHA"/>
    <n v="283"/>
    <n v="5"/>
    <n v="1"/>
    <x v="17"/>
    <n v="1980"/>
    <n v="1"/>
    <n v="8"/>
    <s v="Y"/>
  </r>
  <r>
    <n v="830"/>
    <x v="2"/>
    <s v="Escola Basika"/>
    <s v="Public"/>
    <x v="1"/>
    <n v="830"/>
    <s v="EBC 1.2.3 Fatuco"/>
    <n v="749"/>
    <n v="5"/>
    <n v="1"/>
    <x v="0"/>
    <n v="1999"/>
    <n v="1"/>
    <n v="9"/>
    <s v="Y"/>
  </r>
  <r>
    <n v="831"/>
    <x v="12"/>
    <s v="Primary"/>
    <s v="Public"/>
    <x v="1"/>
    <n v="831"/>
    <s v="EB 1 Anom"/>
    <n v="26"/>
    <n v="1"/>
    <n v="1"/>
    <x v="28"/>
    <n v="2008"/>
    <n v="1"/>
    <n v="3"/>
    <s v="Y"/>
  </r>
  <r>
    <n v="832"/>
    <x v="7"/>
    <s v="Primary"/>
    <s v="Public"/>
    <x v="1"/>
    <n v="832"/>
    <s v="EB 1.2 Lela"/>
    <n v="102"/>
    <n v="1"/>
    <n v="1"/>
    <x v="14"/>
    <n v="1997"/>
    <n v="1"/>
    <n v="6"/>
    <s v="Y"/>
  </r>
  <r>
    <n v="833"/>
    <x v="7"/>
    <s v="Primary"/>
    <s v="Public"/>
    <x v="1"/>
    <n v="833"/>
    <s v="EB 1.2 Has-ain"/>
    <n v="107"/>
    <n v="1"/>
    <n v="1"/>
    <x v="34"/>
    <n v="1987"/>
    <n v="1"/>
    <n v="6"/>
    <s v="Y"/>
  </r>
  <r>
    <n v="834"/>
    <x v="7"/>
    <s v="Primary"/>
    <s v="Public"/>
    <x v="1"/>
    <n v="834"/>
    <s v="EB 1.2 Nadac"/>
    <n v="82"/>
    <n v="1"/>
    <n v="1"/>
    <x v="20"/>
    <n v="2003"/>
    <n v="1"/>
    <n v="6"/>
    <s v="Y"/>
  </r>
  <r>
    <n v="835"/>
    <x v="7"/>
    <s v="Primary"/>
    <s v="Public"/>
    <x v="1"/>
    <n v="835"/>
    <s v="EB 1.2 Busadao"/>
    <n v="104"/>
    <n v="1"/>
    <n v="1"/>
    <x v="13"/>
    <n v="2004"/>
    <n v="1"/>
    <n v="6"/>
    <s v="Y"/>
  </r>
  <r>
    <n v="836"/>
    <x v="7"/>
    <s v="Primary"/>
    <s v="Public"/>
    <x v="1"/>
    <n v="836"/>
    <s v="EB 1.2 Aitos"/>
    <n v="107"/>
    <n v="1"/>
    <n v="1"/>
    <x v="8"/>
    <n v="2002"/>
    <n v="1"/>
    <n v="6"/>
    <s v="Y"/>
  </r>
  <r>
    <n v="837"/>
    <x v="7"/>
    <s v="Primary"/>
    <s v="Public"/>
    <x v="1"/>
    <n v="837"/>
    <s v="EB 1.2 Holbolu"/>
    <n v="143"/>
    <n v="1"/>
    <n v="1"/>
    <x v="7"/>
    <n v="1994"/>
    <n v="1"/>
    <n v="6"/>
    <s v="Y"/>
  </r>
  <r>
    <n v="838"/>
    <x v="7"/>
    <s v="Primary"/>
    <s v="Public"/>
    <x v="1"/>
    <n v="838"/>
    <s v="EB 1.2 Talioan"/>
    <n v="132"/>
    <n v="1"/>
    <n v="1"/>
    <x v="1"/>
    <n v="1992"/>
    <n v="1"/>
    <n v="6"/>
    <s v="Y"/>
  </r>
  <r>
    <n v="839"/>
    <x v="8"/>
    <s v="Escola Basika"/>
    <s v="Public"/>
    <x v="1"/>
    <n v="839"/>
    <s v="EBC 3 FATU META"/>
    <n v="1564"/>
    <n v="5"/>
    <n v="1"/>
    <x v="5"/>
    <n v="1991"/>
    <n v="7"/>
    <n v="9"/>
    <s v="Y"/>
  </r>
  <r>
    <n v="840"/>
    <x v="2"/>
    <s v="Primary"/>
    <s v="Public"/>
    <x v="1"/>
    <n v="840"/>
    <s v="EB 1.2 AUBERLICO"/>
    <n v="81"/>
    <n v="1"/>
    <n v="1"/>
    <x v="22"/>
    <n v="2006"/>
    <n v="1"/>
    <n v="6"/>
    <s v="Y"/>
  </r>
  <r>
    <n v="841"/>
    <x v="7"/>
    <s v="Primary"/>
    <s v="Public"/>
    <x v="1"/>
    <n v="841"/>
    <s v="EB 1.2 Aidantuic"/>
    <n v="139"/>
    <n v="1"/>
    <n v="1"/>
    <x v="4"/>
    <n v="1985"/>
    <n v="1"/>
    <n v="6"/>
    <s v="Y"/>
  </r>
  <r>
    <n v="842"/>
    <x v="7"/>
    <s v="Primary"/>
    <s v="Public"/>
    <x v="1"/>
    <n v="842"/>
    <s v="EB 1.2 Aioan"/>
    <n v="153"/>
    <n v="1"/>
    <n v="1"/>
    <x v="38"/>
    <n v="1988"/>
    <n v="1"/>
    <n v="6"/>
    <s v="Y"/>
  </r>
  <r>
    <n v="843"/>
    <x v="7"/>
    <s v="Escola Basika"/>
    <s v="Public"/>
    <x v="1"/>
    <n v="843"/>
    <s v="EBC 1.2.3 TAZ HILIN"/>
    <n v="220"/>
    <n v="5"/>
    <n v="1"/>
    <x v="18"/>
    <n v="1974"/>
    <n v="1"/>
    <n v="9"/>
    <s v="Y"/>
  </r>
  <r>
    <n v="844"/>
    <x v="11"/>
    <s v="Primary"/>
    <s v="Public"/>
    <x v="1"/>
    <n v="844"/>
    <s v="EB 1.2 Fatuk Aibalun"/>
    <n v="60"/>
    <n v="1"/>
    <n v="1"/>
    <x v="24"/>
    <n v="2010"/>
    <n v="1"/>
    <n v="5"/>
    <s v="Y"/>
  </r>
  <r>
    <n v="845"/>
    <x v="7"/>
    <s v="Primary"/>
    <s v="Public"/>
    <x v="1"/>
    <n v="845"/>
    <s v="EB 1.2 Salasa"/>
    <n v="81"/>
    <n v="1"/>
    <n v="1"/>
    <x v="20"/>
    <n v="2003"/>
    <n v="1"/>
    <n v="6"/>
    <s v="Y"/>
  </r>
  <r>
    <n v="846"/>
    <x v="7"/>
    <s v="Primary"/>
    <s v="Catholic"/>
    <x v="0"/>
    <n v="846"/>
    <s v="EP C Raimea"/>
    <n v="126"/>
    <n v="1"/>
    <n v="3"/>
    <x v="8"/>
    <n v="2002"/>
    <n v="1"/>
    <n v="6"/>
    <s v="Y"/>
  </r>
  <r>
    <n v="847"/>
    <x v="12"/>
    <s v="Primary"/>
    <s v="Catholic"/>
    <x v="0"/>
    <n v="847"/>
    <s v="EB 1 Goubin"/>
    <n v="41"/>
    <n v="1"/>
    <n v="3"/>
    <x v="29"/>
    <n v="2005"/>
    <n v="1"/>
    <n v="4"/>
    <s v="Y"/>
  </r>
  <r>
    <n v="848"/>
    <x v="7"/>
    <s v="Escola Basika"/>
    <s v="Public"/>
    <x v="1"/>
    <n v="848"/>
    <s v="EBC 1.2.3 GALA"/>
    <n v="123"/>
    <n v="5"/>
    <n v="1"/>
    <x v="9"/>
    <n v="1995"/>
    <n v="1"/>
    <n v="8"/>
    <s v="Y"/>
  </r>
  <r>
    <n v="849"/>
    <x v="7"/>
    <s v="Primary"/>
    <s v="Public"/>
    <x v="1"/>
    <n v="849"/>
    <s v="EB 1.2 Mausabi"/>
    <n v="61"/>
    <n v="1"/>
    <n v="1"/>
    <x v="20"/>
    <n v="2003"/>
    <n v="1"/>
    <n v="6"/>
    <s v="Y"/>
  </r>
  <r>
    <n v="850"/>
    <x v="12"/>
    <s v="Primary"/>
    <s v="Public"/>
    <x v="1"/>
    <n v="850"/>
    <s v="EB 1 Manuaman"/>
    <n v="54"/>
    <n v="1"/>
    <n v="1"/>
    <x v="10"/>
    <n v="2009"/>
    <n v="1"/>
    <n v="3"/>
    <s v="Y"/>
  </r>
  <r>
    <n v="851"/>
    <x v="12"/>
    <s v="Primary"/>
    <s v="Public"/>
    <x v="1"/>
    <n v="851"/>
    <s v="EB 1.2 Mabiloa"/>
    <n v="161"/>
    <n v="1"/>
    <n v="1"/>
    <x v="11"/>
    <n v="2007"/>
    <n v="1"/>
    <n v="5"/>
    <s v="Y"/>
  </r>
  <r>
    <n v="852"/>
    <x v="7"/>
    <s v="Primary"/>
    <s v="Public"/>
    <x v="1"/>
    <n v="852"/>
    <s v="EB 1.2 Aitoun"/>
    <n v="115"/>
    <n v="1"/>
    <n v="1"/>
    <x v="32"/>
    <n v="2001"/>
    <n v="1"/>
    <n v="6"/>
    <s v="Y"/>
  </r>
  <r>
    <n v="853"/>
    <x v="7"/>
    <s v="Primary"/>
    <s v="Public"/>
    <x v="1"/>
    <n v="853"/>
    <s v="EB 1.2 Fatucmetan"/>
    <n v="142"/>
    <n v="1"/>
    <n v="1"/>
    <x v="5"/>
    <n v="1991"/>
    <n v="1"/>
    <n v="6"/>
    <s v="Y"/>
  </r>
  <r>
    <n v="854"/>
    <x v="12"/>
    <s v="Primary"/>
    <s v="Public"/>
    <x v="1"/>
    <n v="854"/>
    <s v="EB 1. 2 Oplegul"/>
    <n v="109"/>
    <n v="1"/>
    <n v="1"/>
    <x v="10"/>
    <n v="2009"/>
    <n v="1"/>
    <n v="5"/>
    <s v="Y"/>
  </r>
  <r>
    <n v="855"/>
    <x v="2"/>
    <s v="Primary"/>
    <s v="Public"/>
    <x v="1"/>
    <n v="855"/>
    <s v="EB 1.2 Carbulau"/>
    <n v="62"/>
    <n v="1"/>
    <n v="1"/>
    <x v="7"/>
    <n v="1994"/>
    <n v="1"/>
    <n v="5"/>
    <s v="Y"/>
  </r>
  <r>
    <n v="856"/>
    <x v="12"/>
    <s v="Primary"/>
    <s v="Public"/>
    <x v="1"/>
    <n v="856"/>
    <s v="EB 1 /30 de Agosto Anahun"/>
    <n v="43"/>
    <n v="1"/>
    <n v="1"/>
    <x v="22"/>
    <n v="2006"/>
    <n v="1"/>
    <n v="3"/>
    <s v="Y"/>
  </r>
  <r>
    <n v="857"/>
    <x v="4"/>
    <s v="Escola Basika"/>
    <s v="Public"/>
    <x v="1"/>
    <n v="857"/>
    <s v="EBC 1.2.3 HAOBENO QUIUBUQUIF BIMANAT"/>
    <n v="294"/>
    <n v="5"/>
    <n v="1"/>
    <x v="12"/>
    <n v="1982"/>
    <n v="1"/>
    <n v="8"/>
    <s v="Y"/>
  </r>
  <r>
    <n v="858"/>
    <x v="12"/>
    <s v="Primary"/>
    <s v="Public"/>
    <x v="1"/>
    <n v="858"/>
    <s v="EB 1 Leber Taz"/>
    <n v="84"/>
    <n v="1"/>
    <n v="1"/>
    <x v="11"/>
    <n v="2007"/>
    <n v="1"/>
    <n v="4"/>
    <s v="Y"/>
  </r>
  <r>
    <n v="859"/>
    <x v="4"/>
    <s v="Primary"/>
    <s v="Public"/>
    <x v="1"/>
    <n v="859"/>
    <s v="EB 1.2 Fatubena"/>
    <n v="309"/>
    <n v="1"/>
    <n v="1"/>
    <x v="6"/>
    <n v="1983"/>
    <n v="1"/>
    <n v="6"/>
    <s v="Y"/>
  </r>
  <r>
    <n v="860"/>
    <x v="12"/>
    <s v="Primary"/>
    <s v="Public"/>
    <x v="1"/>
    <n v="860"/>
    <s v="EB 1 Tasibalu"/>
    <n v="68"/>
    <n v="1"/>
    <n v="1"/>
    <x v="11"/>
    <n v="2007"/>
    <n v="1"/>
    <n v="4"/>
    <s v="Y"/>
  </r>
  <r>
    <n v="861"/>
    <x v="4"/>
    <s v="Primary"/>
    <s v="Public"/>
    <x v="1"/>
    <n v="861"/>
    <s v="EB 1.2 Baocnana"/>
    <n v="146"/>
    <n v="1"/>
    <n v="1"/>
    <x v="25"/>
    <n v="1979"/>
    <n v="1"/>
    <n v="6"/>
    <s v="Y"/>
  </r>
  <r>
    <n v="862"/>
    <x v="4"/>
    <s v="Primary"/>
    <s v="Public"/>
    <x v="1"/>
    <n v="862"/>
    <s v="EB 1.2 Reliquio Citrana"/>
    <n v="310"/>
    <n v="1"/>
    <n v="1"/>
    <x v="2"/>
    <n v="1984"/>
    <n v="1"/>
    <n v="6"/>
    <s v="Y"/>
  </r>
  <r>
    <n v="863"/>
    <x v="4"/>
    <s v="Primary"/>
    <s v="Public"/>
    <x v="1"/>
    <n v="863"/>
    <s v="EB 1.2 Banaefmanat"/>
    <n v="207"/>
    <n v="1"/>
    <n v="1"/>
    <x v="43"/>
    <n v="1970"/>
    <n v="1"/>
    <n v="6"/>
    <s v="Y"/>
  </r>
  <r>
    <n v="864"/>
    <x v="4"/>
    <s v="Primary"/>
    <s v="Catholic"/>
    <x v="0"/>
    <n v="864"/>
    <s v="EP C Nefomtasa"/>
    <n v="179"/>
    <n v="1"/>
    <n v="3"/>
    <x v="17"/>
    <n v="1980"/>
    <n v="1"/>
    <n v="6"/>
    <s v="Y"/>
  </r>
  <r>
    <n v="865"/>
    <x v="4"/>
    <s v="Primary"/>
    <s v="Public"/>
    <x v="1"/>
    <n v="865"/>
    <s v="EB 1.2 Neten-Bitimo"/>
    <n v="295"/>
    <n v="1"/>
    <n v="1"/>
    <x v="14"/>
    <n v="1997"/>
    <n v="1"/>
    <n v="6"/>
    <s v="Y"/>
  </r>
  <r>
    <n v="866"/>
    <x v="4"/>
    <s v="Primary"/>
    <s v="Public"/>
    <x v="1"/>
    <n v="866"/>
    <s v="EB 1.2 Oenuno"/>
    <n v="272"/>
    <n v="1"/>
    <n v="1"/>
    <x v="25"/>
    <n v="1979"/>
    <n v="1"/>
    <n v="6"/>
    <s v="Y"/>
  </r>
  <r>
    <n v="867"/>
    <x v="4"/>
    <s v="Primary"/>
    <s v="Public"/>
    <x v="1"/>
    <n v="867"/>
    <s v="EB 1.2 BINIBU PUNE"/>
    <n v="460"/>
    <n v="1"/>
    <n v="1"/>
    <x v="17"/>
    <n v="1980"/>
    <n v="1"/>
    <n v="6"/>
    <s v="Y"/>
  </r>
  <r>
    <n v="868"/>
    <x v="12"/>
    <s v="Primary"/>
    <s v="Public"/>
    <x v="1"/>
    <n v="868"/>
    <s v="EB 1 Polo"/>
    <n v="77"/>
    <n v="1"/>
    <n v="1"/>
    <x v="28"/>
    <n v="2008"/>
    <n v="1"/>
    <n v="4"/>
    <s v="Y"/>
  </r>
  <r>
    <n v="869"/>
    <x v="12"/>
    <s v="Primary"/>
    <s v="Public"/>
    <x v="1"/>
    <n v="869"/>
    <s v="EB 1 Aibou"/>
    <n v="114"/>
    <n v="1"/>
    <n v="1"/>
    <x v="11"/>
    <n v="2007"/>
    <n v="1"/>
    <n v="4"/>
    <s v="Y"/>
  </r>
  <r>
    <n v="870"/>
    <x v="4"/>
    <s v="Primary"/>
    <s v="Public"/>
    <x v="1"/>
    <n v="870"/>
    <s v="EB 1.2 - 28 de Agosto"/>
    <n v="459"/>
    <n v="1"/>
    <n v="1"/>
    <x v="44"/>
    <n v="1967"/>
    <n v="1"/>
    <n v="6"/>
    <s v="Y"/>
  </r>
  <r>
    <n v="871"/>
    <x v="4"/>
    <s v="Primary"/>
    <s v="Public"/>
    <x v="1"/>
    <n v="871"/>
    <s v="EB 1.2 Passabe Maesmat"/>
    <n v="536"/>
    <n v="1"/>
    <n v="1"/>
    <x v="45"/>
    <n v="1964"/>
    <n v="1"/>
    <n v="6"/>
    <s v="Y"/>
  </r>
  <r>
    <n v="872"/>
    <x v="12"/>
    <s v="Primary"/>
    <s v="Public"/>
    <x v="1"/>
    <n v="872"/>
    <s v="EB 1. 2 Soilecu"/>
    <n v="70"/>
    <n v="1"/>
    <n v="1"/>
    <x v="34"/>
    <n v="1987"/>
    <n v="1"/>
    <n v="5"/>
    <s v="Y"/>
  </r>
  <r>
    <n v="873"/>
    <x v="4"/>
    <s v="Primary"/>
    <s v="Public"/>
    <x v="1"/>
    <n v="873"/>
    <s v="EB 1.2 Sei Taneis"/>
    <n v="342"/>
    <n v="1"/>
    <n v="1"/>
    <x v="34"/>
    <n v="1987"/>
    <n v="1"/>
    <n v="6"/>
    <s v="Y"/>
  </r>
  <r>
    <n v="874"/>
    <x v="12"/>
    <s v="Primary"/>
    <s v="Public"/>
    <x v="1"/>
    <n v="874"/>
    <s v="EB 1 Biamoas"/>
    <n v="125"/>
    <n v="1"/>
    <n v="1"/>
    <x v="28"/>
    <n v="2008"/>
    <n v="1"/>
    <n v="4"/>
    <s v="Y"/>
  </r>
  <r>
    <n v="875"/>
    <x v="10"/>
    <s v="Primary"/>
    <s v="Public"/>
    <x v="1"/>
    <n v="875"/>
    <s v="EB 1 Mambata"/>
    <n v="98"/>
    <n v="1"/>
    <n v="1"/>
    <x v="28"/>
    <n v="2008"/>
    <n v="1"/>
    <n v="4"/>
    <s v="Y"/>
  </r>
  <r>
    <n v="876"/>
    <x v="3"/>
    <s v="Primary"/>
    <s v="Public"/>
    <x v="1"/>
    <n v="876"/>
    <s v="EB 1. 2 Uatumissa"/>
    <n v="176"/>
    <n v="1"/>
    <n v="1"/>
    <x v="23"/>
    <n v="1993"/>
    <n v="1"/>
    <n v="6"/>
    <s v="Y"/>
  </r>
  <r>
    <n v="877"/>
    <x v="8"/>
    <s v="Primary"/>
    <s v="Public"/>
    <x v="1"/>
    <n v="877"/>
    <s v="EB 1.2 ACANUNO"/>
    <n v="270"/>
    <n v="1"/>
    <n v="1"/>
    <x v="2"/>
    <n v="1984"/>
    <n v="1"/>
    <n v="6"/>
    <s v="Y"/>
  </r>
  <r>
    <n v="878"/>
    <x v="2"/>
    <s v="Primary"/>
    <s v="Public"/>
    <x v="1"/>
    <n v="878"/>
    <s v="EB 1.2 MOTAKELAN"/>
    <n v="57"/>
    <n v="1"/>
    <n v="1"/>
    <x v="11"/>
    <n v="2007"/>
    <n v="1"/>
    <n v="5"/>
    <s v="Y"/>
  </r>
  <r>
    <n v="879"/>
    <x v="5"/>
    <s v="Primary"/>
    <s v="Public"/>
    <x v="1"/>
    <n v="879"/>
    <s v="EB 1.2 BUBUTAU"/>
    <n v="123"/>
    <n v="1"/>
    <n v="1"/>
    <x v="20"/>
    <n v="2003"/>
    <n v="1"/>
    <n v="5"/>
    <s v="Y"/>
  </r>
  <r>
    <n v="880"/>
    <x v="5"/>
    <s v="Primary"/>
    <s v="Public"/>
    <x v="1"/>
    <n v="880"/>
    <s v="EB 1.2 CHAI"/>
    <n v="405"/>
    <n v="1"/>
    <n v="1"/>
    <x v="2"/>
    <n v="1984"/>
    <n v="1"/>
    <n v="6"/>
    <s v="Y"/>
  </r>
  <r>
    <n v="881"/>
    <x v="5"/>
    <s v="Primary"/>
    <s v="Public"/>
    <x v="1"/>
    <n v="881"/>
    <s v="EB 1.2 30 DE AGUSTO"/>
    <n v="621"/>
    <n v="1"/>
    <n v="1"/>
    <x v="16"/>
    <n v="2000"/>
    <n v="1"/>
    <n v="6"/>
    <s v="Y"/>
  </r>
  <r>
    <n v="882"/>
    <x v="9"/>
    <s v="Primary"/>
    <s v="Public"/>
    <x v="1"/>
    <n v="882"/>
    <s v="EB 1.2 A. S. Tidir"/>
    <n v="136"/>
    <n v="1"/>
    <n v="1"/>
    <x v="10"/>
    <n v="2009"/>
    <n v="1"/>
    <n v="6"/>
    <s v="Y"/>
  </r>
  <r>
    <n v="883"/>
    <x v="5"/>
    <s v="Primary"/>
    <s v="Public"/>
    <x v="1"/>
    <n v="883"/>
    <s v="EB 1.2 FOEMA'A"/>
    <n v="262"/>
    <n v="1"/>
    <n v="1"/>
    <x v="0"/>
    <n v="1999"/>
    <n v="1"/>
    <n v="6"/>
    <s v="Y"/>
  </r>
  <r>
    <n v="884"/>
    <x v="5"/>
    <s v="Primary"/>
    <s v="Public"/>
    <x v="1"/>
    <n v="884"/>
    <s v="EB. 1.2 Assalaino"/>
    <n v="233"/>
    <n v="1"/>
    <n v="1"/>
    <x v="16"/>
    <n v="2000"/>
    <n v="1"/>
    <n v="6"/>
    <s v="Y"/>
  </r>
  <r>
    <n v="885"/>
    <x v="5"/>
    <s v="Primary"/>
    <s v="Public"/>
    <x v="1"/>
    <n v="885"/>
    <s v="EB 1.2 Vairoque"/>
    <n v="173"/>
    <n v="1"/>
    <n v="1"/>
    <x v="16"/>
    <n v="2000"/>
    <n v="1"/>
    <n v="6"/>
    <s v="Y"/>
  </r>
  <r>
    <n v="886"/>
    <x v="5"/>
    <s v="Primary"/>
    <s v="Public"/>
    <x v="1"/>
    <n v="886"/>
    <s v="EB 1 RAUMOCO"/>
    <n v="40"/>
    <n v="1"/>
    <n v="1"/>
    <x v="0"/>
    <n v="1999"/>
    <n v="1"/>
    <n v="4"/>
    <s v="Y"/>
  </r>
  <r>
    <n v="887"/>
    <x v="5"/>
    <s v="Primary"/>
    <s v="Public"/>
    <x v="1"/>
    <n v="887"/>
    <s v="EB 1 LEREADO"/>
    <n v="33"/>
    <n v="1"/>
    <n v="1"/>
    <x v="20"/>
    <n v="2003"/>
    <n v="1"/>
    <n v="2"/>
    <s v="Y"/>
  </r>
  <r>
    <n v="889"/>
    <x v="8"/>
    <s v="Pre Secondary"/>
    <s v="Catholic"/>
    <x v="0"/>
    <n v="889"/>
    <s v="EPS C Cristal"/>
    <n v="704"/>
    <n v="2"/>
    <n v="3"/>
    <x v="12"/>
    <n v="1982"/>
    <n v="7"/>
    <n v="9"/>
    <s v="Y"/>
  </r>
  <r>
    <n v="891"/>
    <x v="10"/>
    <s v="Primary"/>
    <s v="Public"/>
    <x v="1"/>
    <n v="891"/>
    <s v="EB 1 Fadabloco"/>
    <n v="111"/>
    <n v="1"/>
    <n v="1"/>
    <x v="29"/>
    <n v="2005"/>
    <n v="1"/>
    <n v="4"/>
    <s v="Y"/>
  </r>
  <r>
    <n v="892"/>
    <x v="10"/>
    <s v="Primary"/>
    <s v="Public"/>
    <x v="1"/>
    <n v="892"/>
    <s v="EB 1 Lerolissa"/>
    <n v="107"/>
    <n v="1"/>
    <n v="1"/>
    <x v="13"/>
    <n v="2004"/>
    <n v="1"/>
    <n v="4"/>
    <s v="Y"/>
  </r>
  <r>
    <n v="893"/>
    <x v="12"/>
    <s v="Primary"/>
    <s v="Public"/>
    <x v="1"/>
    <n v="893"/>
    <s v="EB 1.2 Damlaran"/>
    <n v="179"/>
    <n v="1"/>
    <n v="1"/>
    <x v="7"/>
    <n v="1994"/>
    <n v="1"/>
    <n v="6"/>
    <s v="Y"/>
  </r>
  <r>
    <n v="894"/>
    <x v="12"/>
    <s v="Primary"/>
    <s v="Public"/>
    <x v="1"/>
    <n v="894"/>
    <s v="EB 1.2 Rairobo"/>
    <n v="260"/>
    <n v="1"/>
    <n v="1"/>
    <x v="4"/>
    <n v="1985"/>
    <n v="1"/>
    <n v="6"/>
    <s v="Y"/>
  </r>
  <r>
    <n v="895"/>
    <x v="12"/>
    <s v="Primary"/>
    <s v="Public"/>
    <x v="1"/>
    <n v="895"/>
    <s v="EB 1 Diruana"/>
    <n v="85"/>
    <n v="1"/>
    <n v="1"/>
    <x v="32"/>
    <n v="2001"/>
    <n v="1"/>
    <n v="4"/>
    <s v="Y"/>
  </r>
  <r>
    <n v="896"/>
    <x v="12"/>
    <s v="Primary"/>
    <s v="Public"/>
    <x v="1"/>
    <n v="896"/>
    <s v="EB 1.2 Lalebol"/>
    <n v="114"/>
    <n v="1"/>
    <n v="1"/>
    <x v="16"/>
    <n v="2000"/>
    <n v="1"/>
    <n v="6"/>
    <s v="Y"/>
  </r>
  <r>
    <n v="897"/>
    <x v="12"/>
    <s v="Primary"/>
    <s v="Public"/>
    <x v="1"/>
    <n v="897"/>
    <s v="EB 1.2 Poelaun"/>
    <n v="223"/>
    <n v="1"/>
    <n v="1"/>
    <x v="16"/>
    <n v="2000"/>
    <n v="1"/>
    <n v="6"/>
    <s v="Y"/>
  </r>
  <r>
    <n v="898"/>
    <x v="8"/>
    <s v="Pre Secondary"/>
    <s v="Catholic"/>
    <x v="0"/>
    <n v="898"/>
    <s v="EPS C Sao F. X. Dare"/>
    <n v="151"/>
    <n v="2"/>
    <n v="3"/>
    <x v="52"/>
    <n v="1950"/>
    <n v="7"/>
    <n v="9"/>
    <s v="Y"/>
  </r>
  <r>
    <n v="899"/>
    <x v="9"/>
    <s v="Primary"/>
    <s v="Public"/>
    <x v="1"/>
    <n v="899"/>
    <s v="EB 1.2 Pedro Lemos Tugarema"/>
    <n v="92"/>
    <n v="1"/>
    <n v="1"/>
    <x v="28"/>
    <n v="2008"/>
    <n v="1"/>
    <n v="5"/>
    <s v="Y"/>
  </r>
  <r>
    <n v="900"/>
    <x v="12"/>
    <s v="Primary"/>
    <s v="Public"/>
    <x v="1"/>
    <n v="900"/>
    <s v="EB 1.2 Maumela"/>
    <n v="130"/>
    <n v="1"/>
    <n v="1"/>
    <x v="2"/>
    <n v="1984"/>
    <n v="1"/>
    <n v="6"/>
    <s v="Y"/>
  </r>
  <r>
    <n v="901"/>
    <x v="8"/>
    <s v="Pre Secondary"/>
    <s v="Catholic"/>
    <x v="0"/>
    <n v="901"/>
    <s v="EPS C Paulo VI"/>
    <n v="773"/>
    <n v="2"/>
    <n v="3"/>
    <x v="9"/>
    <n v="1995"/>
    <n v="7"/>
    <n v="9"/>
    <s v="Y"/>
  </r>
  <r>
    <n v="902"/>
    <x v="12"/>
    <s v="Primary"/>
    <s v="Public"/>
    <x v="1"/>
    <n v="902"/>
    <s v="EB 1.2 Moleana"/>
    <n v="168"/>
    <n v="1"/>
    <n v="1"/>
    <x v="4"/>
    <n v="1985"/>
    <n v="1"/>
    <n v="6"/>
    <s v="Y"/>
  </r>
  <r>
    <n v="903"/>
    <x v="12"/>
    <s v="Escola Basika"/>
    <s v="Public"/>
    <x v="1"/>
    <n v="903"/>
    <s v="EBC 1.2.3 Vitor Santa MALIANA"/>
    <n v="439"/>
    <n v="5"/>
    <n v="1"/>
    <x v="15"/>
    <n v="1972"/>
    <n v="1"/>
    <n v="8"/>
    <s v="Y"/>
  </r>
  <r>
    <n v="905"/>
    <x v="11"/>
    <s v="Primary"/>
    <s v="Public"/>
    <x v="1"/>
    <n v="905"/>
    <s v="EB 1.2 Dirik-Hun"/>
    <n v="231"/>
    <n v="1"/>
    <n v="1"/>
    <x v="3"/>
    <n v="1986"/>
    <n v="1"/>
    <n v="6"/>
    <s v="Y"/>
  </r>
  <r>
    <n v="906"/>
    <x v="11"/>
    <s v="Primary"/>
    <s v="Public"/>
    <x v="1"/>
    <n v="906"/>
    <s v="EB 1.2 Pualaca"/>
    <n v="192"/>
    <n v="1"/>
    <n v="1"/>
    <x v="23"/>
    <n v="1993"/>
    <n v="1"/>
    <n v="6"/>
    <s v="Y"/>
  </r>
  <r>
    <n v="907"/>
    <x v="11"/>
    <s v="Primary"/>
    <s v="Public"/>
    <x v="1"/>
    <n v="907"/>
    <s v="EB 1.2 Fatu Makerek"/>
    <n v="168"/>
    <n v="1"/>
    <n v="1"/>
    <x v="8"/>
    <n v="2002"/>
    <n v="1"/>
    <n v="6"/>
    <s v="Y"/>
  </r>
  <r>
    <n v="910"/>
    <x v="8"/>
    <s v="Pre Secondary"/>
    <s v="Private"/>
    <x v="0"/>
    <n v="910"/>
    <s v="EPS Annur"/>
    <n v="356"/>
    <n v="2"/>
    <n v="2"/>
    <x v="6"/>
    <n v="1983"/>
    <n v="7"/>
    <n v="9"/>
    <s v="Y"/>
  </r>
  <r>
    <n v="911"/>
    <x v="8"/>
    <s v="Pre Secondary"/>
    <s v="Catholic"/>
    <x v="0"/>
    <n v="911"/>
    <s v="EPS C St M de Canossa"/>
    <n v="733"/>
    <n v="2"/>
    <n v="3"/>
    <x v="0"/>
    <n v="1999"/>
    <n v="7"/>
    <n v="9"/>
    <s v="Y"/>
  </r>
  <r>
    <n v="912"/>
    <x v="8"/>
    <s v="Pre Secondary"/>
    <s v="Catholic"/>
    <x v="0"/>
    <n v="912"/>
    <s v="EPS C Ext São José"/>
    <n v="88"/>
    <n v="2"/>
    <n v="3"/>
    <x v="13"/>
    <n v="2004"/>
    <n v="7"/>
    <n v="9"/>
    <s v="Y"/>
  </r>
  <r>
    <n v="914"/>
    <x v="8"/>
    <s v="Pre Secondary"/>
    <s v="Private"/>
    <x v="0"/>
    <n v="914"/>
    <s v="EPS Fundação Rainha Da Paz"/>
    <n v="198"/>
    <n v="2"/>
    <n v="2"/>
    <x v="8"/>
    <n v="2002"/>
    <n v="7"/>
    <n v="9"/>
    <s v="Y"/>
  </r>
  <r>
    <n v="915"/>
    <x v="0"/>
    <s v="Escola Basika"/>
    <s v="Public"/>
    <x v="1"/>
    <n v="915"/>
    <s v="EBC 3 Liquica"/>
    <n v="1235"/>
    <n v="5"/>
    <n v="1"/>
    <x v="16"/>
    <n v="2000"/>
    <n v="7"/>
    <n v="9"/>
    <s v="Y"/>
  </r>
  <r>
    <n v="917"/>
    <x v="8"/>
    <s v="Pre Secondary"/>
    <s v="Catholic"/>
    <x v="0"/>
    <n v="917"/>
    <s v="EPS C São Miguel"/>
    <n v="517"/>
    <n v="2"/>
    <n v="3"/>
    <x v="20"/>
    <n v="2003"/>
    <n v="7"/>
    <n v="9"/>
    <s v="Y"/>
  </r>
  <r>
    <n v="920"/>
    <x v="0"/>
    <s v="Primary"/>
    <s v="Catholic"/>
    <x v="0"/>
    <n v="920"/>
    <s v="EP C São João de Brito - Liquiçá"/>
    <n v="430"/>
    <n v="1"/>
    <n v="3"/>
    <x v="6"/>
    <n v="1983"/>
    <n v="1"/>
    <n v="6"/>
    <s v="Y"/>
  </r>
  <r>
    <n v="921"/>
    <x v="2"/>
    <s v="Pre Secondary"/>
    <s v="Catholic"/>
    <x v="0"/>
    <n v="921"/>
    <s v="EPS C St Fransiskus Asis"/>
    <n v="254"/>
    <n v="2"/>
    <n v="3"/>
    <x v="4"/>
    <n v="1985"/>
    <n v="7"/>
    <n v="9"/>
    <s v="Y"/>
  </r>
  <r>
    <n v="922"/>
    <x v="2"/>
    <s v="Escola Basika"/>
    <s v="Public"/>
    <x v="1"/>
    <n v="922"/>
    <s v="EBC 1.2.3 Clacuc"/>
    <n v="470"/>
    <n v="5"/>
    <n v="1"/>
    <x v="32"/>
    <n v="2001"/>
    <n v="1"/>
    <n v="9"/>
    <s v="Y"/>
  </r>
  <r>
    <n v="923"/>
    <x v="2"/>
    <s v="Escola Basika"/>
    <s v="Public"/>
    <x v="1"/>
    <n v="923"/>
    <s v="EBC 1.2.3 FAHINEHAN"/>
    <n v="322"/>
    <n v="5"/>
    <n v="1"/>
    <x v="31"/>
    <m/>
    <n v="1"/>
    <n v="9"/>
    <s v="Y"/>
  </r>
  <r>
    <n v="924"/>
    <x v="2"/>
    <s v="Primary"/>
    <s v="Catholic"/>
    <x v="0"/>
    <n v="924"/>
    <s v="EP C Rainha da Paz Weberek"/>
    <n v="195"/>
    <n v="1"/>
    <n v="3"/>
    <x v="7"/>
    <n v="1994"/>
    <n v="1"/>
    <n v="6"/>
    <s v="Y"/>
  </r>
  <r>
    <n v="925"/>
    <x v="6"/>
    <s v="Escola Basika"/>
    <s v="Public"/>
    <x v="1"/>
    <n v="925"/>
    <s v="EBC 1.2.3 - 8 DE AGOSTO CAIJULARAN"/>
    <n v="943"/>
    <n v="5"/>
    <n v="1"/>
    <x v="28"/>
    <n v="2008"/>
    <n v="1"/>
    <n v="9"/>
    <s v="Y"/>
  </r>
  <r>
    <n v="926"/>
    <x v="6"/>
    <s v="Pre Secondary"/>
    <s v="Catholic"/>
    <x v="0"/>
    <n v="926"/>
    <s v="EPS C Sta Maria Gorete"/>
    <n v="219"/>
    <n v="2"/>
    <n v="3"/>
    <x v="8"/>
    <n v="2002"/>
    <n v="7"/>
    <n v="9"/>
    <s v="N"/>
  </r>
  <r>
    <n v="927"/>
    <x v="6"/>
    <s v="Escola Basika"/>
    <s v="Public"/>
    <x v="1"/>
    <n v="927"/>
    <s v="EBC 1.2.3 30 DE AGOSTO OSSOLEQUIMETA"/>
    <n v="385"/>
    <n v="5"/>
    <n v="1"/>
    <x v="20"/>
    <n v="2003"/>
    <n v="1"/>
    <n v="9"/>
    <s v="Y"/>
  </r>
  <r>
    <n v="928"/>
    <x v="6"/>
    <s v="Escola Basika"/>
    <s v="Public"/>
    <x v="1"/>
    <n v="928"/>
    <s v="EBC 1.2.3 MUNDO PERDIDO"/>
    <n v="943"/>
    <n v="5"/>
    <n v="1"/>
    <x v="5"/>
    <n v="1991"/>
    <n v="1"/>
    <n v="9"/>
    <s v="Y"/>
  </r>
  <r>
    <n v="929"/>
    <x v="1"/>
    <s v="Primary"/>
    <s v="Public"/>
    <x v="1"/>
    <n v="929"/>
    <s v="EB 1.2 Leolima"/>
    <n v="155"/>
    <n v="1"/>
    <n v="1"/>
    <x v="29"/>
    <n v="2005"/>
    <n v="1"/>
    <n v="6"/>
    <s v="Y"/>
  </r>
  <r>
    <n v="930"/>
    <x v="6"/>
    <s v="Pre Secondary"/>
    <s v="Catholic"/>
    <x v="0"/>
    <n v="930"/>
    <s v="EPS C Sta Maria de Fatima Macadique"/>
    <n v="129"/>
    <n v="2"/>
    <n v="3"/>
    <x v="34"/>
    <n v="1987"/>
    <n v="7"/>
    <n v="9"/>
    <s v="Y"/>
  </r>
  <r>
    <n v="931"/>
    <x v="1"/>
    <s v="Escola Basika"/>
    <s v="Public"/>
    <x v="1"/>
    <n v="931"/>
    <s v="EBC 3 - 4 MONTANHAS BUILICO"/>
    <n v="122"/>
    <n v="5"/>
    <n v="1"/>
    <x v="11"/>
    <n v="2007"/>
    <n v="7"/>
    <n v="9"/>
    <s v="Y"/>
  </r>
  <r>
    <n v="932"/>
    <x v="3"/>
    <s v="Pre Secondary"/>
    <s v="Catholic"/>
    <x v="0"/>
    <n v="932"/>
    <s v="EPS C St. Antonio Baucau ESSA Junior"/>
    <n v="598"/>
    <n v="2"/>
    <n v="3"/>
    <x v="43"/>
    <n v="1970"/>
    <n v="7"/>
    <n v="9"/>
    <s v="Y"/>
  </r>
  <r>
    <n v="933"/>
    <x v="6"/>
    <s v="Primary"/>
    <s v="Public"/>
    <x v="1"/>
    <n v="933"/>
    <s v="EB 1 Buta'o"/>
    <n v="19"/>
    <n v="1"/>
    <n v="1"/>
    <x v="24"/>
    <n v="2010"/>
    <n v="1"/>
    <n v="3"/>
    <s v="Y"/>
  </r>
  <r>
    <n v="934"/>
    <x v="6"/>
    <s v="Escola Basika"/>
    <s v="Public"/>
    <x v="1"/>
    <n v="934"/>
    <s v="EBC 1.2.3 AFALOICAI UATULARI"/>
    <n v="582"/>
    <n v="5"/>
    <n v="1"/>
    <x v="15"/>
    <n v="1972"/>
    <n v="1"/>
    <n v="9"/>
    <s v="Y"/>
  </r>
  <r>
    <n v="935"/>
    <x v="1"/>
    <s v="Primary"/>
    <s v="Public"/>
    <x v="1"/>
    <n v="935"/>
    <s v="EB 1.2 Lait"/>
    <n v="61"/>
    <n v="1"/>
    <n v="1"/>
    <x v="22"/>
    <n v="2006"/>
    <n v="1"/>
    <n v="6"/>
    <s v="Y"/>
  </r>
  <r>
    <n v="936"/>
    <x v="1"/>
    <s v="Primary"/>
    <s v="Public"/>
    <x v="1"/>
    <n v="936"/>
    <s v="EB 1.2 Bobe"/>
    <n v="147"/>
    <n v="1"/>
    <n v="1"/>
    <x v="12"/>
    <n v="1982"/>
    <n v="1"/>
    <n v="6"/>
    <s v="Y"/>
  </r>
  <r>
    <n v="937"/>
    <x v="3"/>
    <s v="Pre Secondary"/>
    <s v="Catholic"/>
    <x v="0"/>
    <n v="937"/>
    <s v="EPS C D. Bosco Fatumaca"/>
    <n v="249"/>
    <n v="2"/>
    <n v="3"/>
    <x v="21"/>
    <n v="1990"/>
    <n v="7"/>
    <n v="9"/>
    <s v="Y"/>
  </r>
  <r>
    <n v="938"/>
    <x v="1"/>
    <s v="Primary"/>
    <s v="Public"/>
    <x v="1"/>
    <n v="938"/>
    <s v="EB 1.2 Samoro"/>
    <n v="333"/>
    <n v="1"/>
    <n v="1"/>
    <x v="11"/>
    <n v="2007"/>
    <n v="1"/>
    <n v="6"/>
    <s v="Y"/>
  </r>
  <r>
    <n v="939"/>
    <x v="5"/>
    <s v="Primary"/>
    <s v="Public"/>
    <x v="1"/>
    <n v="939"/>
    <s v="EB 1 USSUVASU"/>
    <n v="26"/>
    <n v="1"/>
    <n v="1"/>
    <x v="11"/>
    <n v="2007"/>
    <n v="1"/>
    <n v="4"/>
    <s v="Y"/>
  </r>
  <r>
    <n v="940"/>
    <x v="5"/>
    <s v="Primary"/>
    <s v="Public"/>
    <x v="1"/>
    <n v="940"/>
    <s v="EB 1 NAUTETU"/>
    <n v="162"/>
    <n v="1"/>
    <n v="1"/>
    <x v="28"/>
    <n v="2008"/>
    <n v="1"/>
    <n v="4"/>
    <s v="Y"/>
  </r>
  <r>
    <n v="941"/>
    <x v="5"/>
    <s v="Primary"/>
    <s v="Public"/>
    <x v="1"/>
    <n v="941"/>
    <s v="EB 1 SIKA"/>
    <n v="52"/>
    <n v="1"/>
    <n v="1"/>
    <x v="11"/>
    <n v="2007"/>
    <n v="1"/>
    <n v="4"/>
    <s v="Y"/>
  </r>
  <r>
    <n v="942"/>
    <x v="3"/>
    <s v="Pre Secondary"/>
    <s v="Private"/>
    <x v="0"/>
    <n v="942"/>
    <s v="EPS Osso-Huna Baguia"/>
    <n v="92"/>
    <n v="2"/>
    <n v="2"/>
    <x v="16"/>
    <n v="2000"/>
    <n v="7"/>
    <n v="9"/>
    <s v="Y"/>
  </r>
  <r>
    <n v="943"/>
    <x v="5"/>
    <s v="Primary"/>
    <s v="Public"/>
    <x v="1"/>
    <n v="943"/>
    <s v="EB 1 ABERE"/>
    <n v="96"/>
    <n v="1"/>
    <n v="1"/>
    <x v="22"/>
    <n v="2006"/>
    <n v="1"/>
    <n v="3"/>
    <s v="Y"/>
  </r>
  <r>
    <n v="944"/>
    <x v="10"/>
    <s v="Primary"/>
    <s v="Public"/>
    <x v="1"/>
    <n v="944"/>
    <s v="EB 1.2 Cotobauro"/>
    <n v="161"/>
    <n v="1"/>
    <n v="1"/>
    <x v="11"/>
    <n v="2007"/>
    <n v="1"/>
    <n v="6"/>
    <s v="Y"/>
  </r>
  <r>
    <n v="945"/>
    <x v="3"/>
    <s v="Escola Basika"/>
    <s v="Public"/>
    <x v="1"/>
    <n v="945"/>
    <s v="EBC 3 Uaibua Venilale"/>
    <n v="470"/>
    <n v="5"/>
    <n v="1"/>
    <x v="6"/>
    <n v="1983"/>
    <n v="7"/>
    <n v="9"/>
    <s v="Y"/>
  </r>
  <r>
    <n v="946"/>
    <x v="2"/>
    <s v="Escola Basika"/>
    <s v="Public"/>
    <x v="1"/>
    <n v="946"/>
    <s v="EBC 3 DELIGENCIA LETEFOHO"/>
    <n v="496"/>
    <n v="5"/>
    <n v="1"/>
    <x v="25"/>
    <n v="1979"/>
    <n v="7"/>
    <n v="9"/>
    <s v="Y"/>
  </r>
  <r>
    <n v="947"/>
    <x v="3"/>
    <s v="Pre Secondary"/>
    <s v="Catholic"/>
    <x v="0"/>
    <n v="947"/>
    <s v="EPS C St. Teresinha de Quelicai"/>
    <n v="205"/>
    <n v="2"/>
    <n v="3"/>
    <x v="38"/>
    <n v="1988"/>
    <n v="7"/>
    <n v="9"/>
    <s v="Y"/>
  </r>
  <r>
    <n v="948"/>
    <x v="10"/>
    <s v="Primary"/>
    <s v="Public"/>
    <x v="1"/>
    <n v="948"/>
    <s v="EB 1 Teblor"/>
    <n v="76"/>
    <n v="1"/>
    <n v="1"/>
    <x v="22"/>
    <n v="2006"/>
    <n v="1"/>
    <n v="4"/>
    <s v="Y"/>
  </r>
  <r>
    <n v="949"/>
    <x v="1"/>
    <s v="Primary"/>
    <s v="Public"/>
    <x v="1"/>
    <n v="949"/>
    <s v="EB 1.2 Fatumeta"/>
    <n v="67"/>
    <n v="1"/>
    <n v="1"/>
    <x v="10"/>
    <n v="2009"/>
    <n v="1"/>
    <n v="5"/>
    <s v="Y"/>
  </r>
  <r>
    <n v="951"/>
    <x v="1"/>
    <s v="Escola Basika"/>
    <s v="Public"/>
    <x v="1"/>
    <n v="951"/>
    <s v="EBC 3 Agapito da Costa Ailora"/>
    <n v="158"/>
    <n v="5"/>
    <n v="1"/>
    <x v="11"/>
    <n v="2007"/>
    <n v="7"/>
    <n v="9"/>
    <s v="Y"/>
  </r>
  <r>
    <n v="952"/>
    <x v="9"/>
    <s v="Escola Basika"/>
    <s v="Public"/>
    <x v="1"/>
    <n v="952"/>
    <s v="EBC 3 - 20 AGOSTO ERMERA"/>
    <n v="538"/>
    <n v="5"/>
    <n v="1"/>
    <x v="29"/>
    <n v="2005"/>
    <n v="7"/>
    <n v="9"/>
    <s v="Y"/>
  </r>
  <r>
    <n v="953"/>
    <x v="9"/>
    <s v="Escola Basika"/>
    <s v="Public"/>
    <x v="1"/>
    <n v="953"/>
    <s v="EBC 3 LACAO"/>
    <n v="83"/>
    <n v="5"/>
    <n v="1"/>
    <x v="10"/>
    <n v="2009"/>
    <n v="7"/>
    <n v="9"/>
    <s v="Y"/>
  </r>
  <r>
    <n v="954"/>
    <x v="1"/>
    <s v="Escola Basika"/>
    <s v="Public"/>
    <x v="1"/>
    <n v="954"/>
    <s v="EBC 1.2.3 - 13 de Nov 4 Unidade"/>
    <n v="365"/>
    <n v="5"/>
    <n v="1"/>
    <x v="11"/>
    <n v="2007"/>
    <n v="1"/>
    <n v="9"/>
    <s v="Y"/>
  </r>
  <r>
    <n v="955"/>
    <x v="7"/>
    <s v="Primary"/>
    <s v="Public"/>
    <x v="1"/>
    <n v="955"/>
    <s v="EB 1. 2 Laen-Tolu"/>
    <n v="100"/>
    <n v="1"/>
    <n v="1"/>
    <x v="29"/>
    <n v="2005"/>
    <n v="1"/>
    <n v="5"/>
    <s v="Y"/>
  </r>
  <r>
    <n v="956"/>
    <x v="7"/>
    <s v="Primary"/>
    <s v="Public"/>
    <x v="1"/>
    <n v="956"/>
    <s v="EB 1 Soiliga"/>
    <n v="59"/>
    <n v="1"/>
    <n v="1"/>
    <x v="10"/>
    <n v="2009"/>
    <n v="1"/>
    <n v="3"/>
    <s v="Y"/>
  </r>
  <r>
    <n v="957"/>
    <x v="7"/>
    <s v="Escola Basika"/>
    <s v="Public"/>
    <x v="1"/>
    <n v="957"/>
    <s v="EBC 1.2 3 TILOMAR"/>
    <n v="204"/>
    <n v="5"/>
    <n v="1"/>
    <x v="1"/>
    <n v="1992"/>
    <n v="1"/>
    <n v="9"/>
    <s v="Y"/>
  </r>
  <r>
    <n v="958"/>
    <x v="7"/>
    <s v="Escola Basika"/>
    <s v="Public"/>
    <x v="1"/>
    <n v="958"/>
    <s v="EBC 1.2.3 BEILACO"/>
    <n v="176"/>
    <n v="5"/>
    <n v="1"/>
    <x v="1"/>
    <n v="1992"/>
    <n v="1"/>
    <n v="9"/>
    <s v="Y"/>
  </r>
  <r>
    <n v="959"/>
    <x v="6"/>
    <s v="Primary"/>
    <s v="Public"/>
    <x v="1"/>
    <n v="959"/>
    <s v="EB 1 Samanu"/>
    <n v="57"/>
    <n v="1"/>
    <n v="1"/>
    <x v="28"/>
    <n v="2008"/>
    <n v="1"/>
    <n v="4"/>
    <s v="Y"/>
  </r>
  <r>
    <n v="960"/>
    <x v="6"/>
    <s v="Primary"/>
    <s v="Public"/>
    <x v="1"/>
    <n v="960"/>
    <s v="EB 1 Defalasi"/>
    <n v="32"/>
    <n v="1"/>
    <n v="1"/>
    <x v="10"/>
    <n v="2009"/>
    <n v="1"/>
    <n v="4"/>
    <s v="Y"/>
  </r>
  <r>
    <n v="961"/>
    <x v="6"/>
    <s v="Primary"/>
    <s v="Public"/>
    <x v="1"/>
    <n v="961"/>
    <s v="EB 1.2 Nahae"/>
    <n v="77"/>
    <n v="1"/>
    <n v="1"/>
    <x v="10"/>
    <n v="2009"/>
    <n v="1"/>
    <n v="6"/>
    <s v="Y"/>
  </r>
  <r>
    <n v="962"/>
    <x v="7"/>
    <s v="Primary"/>
    <s v="Public"/>
    <x v="1"/>
    <n v="962"/>
    <s v="EB 1 Mape"/>
    <n v="48"/>
    <n v="1"/>
    <n v="1"/>
    <x v="28"/>
    <n v="2008"/>
    <n v="1"/>
    <n v="4"/>
    <s v="Y"/>
  </r>
  <r>
    <n v="963"/>
    <x v="12"/>
    <s v="Primary"/>
    <s v="Public"/>
    <x v="1"/>
    <n v="963"/>
    <s v="EB 1 Caboque"/>
    <n v="55"/>
    <n v="1"/>
    <n v="1"/>
    <x v="28"/>
    <n v="2008"/>
    <n v="1"/>
    <n v="4"/>
    <s v="Y"/>
  </r>
  <r>
    <n v="964"/>
    <x v="0"/>
    <s v="Pre Secondary"/>
    <s v="Catholic"/>
    <x v="0"/>
    <n v="964"/>
    <s v="EPS C Immalate Heart Mary Eschool Tibar"/>
    <n v="95"/>
    <n v="2"/>
    <n v="3"/>
    <x v="28"/>
    <n v="2008"/>
    <n v="7"/>
    <n v="9"/>
    <s v="Y"/>
  </r>
  <r>
    <n v="965"/>
    <x v="7"/>
    <s v="Escola Basika"/>
    <s v="Public"/>
    <x v="1"/>
    <n v="965"/>
    <s v="EBC 1. 2 TRADUCAMA"/>
    <n v="44"/>
    <n v="5"/>
    <n v="1"/>
    <x v="11"/>
    <n v="2007"/>
    <n v="1"/>
    <n v="6"/>
    <s v="Y"/>
  </r>
  <r>
    <n v="966"/>
    <x v="3"/>
    <s v="Pre Secondary"/>
    <s v="Catholic"/>
    <x v="0"/>
    <n v="966"/>
    <s v="EPS C Ossoqueli"/>
    <n v="137"/>
    <n v="2"/>
    <n v="3"/>
    <x v="22"/>
    <n v="2006"/>
    <n v="7"/>
    <n v="9"/>
    <s v="Y"/>
  </r>
  <r>
    <n v="967"/>
    <x v="10"/>
    <s v="Primary"/>
    <s v="Public"/>
    <x v="1"/>
    <n v="967"/>
    <s v="EB 1 Fatumane"/>
    <n v="70"/>
    <n v="1"/>
    <n v="1"/>
    <x v="28"/>
    <n v="2008"/>
    <n v="1"/>
    <n v="4"/>
    <s v="Y"/>
  </r>
  <r>
    <n v="968"/>
    <x v="10"/>
    <s v="Primary"/>
    <s v="Public"/>
    <x v="1"/>
    <n v="968"/>
    <s v="EB 1 Casmantuto"/>
    <n v="29"/>
    <n v="1"/>
    <n v="1"/>
    <x v="10"/>
    <n v="2009"/>
    <n v="1"/>
    <n v="2"/>
    <s v="Y"/>
  </r>
  <r>
    <n v="970"/>
    <x v="10"/>
    <s v="Primary"/>
    <s v="Public"/>
    <x v="1"/>
    <n v="970"/>
    <s v="EB 1 Licimori"/>
    <n v="57"/>
    <n v="1"/>
    <n v="1"/>
    <x v="10"/>
    <n v="2009"/>
    <n v="1"/>
    <n v="4"/>
    <s v="Y"/>
  </r>
  <r>
    <n v="971"/>
    <x v="10"/>
    <s v="Primary"/>
    <s v="Public"/>
    <x v="1"/>
    <n v="971"/>
    <s v="EB 1 Raifusar"/>
    <n v="58"/>
    <n v="1"/>
    <n v="1"/>
    <x v="28"/>
    <n v="2008"/>
    <n v="1"/>
    <n v="3"/>
    <s v="Y"/>
  </r>
  <r>
    <n v="973"/>
    <x v="6"/>
    <s v="Primary"/>
    <s v="Public"/>
    <x v="1"/>
    <n v="973"/>
    <s v="EB 1 Digamasi"/>
    <n v="57"/>
    <n v="1"/>
    <n v="1"/>
    <x v="22"/>
    <n v="2006"/>
    <n v="1"/>
    <n v="4"/>
    <s v="Y"/>
  </r>
  <r>
    <n v="974"/>
    <x v="3"/>
    <s v="Pre Secondary"/>
    <s v="Public"/>
    <x v="1"/>
    <n v="974"/>
    <s v="EB 1.3 Samalari"/>
    <n v="86"/>
    <n v="2"/>
    <n v="1"/>
    <x v="22"/>
    <n v="2006"/>
    <n v="1"/>
    <n v="9"/>
    <s v="Y"/>
  </r>
  <r>
    <n v="975"/>
    <x v="3"/>
    <s v="Primary"/>
    <s v="Public"/>
    <x v="1"/>
    <n v="975"/>
    <s v="EB 1 Gamana"/>
    <n v="52"/>
    <n v="1"/>
    <n v="1"/>
    <x v="22"/>
    <n v="2006"/>
    <n v="1"/>
    <n v="4"/>
    <s v="Y"/>
  </r>
  <r>
    <n v="977"/>
    <x v="9"/>
    <s v="Primary"/>
    <s v="Public"/>
    <x v="1"/>
    <n v="977"/>
    <s v="EB 1.2 Orema"/>
    <n v="111"/>
    <n v="1"/>
    <n v="1"/>
    <x v="28"/>
    <n v="2008"/>
    <n v="1"/>
    <n v="5"/>
    <s v="Y"/>
  </r>
  <r>
    <n v="978"/>
    <x v="10"/>
    <s v="Escola Basika"/>
    <s v="Public"/>
    <x v="1"/>
    <n v="978"/>
    <s v="EBC 1.2.3 D. BAUMETA SUCO LIURAI"/>
    <n v="499"/>
    <n v="5"/>
    <n v="1"/>
    <x v="10"/>
    <n v="2009"/>
    <n v="1"/>
    <n v="9"/>
    <s v="Y"/>
  </r>
  <r>
    <n v="980"/>
    <x v="3"/>
    <s v="Pre Secondary"/>
    <s v="Public"/>
    <x v="1"/>
    <n v="980"/>
    <s v="EB 3 Uailaco"/>
    <n v="57"/>
    <n v="2"/>
    <n v="1"/>
    <x v="22"/>
    <n v="2006"/>
    <n v="7"/>
    <n v="9"/>
    <s v="Y"/>
  </r>
  <r>
    <n v="983"/>
    <x v="8"/>
    <s v="Primary"/>
    <s v="Catholic"/>
    <x v="0"/>
    <n v="983"/>
    <s v="EP C Ext São José"/>
    <n v="289"/>
    <n v="1"/>
    <n v="3"/>
    <x v="13"/>
    <n v="2004"/>
    <n v="1"/>
    <n v="6"/>
    <s v="Y"/>
  </r>
  <r>
    <n v="985"/>
    <x v="1"/>
    <s v="Primary"/>
    <s v="Public"/>
    <x v="1"/>
    <n v="985"/>
    <s v="EB 1.2 Lias"/>
    <n v="94"/>
    <n v="1"/>
    <n v="1"/>
    <x v="11"/>
    <n v="2007"/>
    <n v="1"/>
    <n v="6"/>
    <s v="Y"/>
  </r>
  <r>
    <n v="986"/>
    <x v="2"/>
    <s v="Primary"/>
    <s v="Catholic"/>
    <x v="0"/>
    <n v="986"/>
    <s v="EP C São Francisco de Assis"/>
    <n v="68"/>
    <n v="1"/>
    <n v="3"/>
    <x v="24"/>
    <n v="2010"/>
    <n v="1"/>
    <n v="6"/>
    <s v="Y"/>
  </r>
  <r>
    <n v="987"/>
    <x v="12"/>
    <s v="Primary"/>
    <s v="Public"/>
    <x v="1"/>
    <n v="987"/>
    <s v="EB 1 Molop Tas"/>
    <n v="88"/>
    <n v="1"/>
    <n v="1"/>
    <x v="28"/>
    <n v="2008"/>
    <n v="1"/>
    <n v="4"/>
    <s v="Y"/>
  </r>
  <r>
    <n v="988"/>
    <x v="12"/>
    <s v="Primary"/>
    <s v="Public"/>
    <x v="1"/>
    <n v="988"/>
    <s v="EB 1 Railuli"/>
    <n v="45"/>
    <n v="1"/>
    <n v="1"/>
    <x v="24"/>
    <n v="2010"/>
    <n v="1"/>
    <n v="3"/>
    <s v="Y"/>
  </r>
  <r>
    <n v="989"/>
    <x v="12"/>
    <s v="Primary"/>
    <s v="Catholic"/>
    <x v="0"/>
    <n v="989"/>
    <s v="EB 1 Halirem"/>
    <n v="40"/>
    <n v="1"/>
    <n v="3"/>
    <x v="28"/>
    <n v="2008"/>
    <n v="1"/>
    <n v="3"/>
    <s v="Y"/>
  </r>
  <r>
    <n v="990"/>
    <x v="9"/>
    <s v="Primary"/>
    <s v="Public"/>
    <x v="1"/>
    <n v="990"/>
    <s v="EB 1 Tidin Besi"/>
    <n v="223"/>
    <n v="1"/>
    <n v="1"/>
    <x v="10"/>
    <n v="2009"/>
    <n v="1"/>
    <n v="3"/>
    <s v="Y"/>
  </r>
  <r>
    <n v="991"/>
    <x v="9"/>
    <s v="Primary"/>
    <s v="Public"/>
    <x v="1"/>
    <n v="991"/>
    <s v="EB 1 Hatete"/>
    <n v="91"/>
    <n v="1"/>
    <n v="1"/>
    <x v="10"/>
    <n v="2009"/>
    <n v="1"/>
    <n v="4"/>
    <s v="Y"/>
  </r>
  <r>
    <n v="992"/>
    <x v="9"/>
    <s v="Primary"/>
    <s v="Catholic"/>
    <x v="0"/>
    <n v="992"/>
    <s v="EPC Nossa Senhora dos Remédios Hatolia"/>
    <n v="110"/>
    <n v="1"/>
    <n v="3"/>
    <x v="13"/>
    <n v="2004"/>
    <n v="1"/>
    <n v="6"/>
    <s v="Y"/>
  </r>
  <r>
    <n v="993"/>
    <x v="9"/>
    <s v="Primary"/>
    <s v="Public"/>
    <x v="1"/>
    <n v="993"/>
    <s v="EB 1 Dato Rua L.Craik"/>
    <n v="79"/>
    <n v="1"/>
    <n v="1"/>
    <x v="24"/>
    <n v="2010"/>
    <n v="1"/>
    <n v="4"/>
    <s v="Y"/>
  </r>
  <r>
    <n v="994"/>
    <x v="9"/>
    <s v="Primary"/>
    <s v="Public"/>
    <x v="1"/>
    <n v="994"/>
    <s v="EB 1 Berbuit Udu"/>
    <n v="174"/>
    <n v="1"/>
    <n v="1"/>
    <x v="24"/>
    <n v="2010"/>
    <n v="1"/>
    <n v="4"/>
    <s v="Y"/>
  </r>
  <r>
    <n v="995"/>
    <x v="9"/>
    <s v="Primary"/>
    <s v="Public"/>
    <x v="1"/>
    <n v="995"/>
    <s v="EB 1 Raebohat/Huhurlelo"/>
    <n v="168"/>
    <n v="1"/>
    <n v="1"/>
    <x v="10"/>
    <n v="2009"/>
    <n v="1"/>
    <n v="3"/>
    <s v="Y"/>
  </r>
  <r>
    <n v="996"/>
    <x v="5"/>
    <s v="Primary"/>
    <s v="Public"/>
    <x v="1"/>
    <n v="996"/>
    <s v="EB. 1 Nanafoe"/>
    <n v="33"/>
    <n v="1"/>
    <n v="1"/>
    <x v="10"/>
    <n v="2009"/>
    <n v="1"/>
    <n v="3"/>
    <s v="Y"/>
  </r>
  <r>
    <n v="997"/>
    <x v="2"/>
    <s v="Primary"/>
    <s v="Public"/>
    <x v="1"/>
    <n v="997"/>
    <s v="EB 1.2 Tefo"/>
    <n v="131"/>
    <n v="1"/>
    <n v="1"/>
    <x v="10"/>
    <n v="2009"/>
    <n v="1"/>
    <n v="6"/>
    <s v="Y"/>
  </r>
  <r>
    <n v="998"/>
    <x v="2"/>
    <s v="Primary"/>
    <s v="Public"/>
    <x v="1"/>
    <n v="998"/>
    <s v="EB 1.2 MAUREN"/>
    <n v="94"/>
    <n v="1"/>
    <n v="1"/>
    <x v="24"/>
    <n v="2010"/>
    <n v="1"/>
    <n v="6"/>
    <s v="Y"/>
  </r>
  <r>
    <n v="999"/>
    <x v="4"/>
    <s v="Primary"/>
    <s v="Public"/>
    <x v="1"/>
    <n v="999"/>
    <s v="EB 1 Bimanu"/>
    <n v="119"/>
    <n v="1"/>
    <n v="1"/>
    <x v="10"/>
    <n v="2009"/>
    <n v="1"/>
    <n v="4"/>
    <s v="Y"/>
  </r>
  <r>
    <n v="1000"/>
    <x v="10"/>
    <s v="Escola Basika"/>
    <s v="Public"/>
    <x v="1"/>
    <n v="1000"/>
    <s v="EBC 3 SELOI"/>
    <n v="266"/>
    <n v="5"/>
    <n v="1"/>
    <x v="0"/>
    <n v="1999"/>
    <n v="7"/>
    <n v="9"/>
    <s v="Y"/>
  </r>
  <r>
    <n v="1002"/>
    <x v="10"/>
    <s v="Escola Basika"/>
    <s v="Public"/>
    <x v="1"/>
    <n v="1002"/>
    <s v="EBC 3 BESSILAU"/>
    <n v="183"/>
    <n v="5"/>
    <n v="1"/>
    <x v="8"/>
    <n v="2002"/>
    <n v="7"/>
    <n v="9"/>
    <s v="Y"/>
  </r>
  <r>
    <n v="1003"/>
    <x v="10"/>
    <s v="Escola Basika"/>
    <s v="Public"/>
    <x v="1"/>
    <n v="1003"/>
    <s v="EBC 3 FAHISOI"/>
    <n v="356"/>
    <n v="5"/>
    <n v="1"/>
    <x v="23"/>
    <n v="1993"/>
    <n v="7"/>
    <n v="9"/>
    <s v="Y"/>
  </r>
  <r>
    <n v="1004"/>
    <x v="10"/>
    <s v="Escola Basika"/>
    <s v="Public"/>
    <x v="1"/>
    <n v="1004"/>
    <s v="EBC 3 DAISOLI"/>
    <n v="230"/>
    <n v="5"/>
    <n v="1"/>
    <x v="16"/>
    <n v="2000"/>
    <n v="7"/>
    <n v="9"/>
    <s v="Y"/>
  </r>
  <r>
    <n v="1005"/>
    <x v="10"/>
    <s v="Escola Basika"/>
    <s v="Public"/>
    <x v="1"/>
    <n v="1005"/>
    <s v="EBC 3 BERELEU"/>
    <n v="177"/>
    <n v="5"/>
    <n v="1"/>
    <x v="28"/>
    <n v="2008"/>
    <n v="7"/>
    <n v="9"/>
    <s v="Y"/>
  </r>
  <r>
    <n v="1006"/>
    <x v="4"/>
    <s v="Primary"/>
    <s v="Public"/>
    <x v="1"/>
    <n v="1006"/>
    <s v="EB 1 Hauboni"/>
    <n v="110"/>
    <n v="1"/>
    <n v="1"/>
    <x v="24"/>
    <n v="2010"/>
    <n v="1"/>
    <n v="4"/>
    <s v="Y"/>
  </r>
  <r>
    <n v="1008"/>
    <x v="1"/>
    <s v="Escola Basika"/>
    <s v="Public"/>
    <x v="1"/>
    <n v="1008"/>
    <s v="EBC. 3 V. FERAZ AINARO"/>
    <n v="432"/>
    <n v="5"/>
    <n v="1"/>
    <x v="16"/>
    <n v="2000"/>
    <n v="7"/>
    <n v="9"/>
    <s v="Y"/>
  </r>
  <r>
    <n v="1009"/>
    <x v="1"/>
    <s v="Pre Secondary"/>
    <s v="Catholic"/>
    <x v="0"/>
    <n v="1009"/>
    <s v="EPS C St M. Ainaro"/>
    <n v="291"/>
    <n v="2"/>
    <n v="3"/>
    <x v="17"/>
    <n v="1980"/>
    <n v="7"/>
    <n v="9"/>
    <s v="Y"/>
  </r>
  <r>
    <n v="1010"/>
    <x v="1"/>
    <s v="Escola Basika"/>
    <s v="Public"/>
    <x v="1"/>
    <n v="1010"/>
    <s v="EBC 1.2.3 CENTRAL CASA"/>
    <n v="188"/>
    <n v="5"/>
    <n v="1"/>
    <x v="13"/>
    <n v="2004"/>
    <n v="1"/>
    <n v="9"/>
    <s v="Y"/>
  </r>
  <r>
    <n v="1011"/>
    <x v="1"/>
    <s v="Primary"/>
    <s v="Public"/>
    <x v="1"/>
    <n v="1011"/>
    <s v="EB 1.2 Ceulau"/>
    <n v="191"/>
    <n v="1"/>
    <n v="1"/>
    <x v="0"/>
    <n v="1999"/>
    <n v="1"/>
    <n v="6"/>
    <s v="Y"/>
  </r>
  <r>
    <n v="1012"/>
    <x v="1"/>
    <s v="Escola Basika"/>
    <s v="Public"/>
    <x v="1"/>
    <n v="1012"/>
    <s v="EBC 3 HATO-UDO VILA"/>
    <n v="281"/>
    <n v="5"/>
    <n v="1"/>
    <x v="3"/>
    <n v="1986"/>
    <n v="7"/>
    <n v="9"/>
    <s v="Y"/>
  </r>
  <r>
    <n v="1013"/>
    <x v="1"/>
    <s v="Escola Basika"/>
    <s v="Public"/>
    <x v="1"/>
    <n v="1013"/>
    <s v="EBC 3 HATUBUILICO"/>
    <n v="198"/>
    <n v="5"/>
    <n v="1"/>
    <x v="16"/>
    <n v="2000"/>
    <n v="7"/>
    <n v="9"/>
    <s v="Y"/>
  </r>
  <r>
    <n v="1014"/>
    <x v="1"/>
    <s v="Escola Basika"/>
    <s v="Public"/>
    <x v="1"/>
    <n v="1014"/>
    <s v="EBC 3 20 de Agosto &quot; 82 &quot; DARE BOETUA"/>
    <n v="101"/>
    <n v="5"/>
    <n v="1"/>
    <x v="22"/>
    <n v="2006"/>
    <n v="7"/>
    <n v="9"/>
    <s v="Y"/>
  </r>
  <r>
    <n v="1015"/>
    <x v="1"/>
    <s v="Escola Basika"/>
    <s v="Public"/>
    <x v="1"/>
    <n v="1015"/>
    <s v="EBC 3 BEI-UBO NUNOMOGE"/>
    <n v="157"/>
    <n v="5"/>
    <n v="1"/>
    <x v="31"/>
    <m/>
    <n v="7"/>
    <n v="9"/>
    <s v="Y"/>
  </r>
  <r>
    <n v="1016"/>
    <x v="4"/>
    <s v="Primary"/>
    <s v="Public"/>
    <x v="1"/>
    <n v="1016"/>
    <s v="EB 1 Bise'o"/>
    <n v="30"/>
    <n v="1"/>
    <n v="1"/>
    <x v="10"/>
    <n v="2009"/>
    <n v="1"/>
    <n v="2"/>
    <s v="Y"/>
  </r>
  <r>
    <n v="1017"/>
    <x v="3"/>
    <s v="Escola Basika"/>
    <s v="Public"/>
    <x v="1"/>
    <n v="1017"/>
    <s v="EBC 1.2 BINAGARI Vemasse"/>
    <n v="162"/>
    <n v="5"/>
    <n v="1"/>
    <x v="3"/>
    <n v="1986"/>
    <n v="1"/>
    <n v="6"/>
    <s v="Y"/>
  </r>
  <r>
    <n v="1018"/>
    <x v="1"/>
    <s v="Pre Secondary"/>
    <s v="Catholic"/>
    <x v="0"/>
    <n v="1018"/>
    <s v="EPS C Sagrado Coracao de Jesus Aituto"/>
    <n v="135"/>
    <n v="2"/>
    <n v="3"/>
    <x v="6"/>
    <n v="1983"/>
    <n v="7"/>
    <n v="9"/>
    <s v="Y"/>
  </r>
  <r>
    <n v="1019"/>
    <x v="8"/>
    <s v="Primary"/>
    <s v="Private"/>
    <x v="0"/>
    <n v="1019"/>
    <s v="EP Centro de Ensino e Treinamento Lorosae"/>
    <n v="255"/>
    <n v="1"/>
    <n v="2"/>
    <x v="20"/>
    <n v="2003"/>
    <n v="1"/>
    <n v="6"/>
    <s v="Y"/>
  </r>
  <r>
    <n v="1020"/>
    <x v="3"/>
    <s v="Primary"/>
    <s v="Public"/>
    <x v="1"/>
    <n v="1020"/>
    <s v="EB 1.2 Laualio"/>
    <n v="120"/>
    <n v="1"/>
    <n v="1"/>
    <x v="5"/>
    <n v="1991"/>
    <n v="1"/>
    <n v="6"/>
    <s v="Y"/>
  </r>
  <r>
    <n v="1021"/>
    <x v="1"/>
    <s v="Escola Basika"/>
    <s v="Public"/>
    <x v="1"/>
    <n v="1021"/>
    <s v="EBC 3 GROTO"/>
    <n v="285"/>
    <n v="5"/>
    <n v="1"/>
    <x v="33"/>
    <n v="1996"/>
    <n v="7"/>
    <n v="9"/>
    <s v="Y"/>
  </r>
  <r>
    <n v="1022"/>
    <x v="12"/>
    <s v="Escola Basika"/>
    <s v="Public"/>
    <x v="1"/>
    <n v="1022"/>
    <s v="EBC 1.2 - 4 DE JANEIRO/COILIMA ATABAE"/>
    <n v="233"/>
    <n v="5"/>
    <n v="1"/>
    <x v="18"/>
    <n v="1974"/>
    <n v="1"/>
    <n v="6"/>
    <s v="Y"/>
  </r>
  <r>
    <n v="1023"/>
    <x v="1"/>
    <s v="Pre Secondary"/>
    <s v="Catholic"/>
    <x v="0"/>
    <n v="1023"/>
    <s v="EPS C Sao Paulo Maubisse"/>
    <n v="388"/>
    <n v="2"/>
    <n v="3"/>
    <x v="25"/>
    <n v="1979"/>
    <n v="7"/>
    <n v="9"/>
    <s v="Y"/>
  </r>
  <r>
    <n v="1025"/>
    <x v="12"/>
    <s v="Primary"/>
    <s v="Public"/>
    <x v="1"/>
    <n v="1025"/>
    <s v="EB 1.2 - 7 de Setembro Balibo"/>
    <n v="402"/>
    <n v="1"/>
    <n v="1"/>
    <x v="49"/>
    <n v="1976"/>
    <n v="1"/>
    <n v="6"/>
    <s v="Y"/>
  </r>
  <r>
    <n v="1028"/>
    <x v="12"/>
    <s v="Escola Basika"/>
    <s v="Public"/>
    <x v="1"/>
    <n v="1028"/>
    <s v="EBC 3 LOES-ATABAE"/>
    <n v="524"/>
    <n v="5"/>
    <n v="1"/>
    <x v="3"/>
    <n v="1986"/>
    <n v="7"/>
    <n v="9"/>
    <s v="Y"/>
  </r>
  <r>
    <n v="1029"/>
    <x v="12"/>
    <s v="Escola Basika"/>
    <s v="Public"/>
    <x v="1"/>
    <n v="1029"/>
    <s v="EBC 3 BALIBO"/>
    <n v="482"/>
    <n v="5"/>
    <n v="1"/>
    <x v="16"/>
    <n v="2000"/>
    <n v="7"/>
    <n v="9"/>
    <s v="Y"/>
  </r>
  <r>
    <n v="1030"/>
    <x v="7"/>
    <s v="Primary"/>
    <s v="Public"/>
    <x v="1"/>
    <n v="1030"/>
    <s v="EB 1.2 Beilaco B."/>
    <n v="147"/>
    <n v="1"/>
    <n v="1"/>
    <x v="5"/>
    <n v="1991"/>
    <n v="1"/>
    <n v="6"/>
    <s v="N"/>
  </r>
  <r>
    <n v="1031"/>
    <x v="12"/>
    <s v="Escola Basika"/>
    <s v="Public"/>
    <x v="1"/>
    <n v="1031"/>
    <s v="EBC 3 LUCINDA GUMER BOBONARO"/>
    <n v="362"/>
    <n v="5"/>
    <n v="1"/>
    <x v="3"/>
    <n v="1986"/>
    <n v="7"/>
    <n v="9"/>
    <s v="Y"/>
  </r>
  <r>
    <n v="1032"/>
    <x v="12"/>
    <s v="Pre Secondary"/>
    <s v="Catholic"/>
    <x v="0"/>
    <n v="1032"/>
    <s v="EPS C Bobonaro"/>
    <n v="239"/>
    <n v="2"/>
    <n v="3"/>
    <x v="26"/>
    <n v="1981"/>
    <n v="7"/>
    <n v="9"/>
    <s v="Y"/>
  </r>
  <r>
    <n v="1033"/>
    <x v="12"/>
    <s v="Escola Basika"/>
    <s v="Public"/>
    <x v="1"/>
    <n v="1033"/>
    <s v="EBC 3 HAUBA BOBONARO"/>
    <n v="279"/>
    <n v="5"/>
    <n v="1"/>
    <x v="33"/>
    <n v="1996"/>
    <n v="7"/>
    <n v="9"/>
    <s v="Y"/>
  </r>
  <r>
    <n v="1034"/>
    <x v="12"/>
    <s v="Escola Basika"/>
    <s v="Public"/>
    <x v="1"/>
    <n v="1034"/>
    <s v="EBC 3 JOSE MARIA CAILACO"/>
    <n v="354"/>
    <n v="5"/>
    <n v="1"/>
    <x v="4"/>
    <n v="1985"/>
    <n v="7"/>
    <n v="9"/>
    <s v="Y"/>
  </r>
  <r>
    <n v="1035"/>
    <x v="12"/>
    <s v="Escola Basika"/>
    <s v="Public"/>
    <x v="1"/>
    <n v="1035"/>
    <s v="EBC 3 LOLOTOE"/>
    <n v="388"/>
    <n v="5"/>
    <n v="1"/>
    <x v="30"/>
    <n v="1989"/>
    <n v="7"/>
    <n v="9"/>
    <s v="Y"/>
  </r>
  <r>
    <n v="1036"/>
    <x v="12"/>
    <s v="Escola Basika"/>
    <s v="Public"/>
    <x v="1"/>
    <n v="1036"/>
    <s v="EBC 1.3 MALIANA"/>
    <n v="1375"/>
    <n v="5"/>
    <n v="1"/>
    <x v="2"/>
    <n v="1984"/>
    <n v="1"/>
    <n v="9"/>
    <s v="Y"/>
  </r>
  <r>
    <n v="1037"/>
    <x v="12"/>
    <s v="Pre Secondary"/>
    <s v="Catholic"/>
    <x v="0"/>
    <n v="1037"/>
    <s v="EPS C Colegio de Sagrees Maliana"/>
    <n v="109"/>
    <n v="2"/>
    <n v="3"/>
    <x v="17"/>
    <n v="1980"/>
    <n v="7"/>
    <n v="9"/>
    <s v="Y"/>
  </r>
  <r>
    <n v="1042"/>
    <x v="7"/>
    <s v="Escola Basika"/>
    <s v="Public"/>
    <x v="1"/>
    <n v="1042"/>
    <s v="EBC 3 FATULULIC"/>
    <n v="156"/>
    <n v="5"/>
    <n v="1"/>
    <x v="7"/>
    <n v="1994"/>
    <n v="7"/>
    <n v="9"/>
    <s v="Y"/>
  </r>
  <r>
    <n v="1043"/>
    <x v="7"/>
    <s v="Escola Basika"/>
    <s v="Public"/>
    <x v="1"/>
    <n v="1043"/>
    <s v="EBC 3 FATUMEA"/>
    <n v="273"/>
    <n v="5"/>
    <n v="1"/>
    <x v="5"/>
    <n v="1991"/>
    <n v="7"/>
    <n v="9"/>
    <s v="Y"/>
  </r>
  <r>
    <n v="1044"/>
    <x v="7"/>
    <s v="Escola Basika"/>
    <s v="Public"/>
    <x v="1"/>
    <n v="1044"/>
    <s v="EBC 1.2.3 FOHOREM"/>
    <n v="240"/>
    <n v="5"/>
    <n v="1"/>
    <x v="7"/>
    <n v="1994"/>
    <n v="1"/>
    <n v="9"/>
    <s v="Y"/>
  </r>
  <r>
    <n v="1045"/>
    <x v="7"/>
    <s v="Escola Basika"/>
    <s v="Public"/>
    <x v="1"/>
    <n v="1045"/>
    <s v="EBC 3 11 DE MARCO MAUCATAR"/>
    <n v="108"/>
    <n v="5"/>
    <n v="1"/>
    <x v="13"/>
    <n v="2004"/>
    <n v="7"/>
    <n v="9"/>
    <s v="Y"/>
  </r>
  <r>
    <n v="1046"/>
    <x v="7"/>
    <s v="Escola Basika"/>
    <s v="Public"/>
    <x v="1"/>
    <n v="1046"/>
    <s v="EBC 3 ZUMALAI"/>
    <n v="425"/>
    <n v="5"/>
    <n v="1"/>
    <x v="7"/>
    <n v="1994"/>
    <n v="7"/>
    <n v="9"/>
    <s v="Y"/>
  </r>
  <r>
    <n v="1047"/>
    <x v="7"/>
    <s v="Escola Basika"/>
    <s v="Public"/>
    <x v="1"/>
    <n v="1047"/>
    <s v="EBC 3 SANDALO"/>
    <n v="657"/>
    <n v="5"/>
    <n v="1"/>
    <x v="22"/>
    <n v="2006"/>
    <n v="7"/>
    <n v="9"/>
    <s v="Y"/>
  </r>
  <r>
    <n v="1048"/>
    <x v="7"/>
    <s v="Escola Basika"/>
    <s v="Public"/>
    <x v="1"/>
    <n v="1048"/>
    <s v="EBC 3 LADI"/>
    <n v="738"/>
    <n v="5"/>
    <n v="1"/>
    <x v="25"/>
    <n v="1979"/>
    <n v="7"/>
    <n v="9"/>
    <s v="Y"/>
  </r>
  <r>
    <n v="1049"/>
    <x v="7"/>
    <s v="Pre Secondary"/>
    <s v="Catholic"/>
    <x v="0"/>
    <n v="1049"/>
    <s v="EPS C Sao Luis Gonzaga"/>
    <n v="266"/>
    <n v="2"/>
    <n v="3"/>
    <x v="25"/>
    <n v="1979"/>
    <n v="7"/>
    <n v="9"/>
    <s v="Y"/>
  </r>
  <r>
    <n v="1050"/>
    <x v="11"/>
    <s v="Primary"/>
    <s v="Public"/>
    <x v="1"/>
    <n v="1050"/>
    <s v="EB 1.2 Mantane"/>
    <n v="510"/>
    <n v="1"/>
    <n v="1"/>
    <x v="17"/>
    <n v="1980"/>
    <n v="1"/>
    <n v="6"/>
    <s v="Y"/>
  </r>
  <r>
    <n v="1051"/>
    <x v="7"/>
    <s v="Escola Basika"/>
    <s v="Public"/>
    <x v="1"/>
    <n v="1051"/>
    <s v="EBC 3 Beco"/>
    <n v="370"/>
    <n v="5"/>
    <n v="1"/>
    <x v="5"/>
    <n v="1991"/>
    <n v="7"/>
    <n v="9"/>
    <s v="Y"/>
  </r>
  <r>
    <n v="1052"/>
    <x v="7"/>
    <s v="Escola Basika"/>
    <s v="Public"/>
    <x v="1"/>
    <n v="1052"/>
    <s v="EBC 2.3 SALELE"/>
    <n v="374"/>
    <n v="5"/>
    <n v="1"/>
    <x v="4"/>
    <n v="1985"/>
    <n v="5"/>
    <n v="9"/>
    <s v="Y"/>
  </r>
  <r>
    <n v="1053"/>
    <x v="7"/>
    <s v="Escola Basika"/>
    <s v="Public"/>
    <x v="1"/>
    <n v="1053"/>
    <s v="EBC 1.2.3 DAIS"/>
    <n v="312"/>
    <n v="5"/>
    <n v="1"/>
    <x v="22"/>
    <n v="2006"/>
    <n v="1"/>
    <n v="9"/>
    <s v="Y"/>
  </r>
  <r>
    <n v="1057"/>
    <x v="4"/>
    <s v="Escola Basika"/>
    <s v="Public"/>
    <x v="1"/>
    <n v="1057"/>
    <s v="EBC 1.2.3 BOBOLOA"/>
    <n v="461"/>
    <n v="5"/>
    <n v="1"/>
    <x v="17"/>
    <n v="1980"/>
    <n v="1"/>
    <n v="8"/>
    <s v="Y"/>
  </r>
  <r>
    <n v="1058"/>
    <x v="4"/>
    <s v="Primary"/>
    <s v="Public"/>
    <x v="1"/>
    <n v="1058"/>
    <s v="EB 1 Oelnites"/>
    <n v="104"/>
    <n v="1"/>
    <n v="1"/>
    <x v="24"/>
    <n v="2010"/>
    <n v="1"/>
    <n v="4"/>
    <s v="Y"/>
  </r>
  <r>
    <n v="1061"/>
    <x v="4"/>
    <s v="Primary"/>
    <s v="Public"/>
    <x v="1"/>
    <n v="1061"/>
    <s v="EB 1 Naetuna"/>
    <n v="143"/>
    <n v="1"/>
    <n v="1"/>
    <x v="24"/>
    <n v="2010"/>
    <n v="1"/>
    <n v="4"/>
    <s v="Y"/>
  </r>
  <r>
    <n v="1064"/>
    <x v="5"/>
    <s v="Pre Secondary"/>
    <s v="Catholic"/>
    <x v="0"/>
    <n v="1064"/>
    <s v="EPS C Joao Paulo II Iliomar"/>
    <n v="278"/>
    <n v="2"/>
    <n v="3"/>
    <x v="21"/>
    <n v="1990"/>
    <n v="7"/>
    <n v="9"/>
    <s v="Y"/>
  </r>
  <r>
    <n v="1065"/>
    <x v="5"/>
    <s v="Escola Basika"/>
    <s v="Public"/>
    <x v="1"/>
    <n v="1065"/>
    <s v="EBC 3 LAUTEM"/>
    <n v="388"/>
    <n v="5"/>
    <n v="1"/>
    <x v="16"/>
    <n v="2000"/>
    <n v="7"/>
    <n v="9"/>
    <s v="Y"/>
  </r>
  <r>
    <n v="1066"/>
    <x v="5"/>
    <s v="Escola Basika"/>
    <s v="Public"/>
    <x v="1"/>
    <n v="1066"/>
    <s v="EBC 1.2.3 LEUSARI LAUTEM"/>
    <n v="379"/>
    <n v="5"/>
    <n v="1"/>
    <x v="29"/>
    <n v="2005"/>
    <n v="1"/>
    <n v="9"/>
    <s v="Y"/>
  </r>
  <r>
    <n v="1067"/>
    <x v="5"/>
    <s v="Escola Basika"/>
    <s v="Public"/>
    <x v="1"/>
    <n v="1067"/>
    <s v="EBC 3 CULUHUN LOSPALOS"/>
    <n v="578"/>
    <n v="5"/>
    <n v="1"/>
    <x v="7"/>
    <n v="1994"/>
    <n v="7"/>
    <n v="9"/>
    <s v="Y"/>
  </r>
  <r>
    <n v="1068"/>
    <x v="5"/>
    <s v="Escola Basika"/>
    <s v="Public"/>
    <x v="1"/>
    <n v="1068"/>
    <s v="EBC 3 LULIRA LOSPALOS"/>
    <n v="751"/>
    <n v="5"/>
    <n v="1"/>
    <x v="8"/>
    <n v="2002"/>
    <n v="7"/>
    <n v="9"/>
    <s v="Y"/>
  </r>
  <r>
    <n v="1069"/>
    <x v="5"/>
    <s v="Pre Secondary"/>
    <s v="Catholic"/>
    <x v="0"/>
    <n v="1069"/>
    <s v="EPS C Dom Bosco Fuiloro"/>
    <n v="409"/>
    <n v="2"/>
    <n v="3"/>
    <x v="7"/>
    <n v="1994"/>
    <n v="7"/>
    <n v="9"/>
    <s v="Y"/>
  </r>
  <r>
    <n v="1070"/>
    <x v="4"/>
    <s v="Primary"/>
    <s v="Public"/>
    <x v="1"/>
    <n v="1070"/>
    <s v="EB 1.2 Faefnome"/>
    <n v="226"/>
    <n v="1"/>
    <n v="1"/>
    <x v="12"/>
    <n v="1982"/>
    <n v="1"/>
    <n v="6"/>
    <s v="Y"/>
  </r>
  <r>
    <n v="1071"/>
    <x v="5"/>
    <s v="Pre Secondary"/>
    <s v="Catholic"/>
    <x v="0"/>
    <n v="1071"/>
    <s v="EPS C Maria Auxiliadora Odofuro"/>
    <n v="154"/>
    <n v="2"/>
    <n v="3"/>
    <x v="33"/>
    <n v="1996"/>
    <n v="7"/>
    <n v="9"/>
    <s v="N"/>
  </r>
  <r>
    <n v="1072"/>
    <x v="5"/>
    <s v="Escola Basika"/>
    <s v="Public"/>
    <x v="1"/>
    <n v="1072"/>
    <s v="EBC 3 MEHARA TUTUALA"/>
    <n v="226"/>
    <n v="5"/>
    <n v="1"/>
    <x v="38"/>
    <n v="1988"/>
    <n v="7"/>
    <n v="9"/>
    <s v="Y"/>
  </r>
  <r>
    <n v="1074"/>
    <x v="8"/>
    <s v="Primary"/>
    <s v="Public"/>
    <x v="1"/>
    <n v="1074"/>
    <s v="EB 1.2 Memorial Fatunaba"/>
    <n v="272"/>
    <n v="1"/>
    <n v="1"/>
    <x v="16"/>
    <n v="2000"/>
    <n v="1"/>
    <n v="6"/>
    <s v="Y"/>
  </r>
  <r>
    <n v="1076"/>
    <x v="8"/>
    <s v="Primary"/>
    <s v="Public"/>
    <x v="1"/>
    <n v="1076"/>
    <s v="EB 1.2 MOTA KIIK"/>
    <n v="548"/>
    <n v="1"/>
    <n v="1"/>
    <x v="0"/>
    <n v="1999"/>
    <n v="1"/>
    <n v="6"/>
    <s v="Y"/>
  </r>
  <r>
    <n v="1077"/>
    <x v="0"/>
    <s v="Escola Basika"/>
    <s v="Public"/>
    <x v="1"/>
    <n v="1077"/>
    <s v="EBC 1.2.3 LEOREMA"/>
    <n v="166"/>
    <n v="5"/>
    <n v="1"/>
    <x v="29"/>
    <n v="2005"/>
    <n v="1"/>
    <n v="9"/>
    <s v="Y"/>
  </r>
  <r>
    <n v="1078"/>
    <x v="8"/>
    <s v="Primary"/>
    <s v="Public"/>
    <x v="1"/>
    <n v="1078"/>
    <s v="EB 1.2 AIDAK BIHARE"/>
    <n v="268"/>
    <n v="1"/>
    <n v="1"/>
    <x v="8"/>
    <n v="2002"/>
    <n v="1"/>
    <n v="6"/>
    <s v="Y"/>
  </r>
  <r>
    <n v="1079"/>
    <x v="8"/>
    <s v="Primary"/>
    <s v="Public"/>
    <x v="1"/>
    <n v="1079"/>
    <s v="EB. 1.2 Metiaut"/>
    <n v="344"/>
    <n v="1"/>
    <n v="1"/>
    <x v="4"/>
    <n v="1985"/>
    <n v="1"/>
    <n v="6"/>
    <s v="Y"/>
  </r>
  <r>
    <n v="1080"/>
    <x v="0"/>
    <s v="Pre Secondary"/>
    <s v="Catholic"/>
    <x v="0"/>
    <n v="1080"/>
    <s v="EPS C Sao Joao de Brito Liquica"/>
    <n v="475"/>
    <n v="2"/>
    <n v="3"/>
    <x v="16"/>
    <n v="2000"/>
    <n v="7"/>
    <n v="9"/>
    <s v="Y"/>
  </r>
  <r>
    <n v="1081"/>
    <x v="0"/>
    <s v="Pre Secondary"/>
    <s v="Public"/>
    <x v="1"/>
    <n v="1081"/>
    <s v="EB. 3 Fatumasse/BAZARTETE"/>
    <n v="272"/>
    <n v="2"/>
    <n v="1"/>
    <x v="34"/>
    <n v="1987"/>
    <n v="7"/>
    <n v="9"/>
    <s v="Y"/>
  </r>
  <r>
    <n v="1082"/>
    <x v="0"/>
    <s v="Escola Basika"/>
    <s v="Public"/>
    <x v="1"/>
    <n v="1082"/>
    <s v="EBC 3 LOES"/>
    <n v="253"/>
    <n v="5"/>
    <n v="1"/>
    <x v="22"/>
    <n v="2006"/>
    <n v="7"/>
    <n v="9"/>
    <s v="Y"/>
  </r>
  <r>
    <n v="1083"/>
    <x v="11"/>
    <s v="Escola Basika"/>
    <s v="Public"/>
    <x v="1"/>
    <n v="1083"/>
    <s v="EBC 3 Natarbora"/>
    <n v="177"/>
    <n v="5"/>
    <n v="1"/>
    <x v="3"/>
    <n v="1986"/>
    <n v="7"/>
    <n v="9"/>
    <s v="Y"/>
  </r>
  <r>
    <n v="1084"/>
    <x v="11"/>
    <s v="Escola Basika"/>
    <s v="Public"/>
    <x v="1"/>
    <n v="1084"/>
    <s v="EBC 3 - 5 de Maio"/>
    <n v="263"/>
    <n v="5"/>
    <n v="1"/>
    <x v="4"/>
    <n v="1985"/>
    <n v="7"/>
    <n v="9"/>
    <s v="Y"/>
  </r>
  <r>
    <n v="1085"/>
    <x v="8"/>
    <s v="Primary"/>
    <s v="Public"/>
    <x v="1"/>
    <n v="1085"/>
    <s v="EB 1.2 LEBUTUN"/>
    <n v="138"/>
    <n v="1"/>
    <n v="1"/>
    <x v="33"/>
    <n v="1996"/>
    <n v="1"/>
    <n v="6"/>
    <s v="Y"/>
  </r>
  <r>
    <n v="1086"/>
    <x v="8"/>
    <s v="Primary"/>
    <s v="Public"/>
    <x v="1"/>
    <n v="1086"/>
    <s v="EB 1.2 BERAU"/>
    <n v="132"/>
    <n v="1"/>
    <n v="1"/>
    <x v="21"/>
    <n v="1990"/>
    <n v="1"/>
    <n v="6"/>
    <s v="Y"/>
  </r>
  <r>
    <n v="1087"/>
    <x v="8"/>
    <s v="Primary"/>
    <s v="Public"/>
    <x v="1"/>
    <n v="1087"/>
    <s v="EB 1.2 BARUANA"/>
    <n v="84"/>
    <n v="1"/>
    <n v="1"/>
    <x v="21"/>
    <n v="1990"/>
    <n v="1"/>
    <n v="6"/>
    <s v="Y"/>
  </r>
  <r>
    <n v="1088"/>
    <x v="8"/>
    <s v="Primary"/>
    <s v="Public"/>
    <x v="1"/>
    <n v="1088"/>
    <s v="EB 1.2 MAQUER"/>
    <n v="63"/>
    <n v="1"/>
    <n v="1"/>
    <x v="21"/>
    <n v="1990"/>
    <n v="1"/>
    <n v="6"/>
    <s v="Y"/>
  </r>
  <r>
    <n v="1089"/>
    <x v="11"/>
    <s v="Escola Basika"/>
    <s v="Public"/>
    <x v="1"/>
    <n v="1089"/>
    <s v="EBC 3 Laclubar"/>
    <n v="391"/>
    <n v="5"/>
    <n v="1"/>
    <x v="2"/>
    <n v="1984"/>
    <n v="7"/>
    <n v="9"/>
    <s v="Y"/>
  </r>
  <r>
    <n v="1090"/>
    <x v="11"/>
    <s v="Escola Basika"/>
    <s v="Public"/>
    <x v="1"/>
    <n v="1090"/>
    <s v="EBC 3 Lay Doe"/>
    <n v="156"/>
    <n v="5"/>
    <n v="1"/>
    <x v="20"/>
    <n v="2003"/>
    <n v="7"/>
    <n v="9"/>
    <s v="Y"/>
  </r>
  <r>
    <n v="1091"/>
    <x v="11"/>
    <s v="Escola Basika"/>
    <s v="Public"/>
    <x v="1"/>
    <n v="1091"/>
    <s v="EBC 3 Horta Cairui"/>
    <n v="128"/>
    <n v="5"/>
    <n v="1"/>
    <x v="2"/>
    <n v="1984"/>
    <n v="7"/>
    <n v="9"/>
    <s v="Y"/>
  </r>
  <r>
    <n v="1092"/>
    <x v="11"/>
    <s v="Escola Basika"/>
    <s v="Public"/>
    <x v="1"/>
    <n v="1092"/>
    <s v="EBC 3 Vasco da Gama"/>
    <n v="496"/>
    <n v="5"/>
    <n v="1"/>
    <x v="2"/>
    <n v="1984"/>
    <n v="7"/>
    <n v="9"/>
    <s v="Y"/>
  </r>
  <r>
    <n v="1093"/>
    <x v="11"/>
    <s v="Pre Secondary"/>
    <s v="Catholic"/>
    <x v="0"/>
    <n v="1093"/>
    <s v="EPS C Santo Antonio"/>
    <n v="251"/>
    <n v="2"/>
    <n v="3"/>
    <x v="32"/>
    <n v="2001"/>
    <n v="7"/>
    <n v="9"/>
    <s v="Y"/>
  </r>
  <r>
    <n v="1094"/>
    <x v="11"/>
    <s v="Pre Secondary"/>
    <s v="Catholic"/>
    <x v="0"/>
    <n v="1094"/>
    <s v="EPS C Nossa Senhora de Aitara"/>
    <n v="227"/>
    <n v="2"/>
    <n v="3"/>
    <x v="21"/>
    <n v="1990"/>
    <n v="7"/>
    <n v="9"/>
    <s v="Y"/>
  </r>
  <r>
    <n v="1101"/>
    <x v="2"/>
    <s v="Pre Secondary"/>
    <s v="Catholic"/>
    <x v="0"/>
    <n v="1101"/>
    <s v="EPS C Rainha da Paz Weberek"/>
    <n v="67"/>
    <n v="2"/>
    <n v="3"/>
    <x v="9"/>
    <n v="1995"/>
    <n v="7"/>
    <n v="9"/>
    <s v="Y"/>
  </r>
  <r>
    <n v="1104"/>
    <x v="11"/>
    <s v="Primary"/>
    <s v="Public"/>
    <x v="1"/>
    <n v="1104"/>
    <s v="EB 1 Seurtulan"/>
    <n v="41"/>
    <n v="1"/>
    <n v="1"/>
    <x v="24"/>
    <n v="2010"/>
    <n v="1"/>
    <n v="4"/>
    <s v="Y"/>
  </r>
  <r>
    <n v="1107"/>
    <x v="2"/>
    <s v="Pre Secondary"/>
    <s v="Catholic"/>
    <x v="0"/>
    <n v="1107"/>
    <s v="EPS C Sao Miguel Arcanjo"/>
    <n v="202"/>
    <n v="2"/>
    <n v="3"/>
    <x v="8"/>
    <n v="2002"/>
    <n v="7"/>
    <n v="9"/>
    <s v="Y"/>
  </r>
  <r>
    <n v="1109"/>
    <x v="2"/>
    <s v="Escola Basika"/>
    <s v="Public"/>
    <x v="1"/>
    <n v="1109"/>
    <s v="EBC 3 TURISCAI"/>
    <n v="504"/>
    <n v="5"/>
    <n v="1"/>
    <x v="21"/>
    <n v="1990"/>
    <n v="7"/>
    <n v="9"/>
    <s v="Y"/>
  </r>
  <r>
    <n v="1113"/>
    <x v="3"/>
    <s v="Primary"/>
    <s v="Public"/>
    <x v="1"/>
    <n v="1113"/>
    <s v="EB 1 Uadaboru"/>
    <n v="45"/>
    <n v="1"/>
    <n v="1"/>
    <x v="29"/>
    <n v="2005"/>
    <n v="1"/>
    <n v="4"/>
    <s v="Y"/>
  </r>
  <r>
    <n v="1114"/>
    <x v="3"/>
    <s v="Primary"/>
    <s v="Public"/>
    <x v="1"/>
    <n v="1114"/>
    <s v="EB 1.2 Darala"/>
    <n v="197"/>
    <n v="1"/>
    <n v="1"/>
    <x v="32"/>
    <n v="2001"/>
    <n v="1"/>
    <n v="6"/>
    <s v="Y"/>
  </r>
  <r>
    <n v="1115"/>
    <x v="3"/>
    <s v="Primary"/>
    <s v="Catholic"/>
    <x v="0"/>
    <n v="1115"/>
    <s v="EP C F Darenafa"/>
    <n v="192"/>
    <n v="1"/>
    <n v="3"/>
    <x v="1"/>
    <n v="1992"/>
    <n v="1"/>
    <n v="6"/>
    <s v="Y"/>
  </r>
  <r>
    <n v="1116"/>
    <x v="3"/>
    <s v="Primary"/>
    <s v="Public"/>
    <x v="1"/>
    <n v="1116"/>
    <s v="EB 1.2 Osso-Lia"/>
    <n v="75"/>
    <n v="1"/>
    <n v="1"/>
    <x v="21"/>
    <n v="1990"/>
    <n v="1"/>
    <n v="5"/>
    <s v="Y"/>
  </r>
  <r>
    <n v="1119"/>
    <x v="9"/>
    <s v="Escola Basika"/>
    <s v="Public"/>
    <x v="1"/>
    <n v="1119"/>
    <s v="EBC 3 LICAPAT"/>
    <n v="314"/>
    <n v="5"/>
    <n v="1"/>
    <x v="29"/>
    <n v="2005"/>
    <n v="7"/>
    <n v="9"/>
    <s v="Y"/>
  </r>
  <r>
    <n v="1123"/>
    <x v="8"/>
    <s v="Primary"/>
    <s v="Public"/>
    <x v="1"/>
    <n v="1123"/>
    <s v="EB 1.2 ATECRO"/>
    <n v="89"/>
    <n v="1"/>
    <n v="1"/>
    <x v="29"/>
    <n v="2005"/>
    <n v="1"/>
    <n v="6"/>
    <s v="Y"/>
  </r>
  <r>
    <n v="1124"/>
    <x v="8"/>
    <s v="Primary"/>
    <s v="Public"/>
    <x v="1"/>
    <n v="1124"/>
    <s v="EB 1.2 FATU'U"/>
    <n v="55"/>
    <n v="1"/>
    <n v="1"/>
    <x v="30"/>
    <n v="1989"/>
    <n v="1"/>
    <n v="6"/>
    <s v="Y"/>
  </r>
  <r>
    <n v="1125"/>
    <x v="0"/>
    <s v="Primary"/>
    <s v="Public"/>
    <x v="1"/>
    <n v="1125"/>
    <s v="EB. 1 Banitur"/>
    <n v="64"/>
    <n v="1"/>
    <n v="1"/>
    <x v="3"/>
    <n v="1986"/>
    <n v="1"/>
    <n v="4"/>
    <s v="Y"/>
  </r>
  <r>
    <n v="1126"/>
    <x v="0"/>
    <s v="Primary"/>
    <s v="Public"/>
    <x v="1"/>
    <n v="1126"/>
    <s v="EB. 1 Baura"/>
    <n v="191"/>
    <n v="1"/>
    <n v="1"/>
    <x v="29"/>
    <n v="2005"/>
    <n v="1"/>
    <n v="4"/>
    <s v="Y"/>
  </r>
  <r>
    <n v="1127"/>
    <x v="0"/>
    <s v="Primary"/>
    <s v="Public"/>
    <x v="1"/>
    <n v="1127"/>
    <s v="EB 1,2  Ermeta"/>
    <n v="164"/>
    <n v="1"/>
    <n v="1"/>
    <x v="13"/>
    <n v="2004"/>
    <n v="1"/>
    <n v="5"/>
    <s v="Y"/>
  </r>
  <r>
    <n v="1129"/>
    <x v="3"/>
    <s v="Primary"/>
    <s v="Catholic"/>
    <x v="0"/>
    <n v="1129"/>
    <s v="EP C F Larifanu"/>
    <n v="67"/>
    <n v="1"/>
    <n v="3"/>
    <x v="9"/>
    <n v="1995"/>
    <n v="1"/>
    <n v="6"/>
    <s v="Y"/>
  </r>
  <r>
    <n v="1130"/>
    <x v="8"/>
    <s v="Primary"/>
    <s v="Public"/>
    <x v="1"/>
    <n v="1130"/>
    <s v="EB 1.2 FOMENTO"/>
    <n v="599"/>
    <n v="1"/>
    <n v="1"/>
    <x v="14"/>
    <n v="1997"/>
    <n v="1"/>
    <n v="6"/>
    <s v="Y"/>
  </r>
  <r>
    <n v="1134"/>
    <x v="4"/>
    <s v="Escola Basika"/>
    <s v="Public"/>
    <x v="1"/>
    <n v="1134"/>
    <s v="EBC 3 BAOCNANA"/>
    <n v="166"/>
    <n v="5"/>
    <n v="1"/>
    <x v="4"/>
    <n v="1985"/>
    <n v="7"/>
    <n v="9"/>
    <s v="Y"/>
  </r>
  <r>
    <n v="1135"/>
    <x v="4"/>
    <s v="Escola Basika"/>
    <s v="Public"/>
    <x v="1"/>
    <n v="1135"/>
    <s v="EBC 3 OESILO"/>
    <n v="358"/>
    <n v="5"/>
    <n v="1"/>
    <x v="12"/>
    <n v="1982"/>
    <n v="7"/>
    <n v="9"/>
    <s v="Y"/>
  </r>
  <r>
    <n v="1136"/>
    <x v="4"/>
    <s v="Escola Basika"/>
    <s v="Public"/>
    <x v="1"/>
    <n v="1136"/>
    <s v="EBC 3 PANTE MAKASAR PALABAN"/>
    <n v="887"/>
    <n v="5"/>
    <n v="1"/>
    <x v="2"/>
    <n v="1984"/>
    <n v="7"/>
    <n v="9"/>
    <s v="Y"/>
  </r>
  <r>
    <n v="1137"/>
    <x v="4"/>
    <s v="Pre Secondary"/>
    <s v="Catholic"/>
    <x v="0"/>
    <n v="1137"/>
    <s v="EPS C F St Antonio Padiae"/>
    <n v="246"/>
    <n v="2"/>
    <n v="3"/>
    <x v="28"/>
    <n v="2008"/>
    <n v="7"/>
    <n v="9"/>
    <s v="Y"/>
  </r>
  <r>
    <n v="1139"/>
    <x v="4"/>
    <s v="Pre Secondary"/>
    <s v="Catholic"/>
    <x v="0"/>
    <n v="1139"/>
    <s v="EPS C St.Antonio"/>
    <n v="425"/>
    <n v="2"/>
    <n v="3"/>
    <x v="14"/>
    <n v="1997"/>
    <n v="7"/>
    <n v="9"/>
    <s v="Y"/>
  </r>
  <r>
    <n v="1140"/>
    <x v="4"/>
    <s v="Escola Basika"/>
    <s v="Public"/>
    <x v="1"/>
    <n v="1140"/>
    <s v="EBC 3 PASSABE "/>
    <n v="271"/>
    <n v="5"/>
    <n v="1"/>
    <x v="2"/>
    <n v="1984"/>
    <n v="7"/>
    <n v="9"/>
    <s v="Y"/>
  </r>
  <r>
    <n v="1147"/>
    <x v="6"/>
    <s v="Escola Basika"/>
    <s v="Public"/>
    <x v="1"/>
    <n v="1147"/>
    <s v="EBC 1.2.3 - 28 DE NOVEMBRO AFALOICAI"/>
    <n v="345"/>
    <n v="5"/>
    <n v="1"/>
    <x v="1"/>
    <n v="1992"/>
    <n v="1"/>
    <n v="9"/>
    <s v="Y"/>
  </r>
  <r>
    <n v="1148"/>
    <x v="6"/>
    <s v="Escola Basika"/>
    <s v="Public"/>
    <x v="1"/>
    <n v="1148"/>
    <s v="EBC 3 VIQUEQUE"/>
    <n v="866"/>
    <n v="5"/>
    <n v="1"/>
    <x v="0"/>
    <n v="1999"/>
    <n v="7"/>
    <n v="9"/>
    <s v="Y"/>
  </r>
  <r>
    <n v="1161"/>
    <x v="4"/>
    <s v="Primary"/>
    <s v="Public"/>
    <x v="1"/>
    <n v="1162"/>
    <s v="EB 1 Hauebanais"/>
    <n v="66"/>
    <n v="1"/>
    <n v="1"/>
    <x v="24"/>
    <n v="2010"/>
    <n v="1"/>
    <n v="3"/>
    <s v="Y"/>
  </r>
  <r>
    <n v="1162"/>
    <x v="4"/>
    <s v="Primary"/>
    <s v="Public"/>
    <x v="1"/>
    <n v="1163"/>
    <s v="EB 1 Oenoah"/>
    <n v="42"/>
    <n v="1"/>
    <n v="1"/>
    <x v="24"/>
    <n v="2010"/>
    <n v="1"/>
    <n v="3"/>
    <s v="Y"/>
  </r>
  <r>
    <n v="1163"/>
    <x v="1"/>
    <s v="Primary"/>
    <s v="Public"/>
    <x v="1"/>
    <n v="1164"/>
    <s v="EB 1.2 Liquitei"/>
    <n v="212"/>
    <n v="1"/>
    <n v="1"/>
    <x v="11"/>
    <n v="2007"/>
    <n v="1"/>
    <n v="6"/>
    <s v="Y"/>
  </r>
  <r>
    <n v="1164"/>
    <x v="4"/>
    <s v="Primary"/>
    <s v="Public"/>
    <x v="1"/>
    <n v="1165"/>
    <s v="EB 1 Bemeni Quaeb"/>
    <n v="197"/>
    <n v="1"/>
    <n v="1"/>
    <x v="10"/>
    <n v="2009"/>
    <n v="1"/>
    <n v="4"/>
    <s v="Y"/>
  </r>
  <r>
    <n v="1165"/>
    <x v="0"/>
    <s v="Primary"/>
    <s v="Public"/>
    <x v="1"/>
    <n v="1166"/>
    <s v="EB. 1 Eluli"/>
    <n v="97"/>
    <n v="1"/>
    <n v="1"/>
    <x v="10"/>
    <n v="2009"/>
    <n v="1"/>
    <n v="3"/>
    <s v="Y"/>
  </r>
  <r>
    <n v="1166"/>
    <x v="0"/>
    <s v="Pre Secondary"/>
    <s v="Private"/>
    <x v="0"/>
    <n v="1167"/>
    <s v="EPS Fila - Delfia"/>
    <n v="68"/>
    <n v="2"/>
    <n v="2"/>
    <x v="11"/>
    <n v="2007"/>
    <n v="7"/>
    <n v="9"/>
    <s v="Y"/>
  </r>
  <r>
    <n v="1167"/>
    <x v="0"/>
    <s v="Primary"/>
    <s v="Public"/>
    <x v="1"/>
    <n v="1168"/>
    <s v="EB. 1 Tolema"/>
    <n v="102"/>
    <n v="1"/>
    <n v="1"/>
    <x v="24"/>
    <n v="2010"/>
    <n v="1"/>
    <n v="4"/>
    <s v="Y"/>
  </r>
  <r>
    <n v="1168"/>
    <x v="0"/>
    <s v="Primary"/>
    <s v="Public"/>
    <x v="1"/>
    <n v="1169"/>
    <s v="EB. 1 Uloana"/>
    <n v="109"/>
    <n v="1"/>
    <n v="1"/>
    <x v="24"/>
    <n v="2010"/>
    <n v="1"/>
    <n v="4"/>
    <s v="Y"/>
  </r>
  <r>
    <n v="1169"/>
    <x v="0"/>
    <s v="Primary"/>
    <s v="Public"/>
    <x v="1"/>
    <n v="1170"/>
    <s v="EB. 1 Maumetalau"/>
    <n v="97"/>
    <n v="1"/>
    <n v="1"/>
    <x v="24"/>
    <n v="2010"/>
    <n v="1"/>
    <n v="5"/>
    <s v="Y"/>
  </r>
  <r>
    <n v="1170"/>
    <x v="3"/>
    <s v="Primary"/>
    <s v="Public"/>
    <x v="1"/>
    <n v="1171"/>
    <s v="EB 1.2 Osso-Ufulari"/>
    <n v="91"/>
    <n v="1"/>
    <n v="1"/>
    <x v="4"/>
    <n v="1985"/>
    <n v="1"/>
    <n v="5"/>
    <s v="Y"/>
  </r>
  <r>
    <n v="1171"/>
    <x v="3"/>
    <s v="Primary"/>
    <s v="Public"/>
    <x v="1"/>
    <n v="1172"/>
    <s v="EB 1 Daralari/Atelari"/>
    <n v="59"/>
    <n v="1"/>
    <n v="1"/>
    <x v="24"/>
    <n v="2010"/>
    <n v="1"/>
    <n v="4"/>
    <s v="Y"/>
  </r>
  <r>
    <n v="1172"/>
    <x v="3"/>
    <s v="Primary"/>
    <s v="Public"/>
    <x v="1"/>
    <n v="1173"/>
    <s v="EB 1 Assanuno"/>
    <n v="66"/>
    <n v="1"/>
    <n v="1"/>
    <x v="13"/>
    <n v="2004"/>
    <n v="1"/>
    <n v="4"/>
    <s v="Y"/>
  </r>
  <r>
    <n v="1173"/>
    <x v="3"/>
    <s v="Primary"/>
    <s v="Catholic"/>
    <x v="0"/>
    <n v="1174"/>
    <s v="EP C F Queze / Auraba"/>
    <n v="72"/>
    <n v="1"/>
    <n v="3"/>
    <x v="28"/>
    <n v="2008"/>
    <n v="1"/>
    <n v="5"/>
    <s v="Y"/>
  </r>
  <r>
    <n v="1174"/>
    <x v="3"/>
    <s v="Primary"/>
    <s v="Catholic"/>
    <x v="0"/>
    <n v="1175"/>
    <s v="EP C F Haebubo"/>
    <n v="32"/>
    <n v="1"/>
    <n v="3"/>
    <x v="22"/>
    <n v="2006"/>
    <n v="1"/>
    <n v="4"/>
    <s v="Y"/>
  </r>
  <r>
    <n v="1175"/>
    <x v="3"/>
    <s v="Primary"/>
    <s v="Catholic"/>
    <x v="0"/>
    <n v="1176"/>
    <s v="EP C F Uaime"/>
    <n v="33"/>
    <n v="1"/>
    <n v="3"/>
    <x v="28"/>
    <n v="2008"/>
    <n v="1"/>
    <n v="4"/>
    <s v="Y"/>
  </r>
  <r>
    <n v="1176"/>
    <x v="3"/>
    <s v="Primary"/>
    <s v="Catholic"/>
    <x v="0"/>
    <n v="1177"/>
    <s v="EP C F Uaiharebo'o"/>
    <n v="27"/>
    <n v="1"/>
    <n v="3"/>
    <x v="22"/>
    <n v="2006"/>
    <n v="1"/>
    <n v="4"/>
    <s v="Y"/>
  </r>
  <r>
    <n v="1177"/>
    <x v="3"/>
    <s v="Primary"/>
    <s v="Catholic"/>
    <x v="0"/>
    <n v="1178"/>
    <s v="EP C F Cumulale"/>
    <n v="27"/>
    <n v="1"/>
    <n v="3"/>
    <x v="22"/>
    <n v="2006"/>
    <n v="1"/>
    <n v="4"/>
    <s v="Y"/>
  </r>
  <r>
    <n v="1178"/>
    <x v="3"/>
    <s v="Primary"/>
    <s v="Catholic"/>
    <x v="0"/>
    <n v="1179"/>
    <s v="EP C F Uaicnasa"/>
    <n v="46"/>
    <n v="1"/>
    <n v="3"/>
    <x v="29"/>
    <n v="2005"/>
    <n v="1"/>
    <n v="5"/>
    <s v="Y"/>
  </r>
  <r>
    <n v="1179"/>
    <x v="11"/>
    <s v="Primary"/>
    <s v="Public"/>
    <x v="1"/>
    <n v="1180"/>
    <s v="EB 1 Caunua"/>
    <n v="83"/>
    <n v="1"/>
    <n v="1"/>
    <x v="24"/>
    <n v="2010"/>
    <n v="1"/>
    <n v="4"/>
    <s v="Y"/>
  </r>
  <r>
    <n v="1180"/>
    <x v="10"/>
    <s v="Primary"/>
    <s v="Public"/>
    <x v="1"/>
    <n v="1181"/>
    <s v="EB 1 Buburnaro"/>
    <n v="91"/>
    <n v="1"/>
    <n v="1"/>
    <x v="28"/>
    <n v="2008"/>
    <n v="1"/>
    <n v="4"/>
    <s v="Y"/>
  </r>
  <r>
    <n v="1181"/>
    <x v="9"/>
    <s v="Escola Basika"/>
    <s v="Public"/>
    <x v="1"/>
    <n v="1182"/>
    <s v="EBC 3 BABOE LETEN"/>
    <n v="68"/>
    <n v="5"/>
    <n v="1"/>
    <x v="28"/>
    <n v="2008"/>
    <n v="7"/>
    <n v="9"/>
    <s v="Y"/>
  </r>
  <r>
    <n v="1182"/>
    <x v="12"/>
    <s v="Primary"/>
    <s v="Public"/>
    <x v="1"/>
    <n v="1183"/>
    <s v="EB 1 Hauboten"/>
    <n v="125"/>
    <n v="1"/>
    <n v="1"/>
    <x v="24"/>
    <n v="2010"/>
    <n v="1"/>
    <n v="4"/>
    <s v="Y"/>
  </r>
  <r>
    <n v="1183"/>
    <x v="12"/>
    <s v="Primary"/>
    <s v="Public"/>
    <x v="1"/>
    <n v="1184"/>
    <s v="EB 1 Boloi"/>
    <n v="69"/>
    <n v="1"/>
    <n v="1"/>
    <x v="28"/>
    <n v="2008"/>
    <n v="1"/>
    <n v="3"/>
    <s v="Y"/>
  </r>
  <r>
    <n v="1184"/>
    <x v="12"/>
    <s v="Primary"/>
    <s v="Public"/>
    <x v="1"/>
    <n v="1185"/>
    <s v="EB 1 Holbese"/>
    <n v="33"/>
    <n v="1"/>
    <n v="1"/>
    <x v="28"/>
    <n v="2008"/>
    <n v="1"/>
    <n v="4"/>
    <s v="Y"/>
  </r>
  <r>
    <n v="1185"/>
    <x v="12"/>
    <s v="Primary"/>
    <s v="Public"/>
    <x v="1"/>
    <n v="1186"/>
    <s v="EB 1 Maleha'an"/>
    <n v="65"/>
    <n v="1"/>
    <n v="1"/>
    <x v="10"/>
    <n v="2009"/>
    <n v="1"/>
    <n v="3"/>
    <s v="Y"/>
  </r>
  <r>
    <n v="1186"/>
    <x v="9"/>
    <s v="Primary"/>
    <s v="Public"/>
    <x v="1"/>
    <n v="1187"/>
    <s v="EB 1 Nunusakari"/>
    <n v="155"/>
    <n v="1"/>
    <n v="1"/>
    <x v="24"/>
    <n v="2010"/>
    <n v="1"/>
    <n v="4"/>
    <s v="Y"/>
  </r>
  <r>
    <n v="1187"/>
    <x v="6"/>
    <s v="Primary"/>
    <s v="Public"/>
    <x v="1"/>
    <n v="1188"/>
    <s v="EB 1 Tahagaba"/>
    <n v="36"/>
    <n v="1"/>
    <n v="1"/>
    <x v="10"/>
    <n v="2009"/>
    <n v="1"/>
    <n v="4"/>
    <s v="Y"/>
  </r>
  <r>
    <n v="1188"/>
    <x v="6"/>
    <s v="Primary"/>
    <s v="Public"/>
    <x v="1"/>
    <n v="1189"/>
    <s v="EB 1 Raiuatu"/>
    <n v="39"/>
    <n v="1"/>
    <n v="1"/>
    <x v="10"/>
    <n v="2009"/>
    <n v="1"/>
    <n v="3"/>
    <s v="Y"/>
  </r>
  <r>
    <n v="1189"/>
    <x v="6"/>
    <s v="Primary"/>
    <s v="Public"/>
    <x v="1"/>
    <n v="1190"/>
    <s v="EB 1 Wekfia"/>
    <n v="175"/>
    <n v="1"/>
    <n v="1"/>
    <x v="24"/>
    <n v="2010"/>
    <n v="1"/>
    <n v="5"/>
    <s v="Y"/>
  </r>
  <r>
    <n v="1190"/>
    <x v="5"/>
    <s v="Escola Basika"/>
    <s v="Public"/>
    <x v="1"/>
    <n v="1191"/>
    <s v="EBC 3 MALURO LOSPALOS"/>
    <n v="143"/>
    <n v="5"/>
    <n v="1"/>
    <x v="24"/>
    <n v="2010"/>
    <n v="1"/>
    <n v="9"/>
    <s v="Y"/>
  </r>
  <r>
    <n v="1192"/>
    <x v="11"/>
    <s v="Primary"/>
    <s v="Public"/>
    <x v="1"/>
    <n v="1193"/>
    <s v="EB 1.2 Aisiu-Un"/>
    <n v="209"/>
    <n v="1"/>
    <n v="1"/>
    <x v="24"/>
    <n v="2010"/>
    <n v="1"/>
    <n v="6"/>
    <s v="Y"/>
  </r>
  <r>
    <n v="1193"/>
    <x v="8"/>
    <s v="Primary"/>
    <s v="Catholic"/>
    <x v="0"/>
    <n v="1194"/>
    <s v="EPC Marcelo 02 Comoro"/>
    <n v="81"/>
    <n v="1"/>
    <n v="3"/>
    <x v="24"/>
    <n v="2010"/>
    <n v="1"/>
    <n v="4"/>
    <s v="Y"/>
  </r>
  <r>
    <n v="1194"/>
    <x v="2"/>
    <s v="Primary"/>
    <s v="Public"/>
    <x v="1"/>
    <n v="1195"/>
    <s v="EB.1 HABURAS HATUHEI"/>
    <n v="42"/>
    <n v="1"/>
    <n v="1"/>
    <x v="24"/>
    <n v="2010"/>
    <n v="1"/>
    <n v="3"/>
    <s v="Y"/>
  </r>
  <r>
    <n v="1196"/>
    <x v="2"/>
    <s v="Primary"/>
    <s v="Public"/>
    <x v="1"/>
    <n v="1197"/>
    <s v="EB 1.2 Daur"/>
    <n v="37"/>
    <n v="1"/>
    <n v="1"/>
    <x v="24"/>
    <n v="2010"/>
    <n v="1"/>
    <n v="5"/>
    <s v="Y"/>
  </r>
  <r>
    <n v="1197"/>
    <x v="8"/>
    <s v="Primary"/>
    <s v="Public"/>
    <x v="1"/>
    <n v="1198"/>
    <s v="EB 1 CADABUNAK"/>
    <n v="156"/>
    <n v="1"/>
    <n v="1"/>
    <x v="10"/>
    <n v="2009"/>
    <n v="1"/>
    <n v="4"/>
    <s v="Y"/>
  </r>
  <r>
    <n v="1198"/>
    <x v="1"/>
    <s v="Primary"/>
    <s v="Public"/>
    <x v="1"/>
    <n v="1199"/>
    <s v="EB 1.2 Maubisse Balibo"/>
    <n v="114"/>
    <n v="1"/>
    <n v="1"/>
    <x v="24"/>
    <n v="2010"/>
    <n v="1"/>
    <n v="5"/>
    <s v="Y"/>
  </r>
  <r>
    <n v="1199"/>
    <x v="10"/>
    <s v="Primary"/>
    <s v="Public"/>
    <x v="1"/>
    <n v="1200"/>
    <s v="EB 1 Darahe"/>
    <n v="65"/>
    <n v="1"/>
    <n v="1"/>
    <x v="31"/>
    <m/>
    <n v="1"/>
    <n v="3"/>
    <s v="Y"/>
  </r>
  <r>
    <n v="1200"/>
    <x v="9"/>
    <s v="Primary"/>
    <s v="Public"/>
    <x v="1"/>
    <n v="1201"/>
    <s v="EB 1 Madede"/>
    <n v="75"/>
    <n v="1"/>
    <n v="1"/>
    <x v="24"/>
    <n v="2010"/>
    <n v="1"/>
    <n v="3"/>
    <s v="Y"/>
  </r>
  <r>
    <n v="1201"/>
    <x v="9"/>
    <s v="Pre Secondary"/>
    <s v="Catholic"/>
    <x v="0"/>
    <n v="1202"/>
    <s v="EPS C Pe. Hilario Madeira Ponilala"/>
    <n v="115"/>
    <n v="2"/>
    <n v="3"/>
    <x v="22"/>
    <n v="2006"/>
    <n v="7"/>
    <n v="9"/>
    <s v="Y"/>
  </r>
  <r>
    <n v="1202"/>
    <x v="9"/>
    <s v="Primary"/>
    <s v="Public"/>
    <x v="1"/>
    <n v="1203"/>
    <s v="EB 1 Samalete 2"/>
    <n v="87"/>
    <n v="1"/>
    <n v="1"/>
    <x v="24"/>
    <n v="2010"/>
    <n v="1"/>
    <n v="4"/>
    <s v="Y"/>
  </r>
  <r>
    <n v="1203"/>
    <x v="11"/>
    <s v="Primary"/>
    <s v="Public"/>
    <x v="1"/>
    <n v="1204"/>
    <s v="EB 1.2 Rehatu"/>
    <n v="46"/>
    <n v="1"/>
    <n v="1"/>
    <x v="10"/>
    <n v="2009"/>
    <n v="1"/>
    <n v="6"/>
    <s v="Y"/>
  </r>
  <r>
    <n v="1204"/>
    <x v="11"/>
    <s v="Escola Basika"/>
    <s v="Public"/>
    <x v="1"/>
    <n v="1205"/>
    <s v="EBC 3 We- Ai- Huduik"/>
    <n v="51"/>
    <n v="5"/>
    <n v="1"/>
    <x v="24"/>
    <n v="2010"/>
    <n v="7"/>
    <n v="9"/>
    <s v="Y"/>
  </r>
  <r>
    <n v="1205"/>
    <x v="11"/>
    <s v="Escola Basika"/>
    <s v="Public"/>
    <x v="1"/>
    <n v="1206"/>
    <s v="EBC 3 Debur Butin"/>
    <n v="38"/>
    <n v="5"/>
    <n v="1"/>
    <x v="24"/>
    <n v="2010"/>
    <n v="7"/>
    <n v="9"/>
    <s v="Y"/>
  </r>
  <r>
    <n v="1207"/>
    <x v="9"/>
    <s v="Primary"/>
    <s v="Public"/>
    <x v="1"/>
    <n v="1208"/>
    <s v="EB 1 Hatumdei"/>
    <n v="115"/>
    <n v="1"/>
    <n v="1"/>
    <x v="24"/>
    <n v="2010"/>
    <n v="1"/>
    <n v="4"/>
    <s v="Y"/>
  </r>
  <r>
    <n v="1208"/>
    <x v="12"/>
    <s v="Primary"/>
    <s v="Public"/>
    <x v="1"/>
    <n v="1209"/>
    <s v="EB 1 Raemantete"/>
    <n v="101"/>
    <n v="1"/>
    <n v="1"/>
    <x v="24"/>
    <n v="2010"/>
    <n v="1"/>
    <n v="4"/>
    <s v="Y"/>
  </r>
  <r>
    <n v="1209"/>
    <x v="11"/>
    <s v="Primary"/>
    <s v="Public"/>
    <x v="1"/>
    <n v="1210"/>
    <s v="EB 1. 2 Bua"/>
    <n v="70"/>
    <n v="1"/>
    <n v="1"/>
    <x v="24"/>
    <n v="2010"/>
    <n v="1"/>
    <n v="6"/>
    <s v="Y"/>
  </r>
  <r>
    <n v="1211"/>
    <x v="10"/>
    <s v="Primary"/>
    <s v="Public"/>
    <x v="1"/>
    <n v="1212"/>
    <s v="EB 1 Ramerhei"/>
    <n v="58"/>
    <n v="1"/>
    <n v="1"/>
    <x v="22"/>
    <n v="2006"/>
    <n v="1"/>
    <n v="4"/>
    <s v="Y"/>
  </r>
  <r>
    <n v="1212"/>
    <x v="10"/>
    <s v="Primary"/>
    <s v="Public"/>
    <x v="1"/>
    <n v="1213"/>
    <s v="EB 1 Mautoba"/>
    <n v="87"/>
    <n v="1"/>
    <n v="1"/>
    <x v="30"/>
    <n v="1989"/>
    <n v="1"/>
    <n v="3"/>
    <s v="Y"/>
  </r>
  <r>
    <n v="1213"/>
    <x v="11"/>
    <s v="Primary"/>
    <s v="Public"/>
    <x v="1"/>
    <n v="1214"/>
    <s v="EB 1.2 Fatu Laun"/>
    <n v="173"/>
    <n v="1"/>
    <n v="1"/>
    <x v="24"/>
    <n v="2010"/>
    <n v="1"/>
    <n v="6"/>
    <s v="Y"/>
  </r>
  <r>
    <n v="1214"/>
    <x v="11"/>
    <s v="Primary"/>
    <s v="Public"/>
    <x v="1"/>
    <n v="1215"/>
    <s v="EB 1  Marmore"/>
    <n v="46"/>
    <n v="1"/>
    <n v="1"/>
    <x v="10"/>
    <n v="2009"/>
    <n v="1"/>
    <n v="4"/>
    <s v="Y"/>
  </r>
  <r>
    <n v="1215"/>
    <x v="9"/>
    <s v="Primary"/>
    <s v="Public"/>
    <x v="1"/>
    <n v="1216"/>
    <s v="EB 1 Hatulete"/>
    <n v="81"/>
    <n v="1"/>
    <n v="1"/>
    <x v="22"/>
    <n v="2006"/>
    <n v="1"/>
    <n v="4"/>
    <s v="Y"/>
  </r>
  <r>
    <n v="1216"/>
    <x v="1"/>
    <s v="Primary"/>
    <s v="Public"/>
    <x v="1"/>
    <n v="1217"/>
    <s v="EB 1.2 Tatiri"/>
    <n v="116"/>
    <n v="1"/>
    <n v="1"/>
    <x v="10"/>
    <n v="2009"/>
    <n v="1"/>
    <n v="6"/>
    <s v="Y"/>
  </r>
  <r>
    <n v="1217"/>
    <x v="11"/>
    <s v="Primary"/>
    <s v="Public"/>
    <x v="1"/>
    <n v="1218"/>
    <s v="EB 1.2 Nur-Um"/>
    <n v="71"/>
    <n v="1"/>
    <n v="1"/>
    <x v="24"/>
    <n v="2010"/>
    <n v="1"/>
    <n v="5"/>
    <s v="Y"/>
  </r>
  <r>
    <n v="1218"/>
    <x v="6"/>
    <s v="Primary"/>
    <s v="Public"/>
    <x v="1"/>
    <n v="1219"/>
    <s v="EB 1 Kaiwalita"/>
    <n v="70"/>
    <n v="1"/>
    <n v="1"/>
    <x v="24"/>
    <n v="2010"/>
    <n v="1"/>
    <n v="4"/>
    <s v="Y"/>
  </r>
  <r>
    <n v="1219"/>
    <x v="12"/>
    <s v="Primary"/>
    <s v="Public"/>
    <x v="1"/>
    <n v="1220"/>
    <s v="EB 1 Faloai"/>
    <n v="86"/>
    <n v="1"/>
    <n v="1"/>
    <x v="28"/>
    <n v="2008"/>
    <n v="1"/>
    <n v="4"/>
    <s v="Y"/>
  </r>
  <r>
    <n v="1220"/>
    <x v="12"/>
    <s v="Primary"/>
    <s v="Public"/>
    <x v="1"/>
    <n v="1221"/>
    <s v="EB 1 Mabelis"/>
    <n v="77"/>
    <n v="1"/>
    <n v="1"/>
    <x v="24"/>
    <n v="2010"/>
    <n v="1"/>
    <n v="3"/>
    <s v="Y"/>
  </r>
  <r>
    <n v="1221"/>
    <x v="12"/>
    <s v="Primary"/>
    <s v="Public"/>
    <x v="1"/>
    <n v="1222"/>
    <s v="EB 1 Mologuen"/>
    <n v="24"/>
    <n v="1"/>
    <n v="1"/>
    <x v="10"/>
    <n v="2009"/>
    <n v="1"/>
    <n v="3"/>
    <s v="Y"/>
  </r>
  <r>
    <n v="1223"/>
    <x v="6"/>
    <s v="Primary"/>
    <s v="Public"/>
    <x v="1"/>
    <n v="1224"/>
    <s v="EB 1.2 Nedere"/>
    <n v="40"/>
    <n v="1"/>
    <n v="1"/>
    <x v="24"/>
    <n v="2010"/>
    <n v="1"/>
    <n v="5"/>
    <s v="Y"/>
  </r>
  <r>
    <n v="1224"/>
    <x v="9"/>
    <s v="Primary"/>
    <s v="Public"/>
    <x v="1"/>
    <n v="1225"/>
    <s v="EB 1.2 Cacaegoa"/>
    <n v="285"/>
    <n v="1"/>
    <n v="1"/>
    <x v="24"/>
    <n v="2010"/>
    <n v="1"/>
    <n v="5"/>
    <s v="Y"/>
  </r>
  <r>
    <n v="1225"/>
    <x v="6"/>
    <s v="Primary"/>
    <s v="Public"/>
    <x v="1"/>
    <n v="1226"/>
    <s v="EB 1 Tula - Oli"/>
    <n v="70"/>
    <n v="1"/>
    <n v="1"/>
    <x v="28"/>
    <n v="2008"/>
    <n v="1"/>
    <n v="5"/>
    <s v="Y"/>
  </r>
  <r>
    <n v="1226"/>
    <x v="6"/>
    <s v="Primary"/>
    <s v="Public"/>
    <x v="1"/>
    <n v="1227"/>
    <s v="EB 1 Lequigari"/>
    <n v="60"/>
    <n v="1"/>
    <n v="1"/>
    <x v="24"/>
    <n v="2010"/>
    <n v="1"/>
    <n v="4"/>
    <s v="Y"/>
  </r>
  <r>
    <n v="1227"/>
    <x v="12"/>
    <s v="Primary"/>
    <s v="Public"/>
    <x v="1"/>
    <n v="1228"/>
    <s v="EB 1 Faturui"/>
    <n v="31"/>
    <n v="1"/>
    <n v="1"/>
    <x v="57"/>
    <n v="2011"/>
    <n v="1"/>
    <n v="4"/>
    <s v="Y"/>
  </r>
  <r>
    <n v="1229"/>
    <x v="1"/>
    <s v="Primary"/>
    <s v="Public"/>
    <x v="1"/>
    <n v="1230"/>
    <s v="EB 1  Talale"/>
    <n v="120"/>
    <n v="1"/>
    <n v="1"/>
    <x v="24"/>
    <n v="2010"/>
    <n v="1"/>
    <n v="4"/>
    <s v="Y"/>
  </r>
  <r>
    <n v="1232"/>
    <x v="11"/>
    <s v="Primary"/>
    <s v="Public"/>
    <x v="1"/>
    <n v="1233"/>
    <s v="EB 1 Manu kukurian"/>
    <n v="44"/>
    <n v="1"/>
    <n v="1"/>
    <x v="57"/>
    <n v="2011"/>
    <n v="1"/>
    <n v="3"/>
    <s v="Y"/>
  </r>
  <r>
    <n v="1233"/>
    <x v="7"/>
    <s v="Primary"/>
    <s v="Public"/>
    <x v="1"/>
    <n v="1234"/>
    <s v="EB 1 Dato Moris"/>
    <n v="56"/>
    <n v="1"/>
    <n v="1"/>
    <x v="28"/>
    <n v="2008"/>
    <n v="1"/>
    <n v="4"/>
    <s v="Y"/>
  </r>
  <r>
    <n v="1235"/>
    <x v="2"/>
    <s v="Escola Basika"/>
    <s v="Public"/>
    <x v="1"/>
    <n v="1236"/>
    <s v="EBC 3 BISAKREM"/>
    <n v="57"/>
    <n v="5"/>
    <n v="1"/>
    <x v="24"/>
    <n v="2010"/>
    <n v="7"/>
    <n v="9"/>
    <s v="Y"/>
  </r>
  <r>
    <n v="1236"/>
    <x v="4"/>
    <s v="Primary"/>
    <s v="Public"/>
    <x v="1"/>
    <n v="1237"/>
    <s v="EB 1 Nunu Ana"/>
    <n v="37"/>
    <n v="1"/>
    <n v="1"/>
    <x v="24"/>
    <n v="2010"/>
    <n v="1"/>
    <n v="3"/>
    <s v="Y"/>
  </r>
  <r>
    <n v="1238"/>
    <x v="4"/>
    <s v="Primary"/>
    <s v="Public"/>
    <x v="1"/>
    <n v="1239"/>
    <s v="EB 1 Fatuquenfua"/>
    <n v="98"/>
    <n v="1"/>
    <n v="1"/>
    <x v="24"/>
    <n v="2010"/>
    <n v="1"/>
    <n v="4"/>
    <s v="Y"/>
  </r>
  <r>
    <n v="1247"/>
    <x v="1"/>
    <s v="Primary"/>
    <s v="Public"/>
    <x v="1"/>
    <n v="1248"/>
    <s v="EB 1 Teliga"/>
    <n v="49"/>
    <n v="1"/>
    <n v="1"/>
    <x v="22"/>
    <n v="2006"/>
    <n v="1"/>
    <n v="4"/>
    <s v="Y"/>
  </r>
  <r>
    <n v="1251"/>
    <x v="3"/>
    <s v="Primary"/>
    <s v="Public"/>
    <x v="1"/>
    <n v="1252"/>
    <s v="EB 1.2 Lutumutu"/>
    <n v="130"/>
    <n v="1"/>
    <n v="1"/>
    <x v="24"/>
    <n v="2010"/>
    <n v="1"/>
    <n v="6"/>
    <s v="Y"/>
  </r>
  <r>
    <n v="1256"/>
    <x v="9"/>
    <s v="Primary"/>
    <s v="Public"/>
    <x v="1"/>
    <n v="1257"/>
    <s v="EB 1.2 Hatlii /Hituria"/>
    <n v="138"/>
    <n v="1"/>
    <n v="1"/>
    <x v="24"/>
    <n v="2010"/>
    <n v="1"/>
    <n v="6"/>
    <s v="Y"/>
  </r>
  <r>
    <n v="1257"/>
    <x v="1"/>
    <s v="Primary"/>
    <s v="Public"/>
    <x v="1"/>
    <n v="1258"/>
    <s v="EB 1.2 Bui Fu"/>
    <n v="36"/>
    <n v="1"/>
    <n v="1"/>
    <x v="24"/>
    <n v="2010"/>
    <n v="1"/>
    <n v="5"/>
    <s v="Y"/>
  </r>
  <r>
    <n v="1258"/>
    <x v="4"/>
    <s v="Primary"/>
    <s v="Public"/>
    <x v="1"/>
    <n v="1259"/>
    <s v="EB 1 Lamasi"/>
    <n v="37"/>
    <n v="1"/>
    <n v="1"/>
    <x v="57"/>
    <n v="2011"/>
    <n v="1"/>
    <n v="3"/>
    <s v="Y"/>
  </r>
  <r>
    <n v="1259"/>
    <x v="4"/>
    <s v="Primary"/>
    <s v="Public"/>
    <x v="1"/>
    <n v="1260"/>
    <s v="EB 1 Bitila"/>
    <n v="77"/>
    <n v="1"/>
    <n v="1"/>
    <x v="57"/>
    <n v="2011"/>
    <n v="1"/>
    <n v="3"/>
    <s v="Y"/>
  </r>
  <r>
    <n v="1260"/>
    <x v="1"/>
    <s v="Escola Basika"/>
    <s v="Public"/>
    <x v="1"/>
    <n v="1261"/>
    <s v="EBC 1.2.3 - 7/12/ MAULAU"/>
    <n v="263"/>
    <n v="5"/>
    <n v="1"/>
    <x v="10"/>
    <n v="2009"/>
    <n v="1"/>
    <n v="9"/>
    <s v="Y"/>
  </r>
  <r>
    <n v="1261"/>
    <x v="1"/>
    <s v="Primary"/>
    <s v="Public"/>
    <x v="1"/>
    <n v="1262"/>
    <s v="EB 1.2 Taul - Rem"/>
    <n v="81"/>
    <n v="1"/>
    <n v="1"/>
    <x v="24"/>
    <n v="2010"/>
    <n v="1"/>
    <n v="5"/>
    <s v="Y"/>
  </r>
  <r>
    <n v="1262"/>
    <x v="1"/>
    <s v="Primary"/>
    <s v="Public"/>
    <x v="1"/>
    <n v="1263"/>
    <s v="EB 1.2 Ernaru/Boetua"/>
    <n v="184"/>
    <n v="1"/>
    <n v="1"/>
    <x v="24"/>
    <n v="2010"/>
    <n v="1"/>
    <n v="6"/>
    <s v="Y"/>
  </r>
  <r>
    <n v="1263"/>
    <x v="11"/>
    <s v="Primary"/>
    <s v="Public"/>
    <x v="1"/>
    <n v="1264"/>
    <s v="EB 1.2 Lehu - Tula"/>
    <n v="80"/>
    <n v="1"/>
    <n v="1"/>
    <x v="57"/>
    <n v="2011"/>
    <n v="1"/>
    <n v="6"/>
    <s v="Y"/>
  </r>
  <r>
    <n v="1264"/>
    <x v="9"/>
    <s v="Primary"/>
    <s v="Public"/>
    <x v="1"/>
    <n v="1265"/>
    <s v="EB 1 Domingos Martins Bassar"/>
    <n v="62"/>
    <n v="1"/>
    <n v="1"/>
    <x v="24"/>
    <n v="2010"/>
    <n v="1"/>
    <n v="3"/>
    <s v="Y"/>
  </r>
  <r>
    <n v="1265"/>
    <x v="9"/>
    <s v="Primary"/>
    <s v="Public"/>
    <x v="1"/>
    <n v="1266"/>
    <s v="EB 1 Luis Martins Lou - mo"/>
    <n v="58"/>
    <n v="1"/>
    <n v="1"/>
    <x v="57"/>
    <n v="2011"/>
    <n v="1"/>
    <n v="4"/>
    <s v="Y"/>
  </r>
  <r>
    <n v="1266"/>
    <x v="5"/>
    <s v="Escola Basika"/>
    <s v="Public"/>
    <x v="1"/>
    <n v="1267"/>
    <s v="EBC. 3 LOSPALOS"/>
    <n v="100"/>
    <n v="5"/>
    <n v="1"/>
    <x v="57"/>
    <n v="2011"/>
    <n v="7"/>
    <n v="9"/>
    <s v="Y"/>
  </r>
  <r>
    <n v="1267"/>
    <x v="6"/>
    <s v="Primary"/>
    <s v="Public"/>
    <x v="1"/>
    <n v="1268"/>
    <s v="EB 1 Uailalika"/>
    <n v="24"/>
    <n v="1"/>
    <n v="1"/>
    <x v="57"/>
    <n v="2011"/>
    <n v="1"/>
    <n v="4"/>
    <s v="Y"/>
  </r>
  <r>
    <n v="1268"/>
    <x v="2"/>
    <s v="Escola Basika"/>
    <s v="Public"/>
    <x v="1"/>
    <n v="1269"/>
    <s v="EBC 3 SURI REMA"/>
    <n v="32"/>
    <n v="5"/>
    <n v="1"/>
    <x v="57"/>
    <n v="2011"/>
    <n v="7"/>
    <n v="9"/>
    <s v="Y"/>
  </r>
  <r>
    <n v="1269"/>
    <x v="2"/>
    <s v="Primary"/>
    <s v="Public"/>
    <x v="1"/>
    <n v="1270"/>
    <s v="EB 1 Grutu Lau"/>
    <n v="73"/>
    <n v="1"/>
    <n v="1"/>
    <x v="57"/>
    <n v="2011"/>
    <n v="1"/>
    <n v="4"/>
    <s v="Y"/>
  </r>
  <r>
    <n v="1270"/>
    <x v="12"/>
    <s v="Primary"/>
    <s v="Public"/>
    <x v="1"/>
    <n v="1271"/>
    <s v="EB 1 Letoresi"/>
    <n v="24"/>
    <n v="1"/>
    <n v="1"/>
    <x v="57"/>
    <n v="2011"/>
    <n v="1"/>
    <n v="3"/>
    <s v="Y"/>
  </r>
  <r>
    <n v="1271"/>
    <x v="4"/>
    <s v="Escola Basika"/>
    <s v="Public"/>
    <x v="1"/>
    <n v="1272"/>
    <s v="EBC 1. 3 TASAEBENO PUNE"/>
    <n v="78"/>
    <n v="5"/>
    <n v="1"/>
    <x v="24"/>
    <n v="2010"/>
    <n v="1"/>
    <n v="9"/>
    <s v="Y"/>
  </r>
  <r>
    <n v="1272"/>
    <x v="4"/>
    <s v="Primary"/>
    <s v="Public"/>
    <x v="1"/>
    <n v="1273"/>
    <s v="EB 1 Besatoco"/>
    <n v="73"/>
    <n v="1"/>
    <n v="1"/>
    <x v="24"/>
    <n v="2010"/>
    <n v="1"/>
    <n v="3"/>
    <s v="Y"/>
  </r>
  <r>
    <n v="1292"/>
    <x v="3"/>
    <s v="Pre Secondary"/>
    <s v="Catholic"/>
    <x v="0"/>
    <n v="2004"/>
    <s v="EPS 1,3 C D. Bosco Laga"/>
    <n v="281"/>
    <n v="2"/>
    <n v="3"/>
    <x v="21"/>
    <n v="1990"/>
    <n v="1"/>
    <n v="9"/>
    <s v="Y"/>
  </r>
  <r>
    <n v="1296"/>
    <x v="8"/>
    <s v="Primary"/>
    <s v="Catholic"/>
    <x v="0"/>
    <n v="2080"/>
    <s v="EP C Santa Madalena de Canossa"/>
    <n v="1207"/>
    <n v="1"/>
    <n v="3"/>
    <x v="0"/>
    <n v="1999"/>
    <n v="1"/>
    <n v="6"/>
    <s v="Y"/>
  </r>
  <r>
    <n v="1297"/>
    <x v="3"/>
    <s v="Pre Secondary"/>
    <s v="Catholic"/>
    <x v="0"/>
    <n v="2083"/>
    <s v="EPS C S. Cristovão Venilale"/>
    <n v="334"/>
    <n v="2"/>
    <n v="3"/>
    <x v="34"/>
    <n v="1987"/>
    <n v="7"/>
    <n v="9"/>
    <s v="Y"/>
  </r>
  <r>
    <n v="1298"/>
    <x v="9"/>
    <s v="Escola Basika"/>
    <s v="Public"/>
    <x v="1"/>
    <n v="2084"/>
    <s v="EBC 3 RAICALA"/>
    <n v="409"/>
    <n v="5"/>
    <n v="1"/>
    <x v="14"/>
    <n v="1997"/>
    <n v="7"/>
    <n v="9"/>
    <s v="Y"/>
  </r>
  <r>
    <n v="1299"/>
    <x v="8"/>
    <s v="Escola Basika"/>
    <s v="Public"/>
    <x v="1"/>
    <n v="2092"/>
    <s v="EBC 3 METINARO"/>
    <n v="440"/>
    <n v="5"/>
    <n v="1"/>
    <x v="30"/>
    <n v="1989"/>
    <n v="7"/>
    <n v="9"/>
    <s v="Y"/>
  </r>
  <r>
    <n v="1300"/>
    <x v="6"/>
    <s v="Escola Basika"/>
    <s v="Public"/>
    <x v="1"/>
    <n v="2096"/>
    <s v="EBC 2.3 LACLUTA"/>
    <n v="279"/>
    <n v="5"/>
    <n v="1"/>
    <x v="3"/>
    <n v="1986"/>
    <n v="5"/>
    <n v="9"/>
    <s v="Y"/>
  </r>
  <r>
    <n v="1304"/>
    <x v="8"/>
    <s v="Primary"/>
    <s v="Public"/>
    <x v="1"/>
    <n v="2233"/>
    <s v="EB 1.2 HERA"/>
    <n v="493"/>
    <n v="1"/>
    <n v="1"/>
    <x v="25"/>
    <n v="1979"/>
    <n v="1"/>
    <n v="6"/>
    <s v="Y"/>
  </r>
  <r>
    <n v="1305"/>
    <x v="8"/>
    <s v="Escola Basika"/>
    <s v="Public"/>
    <x v="1"/>
    <n v="2237"/>
    <s v="EBC 3 HERA"/>
    <n v="406"/>
    <n v="5"/>
    <n v="1"/>
    <x v="29"/>
    <n v="2005"/>
    <n v="7"/>
    <n v="9"/>
    <s v="Y"/>
  </r>
  <r>
    <n v="1307"/>
    <x v="8"/>
    <s v="Primary"/>
    <s v="Catholic"/>
    <x v="0"/>
    <n v="2240"/>
    <s v="EP C Amigos de Jesus"/>
    <n v="767"/>
    <n v="1"/>
    <n v="3"/>
    <x v="16"/>
    <n v="2000"/>
    <n v="1"/>
    <n v="6"/>
    <s v="Y"/>
  </r>
  <r>
    <n v="1309"/>
    <x v="6"/>
    <s v="Primary"/>
    <s v="Public"/>
    <x v="1"/>
    <n v="2250"/>
    <s v="EB 1.2 Kaikasa Bu'u"/>
    <n v="159"/>
    <n v="1"/>
    <n v="1"/>
    <x v="22"/>
    <n v="2006"/>
    <n v="1"/>
    <n v="6"/>
    <s v="Y"/>
  </r>
  <r>
    <n v="1310"/>
    <x v="10"/>
    <s v="Primary"/>
    <s v="Public"/>
    <x v="1"/>
    <n v="2251"/>
    <s v="EB 1 Urbadan"/>
    <n v="66"/>
    <n v="1"/>
    <n v="1"/>
    <x v="42"/>
    <n v="1975"/>
    <n v="1"/>
    <n v="3"/>
    <s v="Y"/>
  </r>
  <r>
    <n v="1311"/>
    <x v="10"/>
    <s v="Primary"/>
    <s v="Public"/>
    <x v="1"/>
    <n v="2252"/>
    <s v="EB 1 Tablasi"/>
    <n v="54"/>
    <n v="1"/>
    <n v="1"/>
    <x v="29"/>
    <n v="2005"/>
    <n v="1"/>
    <n v="4"/>
    <s v="Y"/>
  </r>
  <r>
    <n v="1312"/>
    <x v="3"/>
    <s v="Pre Secondary"/>
    <s v="Public"/>
    <x v="1"/>
    <n v="2253"/>
    <s v="EB 3 Larisula"/>
    <n v="68"/>
    <n v="2"/>
    <n v="1"/>
    <x v="11"/>
    <n v="2007"/>
    <n v="7"/>
    <n v="9"/>
    <s v="N"/>
  </r>
  <r>
    <n v="1313"/>
    <x v="11"/>
    <s v="Primary"/>
    <s v="Public"/>
    <x v="1"/>
    <n v="2254"/>
    <s v="EB 1.2 Bahareduk"/>
    <n v="77"/>
    <n v="1"/>
    <n v="1"/>
    <x v="22"/>
    <n v="2006"/>
    <n v="1"/>
    <n v="6"/>
    <s v="Y"/>
  </r>
  <r>
    <n v="1314"/>
    <x v="9"/>
    <s v="Primary"/>
    <s v="Public"/>
    <x v="1"/>
    <n v="2256"/>
    <s v="EB 1 Lebumeo"/>
    <n v="135"/>
    <n v="1"/>
    <n v="1"/>
    <x v="10"/>
    <n v="2009"/>
    <n v="1"/>
    <n v="4"/>
    <s v="Y"/>
  </r>
  <r>
    <n v="1315"/>
    <x v="10"/>
    <s v="Primary"/>
    <s v="Public"/>
    <x v="1"/>
    <n v="2259"/>
    <s v="EB 1.2 Beremanuleu"/>
    <n v="95"/>
    <n v="1"/>
    <n v="1"/>
    <x v="10"/>
    <n v="2009"/>
    <n v="1"/>
    <n v="5"/>
    <s v="Y"/>
  </r>
  <r>
    <n v="1316"/>
    <x v="8"/>
    <s v="Pre Secondary"/>
    <s v="Catholic"/>
    <x v="0"/>
    <n v="2260"/>
    <s v="EPS C Sagrada C.de Jesus"/>
    <n v="467"/>
    <n v="2"/>
    <n v="3"/>
    <x v="6"/>
    <n v="1983"/>
    <n v="7"/>
    <n v="9"/>
    <s v="Y"/>
  </r>
  <r>
    <n v="1317"/>
    <x v="7"/>
    <s v="Primary"/>
    <s v="Public"/>
    <x v="1"/>
    <n v="2261"/>
    <s v="EB 1.2 Tudulpo"/>
    <n v="70"/>
    <n v="1"/>
    <n v="1"/>
    <x v="11"/>
    <n v="2007"/>
    <n v="1"/>
    <n v="6"/>
    <s v="Y"/>
  </r>
  <r>
    <n v="1318"/>
    <x v="7"/>
    <s v="Primary"/>
    <s v="Public"/>
    <x v="1"/>
    <n v="2262"/>
    <s v="EB 1.2 Halic"/>
    <n v="66"/>
    <n v="1"/>
    <n v="1"/>
    <x v="11"/>
    <n v="2007"/>
    <n v="1"/>
    <n v="6"/>
    <s v="Y"/>
  </r>
  <r>
    <n v="1319"/>
    <x v="10"/>
    <s v="Primary"/>
    <s v="Public"/>
    <x v="1"/>
    <n v="2263"/>
    <s v="EB 1 Concin"/>
    <n v="56"/>
    <n v="1"/>
    <n v="1"/>
    <x v="29"/>
    <n v="2005"/>
    <n v="1"/>
    <n v="4"/>
    <s v="Y"/>
  </r>
  <r>
    <n v="1321"/>
    <x v="2"/>
    <s v="Primary"/>
    <s v="Public"/>
    <x v="1"/>
    <n v="2265"/>
    <s v="EB 1.2 FOHOTU"/>
    <n v="50"/>
    <n v="1"/>
    <n v="1"/>
    <x v="11"/>
    <n v="2007"/>
    <n v="1"/>
    <n v="5"/>
    <s v="Y"/>
  </r>
  <r>
    <n v="1322"/>
    <x v="7"/>
    <s v="Primary"/>
    <s v="Public"/>
    <x v="1"/>
    <n v="2266"/>
    <s v="EB 1 Mota Ulun"/>
    <n v="52"/>
    <n v="1"/>
    <n v="1"/>
    <x v="11"/>
    <n v="2007"/>
    <n v="1"/>
    <n v="4"/>
    <s v="Y"/>
  </r>
  <r>
    <n v="1323"/>
    <x v="1"/>
    <s v="Primary"/>
    <s v="Public"/>
    <x v="1"/>
    <n v="2270"/>
    <s v="EB 1.2 Mau-Ulo"/>
    <n v="41"/>
    <n v="1"/>
    <n v="1"/>
    <x v="29"/>
    <n v="2005"/>
    <n v="1"/>
    <n v="6"/>
    <s v="Y"/>
  </r>
  <r>
    <n v="1324"/>
    <x v="1"/>
    <s v="Primary"/>
    <s v="Public"/>
    <x v="1"/>
    <n v="2271"/>
    <s v="EB 1.2 Goulau"/>
    <n v="109"/>
    <n v="1"/>
    <n v="1"/>
    <x v="20"/>
    <n v="2003"/>
    <n v="1"/>
    <n v="6"/>
    <s v="Y"/>
  </r>
  <r>
    <n v="1325"/>
    <x v="1"/>
    <s v="Primary"/>
    <s v="Public"/>
    <x v="1"/>
    <n v="2272"/>
    <s v="EB 1.2 Tukaro"/>
    <n v="214"/>
    <n v="1"/>
    <n v="1"/>
    <x v="20"/>
    <n v="2003"/>
    <n v="1"/>
    <n v="6"/>
    <s v="Y"/>
  </r>
  <r>
    <n v="1326"/>
    <x v="3"/>
    <s v="Primary"/>
    <s v="Catholic"/>
    <x v="0"/>
    <n v="2273"/>
    <s v="EP C F Bui Bela"/>
    <n v="31"/>
    <n v="1"/>
    <n v="3"/>
    <x v="16"/>
    <n v="2000"/>
    <n v="1"/>
    <n v="5"/>
    <s v="Y"/>
  </r>
  <r>
    <n v="1327"/>
    <x v="3"/>
    <s v="Primary"/>
    <s v="Public"/>
    <x v="1"/>
    <n v="2274"/>
    <s v="EB 1.2 Uacala/Baguia"/>
    <n v="105"/>
    <n v="1"/>
    <n v="1"/>
    <x v="8"/>
    <n v="2002"/>
    <n v="1"/>
    <n v="6"/>
    <s v="Y"/>
  </r>
  <r>
    <n v="1328"/>
    <x v="3"/>
    <s v="Primary"/>
    <s v="Public"/>
    <x v="1"/>
    <n v="2275"/>
    <s v="EB 1.2 Lebenei"/>
    <n v="131"/>
    <n v="1"/>
    <n v="1"/>
    <x v="8"/>
    <n v="2002"/>
    <n v="1"/>
    <n v="6"/>
    <s v="Y"/>
  </r>
  <r>
    <n v="1329"/>
    <x v="3"/>
    <s v="Primary"/>
    <s v="Public"/>
    <x v="1"/>
    <n v="2276"/>
    <s v="EB 1. 2 Afalari"/>
    <n v="56"/>
    <n v="1"/>
    <n v="1"/>
    <x v="14"/>
    <n v="1997"/>
    <n v="1"/>
    <n v="5"/>
    <s v="Y"/>
  </r>
  <r>
    <n v="1330"/>
    <x v="3"/>
    <s v="Primary"/>
    <s v="Catholic"/>
    <x v="0"/>
    <n v="2277"/>
    <s v="EB 1.2 Afaguia"/>
    <n v="42"/>
    <n v="1"/>
    <n v="3"/>
    <x v="34"/>
    <n v="1987"/>
    <n v="1"/>
    <n v="5"/>
    <s v="Y"/>
  </r>
  <r>
    <n v="1331"/>
    <x v="3"/>
    <s v="Primary"/>
    <s v="Catholic"/>
    <x v="0"/>
    <n v="2278"/>
    <s v="EB 1.2 Bubuha"/>
    <n v="81"/>
    <n v="1"/>
    <n v="3"/>
    <x v="16"/>
    <n v="2000"/>
    <n v="1"/>
    <n v="6"/>
    <s v="Y"/>
  </r>
  <r>
    <n v="1332"/>
    <x v="3"/>
    <s v="Primary"/>
    <s v="Private"/>
    <x v="0"/>
    <n v="2279"/>
    <s v="EP F Al-Amal"/>
    <n v="196"/>
    <n v="1"/>
    <n v="2"/>
    <x v="7"/>
    <n v="1994"/>
    <n v="1"/>
    <n v="6"/>
    <s v="Y"/>
  </r>
  <r>
    <n v="1333"/>
    <x v="3"/>
    <s v="Primary"/>
    <s v="Public"/>
    <x v="1"/>
    <n v="2280"/>
    <s v="EB 1.2 Ague"/>
    <n v="81"/>
    <n v="1"/>
    <n v="1"/>
    <x v="29"/>
    <n v="2005"/>
    <n v="1"/>
    <n v="6"/>
    <s v="Y"/>
  </r>
  <r>
    <n v="1334"/>
    <x v="3"/>
    <s v="Primary"/>
    <s v="Public"/>
    <x v="1"/>
    <n v="2281"/>
    <s v="EB 1.2 Lequeracabu`u"/>
    <n v="50"/>
    <n v="1"/>
    <n v="1"/>
    <x v="29"/>
    <n v="2005"/>
    <n v="1"/>
    <n v="5"/>
    <s v="Y"/>
  </r>
  <r>
    <n v="1335"/>
    <x v="3"/>
    <s v="Primary"/>
    <s v="Catholic"/>
    <x v="0"/>
    <n v="2282"/>
    <s v="EP C F Daregata"/>
    <n v="60"/>
    <n v="1"/>
    <n v="3"/>
    <x v="29"/>
    <n v="2005"/>
    <n v="1"/>
    <n v="4"/>
    <s v="Y"/>
  </r>
  <r>
    <n v="1336"/>
    <x v="3"/>
    <s v="Primary"/>
    <s v="Catholic"/>
    <x v="0"/>
    <n v="2283"/>
    <s v="EP C F Uailacama"/>
    <n v="44"/>
    <n v="1"/>
    <n v="3"/>
    <x v="26"/>
    <n v="1981"/>
    <n v="1"/>
    <n v="5"/>
    <s v="Y"/>
  </r>
  <r>
    <n v="1337"/>
    <x v="3"/>
    <s v="Primary"/>
    <s v="Catholic"/>
    <x v="0"/>
    <n v="2284"/>
    <s v="EP C F Uaisa"/>
    <n v="90"/>
    <n v="1"/>
    <n v="3"/>
    <x v="32"/>
    <n v="2001"/>
    <n v="1"/>
    <n v="6"/>
    <s v="Y"/>
  </r>
  <r>
    <n v="1338"/>
    <x v="3"/>
    <s v="Primary"/>
    <s v="Public"/>
    <x v="1"/>
    <n v="2285"/>
    <s v="EB 1.2 Latua"/>
    <n v="119"/>
    <n v="1"/>
    <n v="1"/>
    <x v="7"/>
    <n v="1994"/>
    <n v="1"/>
    <n v="6"/>
    <s v="Y"/>
  </r>
  <r>
    <n v="1339"/>
    <x v="3"/>
    <s v="Primary"/>
    <s v="Catholic"/>
    <x v="0"/>
    <n v="2286"/>
    <s v="EP C F Lalulai"/>
    <n v="69"/>
    <n v="1"/>
    <n v="3"/>
    <x v="26"/>
    <n v="1981"/>
    <n v="1"/>
    <n v="5"/>
    <s v="Y"/>
  </r>
  <r>
    <n v="1340"/>
    <x v="3"/>
    <s v="Primary"/>
    <s v="Catholic"/>
    <x v="0"/>
    <n v="2287"/>
    <s v="EP C F Buiguira"/>
    <n v="97"/>
    <n v="1"/>
    <n v="3"/>
    <x v="29"/>
    <n v="2005"/>
    <n v="1"/>
    <n v="4"/>
    <s v="Y"/>
  </r>
  <r>
    <n v="1341"/>
    <x v="3"/>
    <s v="Primary"/>
    <s v="Public"/>
    <x v="1"/>
    <n v="2288"/>
    <s v="EB 1.2 - 20 de Agosto Atelari"/>
    <n v="103"/>
    <n v="1"/>
    <n v="1"/>
    <x v="29"/>
    <n v="2005"/>
    <n v="1"/>
    <n v="6"/>
    <s v="Y"/>
  </r>
  <r>
    <n v="1342"/>
    <x v="3"/>
    <s v="Primary"/>
    <s v="Public"/>
    <x v="1"/>
    <n v="2289"/>
    <s v="EB 1.2 Uaida"/>
    <n v="70"/>
    <n v="1"/>
    <n v="1"/>
    <x v="8"/>
    <n v="2002"/>
    <n v="1"/>
    <n v="6"/>
    <s v="Y"/>
  </r>
  <r>
    <n v="1343"/>
    <x v="3"/>
    <s v="Primary"/>
    <s v="Public"/>
    <x v="1"/>
    <n v="2290"/>
    <s v="EB 1 Uaiculo"/>
    <n v="25"/>
    <n v="1"/>
    <n v="1"/>
    <x v="3"/>
    <n v="1986"/>
    <n v="1"/>
    <n v="4"/>
    <s v="Y"/>
  </r>
  <r>
    <n v="1344"/>
    <x v="3"/>
    <s v="Primary"/>
    <s v="Public"/>
    <x v="1"/>
    <n v="2291"/>
    <s v="EB 1.2 Defadae"/>
    <n v="136"/>
    <n v="1"/>
    <n v="1"/>
    <x v="20"/>
    <n v="2003"/>
    <n v="1"/>
    <n v="6"/>
    <s v="Y"/>
  </r>
  <r>
    <n v="1345"/>
    <x v="3"/>
    <s v="Primary"/>
    <s v="Public"/>
    <x v="1"/>
    <n v="2292"/>
    <s v="EB 1.2 Saraida"/>
    <n v="127"/>
    <n v="1"/>
    <n v="1"/>
    <x v="16"/>
    <n v="2000"/>
    <n v="1"/>
    <n v="6"/>
    <s v="Y"/>
  </r>
  <r>
    <n v="1346"/>
    <x v="3"/>
    <s v="Primary"/>
    <s v="Catholic"/>
    <x v="0"/>
    <n v="2293"/>
    <s v="EP C F Osso-Uaque"/>
    <n v="115"/>
    <n v="1"/>
    <n v="3"/>
    <x v="16"/>
    <n v="2000"/>
    <n v="1"/>
    <n v="6"/>
    <s v="Y"/>
  </r>
  <r>
    <n v="1347"/>
    <x v="3"/>
    <s v="Primary"/>
    <s v="Public"/>
    <x v="1"/>
    <n v="2294"/>
    <s v="EB 1.2 Ossogori"/>
    <n v="131"/>
    <n v="1"/>
    <n v="1"/>
    <x v="33"/>
    <n v="1996"/>
    <n v="1"/>
    <n v="6"/>
    <s v="Y"/>
  </r>
  <r>
    <n v="1348"/>
    <x v="3"/>
    <s v="Primary"/>
    <s v="Catholic"/>
    <x v="0"/>
    <n v="2295"/>
    <s v="EP C F Cailoibere"/>
    <n v="37"/>
    <n v="1"/>
    <n v="3"/>
    <x v="32"/>
    <n v="2001"/>
    <n v="1"/>
    <n v="3"/>
    <s v="Y"/>
  </r>
  <r>
    <n v="1349"/>
    <x v="12"/>
    <s v="Primary"/>
    <s v="Catholic"/>
    <x v="0"/>
    <n v="2296"/>
    <s v="EB 1.2 Oe Tapo"/>
    <n v="147"/>
    <n v="1"/>
    <n v="3"/>
    <x v="20"/>
    <n v="2003"/>
    <n v="1"/>
    <n v="6"/>
    <s v="Y"/>
  </r>
  <r>
    <n v="1350"/>
    <x v="12"/>
    <s v="Primary"/>
    <s v="Public"/>
    <x v="1"/>
    <n v="2297"/>
    <s v="EB 1 Galitas"/>
    <n v="54"/>
    <n v="1"/>
    <n v="1"/>
    <x v="8"/>
    <n v="2002"/>
    <n v="1"/>
    <n v="4"/>
    <s v="Y"/>
  </r>
  <r>
    <n v="1351"/>
    <x v="12"/>
    <s v="Primary"/>
    <s v="Public"/>
    <x v="1"/>
    <n v="2298"/>
    <s v="EB 1 Raifun Foho"/>
    <n v="22"/>
    <n v="1"/>
    <n v="1"/>
    <x v="28"/>
    <n v="2008"/>
    <n v="1"/>
    <n v="3"/>
    <s v="Y"/>
  </r>
  <r>
    <n v="1352"/>
    <x v="12"/>
    <s v="Primary"/>
    <s v="Public"/>
    <x v="1"/>
    <n v="2299"/>
    <s v="EB 1. 2 Pipgalag"/>
    <n v="50"/>
    <n v="1"/>
    <n v="1"/>
    <x v="43"/>
    <n v="1970"/>
    <n v="1"/>
    <n v="5"/>
    <s v="Y"/>
  </r>
  <r>
    <n v="1353"/>
    <x v="12"/>
    <s v="Primary"/>
    <s v="Public"/>
    <x v="1"/>
    <n v="2300"/>
    <s v="EB 1 Poerema"/>
    <n v="74"/>
    <n v="1"/>
    <n v="1"/>
    <x v="13"/>
    <n v="2004"/>
    <n v="1"/>
    <n v="4"/>
    <s v="Y"/>
  </r>
  <r>
    <n v="1354"/>
    <x v="10"/>
    <s v="Primary"/>
    <s v="Public"/>
    <x v="1"/>
    <n v="2301"/>
    <s v="EB 1 Erheto"/>
    <n v="74"/>
    <n v="1"/>
    <n v="1"/>
    <x v="11"/>
    <n v="2007"/>
    <n v="1"/>
    <n v="4"/>
    <s v="Y"/>
  </r>
  <r>
    <n v="1355"/>
    <x v="7"/>
    <s v="Primary"/>
    <s v="Public"/>
    <x v="1"/>
    <n v="2302"/>
    <s v="EB 1.2 Loroquida"/>
    <n v="51"/>
    <n v="1"/>
    <n v="1"/>
    <x v="20"/>
    <n v="2003"/>
    <n v="1"/>
    <n v="6"/>
    <s v="Y"/>
  </r>
  <r>
    <n v="1356"/>
    <x v="7"/>
    <s v="Primary"/>
    <s v="Public"/>
    <x v="1"/>
    <n v="2303"/>
    <s v="EB 1.2 Ila"/>
    <n v="88"/>
    <n v="1"/>
    <n v="1"/>
    <x v="10"/>
    <n v="2009"/>
    <n v="1"/>
    <n v="6"/>
    <s v="Y"/>
  </r>
  <r>
    <n v="1357"/>
    <x v="7"/>
    <s v="Primary"/>
    <s v="Public"/>
    <x v="1"/>
    <n v="2304"/>
    <s v="EB 1 Fatuleto"/>
    <n v="73"/>
    <n v="1"/>
    <n v="1"/>
    <x v="11"/>
    <n v="2007"/>
    <n v="1"/>
    <n v="6"/>
    <s v="Y"/>
  </r>
  <r>
    <n v="1358"/>
    <x v="7"/>
    <s v="Primary"/>
    <s v="Public"/>
    <x v="1"/>
    <n v="2305"/>
    <s v="EB 1.2 Uce-Cain"/>
    <n v="55"/>
    <n v="1"/>
    <n v="1"/>
    <x v="29"/>
    <n v="2005"/>
    <n v="1"/>
    <n v="6"/>
    <s v="Y"/>
  </r>
  <r>
    <n v="1359"/>
    <x v="8"/>
    <s v="Primary"/>
    <s v="Public"/>
    <x v="1"/>
    <n v="2306"/>
    <s v="EB 1.2 CASNAFAR"/>
    <n v="78"/>
    <n v="1"/>
    <n v="1"/>
    <x v="28"/>
    <n v="2008"/>
    <n v="1"/>
    <n v="6"/>
    <s v="Y"/>
  </r>
  <r>
    <n v="1360"/>
    <x v="8"/>
    <s v="Primary"/>
    <s v="Catholic"/>
    <x v="0"/>
    <n v="2307"/>
    <s v="EP C. Pe.Monteiro Bedois"/>
    <n v="654"/>
    <n v="1"/>
    <n v="3"/>
    <x v="0"/>
    <n v="1999"/>
    <n v="1"/>
    <n v="6"/>
    <s v="Y"/>
  </r>
  <r>
    <n v="1361"/>
    <x v="9"/>
    <s v="Primary"/>
    <s v="Public"/>
    <x v="1"/>
    <n v="2308"/>
    <s v="EB 1.2 Sirui Lesumau"/>
    <n v="184"/>
    <n v="1"/>
    <n v="1"/>
    <x v="14"/>
    <n v="1997"/>
    <n v="1"/>
    <n v="6"/>
    <s v="Y"/>
  </r>
  <r>
    <n v="1363"/>
    <x v="9"/>
    <s v="Primary"/>
    <s v="Public"/>
    <x v="1"/>
    <n v="2310"/>
    <s v="EB 1.2 Talo"/>
    <n v="227"/>
    <n v="1"/>
    <n v="1"/>
    <x v="10"/>
    <n v="2009"/>
    <n v="1"/>
    <n v="6"/>
    <s v="Y"/>
  </r>
  <r>
    <n v="1364"/>
    <x v="6"/>
    <s v="Escola Basika"/>
    <s v="Public"/>
    <x v="1"/>
    <n v="2311"/>
    <s v="EBC 1.2.3 BIMALI"/>
    <n v="191"/>
    <n v="5"/>
    <n v="1"/>
    <x v="11"/>
    <n v="2007"/>
    <n v="1"/>
    <n v="8"/>
    <s v="Y"/>
  </r>
  <r>
    <n v="1365"/>
    <x v="9"/>
    <s v="Primary"/>
    <s v="Public"/>
    <x v="1"/>
    <n v="2312"/>
    <s v="EB 1 Assulau"/>
    <n v="149"/>
    <n v="1"/>
    <n v="1"/>
    <x v="10"/>
    <n v="2009"/>
    <n v="1"/>
    <n v="4"/>
    <s v="Y"/>
  </r>
  <r>
    <n v="1366"/>
    <x v="0"/>
    <s v="Primary"/>
    <s v="Public"/>
    <x v="1"/>
    <n v="2313"/>
    <s v="EB. 1 Pilaparia"/>
    <n v="37"/>
    <n v="1"/>
    <n v="1"/>
    <x v="29"/>
    <n v="2005"/>
    <n v="1"/>
    <n v="4"/>
    <s v="Y"/>
  </r>
  <r>
    <n v="1367"/>
    <x v="0"/>
    <s v="Primary"/>
    <s v="Public"/>
    <x v="1"/>
    <n v="2314"/>
    <s v="EB 1 Humbuti"/>
    <n v="55"/>
    <n v="1"/>
    <n v="1"/>
    <x v="8"/>
    <n v="2002"/>
    <n v="1"/>
    <n v="4"/>
    <s v="Y"/>
  </r>
  <r>
    <n v="1368"/>
    <x v="0"/>
    <s v="Primary"/>
    <s v="Public"/>
    <x v="1"/>
    <n v="2315"/>
    <s v="EB 1 Gamanuhati"/>
    <n v="72"/>
    <n v="1"/>
    <n v="1"/>
    <x v="13"/>
    <n v="2004"/>
    <n v="1"/>
    <n v="5"/>
    <s v="Y"/>
  </r>
  <r>
    <n v="1369"/>
    <x v="0"/>
    <s v="Primary"/>
    <s v="Public"/>
    <x v="1"/>
    <n v="2316"/>
    <s v="EB. 1. 2 Lisaico"/>
    <n v="126"/>
    <n v="1"/>
    <n v="1"/>
    <x v="28"/>
    <n v="2008"/>
    <n v="1"/>
    <n v="6"/>
    <s v="Y"/>
  </r>
  <r>
    <n v="1370"/>
    <x v="0"/>
    <s v="Primary"/>
    <s v="Public"/>
    <x v="1"/>
    <n v="2318"/>
    <s v="EB. 1.2 Vatunau"/>
    <n v="228"/>
    <n v="1"/>
    <n v="1"/>
    <x v="13"/>
    <n v="2004"/>
    <n v="1"/>
    <n v="6"/>
    <s v="Y"/>
  </r>
  <r>
    <n v="1371"/>
    <x v="0"/>
    <s v="Primary"/>
    <s v="Public"/>
    <x v="1"/>
    <n v="2319"/>
    <s v="EB. 1 Caicavae"/>
    <n v="71"/>
    <n v="1"/>
    <n v="1"/>
    <x v="28"/>
    <n v="2008"/>
    <n v="1"/>
    <n v="4"/>
    <s v="Y"/>
  </r>
  <r>
    <n v="1372"/>
    <x v="11"/>
    <s v="Primary"/>
    <s v="Public"/>
    <x v="1"/>
    <n v="2321"/>
    <s v="EB 1.2 Cara"/>
    <n v="49"/>
    <n v="1"/>
    <n v="1"/>
    <x v="13"/>
    <n v="2004"/>
    <n v="1"/>
    <n v="5"/>
    <s v="Y"/>
  </r>
  <r>
    <n v="1373"/>
    <x v="11"/>
    <s v="Primary"/>
    <s v="Public"/>
    <x v="1"/>
    <n v="2322"/>
    <s v="EB 1.2 Tasi Fatin"/>
    <n v="75"/>
    <n v="1"/>
    <n v="1"/>
    <x v="10"/>
    <n v="2009"/>
    <n v="1"/>
    <n v="6"/>
    <s v="Y"/>
  </r>
  <r>
    <n v="1374"/>
    <x v="3"/>
    <s v="Primary"/>
    <s v="Public"/>
    <x v="1"/>
    <n v="2323"/>
    <s v="EB 1.2.3 Larisula"/>
    <n v="122"/>
    <n v="1"/>
    <n v="1"/>
    <x v="20"/>
    <n v="2003"/>
    <n v="1"/>
    <n v="9"/>
    <s v="Y"/>
  </r>
  <r>
    <n v="1375"/>
    <x v="3"/>
    <s v="Primary"/>
    <s v="Public"/>
    <x v="1"/>
    <n v="2324"/>
    <s v="EB 1. 2 Betumuto"/>
    <n v="47"/>
    <n v="1"/>
    <n v="1"/>
    <x v="7"/>
    <n v="1994"/>
    <n v="1"/>
    <n v="6"/>
    <s v="Y"/>
  </r>
  <r>
    <n v="1376"/>
    <x v="3"/>
    <s v="Primary"/>
    <s v="Public"/>
    <x v="1"/>
    <n v="2325"/>
    <s v="EB 1 Uaiboru"/>
    <n v="31"/>
    <n v="1"/>
    <n v="1"/>
    <x v="14"/>
    <n v="1997"/>
    <n v="1"/>
    <n v="4"/>
    <s v="Y"/>
  </r>
  <r>
    <n v="1377"/>
    <x v="2"/>
    <s v="Primary"/>
    <s v="Public"/>
    <x v="1"/>
    <n v="2326"/>
    <s v="EB 1.2 ORANA"/>
    <n v="127"/>
    <n v="1"/>
    <n v="1"/>
    <x v="16"/>
    <n v="2000"/>
    <n v="1"/>
    <n v="5"/>
    <s v="Y"/>
  </r>
  <r>
    <n v="1391"/>
    <x v="3"/>
    <s v="Primary"/>
    <s v="Public"/>
    <x v="1"/>
    <n v="5001"/>
    <s v="EB 1.2 Sarabata"/>
    <n v="139"/>
    <n v="1"/>
    <n v="1"/>
    <x v="29"/>
    <n v="2005"/>
    <n v="1"/>
    <n v="6"/>
    <s v="Y"/>
  </r>
  <r>
    <n v="1392"/>
    <x v="12"/>
    <s v="Primary"/>
    <s v="Public"/>
    <x v="1"/>
    <n v="5006"/>
    <s v="EB 1 Raiklaran Purogoa"/>
    <n v="122"/>
    <n v="1"/>
    <n v="1"/>
    <x v="8"/>
    <n v="2002"/>
    <n v="1"/>
    <n v="4"/>
    <s v="Y"/>
  </r>
  <r>
    <n v="1396"/>
    <x v="2"/>
    <s v="Primary"/>
    <s v="Public"/>
    <x v="1"/>
    <n v="5015"/>
    <s v="EB 1,2 Fatucalo"/>
    <n v="106"/>
    <n v="1"/>
    <n v="1"/>
    <x v="16"/>
    <n v="2000"/>
    <n v="1"/>
    <n v="5"/>
    <s v="Y"/>
  </r>
  <r>
    <n v="1397"/>
    <x v="2"/>
    <s v="Primary"/>
    <s v="Public"/>
    <x v="1"/>
    <n v="5016"/>
    <s v="EB1.2 SARIN"/>
    <n v="44"/>
    <n v="1"/>
    <n v="1"/>
    <x v="8"/>
    <n v="2002"/>
    <n v="1"/>
    <n v="6"/>
    <s v="Y"/>
  </r>
  <r>
    <n v="1399"/>
    <x v="9"/>
    <s v="Primary"/>
    <s v="Public"/>
    <x v="1"/>
    <n v="5101"/>
    <s v="EB 1.2 Leubudo"/>
    <n v="150"/>
    <n v="1"/>
    <n v="1"/>
    <x v="10"/>
    <n v="2009"/>
    <n v="1"/>
    <n v="6"/>
    <s v="Y"/>
  </r>
  <r>
    <n v="1400"/>
    <x v="9"/>
    <s v="Primary"/>
    <s v="Public"/>
    <x v="1"/>
    <n v="5102"/>
    <s v="EB 1.2 Lumutou"/>
    <n v="72"/>
    <n v="1"/>
    <n v="1"/>
    <x v="26"/>
    <n v="1981"/>
    <n v="1"/>
    <n v="6"/>
    <s v="Y"/>
  </r>
  <r>
    <n v="1402"/>
    <x v="11"/>
    <s v="Primary"/>
    <s v="Public"/>
    <x v="1"/>
    <n v="5109"/>
    <s v="EB 1.2 Sasahe"/>
    <n v="179"/>
    <n v="1"/>
    <n v="1"/>
    <x v="8"/>
    <n v="2002"/>
    <n v="1"/>
    <n v="6"/>
    <s v="Y"/>
  </r>
  <r>
    <n v="1403"/>
    <x v="10"/>
    <s v="Primary"/>
    <s v="Public"/>
    <x v="1"/>
    <n v="5110"/>
    <s v="EB 1 Fatubessi"/>
    <n v="82"/>
    <n v="1"/>
    <n v="1"/>
    <x v="11"/>
    <n v="2007"/>
    <n v="1"/>
    <n v="4"/>
    <s v="Y"/>
  </r>
  <r>
    <n v="1404"/>
    <x v="10"/>
    <s v="Primary"/>
    <s v="Public"/>
    <x v="1"/>
    <n v="5111"/>
    <s v="EB 1 Lacló"/>
    <n v="77"/>
    <n v="1"/>
    <n v="1"/>
    <x v="16"/>
    <n v="2000"/>
    <n v="1"/>
    <n v="4"/>
    <s v="Y"/>
  </r>
  <r>
    <n v="1405"/>
    <x v="10"/>
    <s v="Primary"/>
    <s v="Public"/>
    <x v="1"/>
    <n v="5112"/>
    <s v="EB 1.2 Quirilelo"/>
    <n v="65"/>
    <n v="1"/>
    <n v="1"/>
    <x v="16"/>
    <n v="2000"/>
    <n v="1"/>
    <n v="5"/>
    <s v="Y"/>
  </r>
  <r>
    <n v="1406"/>
    <x v="10"/>
    <s v="Primary"/>
    <s v="Public"/>
    <x v="1"/>
    <n v="5113"/>
    <s v="EB 1 Hatulai"/>
    <n v="66"/>
    <n v="1"/>
    <n v="1"/>
    <x v="32"/>
    <n v="2001"/>
    <n v="1"/>
    <n v="4"/>
    <s v="Y"/>
  </r>
  <r>
    <n v="1407"/>
    <x v="1"/>
    <s v="Primary"/>
    <s v="Public"/>
    <x v="1"/>
    <n v="5114"/>
    <s v="EB. 1.2 Telcom"/>
    <n v="405"/>
    <n v="1"/>
    <n v="1"/>
    <x v="3"/>
    <n v="1986"/>
    <n v="1"/>
    <n v="6"/>
    <s v="Y"/>
  </r>
  <r>
    <n v="1408"/>
    <x v="10"/>
    <s v="Primary"/>
    <s v="Public"/>
    <x v="1"/>
    <n v="5115"/>
    <s v="EB 1.2 Halalmeta"/>
    <n v="62"/>
    <n v="1"/>
    <n v="1"/>
    <x v="15"/>
    <n v="1972"/>
    <n v="1"/>
    <n v="5"/>
    <s v="Y"/>
  </r>
  <r>
    <n v="1409"/>
    <x v="1"/>
    <s v="Primary"/>
    <s v="Public"/>
    <x v="1"/>
    <n v="5116"/>
    <s v="EB 1.2 Rileco"/>
    <n v="216"/>
    <n v="1"/>
    <n v="1"/>
    <x v="23"/>
    <n v="1993"/>
    <n v="1"/>
    <n v="6"/>
    <s v="Y"/>
  </r>
  <r>
    <n v="1410"/>
    <x v="1"/>
    <s v="Escola Basika"/>
    <s v="Public"/>
    <x v="1"/>
    <n v="5117"/>
    <s v="EBC 1.2.3 RITA MAUBISSE"/>
    <n v="382"/>
    <n v="5"/>
    <n v="1"/>
    <x v="29"/>
    <n v="2005"/>
    <n v="1"/>
    <n v="9"/>
    <s v="Y"/>
  </r>
  <r>
    <n v="1411"/>
    <x v="6"/>
    <s v="Primary"/>
    <s v="Public"/>
    <x v="1"/>
    <n v="5119"/>
    <s v="EB 1.2 Debuisi"/>
    <n v="66"/>
    <n v="1"/>
    <n v="1"/>
    <x v="16"/>
    <n v="2000"/>
    <n v="1"/>
    <n v="6"/>
    <s v="Y"/>
  </r>
  <r>
    <n v="1412"/>
    <x v="6"/>
    <s v="Primary"/>
    <s v="Public"/>
    <x v="1"/>
    <n v="5120"/>
    <s v="EB 1.2 Bubulita"/>
    <n v="117"/>
    <n v="1"/>
    <n v="1"/>
    <x v="28"/>
    <n v="2008"/>
    <n v="1"/>
    <n v="6"/>
    <s v="Y"/>
  </r>
  <r>
    <n v="1415"/>
    <x v="10"/>
    <s v="Primary"/>
    <s v="Public"/>
    <x v="1"/>
    <n v="5124"/>
    <s v="EB 1.2 Manucassa"/>
    <n v="146"/>
    <n v="1"/>
    <n v="1"/>
    <x v="6"/>
    <n v="1983"/>
    <n v="1"/>
    <n v="6"/>
    <s v="Y"/>
  </r>
  <r>
    <n v="1416"/>
    <x v="6"/>
    <s v="Primary"/>
    <s v="Public"/>
    <x v="1"/>
    <n v="5125"/>
    <s v="EB 1.2 Craras"/>
    <n v="180"/>
    <n v="1"/>
    <n v="1"/>
    <x v="13"/>
    <n v="2004"/>
    <n v="1"/>
    <n v="6"/>
    <s v="Y"/>
  </r>
  <r>
    <n v="1417"/>
    <x v="8"/>
    <s v="Primary"/>
    <s v="Catholic"/>
    <x v="0"/>
    <n v="5193"/>
    <s v="EP C São Miguel"/>
    <n v="710"/>
    <n v="1"/>
    <n v="3"/>
    <x v="20"/>
    <n v="2003"/>
    <n v="1"/>
    <n v="6"/>
    <s v="Y"/>
  </r>
  <r>
    <n v="1418"/>
    <x v="3"/>
    <s v="Pre Secondary"/>
    <s v="Public"/>
    <x v="1"/>
    <n v="5221"/>
    <s v="EB 3 Soba Laga"/>
    <n v="164"/>
    <n v="2"/>
    <n v="1"/>
    <x v="32"/>
    <n v="2001"/>
    <n v="7"/>
    <n v="9"/>
    <s v="Y"/>
  </r>
  <r>
    <n v="1419"/>
    <x v="5"/>
    <s v="Primary"/>
    <s v="Public"/>
    <x v="1"/>
    <n v="5251"/>
    <s v="EB 1.2 LIARAFA"/>
    <n v="56"/>
    <n v="1"/>
    <n v="1"/>
    <x v="22"/>
    <n v="2006"/>
    <n v="1"/>
    <n v="5"/>
    <s v="Y"/>
  </r>
  <r>
    <n v="1420"/>
    <x v="7"/>
    <s v="Primary"/>
    <s v="Public"/>
    <x v="1"/>
    <n v="5254"/>
    <s v="EB 1.2 Zumalai"/>
    <n v="369"/>
    <n v="1"/>
    <n v="1"/>
    <x v="5"/>
    <n v="1991"/>
    <n v="1"/>
    <n v="6"/>
    <s v="Y"/>
  </r>
  <r>
    <n v="1421"/>
    <x v="12"/>
    <s v="Primary"/>
    <s v="Public"/>
    <x v="1"/>
    <n v="5263"/>
    <s v="EB 1.2 Anapal"/>
    <n v="149"/>
    <n v="1"/>
    <n v="1"/>
    <x v="17"/>
    <n v="1980"/>
    <n v="1"/>
    <n v="6"/>
    <s v="Y"/>
  </r>
  <r>
    <n v="1422"/>
    <x v="12"/>
    <s v="Primary"/>
    <s v="Public"/>
    <x v="1"/>
    <n v="5265"/>
    <s v="EB 1 Omelai"/>
    <n v="99"/>
    <n v="1"/>
    <n v="1"/>
    <x v="34"/>
    <n v="1987"/>
    <n v="1"/>
    <n v="4"/>
    <s v="Y"/>
  </r>
  <r>
    <n v="1423"/>
    <x v="12"/>
    <s v="Primary"/>
    <s v="Public"/>
    <x v="1"/>
    <n v="5267"/>
    <s v="EB 1.2 Aidabaleten"/>
    <n v="71"/>
    <n v="1"/>
    <n v="1"/>
    <x v="10"/>
    <n v="2009"/>
    <n v="1"/>
    <n v="5"/>
    <s v="Y"/>
  </r>
  <r>
    <n v="1424"/>
    <x v="12"/>
    <s v="Primary"/>
    <s v="Public"/>
    <x v="1"/>
    <n v="5269"/>
    <s v="EB 1 Limanaro"/>
    <n v="85"/>
    <n v="1"/>
    <n v="1"/>
    <x v="0"/>
    <n v="1999"/>
    <n v="1"/>
    <n v="4"/>
    <s v="Y"/>
  </r>
  <r>
    <n v="1425"/>
    <x v="12"/>
    <s v="Primary"/>
    <s v="Catholic"/>
    <x v="0"/>
    <n v="5270"/>
    <s v="EB 1.2 Bimaraen"/>
    <n v="93"/>
    <n v="1"/>
    <n v="3"/>
    <x v="20"/>
    <n v="2003"/>
    <n v="1"/>
    <n v="6"/>
    <s v="Y"/>
  </r>
  <r>
    <n v="1426"/>
    <x v="12"/>
    <s v="Primary"/>
    <s v="Public"/>
    <x v="1"/>
    <n v="5272"/>
    <s v="EB 1. 2 Nunudoi"/>
    <n v="89"/>
    <n v="1"/>
    <n v="1"/>
    <x v="29"/>
    <n v="2005"/>
    <n v="1"/>
    <n v="5"/>
    <s v="Y"/>
  </r>
  <r>
    <n v="1427"/>
    <x v="12"/>
    <s v="Primary"/>
    <s v="Public"/>
    <x v="1"/>
    <n v="5273"/>
    <s v="EB 1 Ailok Laran"/>
    <n v="90"/>
    <n v="1"/>
    <n v="1"/>
    <x v="20"/>
    <n v="2003"/>
    <n v="1"/>
    <n v="4"/>
    <s v="Y"/>
  </r>
  <r>
    <n v="1428"/>
    <x v="12"/>
    <s v="Primary"/>
    <s v="Public"/>
    <x v="1"/>
    <n v="5274"/>
    <s v="EB 1 Coitapo"/>
    <n v="44"/>
    <n v="1"/>
    <n v="1"/>
    <x v="13"/>
    <n v="2004"/>
    <n v="1"/>
    <n v="4"/>
    <s v="Y"/>
  </r>
  <r>
    <n v="1429"/>
    <x v="12"/>
    <s v="Primary"/>
    <s v="Public"/>
    <x v="1"/>
    <n v="5276"/>
    <s v="EB 1.2 Builecun"/>
    <n v="208"/>
    <n v="1"/>
    <n v="1"/>
    <x v="29"/>
    <n v="2005"/>
    <n v="1"/>
    <n v="6"/>
    <s v="Y"/>
  </r>
  <r>
    <n v="1430"/>
    <x v="12"/>
    <s v="Primary"/>
    <s v="Public"/>
    <x v="1"/>
    <n v="5278"/>
    <s v="EB 1.2 Ai Assa"/>
    <n v="120"/>
    <n v="1"/>
    <n v="1"/>
    <x v="39"/>
    <n v="1978"/>
    <n v="1"/>
    <n v="5"/>
    <s v="Y"/>
  </r>
  <r>
    <n v="1431"/>
    <x v="12"/>
    <s v="Primary"/>
    <s v="Public"/>
    <x v="1"/>
    <n v="5279"/>
    <s v="EB 1.2 Weclesse"/>
    <n v="174"/>
    <n v="1"/>
    <n v="1"/>
    <x v="13"/>
    <n v="2004"/>
    <n v="1"/>
    <n v="6"/>
    <s v="Y"/>
  </r>
  <r>
    <n v="1432"/>
    <x v="12"/>
    <s v="Escola Basika"/>
    <s v="Public"/>
    <x v="1"/>
    <n v="5280"/>
    <s v="EBC 1.2 Mohac /Leohito BALIBO"/>
    <n v="251"/>
    <n v="5"/>
    <n v="1"/>
    <x v="32"/>
    <n v="2001"/>
    <n v="1"/>
    <n v="6"/>
    <s v="Y"/>
  </r>
  <r>
    <n v="1434"/>
    <x v="12"/>
    <s v="Primary"/>
    <s v="Catholic"/>
    <x v="0"/>
    <n v="5284"/>
    <s v="EB 1.2.3 C. Arnoldus Jansen"/>
    <n v="321"/>
    <n v="1"/>
    <n v="3"/>
    <x v="20"/>
    <n v="2003"/>
    <n v="1"/>
    <n v="7"/>
    <s v="Y"/>
  </r>
  <r>
    <n v="1435"/>
    <x v="12"/>
    <s v="Primary"/>
    <s v="Public"/>
    <x v="1"/>
    <n v="5285"/>
    <s v="EB 1.2 Lahomea"/>
    <n v="279"/>
    <n v="1"/>
    <n v="1"/>
    <x v="23"/>
    <n v="1993"/>
    <n v="1"/>
    <n v="6"/>
    <s v="Y"/>
  </r>
  <r>
    <n v="1436"/>
    <x v="12"/>
    <s v="Primary"/>
    <s v="Public"/>
    <x v="1"/>
    <n v="5287"/>
    <s v="EB 1.2 Halecou"/>
    <n v="72"/>
    <n v="1"/>
    <n v="1"/>
    <x v="38"/>
    <n v="1988"/>
    <n v="1"/>
    <n v="5"/>
    <s v="Y"/>
  </r>
  <r>
    <n v="1437"/>
    <x v="12"/>
    <s v="Primary"/>
    <s v="Public"/>
    <x v="1"/>
    <n v="5288"/>
    <s v="EB 1.2 Sulilaco"/>
    <n v="132"/>
    <n v="1"/>
    <n v="1"/>
    <x v="2"/>
    <n v="1984"/>
    <n v="1"/>
    <n v="6"/>
    <s v="Y"/>
  </r>
  <r>
    <n v="1438"/>
    <x v="3"/>
    <s v="Primary"/>
    <s v="Public"/>
    <x v="1"/>
    <n v="5292"/>
    <s v="EB 1.2.Rufaguia"/>
    <n v="125"/>
    <n v="1"/>
    <n v="1"/>
    <x v="16"/>
    <n v="2000"/>
    <n v="1"/>
    <n v="6"/>
    <s v="Y"/>
  </r>
  <r>
    <n v="1439"/>
    <x v="3"/>
    <s v="Primary"/>
    <s v="Public"/>
    <x v="1"/>
    <n v="5294"/>
    <s v="EB 1 Bahasahe"/>
    <n v="57"/>
    <n v="1"/>
    <n v="1"/>
    <x v="6"/>
    <n v="1983"/>
    <n v="1"/>
    <n v="4"/>
    <s v="Y"/>
  </r>
  <r>
    <n v="1440"/>
    <x v="3"/>
    <s v="Primary"/>
    <s v="Catholic"/>
    <x v="0"/>
    <n v="5296"/>
    <s v="EP C St.D.Savio Baucau"/>
    <n v="705"/>
    <n v="1"/>
    <n v="3"/>
    <x v="58"/>
    <n v="1956"/>
    <n v="1"/>
    <n v="6"/>
    <s v="Y"/>
  </r>
  <r>
    <n v="1441"/>
    <x v="3"/>
    <s v="Primary"/>
    <s v="Public"/>
    <x v="1"/>
    <n v="5299"/>
    <s v="EB 1.2 Darasula"/>
    <n v="153"/>
    <n v="1"/>
    <n v="1"/>
    <x v="9"/>
    <n v="1995"/>
    <n v="1"/>
    <n v="5"/>
    <s v="Y"/>
  </r>
  <r>
    <n v="1442"/>
    <x v="9"/>
    <s v="Primary"/>
    <s v="Public"/>
    <x v="1"/>
    <n v="5300"/>
    <s v="EB 1.2 Caitarahei"/>
    <n v="50"/>
    <n v="1"/>
    <n v="1"/>
    <x v="8"/>
    <n v="2002"/>
    <n v="1"/>
    <n v="6"/>
    <s v="Y"/>
  </r>
  <r>
    <n v="1443"/>
    <x v="9"/>
    <s v="Primary"/>
    <s v="Public"/>
    <x v="1"/>
    <n v="5301"/>
    <s v="EB 1.2 Cacoa"/>
    <n v="106"/>
    <n v="1"/>
    <n v="1"/>
    <x v="33"/>
    <n v="1996"/>
    <n v="1"/>
    <n v="6"/>
    <s v="Y"/>
  </r>
  <r>
    <n v="1444"/>
    <x v="9"/>
    <s v="Primary"/>
    <s v="Public"/>
    <x v="1"/>
    <n v="5302"/>
    <s v="EB 1.2 Deleco"/>
    <n v="92"/>
    <n v="1"/>
    <n v="1"/>
    <x v="28"/>
    <n v="2008"/>
    <n v="1"/>
    <n v="6"/>
    <s v="Y"/>
  </r>
  <r>
    <n v="1445"/>
    <x v="9"/>
    <s v="Primary"/>
    <s v="Catholic"/>
    <x v="0"/>
    <n v="5303"/>
    <s v="EP C Fatu Besi"/>
    <n v="125"/>
    <n v="1"/>
    <n v="3"/>
    <x v="29"/>
    <n v="2005"/>
    <n v="1"/>
    <n v="6"/>
    <s v="Y"/>
  </r>
  <r>
    <n v="1446"/>
    <x v="9"/>
    <s v="Primary"/>
    <s v="Public"/>
    <x v="1"/>
    <n v="5304"/>
    <s v="EB 1.2 Urema"/>
    <n v="398"/>
    <n v="1"/>
    <n v="1"/>
    <x v="29"/>
    <n v="2005"/>
    <n v="1"/>
    <n v="6"/>
    <s v="Y"/>
  </r>
  <r>
    <n v="1447"/>
    <x v="9"/>
    <s v="Primary"/>
    <s v="Public"/>
    <x v="1"/>
    <n v="5305"/>
    <s v="EB 1.2 Lafaek Mutin Norema"/>
    <n v="329"/>
    <n v="1"/>
    <n v="1"/>
    <x v="8"/>
    <n v="2002"/>
    <n v="1"/>
    <n v="6"/>
    <s v="Y"/>
  </r>
  <r>
    <n v="1448"/>
    <x v="11"/>
    <s v="Primary"/>
    <s v="Public"/>
    <x v="1"/>
    <n v="5309"/>
    <s v="EB 1.2 Condar"/>
    <n v="132"/>
    <n v="1"/>
    <n v="1"/>
    <x v="31"/>
    <m/>
    <n v="1"/>
    <n v="6"/>
    <s v="Y"/>
  </r>
  <r>
    <n v="1449"/>
    <x v="1"/>
    <s v="Primary"/>
    <s v="Public"/>
    <x v="1"/>
    <n v="5311"/>
    <s v="EB 1.2 Bonuc"/>
    <n v="80"/>
    <n v="1"/>
    <n v="1"/>
    <x v="23"/>
    <n v="1993"/>
    <n v="1"/>
    <n v="6"/>
    <s v="Y"/>
  </r>
  <r>
    <n v="1450"/>
    <x v="1"/>
    <s v="Primary"/>
    <s v="Public"/>
    <x v="1"/>
    <n v="5312"/>
    <s v="EB 1.2 Leotelo"/>
    <n v="170"/>
    <n v="1"/>
    <n v="1"/>
    <x v="33"/>
    <n v="1996"/>
    <n v="1"/>
    <n v="6"/>
    <s v="Y"/>
  </r>
  <r>
    <n v="1451"/>
    <x v="1"/>
    <s v="Primary"/>
    <s v="Public"/>
    <x v="1"/>
    <n v="5313"/>
    <s v="EB.1.2 Goulora"/>
    <n v="104"/>
    <n v="1"/>
    <n v="1"/>
    <x v="11"/>
    <n v="2007"/>
    <n v="1"/>
    <n v="6"/>
    <s v="Y"/>
  </r>
  <r>
    <n v="1452"/>
    <x v="11"/>
    <s v="Primary"/>
    <s v="Public"/>
    <x v="1"/>
    <n v="5314"/>
    <s v="EB 1.2 Manelima"/>
    <n v="144"/>
    <n v="1"/>
    <n v="1"/>
    <x v="16"/>
    <n v="2000"/>
    <n v="1"/>
    <n v="6"/>
    <s v="Y"/>
  </r>
  <r>
    <n v="1453"/>
    <x v="1"/>
    <s v="Primary"/>
    <s v="Public"/>
    <x v="1"/>
    <n v="5315"/>
    <s v="EB 1.2 Liurai"/>
    <n v="270"/>
    <n v="1"/>
    <n v="1"/>
    <x v="6"/>
    <n v="1983"/>
    <n v="1"/>
    <n v="6"/>
    <s v="Y"/>
  </r>
  <r>
    <n v="1454"/>
    <x v="1"/>
    <s v="Escola Basika"/>
    <s v="Public"/>
    <x v="1"/>
    <n v="5316"/>
    <s v="EBC 1.2.3 RIMORI"/>
    <n v="203"/>
    <n v="5"/>
    <n v="1"/>
    <x v="33"/>
    <n v="1996"/>
    <n v="1"/>
    <n v="7"/>
    <s v="Y"/>
  </r>
  <r>
    <n v="1455"/>
    <x v="6"/>
    <s v="Escola Basika"/>
    <s v="Public"/>
    <x v="1"/>
    <n v="5319"/>
    <s v="EBC 3 UATUCARBAU"/>
    <n v="353"/>
    <n v="5"/>
    <n v="1"/>
    <x v="2"/>
    <n v="1984"/>
    <n v="7"/>
    <n v="9"/>
    <s v="Y"/>
  </r>
  <r>
    <n v="1457"/>
    <x v="6"/>
    <s v="Escola Basika"/>
    <s v="Public"/>
    <x v="1"/>
    <n v="5321"/>
    <s v="EBC 1.2.3 UATULARI"/>
    <n v="833"/>
    <n v="5"/>
    <n v="1"/>
    <x v="3"/>
    <n v="1986"/>
    <n v="1"/>
    <n v="9"/>
    <s v="Y"/>
  </r>
  <r>
    <n v="1460"/>
    <x v="6"/>
    <s v="Pre Secondary"/>
    <s v="Catholic"/>
    <x v="0"/>
    <n v="5324"/>
    <s v="EPS C Sta Teresinha de Ossu"/>
    <n v="276"/>
    <n v="2"/>
    <n v="3"/>
    <x v="23"/>
    <n v="1993"/>
    <n v="7"/>
    <n v="9"/>
    <s v="Y"/>
  </r>
  <r>
    <n v="1461"/>
    <x v="6"/>
    <s v="Primary"/>
    <s v="Public"/>
    <x v="1"/>
    <n v="5325"/>
    <s v="EB 1.2 Assalaitula"/>
    <n v="149"/>
    <n v="1"/>
    <n v="1"/>
    <x v="4"/>
    <n v="1985"/>
    <n v="1"/>
    <n v="6"/>
    <s v="Y"/>
  </r>
  <r>
    <n v="1462"/>
    <x v="6"/>
    <s v="Primary"/>
    <s v="Public"/>
    <x v="1"/>
    <n v="5326"/>
    <s v="EB 1 Bubuha"/>
    <n v="88"/>
    <n v="1"/>
    <n v="1"/>
    <x v="16"/>
    <n v="2000"/>
    <n v="1"/>
    <n v="4"/>
    <s v="Y"/>
  </r>
  <r>
    <n v="1463"/>
    <x v="6"/>
    <s v="Primary"/>
    <s v="Public"/>
    <x v="1"/>
    <n v="5327"/>
    <s v="EB 1.2. Ulusu"/>
    <n v="135"/>
    <n v="1"/>
    <n v="1"/>
    <x v="31"/>
    <m/>
    <n v="1"/>
    <n v="6"/>
    <s v="Y"/>
  </r>
  <r>
    <n v="1464"/>
    <x v="6"/>
    <s v="Primary"/>
    <s v="Public"/>
    <x v="1"/>
    <n v="5328"/>
    <s v="EB 1.2 Uetali"/>
    <n v="202"/>
    <n v="1"/>
    <n v="1"/>
    <x v="8"/>
    <n v="2002"/>
    <n v="1"/>
    <n v="6"/>
    <s v="Y"/>
  </r>
  <r>
    <n v="1465"/>
    <x v="6"/>
    <s v="Primary"/>
    <s v="Public"/>
    <x v="1"/>
    <n v="5329"/>
    <s v="EB 1.2 Baulale"/>
    <n v="184"/>
    <n v="1"/>
    <n v="1"/>
    <x v="29"/>
    <n v="2005"/>
    <n v="1"/>
    <n v="6"/>
    <s v="Y"/>
  </r>
  <r>
    <n v="1467"/>
    <x v="5"/>
    <s v="Primary"/>
    <s v="Public"/>
    <x v="1"/>
    <n v="5497"/>
    <s v="EB 1 AILARINO"/>
    <n v="57"/>
    <n v="1"/>
    <n v="1"/>
    <x v="0"/>
    <n v="1999"/>
    <n v="1"/>
    <n v="3"/>
    <s v="N"/>
  </r>
  <r>
    <n v="1468"/>
    <x v="12"/>
    <s v="Primary"/>
    <s v="Public"/>
    <x v="1"/>
    <n v="5500"/>
    <s v="EB 1.2 Oeleo"/>
    <n v="218"/>
    <n v="1"/>
    <n v="1"/>
    <x v="23"/>
    <n v="1993"/>
    <n v="1"/>
    <n v="6"/>
    <s v="Y"/>
  </r>
  <r>
    <n v="1469"/>
    <x v="10"/>
    <s v="Primary"/>
    <s v="Public"/>
    <x v="1"/>
    <n v="5502"/>
    <s v="EB 1 Coulau"/>
    <n v="63"/>
    <n v="1"/>
    <n v="1"/>
    <x v="16"/>
    <n v="2000"/>
    <n v="1"/>
    <n v="4"/>
    <s v="Y"/>
  </r>
  <r>
    <n v="1470"/>
    <x v="10"/>
    <s v="Primary"/>
    <s v="Public"/>
    <x v="1"/>
    <n v="5503"/>
    <s v="EB 1.2 Talito"/>
    <n v="134"/>
    <n v="1"/>
    <n v="1"/>
    <x v="32"/>
    <n v="2001"/>
    <n v="1"/>
    <n v="6"/>
    <s v="Y"/>
  </r>
  <r>
    <n v="1471"/>
    <x v="5"/>
    <s v="Primary"/>
    <s v="Public"/>
    <x v="1"/>
    <n v="5504"/>
    <s v="EB 1.2 TIRILOLO"/>
    <n v="231"/>
    <n v="1"/>
    <n v="1"/>
    <x v="14"/>
    <n v="1997"/>
    <n v="1"/>
    <n v="6"/>
    <s v="Y"/>
  </r>
  <r>
    <n v="1472"/>
    <x v="8"/>
    <s v="Primary"/>
    <s v="Catholic"/>
    <x v="0"/>
    <n v="5505"/>
    <s v="EP C Sao Domingos Savio"/>
    <n v="173"/>
    <n v="1"/>
    <n v="3"/>
    <x v="8"/>
    <n v="2002"/>
    <n v="1"/>
    <n v="6"/>
    <s v="Y"/>
  </r>
  <r>
    <n v="1473"/>
    <x v="5"/>
    <s v="Primary"/>
    <s v="Public"/>
    <x v="1"/>
    <n v="5506"/>
    <s v="EB 1.2 TUTUALA"/>
    <n v="362"/>
    <n v="1"/>
    <n v="1"/>
    <x v="53"/>
    <n v="1968"/>
    <n v="1"/>
    <n v="6"/>
    <s v="Y"/>
  </r>
  <r>
    <n v="1474"/>
    <x v="11"/>
    <s v="Primary"/>
    <s v="Public"/>
    <x v="1"/>
    <n v="5507"/>
    <s v="EB 1.2 Rebutikeon"/>
    <n v="64"/>
    <n v="1"/>
    <n v="1"/>
    <x v="5"/>
    <n v="1991"/>
    <n v="1"/>
    <n v="6"/>
    <s v="Y"/>
  </r>
  <r>
    <n v="1475"/>
    <x v="11"/>
    <s v="Primary"/>
    <s v="Catholic"/>
    <x v="0"/>
    <n v="5508"/>
    <s v="EP C Hatuconam"/>
    <n v="61"/>
    <n v="1"/>
    <n v="3"/>
    <x v="33"/>
    <n v="1996"/>
    <n v="1"/>
    <n v="6"/>
    <s v="Y"/>
  </r>
  <r>
    <n v="1476"/>
    <x v="6"/>
    <s v="Primary"/>
    <s v="Public"/>
    <x v="1"/>
    <n v="5509"/>
    <s v="EB 1.2 Waimori"/>
    <n v="515"/>
    <n v="1"/>
    <n v="1"/>
    <x v="3"/>
    <n v="1986"/>
    <n v="1"/>
    <n v="6"/>
    <s v="Y"/>
  </r>
  <r>
    <n v="1477"/>
    <x v="10"/>
    <s v="Primary"/>
    <s v="Public"/>
    <x v="1"/>
    <n v="5510"/>
    <s v="EB 1 Sicate"/>
    <n v="36"/>
    <n v="1"/>
    <n v="1"/>
    <x v="16"/>
    <n v="2000"/>
    <n v="1"/>
    <n v="4"/>
    <s v="Y"/>
  </r>
  <r>
    <n v="1478"/>
    <x v="4"/>
    <s v="Primary"/>
    <s v="Public"/>
    <x v="1"/>
    <n v="5511"/>
    <s v="EB 1.2 Binino  Lelaufe"/>
    <n v="272"/>
    <n v="1"/>
    <n v="1"/>
    <x v="54"/>
    <n v="1973"/>
    <n v="1"/>
    <n v="6"/>
    <s v="Y"/>
  </r>
  <r>
    <n v="1479"/>
    <x v="2"/>
    <s v="Primary"/>
    <s v="Public"/>
    <x v="1"/>
    <n v="5512"/>
    <s v="EB 1.2 CAIMAUC"/>
    <n v="279"/>
    <n v="1"/>
    <n v="1"/>
    <x v="4"/>
    <n v="1985"/>
    <n v="1"/>
    <n v="6"/>
    <s v="Y"/>
  </r>
  <r>
    <n v="1480"/>
    <x v="2"/>
    <s v="Primary"/>
    <s v="Public"/>
    <x v="1"/>
    <n v="5513"/>
    <s v="EB 1.2 LIURAI"/>
    <n v="111"/>
    <n v="1"/>
    <n v="1"/>
    <x v="9"/>
    <n v="1995"/>
    <n v="1"/>
    <n v="6"/>
    <s v="Y"/>
  </r>
  <r>
    <n v="1482"/>
    <x v="11"/>
    <s v="Primary"/>
    <s v="Public"/>
    <x v="1"/>
    <n v="5515"/>
    <s v="EB 1.2 Lifau"/>
    <n v="134"/>
    <n v="1"/>
    <n v="1"/>
    <x v="3"/>
    <n v="1986"/>
    <n v="1"/>
    <n v="6"/>
    <s v="Y"/>
  </r>
  <r>
    <n v="1483"/>
    <x v="2"/>
    <s v="Primary"/>
    <s v="Public"/>
    <x v="1"/>
    <n v="5516"/>
    <s v="EB 1.2 Lessuata"/>
    <n v="166"/>
    <n v="1"/>
    <n v="1"/>
    <x v="16"/>
    <n v="2000"/>
    <n v="1"/>
    <n v="6"/>
    <s v="Y"/>
  </r>
  <r>
    <n v="1484"/>
    <x v="0"/>
    <s v="Primary"/>
    <s v="Public"/>
    <x v="1"/>
    <n v="5517"/>
    <s v="EB. 1. 2 Caitehu"/>
    <n v="81"/>
    <n v="1"/>
    <n v="1"/>
    <x v="13"/>
    <n v="2004"/>
    <n v="1"/>
    <n v="6"/>
    <s v="Y"/>
  </r>
  <r>
    <n v="1486"/>
    <x v="6"/>
    <s v="Primary"/>
    <s v="Public"/>
    <x v="1"/>
    <n v="5519"/>
    <s v="EB 1.2 Ramahana"/>
    <n v="134"/>
    <n v="1"/>
    <n v="1"/>
    <x v="16"/>
    <n v="2000"/>
    <n v="1"/>
    <n v="6"/>
    <s v="Y"/>
  </r>
  <r>
    <n v="1487"/>
    <x v="11"/>
    <s v="Primary"/>
    <s v="Public"/>
    <x v="1"/>
    <n v="5520"/>
    <s v="EB 1.2  Be'edan"/>
    <n v="76"/>
    <n v="1"/>
    <n v="1"/>
    <x v="21"/>
    <n v="1990"/>
    <n v="1"/>
    <n v="6"/>
    <s v="Y"/>
  </r>
  <r>
    <n v="1488"/>
    <x v="0"/>
    <s v="Primary"/>
    <s v="Public"/>
    <x v="1"/>
    <n v="5521"/>
    <s v="EB. 1.2 Guico"/>
    <n v="216"/>
    <n v="1"/>
    <n v="1"/>
    <x v="13"/>
    <n v="2004"/>
    <n v="1"/>
    <n v="6"/>
    <s v="Y"/>
  </r>
  <r>
    <n v="1489"/>
    <x v="12"/>
    <s v="Primary"/>
    <s v="Public"/>
    <x v="1"/>
    <n v="5522"/>
    <s v="EB1 Budin/Lotan"/>
    <n v="109"/>
    <n v="1"/>
    <n v="1"/>
    <x v="29"/>
    <n v="2005"/>
    <n v="1"/>
    <n v="4"/>
    <s v="Y"/>
  </r>
  <r>
    <n v="1490"/>
    <x v="11"/>
    <s v="Primary"/>
    <s v="Public"/>
    <x v="1"/>
    <n v="5523"/>
    <s v="EB 1.2 Rubae"/>
    <n v="141"/>
    <n v="1"/>
    <n v="1"/>
    <x v="23"/>
    <n v="1993"/>
    <n v="1"/>
    <n v="6"/>
    <s v="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2" cacheId="9" applyNumberFormats="0" applyBorderFormats="0" applyFontFormats="0" applyPatternFormats="0" applyAlignmentFormats="0" applyWidthHeightFormats="1" dataCaption="値" updatedVersion="4" minRefreshableVersion="3" useAutoFormatting="1" itemPrintTitles="1" createdVersion="5" indent="0" outline="1" outlineData="1" multipleFieldFilters="0">
  <location ref="A3:L19" firstHeaderRow="1" firstDataRow="3" firstDataCol="1" rowPageCount="1" colPageCount="1"/>
  <pivotFields count="16">
    <pivotField showAll="0"/>
    <pivotField axis="axisRow" showAll="0">
      <items count="14">
        <item x="10"/>
        <item x="1"/>
        <item x="3"/>
        <item x="12"/>
        <item x="7"/>
        <item x="8"/>
        <item x="9"/>
        <item x="5"/>
        <item x="0"/>
        <item x="11"/>
        <item x="2"/>
        <item x="4"/>
        <item x="6"/>
        <item t="default"/>
      </items>
    </pivotField>
    <pivotField showAll="0"/>
    <pivotField showAll="0"/>
    <pivotField axis="axisPage" showAll="0">
      <items count="3">
        <item x="1"/>
        <item x="0"/>
        <item t="default"/>
      </items>
    </pivotField>
    <pivotField dataField="1" showAll="0"/>
    <pivotField showAll="0"/>
    <pivotField showAll="0"/>
    <pivotField showAll="0"/>
    <pivotField showAll="0"/>
    <pivotField axis="axisCol" showAll="0" defaultSubtotal="0">
      <items count="59">
        <item x="57"/>
        <item x="24"/>
        <item x="10"/>
        <item x="28"/>
        <item x="11"/>
        <item x="22"/>
        <item x="29"/>
        <item x="13"/>
        <item x="20"/>
        <item x="8"/>
        <item x="32"/>
        <item x="16"/>
        <item x="0"/>
        <item x="36"/>
        <item x="14"/>
        <item x="33"/>
        <item x="9"/>
        <item x="7"/>
        <item x="23"/>
        <item x="1"/>
        <item x="5"/>
        <item x="21"/>
        <item x="30"/>
        <item x="38"/>
        <item x="34"/>
        <item x="3"/>
        <item x="4"/>
        <item x="2"/>
        <item x="6"/>
        <item x="12"/>
        <item x="26"/>
        <item x="17"/>
        <item x="25"/>
        <item x="39"/>
        <item x="35"/>
        <item x="49"/>
        <item x="42"/>
        <item x="18"/>
        <item x="54"/>
        <item x="15"/>
        <item x="47"/>
        <item x="43"/>
        <item x="19"/>
        <item x="53"/>
        <item x="44"/>
        <item x="37"/>
        <item x="41"/>
        <item x="45"/>
        <item x="55"/>
        <item x="40"/>
        <item x="46"/>
        <item x="48"/>
        <item x="58"/>
        <item x="27"/>
        <item x="52"/>
        <item x="50"/>
        <item x="56"/>
        <item x="51"/>
        <item x="31"/>
      </items>
    </pivotField>
    <pivotField showAll="0"/>
    <pivotField showAll="0"/>
    <pivotField showAll="0"/>
    <pivotField showAll="0"/>
    <pivotField axis="axisCol" showAll="0" defaultSubtotal="0">
      <items count="10">
        <item n="0-5" sd="0" x="1"/>
        <item n="6-10" sd="0" x="2"/>
        <item n="11-15" sd="0" x="3"/>
        <item n="16-20" sd="0" x="4"/>
        <item n="21-25" sd="0" x="5"/>
        <item n="26-30" sd="0" x="6"/>
        <item n="31-35" sd="0" x="7"/>
        <item n="36-40" sd="0" x="8"/>
        <item n="Over 40" sd="0" x="9"/>
        <item n="NA" x="0"/>
      </items>
    </pivotField>
  </pivotFields>
  <rowFields count="1">
    <field x="1"/>
  </rowFields>
  <rowItems count="14">
    <i>
      <x/>
    </i>
    <i>
      <x v="1"/>
    </i>
    <i>
      <x v="2"/>
    </i>
    <i>
      <x v="3"/>
    </i>
    <i>
      <x v="4"/>
    </i>
    <i>
      <x v="5"/>
    </i>
    <i>
      <x v="6"/>
    </i>
    <i>
      <x v="7"/>
    </i>
    <i>
      <x v="8"/>
    </i>
    <i>
      <x v="9"/>
    </i>
    <i>
      <x v="10"/>
    </i>
    <i>
      <x v="11"/>
    </i>
    <i>
      <x v="12"/>
    </i>
    <i t="grand">
      <x/>
    </i>
  </rowItems>
  <colFields count="2">
    <field x="15"/>
    <field x="10"/>
  </colFields>
  <colItems count="11">
    <i>
      <x/>
    </i>
    <i>
      <x v="1"/>
    </i>
    <i>
      <x v="2"/>
    </i>
    <i>
      <x v="3"/>
    </i>
    <i>
      <x v="4"/>
    </i>
    <i>
      <x v="5"/>
    </i>
    <i>
      <x v="6"/>
    </i>
    <i>
      <x v="7"/>
    </i>
    <i>
      <x v="8"/>
    </i>
    <i>
      <x v="9"/>
      <x v="58"/>
    </i>
    <i t="grand">
      <x/>
    </i>
  </colItems>
  <pageFields count="1">
    <pageField fld="4" item="1" hier="-1"/>
  </pageField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2" cacheId="8" applyNumberFormats="0" applyBorderFormats="0" applyFontFormats="0" applyPatternFormats="0" applyAlignmentFormats="0" applyWidthHeightFormats="1" dataCaption="値" updatedVersion="4" minRefreshableVersion="3" useAutoFormatting="1" itemPrintTitles="1" createdVersion="5" indent="0" outline="1" outlineData="1" multipleFieldFilters="0">
  <location ref="A3:K18" firstHeaderRow="1" firstDataRow="3" firstDataCol="1" rowPageCount="1" colPageCount="1"/>
  <pivotFields count="16">
    <pivotField showAll="0"/>
    <pivotField axis="axisRow" showAll="0">
      <items count="14">
        <item x="0"/>
        <item x="9"/>
        <item x="2"/>
        <item x="10"/>
        <item x="6"/>
        <item x="4"/>
        <item x="7"/>
        <item x="1"/>
        <item x="12"/>
        <item x="3"/>
        <item x="5"/>
        <item x="11"/>
        <item x="8"/>
        <item t="default"/>
      </items>
    </pivotField>
    <pivotField showAll="0"/>
    <pivotField showAll="0"/>
    <pivotField axis="axisPage" showAll="0">
      <items count="3">
        <item x="0"/>
        <item x="1"/>
        <item t="default"/>
      </items>
    </pivotField>
    <pivotField dataField="1" showAll="0"/>
    <pivotField showAll="0"/>
    <pivotField showAll="0"/>
    <pivotField showAll="0"/>
    <pivotField showAll="0"/>
    <pivotField axis="axisCol" showAll="0" defaultSubtotal="0">
      <items count="61">
        <item m="1" x="34"/>
        <item x="4"/>
        <item x="1"/>
        <item x="29"/>
        <item x="2"/>
        <item x="10"/>
        <item x="21"/>
        <item x="12"/>
        <item x="25"/>
        <item x="3"/>
        <item x="26"/>
        <item x="11"/>
        <item x="6"/>
        <item x="32"/>
        <item x="28"/>
        <item m="1" x="50"/>
        <item x="17"/>
        <item x="8"/>
        <item m="1" x="44"/>
        <item x="33"/>
        <item x="15"/>
        <item x="18"/>
        <item x="24"/>
        <item x="27"/>
        <item x="0"/>
        <item x="7"/>
        <item x="14"/>
        <item x="16"/>
        <item x="19"/>
        <item x="22"/>
        <item m="1" x="56"/>
        <item x="13"/>
        <item x="20"/>
        <item m="1" x="35"/>
        <item x="30"/>
        <item m="1" x="54"/>
        <item m="1" x="49"/>
        <item m="1" x="45"/>
        <item x="9"/>
        <item m="1" x="38"/>
        <item m="1" x="60"/>
        <item m="1" x="58"/>
        <item m="1" x="52"/>
        <item m="1" x="48"/>
        <item m="1" x="43"/>
        <item m="1" x="40"/>
        <item m="1" x="36"/>
        <item m="1" x="59"/>
        <item m="1" x="51"/>
        <item m="1" x="47"/>
        <item m="1" x="41"/>
        <item m="1" x="39"/>
        <item m="1" x="53"/>
        <item m="1" x="37"/>
        <item m="1" x="57"/>
        <item m="1" x="42"/>
        <item m="1" x="55"/>
        <item m="1" x="46"/>
        <item x="5"/>
        <item x="23"/>
        <item x="31"/>
      </items>
    </pivotField>
    <pivotField showAll="0"/>
    <pivotField showAll="0"/>
    <pivotField showAll="0"/>
    <pivotField showAll="0"/>
    <pivotField axis="axisCol" showAll="0" defaultSubtotal="0">
      <items count="10">
        <item n="0-5" sd="0" x="0"/>
        <item n="6-10" sd="0" x="1"/>
        <item n="11-15" sd="0" x="2"/>
        <item n="16-20" sd="0" x="3"/>
        <item n="21-25" sd="0" x="4"/>
        <item n="26-30" sd="0" x="5"/>
        <item n="31-35" sd="0" x="6"/>
        <item n="36-40" sd="0" x="7"/>
        <item n="Over 40" sd="0" x="8"/>
        <item n="NA" sd="0" x="9"/>
      </items>
    </pivotField>
  </pivotFields>
  <rowFields count="1">
    <field x="1"/>
  </rowFields>
  <rowItems count="13">
    <i>
      <x/>
    </i>
    <i>
      <x v="1"/>
    </i>
    <i>
      <x v="2"/>
    </i>
    <i>
      <x v="3"/>
    </i>
    <i>
      <x v="4"/>
    </i>
    <i>
      <x v="5"/>
    </i>
    <i>
      <x v="6"/>
    </i>
    <i>
      <x v="8"/>
    </i>
    <i>
      <x v="9"/>
    </i>
    <i>
      <x v="10"/>
    </i>
    <i>
      <x v="11"/>
    </i>
    <i>
      <x v="12"/>
    </i>
    <i t="grand">
      <x/>
    </i>
  </rowItems>
  <colFields count="2">
    <field x="15"/>
    <field x="10"/>
  </colFields>
  <colItems count="10">
    <i>
      <x/>
    </i>
    <i>
      <x v="1"/>
    </i>
    <i>
      <x v="2"/>
    </i>
    <i>
      <x v="3"/>
    </i>
    <i>
      <x v="4"/>
    </i>
    <i>
      <x v="5"/>
    </i>
    <i>
      <x v="6"/>
    </i>
    <i>
      <x v="7"/>
    </i>
    <i>
      <x v="9"/>
    </i>
    <i t="grand">
      <x/>
    </i>
  </colItems>
  <pageFields count="1">
    <pageField fld="4" item="1" hier="-1"/>
  </pageField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4" cacheId="7" applyNumberFormats="0" applyBorderFormats="0" applyFontFormats="0" applyPatternFormats="0" applyAlignmentFormats="0" applyWidthHeightFormats="1" dataCaption="値" updatedVersion="4" minRefreshableVersion="3" useAutoFormatting="1" itemPrintTitles="1" createdVersion="5" indent="0" outline="1" outlineData="1" multipleFieldFilters="0">
  <location ref="A3:D18" firstHeaderRow="1" firstDataRow="2" firstDataCol="1"/>
  <pivotFields count="18">
    <pivotField axis="axisRow" showAll="0">
      <items count="14">
        <item x="0"/>
        <item x="1"/>
        <item x="2"/>
        <item x="3"/>
        <item x="4"/>
        <item x="5"/>
        <item x="6"/>
        <item x="7"/>
        <item x="8"/>
        <item x="9"/>
        <item x="10"/>
        <item x="11"/>
        <item x="12"/>
        <item t="default"/>
      </items>
    </pivotField>
    <pivotField showAll="0"/>
    <pivotField showAll="0"/>
    <pivotField axis="axisCol" showAll="0">
      <items count="3">
        <item x="0"/>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Fields count="1">
    <field x="3"/>
  </colFields>
  <colItems count="3">
    <i>
      <x/>
    </i>
    <i>
      <x v="1"/>
    </i>
    <i t="grand">
      <x/>
    </i>
  </colItem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ﾋﾟﾎﾞｯﾄﾃｰﾌﾞﾙ5" cacheId="6" applyNumberFormats="0" applyBorderFormats="0" applyFontFormats="0" applyPatternFormats="0" applyAlignmentFormats="0" applyWidthHeightFormats="1" dataCaption="値" updatedVersion="4" minRefreshableVersion="3" useAutoFormatting="1" itemPrintTitles="1" createdVersion="5" indent="0" outline="1" outlineData="1" multipleFieldFilters="0">
  <location ref="A3:D18" firstHeaderRow="1" firstDataRow="2" firstDataCol="1"/>
  <pivotFields count="18">
    <pivotField axis="axisRow" showAll="0">
      <items count="14">
        <item x="0"/>
        <item x="1"/>
        <item x="2"/>
        <item x="3"/>
        <item x="4"/>
        <item x="5"/>
        <item x="6"/>
        <item x="7"/>
        <item x="8"/>
        <item x="9"/>
        <item x="10"/>
        <item x="11"/>
        <item x="12"/>
        <item t="default"/>
      </items>
    </pivotField>
    <pivotField showAll="0"/>
    <pivotField showAll="0"/>
    <pivotField axis="axisCol" showAll="0">
      <items count="3">
        <item x="0"/>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Fields count="1">
    <field x="3"/>
  </colFields>
  <colItems count="3">
    <i>
      <x/>
    </i>
    <i>
      <x v="1"/>
    </i>
    <i t="grand">
      <x/>
    </i>
  </colItem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ﾋﾟﾎﾞｯﾄﾃｰﾌﾞﾙ6" cacheId="5" applyNumberFormats="0" applyBorderFormats="0" applyFontFormats="0" applyPatternFormats="0" applyAlignmentFormats="0" applyWidthHeightFormats="1" dataCaption="値" updatedVersion="4" minRefreshableVersion="3" useAutoFormatting="1" itemPrintTitles="1" createdVersion="5" indent="0" outline="1" outlineData="1" multipleFieldFilters="0">
  <location ref="A3:D18" firstHeaderRow="1" firstDataRow="2" firstDataCol="1"/>
  <pivotFields count="18">
    <pivotField axis="axisRow" showAll="0">
      <items count="14">
        <item x="0"/>
        <item x="1"/>
        <item x="2"/>
        <item x="3"/>
        <item x="4"/>
        <item x="5"/>
        <item x="6"/>
        <item x="7"/>
        <item x="8"/>
        <item x="9"/>
        <item x="10"/>
        <item x="11"/>
        <item x="12"/>
        <item t="default"/>
      </items>
    </pivotField>
    <pivotField showAll="0"/>
    <pivotField showAll="0"/>
    <pivotField axis="axisCol" showAll="0">
      <items count="3">
        <item x="1"/>
        <item x="0"/>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Fields count="1">
    <field x="3"/>
  </colFields>
  <colItems count="3">
    <i>
      <x/>
    </i>
    <i>
      <x v="1"/>
    </i>
    <i t="grand">
      <x/>
    </i>
  </colItem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ﾋﾟﾎﾞｯﾄﾃｰﾌﾞﾙ7" cacheId="4" applyNumberFormats="0" applyBorderFormats="0" applyFontFormats="0" applyPatternFormats="0" applyAlignmentFormats="0" applyWidthHeightFormats="1" dataCaption="値" updatedVersion="4" minRefreshableVersion="3" useAutoFormatting="1" itemPrintTitles="1" createdVersion="5" indent="0" outline="1" outlineData="1" multipleFieldFilters="0">
  <location ref="A3:L19" firstHeaderRow="1" firstDataRow="3" firstDataCol="1" rowPageCount="1" colPageCount="1"/>
  <pivotFields count="12">
    <pivotField axis="axisRow" showAll="0">
      <items count="14">
        <item x="0"/>
        <item x="1"/>
        <item x="2"/>
        <item x="3"/>
        <item x="4"/>
        <item x="5"/>
        <item x="6"/>
        <item x="7"/>
        <item x="8"/>
        <item x="9"/>
        <item x="10"/>
        <item x="11"/>
        <item x="12"/>
        <item t="default"/>
      </items>
    </pivotField>
    <pivotField showAll="0"/>
    <pivotField showAll="0"/>
    <pivotField axis="axisPage" showAll="0">
      <items count="3">
        <item x="0"/>
        <item x="1"/>
        <item t="default"/>
      </items>
    </pivotField>
    <pivotField showAll="0"/>
    <pivotField dataField="1" showAll="0"/>
    <pivotField showAll="0"/>
    <pivotField showAll="0"/>
    <pivotField axis="axisCol" showAll="0">
      <items count="61">
        <item x="58"/>
        <item x="30"/>
        <item x="35"/>
        <item x="4"/>
        <item x="9"/>
        <item x="25"/>
        <item x="28"/>
        <item x="26"/>
        <item x="27"/>
        <item x="18"/>
        <item x="6"/>
        <item x="22"/>
        <item x="8"/>
        <item x="5"/>
        <item x="45"/>
        <item x="38"/>
        <item x="33"/>
        <item x="21"/>
        <item x="36"/>
        <item x="7"/>
        <item x="1"/>
        <item x="20"/>
        <item x="23"/>
        <item x="29"/>
        <item x="40"/>
        <item x="3"/>
        <item x="17"/>
        <item x="2"/>
        <item x="16"/>
        <item x="0"/>
        <item x="10"/>
        <item x="37"/>
        <item x="11"/>
        <item x="15"/>
        <item x="39"/>
        <item x="50"/>
        <item x="48"/>
        <item x="31"/>
        <item x="49"/>
        <item x="51"/>
        <item x="32"/>
        <item x="19"/>
        <item x="24"/>
        <item x="42"/>
        <item x="13"/>
        <item x="57"/>
        <item x="55"/>
        <item x="52"/>
        <item x="41"/>
        <item x="54"/>
        <item x="56"/>
        <item x="14"/>
        <item x="47"/>
        <item x="46"/>
        <item x="59"/>
        <item x="53"/>
        <item x="43"/>
        <item x="34"/>
        <item x="44"/>
        <item x="12"/>
        <item t="default"/>
      </items>
    </pivotField>
    <pivotField showAll="0"/>
    <pivotField showAll="0"/>
    <pivotField axis="axisCol" showAll="0" defaultSubtotal="0">
      <items count="10">
        <item sd="0" x="1"/>
        <item sd="0" x="2"/>
        <item sd="0" x="3"/>
        <item sd="0" x="4"/>
        <item sd="0" x="5"/>
        <item sd="0" x="6"/>
        <item sd="0" x="7"/>
        <item sd="0" x="8"/>
        <item sd="0" x="9"/>
        <item n="NA" x="0"/>
      </items>
    </pivotField>
  </pivotFields>
  <rowFields count="1">
    <field x="0"/>
  </rowFields>
  <rowItems count="14">
    <i>
      <x/>
    </i>
    <i>
      <x v="1"/>
    </i>
    <i>
      <x v="2"/>
    </i>
    <i>
      <x v="3"/>
    </i>
    <i>
      <x v="4"/>
    </i>
    <i>
      <x v="5"/>
    </i>
    <i>
      <x v="6"/>
    </i>
    <i>
      <x v="7"/>
    </i>
    <i>
      <x v="8"/>
    </i>
    <i>
      <x v="9"/>
    </i>
    <i>
      <x v="10"/>
    </i>
    <i>
      <x v="11"/>
    </i>
    <i>
      <x v="12"/>
    </i>
    <i t="grand">
      <x/>
    </i>
  </rowItems>
  <colFields count="2">
    <field x="11"/>
    <field x="8"/>
  </colFields>
  <colItems count="11">
    <i>
      <x/>
    </i>
    <i>
      <x v="1"/>
    </i>
    <i>
      <x v="2"/>
    </i>
    <i>
      <x v="3"/>
    </i>
    <i>
      <x v="4"/>
    </i>
    <i>
      <x v="5"/>
    </i>
    <i>
      <x v="6"/>
    </i>
    <i>
      <x v="7"/>
    </i>
    <i>
      <x v="8"/>
    </i>
    <i>
      <x v="9"/>
      <x v="59"/>
    </i>
    <i t="grand">
      <x/>
    </i>
  </colItems>
  <pageFields count="1">
    <pageField fld="3" item="1" hier="-1"/>
  </pageField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ﾋﾟﾎﾞｯﾄﾃｰﾌﾞﾙ8" cacheId="3" applyNumberFormats="0" applyBorderFormats="0" applyFontFormats="0" applyPatternFormats="0" applyAlignmentFormats="0" applyWidthHeightFormats="1" dataCaption="値" updatedVersion="4" minRefreshableVersion="3" useAutoFormatting="1" itemPrintTitles="1" createdVersion="5" indent="0" outline="1" outlineData="1" multipleFieldFilters="0">
  <location ref="A3:L18" firstHeaderRow="1" firstDataRow="3" firstDataCol="1" rowPageCount="1" colPageCount="1"/>
  <pivotFields count="12">
    <pivotField axis="axisRow" showAll="0">
      <items count="14">
        <item x="0"/>
        <item x="1"/>
        <item x="2"/>
        <item x="3"/>
        <item x="4"/>
        <item x="5"/>
        <item x="6"/>
        <item x="7"/>
        <item x="8"/>
        <item x="9"/>
        <item x="10"/>
        <item x="11"/>
        <item x="12"/>
        <item t="default"/>
      </items>
    </pivotField>
    <pivotField showAll="0"/>
    <pivotField showAll="0"/>
    <pivotField axis="axisPage" showAll="0">
      <items count="3">
        <item x="1"/>
        <item x="0"/>
        <item t="default"/>
      </items>
    </pivotField>
    <pivotField showAll="0"/>
    <pivotField dataField="1" showAll="0"/>
    <pivotField showAll="0"/>
    <pivotField showAll="0"/>
    <pivotField axis="axisCol" showAll="0">
      <items count="35">
        <item x="15"/>
        <item x="9"/>
        <item x="4"/>
        <item x="27"/>
        <item x="28"/>
        <item x="10"/>
        <item x="11"/>
        <item x="0"/>
        <item x="24"/>
        <item x="8"/>
        <item x="31"/>
        <item x="21"/>
        <item x="19"/>
        <item x="30"/>
        <item x="32"/>
        <item x="20"/>
        <item x="12"/>
        <item x="33"/>
        <item x="26"/>
        <item x="23"/>
        <item x="17"/>
        <item x="25"/>
        <item x="3"/>
        <item x="7"/>
        <item x="5"/>
        <item x="22"/>
        <item x="1"/>
        <item x="16"/>
        <item x="18"/>
        <item x="6"/>
        <item x="29"/>
        <item x="13"/>
        <item x="14"/>
        <item x="2"/>
        <item t="default"/>
      </items>
    </pivotField>
    <pivotField showAll="0"/>
    <pivotField showAll="0"/>
    <pivotField axis="axisCol" showAll="0" defaultSubtotal="0">
      <items count="10">
        <item sd="0" x="3"/>
        <item sd="0" x="4"/>
        <item sd="0" x="5"/>
        <item sd="0" x="6"/>
        <item sd="0" x="7"/>
        <item sd="0" x="8"/>
        <item sd="0" x="9"/>
        <item n="36-40" x="1"/>
        <item n="Over 40" x="2"/>
        <item n="NA" x="0"/>
      </items>
    </pivotField>
  </pivotFields>
  <rowFields count="1">
    <field x="0"/>
  </rowFields>
  <rowItems count="13">
    <i>
      <x/>
    </i>
    <i>
      <x v="1"/>
    </i>
    <i>
      <x v="2"/>
    </i>
    <i>
      <x v="3"/>
    </i>
    <i>
      <x v="4"/>
    </i>
    <i>
      <x v="5"/>
    </i>
    <i>
      <x v="6"/>
    </i>
    <i>
      <x v="8"/>
    </i>
    <i>
      <x v="9"/>
    </i>
    <i>
      <x v="10"/>
    </i>
    <i>
      <x v="11"/>
    </i>
    <i>
      <x v="12"/>
    </i>
    <i t="grand">
      <x/>
    </i>
  </rowItems>
  <colFields count="2">
    <field x="11"/>
    <field x="8"/>
  </colFields>
  <colItems count="11">
    <i>
      <x/>
    </i>
    <i>
      <x v="1"/>
    </i>
    <i>
      <x v="2"/>
    </i>
    <i>
      <x v="3"/>
    </i>
    <i>
      <x v="4"/>
    </i>
    <i>
      <x v="5"/>
    </i>
    <i>
      <x v="6"/>
    </i>
    <i>
      <x v="7"/>
      <x v="31"/>
    </i>
    <i>
      <x v="8"/>
      <x v="32"/>
    </i>
    <i>
      <x v="9"/>
      <x v="33"/>
    </i>
    <i t="grand">
      <x/>
    </i>
  </colItems>
  <pageFields count="1">
    <pageField fld="3" item="1" hier="-1"/>
  </pageField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ﾋﾟﾎﾞｯﾄﾃｰﾌﾞﾙ9" cacheId="2" applyNumberFormats="0" applyBorderFormats="0" applyFontFormats="0" applyPatternFormats="0" applyAlignmentFormats="0" applyWidthHeightFormats="1" dataCaption="値" updatedVersion="4" minRefreshableVersion="3" useAutoFormatting="1" itemPrintTitles="1" createdVersion="5" indent="0" outline="1" outlineData="1" multipleFieldFilters="0">
  <location ref="A3:D18" firstHeaderRow="1" firstDataRow="2" firstDataCol="1"/>
  <pivotFields count="18">
    <pivotField axis="axisRow" showAll="0">
      <items count="14">
        <item x="0"/>
        <item x="1"/>
        <item x="2"/>
        <item x="3"/>
        <item x="4"/>
        <item x="5"/>
        <item x="6"/>
        <item x="7"/>
        <item x="8"/>
        <item x="9"/>
        <item x="10"/>
        <item x="11"/>
        <item x="12"/>
        <item t="default"/>
      </items>
    </pivotField>
    <pivotField showAll="0"/>
    <pivotField showAll="0"/>
    <pivotField axis="axisCol" showAll="0">
      <items count="3">
        <item x="0"/>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Fields count="1">
    <field x="3"/>
  </colFields>
  <colItems count="3">
    <i>
      <x/>
    </i>
    <i>
      <x v="1"/>
    </i>
    <i t="grand">
      <x/>
    </i>
  </colItem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ﾋﾟﾎﾞｯﾄﾃｰﾌﾞﾙ10" cacheId="1" applyNumberFormats="0" applyBorderFormats="0" applyFontFormats="0" applyPatternFormats="0" applyAlignmentFormats="0" applyWidthHeightFormats="1" dataCaption="値" updatedVersion="4" minRefreshableVersion="3" useAutoFormatting="1" itemPrintTitles="1" createdVersion="5" indent="0" outline="1" outlineData="1" multipleFieldFilters="0">
  <location ref="A3:D18" firstHeaderRow="1" firstDataRow="2" firstDataCol="1"/>
  <pivotFields count="18">
    <pivotField axis="axisRow" showAll="0">
      <items count="14">
        <item x="0"/>
        <item x="1"/>
        <item x="2"/>
        <item x="3"/>
        <item x="4"/>
        <item x="5"/>
        <item x="6"/>
        <item x="7"/>
        <item x="8"/>
        <item x="9"/>
        <item x="10"/>
        <item x="11"/>
        <item x="12"/>
        <item t="default"/>
      </items>
    </pivotField>
    <pivotField showAll="0"/>
    <pivotField showAll="0"/>
    <pivotField axis="axisCol" showAll="0">
      <items count="3">
        <item x="0"/>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Fields count="1">
    <field x="3"/>
  </colFields>
  <colItems count="3">
    <i>
      <x/>
    </i>
    <i>
      <x v="1"/>
    </i>
    <i t="grand">
      <x/>
    </i>
  </colItem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ﾋﾟﾎﾞｯﾄﾃｰﾌﾞﾙ11" cacheId="0" applyNumberFormats="0" applyBorderFormats="0" applyFontFormats="0" applyPatternFormats="0" applyAlignmentFormats="0" applyWidthHeightFormats="1" dataCaption="値" updatedVersion="4" minRefreshableVersion="3" useAutoFormatting="1" itemPrintTitles="1" createdVersion="5" indent="0" outline="1" outlineData="1" multipleFieldFilters="0">
  <location ref="A3:D18" firstHeaderRow="1" firstDataRow="2" firstDataCol="1"/>
  <pivotFields count="18">
    <pivotField axis="axisRow" showAll="0">
      <items count="14">
        <item x="0"/>
        <item x="1"/>
        <item x="2"/>
        <item x="3"/>
        <item x="4"/>
        <item x="5"/>
        <item x="6"/>
        <item x="7"/>
        <item x="8"/>
        <item x="9"/>
        <item x="10"/>
        <item x="11"/>
        <item x="12"/>
        <item t="default"/>
      </items>
    </pivotField>
    <pivotField showAll="0"/>
    <pivotField showAll="0"/>
    <pivotField axis="axisCol" showAll="0">
      <items count="3">
        <item x="1"/>
        <item x="0"/>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Fields count="1">
    <field x="3"/>
  </colFields>
  <colItems count="3">
    <i>
      <x/>
    </i>
    <i>
      <x v="1"/>
    </i>
    <i t="grand">
      <x/>
    </i>
  </colItem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
  <sheetViews>
    <sheetView showGridLines="0" tabSelected="1" zoomScale="75" zoomScaleNormal="75" workbookViewId="0">
      <selection activeCell="J28" sqref="J28"/>
    </sheetView>
  </sheetViews>
  <sheetFormatPr defaultColWidth="9" defaultRowHeight="14.25"/>
  <cols>
    <col min="1" max="1" width="12.42578125" style="142" customWidth="1"/>
    <col min="2" max="2" width="6.28515625" style="142" bestFit="1" customWidth="1"/>
    <col min="3" max="3" width="6.42578125" style="142" bestFit="1" customWidth="1"/>
    <col min="4" max="4" width="6.28515625" style="142" bestFit="1" customWidth="1"/>
    <col min="5" max="5" width="6.42578125" style="142" bestFit="1" customWidth="1"/>
    <col min="6" max="6" width="6.28515625" style="142" bestFit="1" customWidth="1"/>
    <col min="7" max="7" width="6.42578125" style="142" bestFit="1" customWidth="1"/>
    <col min="8" max="8" width="6.28515625" style="142" bestFit="1" customWidth="1"/>
    <col min="9" max="9" width="6.42578125" style="142" bestFit="1" customWidth="1"/>
    <col min="10" max="16384" width="9" style="142"/>
  </cols>
  <sheetData>
    <row r="1" spans="1:71" ht="15">
      <c r="A1" s="159" t="s">
        <v>1750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row>
    <row r="2" spans="1:71" s="143" customFormat="1" ht="15">
      <c r="A2" s="160">
        <v>2016</v>
      </c>
      <c r="B2" s="163" t="s">
        <v>1747</v>
      </c>
      <c r="C2" s="164"/>
      <c r="D2" s="164"/>
      <c r="E2" s="164"/>
      <c r="F2" s="164"/>
      <c r="G2" s="164"/>
      <c r="H2" s="164"/>
      <c r="I2" s="165"/>
      <c r="J2" s="158" t="s">
        <v>29</v>
      </c>
      <c r="K2" s="158"/>
      <c r="L2" s="158"/>
      <c r="M2" s="158"/>
      <c r="N2" s="158"/>
      <c r="O2" s="158"/>
      <c r="P2" s="158"/>
      <c r="Q2" s="158"/>
      <c r="R2" s="158"/>
      <c r="S2" s="158"/>
      <c r="T2" s="158"/>
      <c r="U2" s="158"/>
      <c r="V2" s="158"/>
      <c r="W2" s="158"/>
      <c r="X2" s="158"/>
      <c r="Y2" s="158"/>
      <c r="Z2" s="158"/>
      <c r="AA2" s="158"/>
      <c r="AB2" s="158"/>
      <c r="AC2" s="158"/>
      <c r="AD2" s="158"/>
      <c r="AE2" s="158"/>
      <c r="AF2" s="158"/>
      <c r="AG2" s="158"/>
      <c r="AH2" s="158" t="s">
        <v>30</v>
      </c>
      <c r="AI2" s="158"/>
      <c r="AJ2" s="158"/>
      <c r="AK2" s="158"/>
      <c r="AL2" s="158"/>
      <c r="AM2" s="158"/>
      <c r="AN2" s="158"/>
      <c r="AO2" s="158"/>
      <c r="AP2" s="158"/>
      <c r="AQ2" s="158"/>
      <c r="AR2" s="158"/>
      <c r="AS2" s="158"/>
      <c r="AT2" s="158" t="s">
        <v>31</v>
      </c>
      <c r="AU2" s="158"/>
      <c r="AV2" s="158"/>
      <c r="AW2" s="158"/>
      <c r="AX2" s="158"/>
      <c r="AY2" s="158"/>
      <c r="AZ2" s="158"/>
      <c r="BA2" s="158"/>
      <c r="BB2" s="158"/>
      <c r="BC2" s="158"/>
      <c r="BD2" s="158"/>
      <c r="BE2" s="158"/>
      <c r="BF2" s="158" t="s">
        <v>32</v>
      </c>
      <c r="BG2" s="158"/>
      <c r="BH2" s="158"/>
      <c r="BI2" s="158"/>
      <c r="BJ2" s="158"/>
      <c r="BK2" s="158"/>
      <c r="BL2" s="158"/>
      <c r="BM2" s="158"/>
      <c r="BN2" s="158"/>
      <c r="BO2" s="158"/>
      <c r="BP2" s="158"/>
      <c r="BQ2" s="158"/>
      <c r="BR2" s="158" t="s">
        <v>28</v>
      </c>
      <c r="BS2" s="158"/>
    </row>
    <row r="3" spans="1:71" s="143" customFormat="1" ht="15">
      <c r="A3" s="161"/>
      <c r="B3" s="166"/>
      <c r="C3" s="167"/>
      <c r="D3" s="167"/>
      <c r="E3" s="167"/>
      <c r="F3" s="167"/>
      <c r="G3" s="167"/>
      <c r="H3" s="167"/>
      <c r="I3" s="168"/>
      <c r="J3" s="158" t="s">
        <v>33</v>
      </c>
      <c r="K3" s="158"/>
      <c r="L3" s="158"/>
      <c r="M3" s="158"/>
      <c r="N3" s="158"/>
      <c r="O3" s="158"/>
      <c r="P3" s="158"/>
      <c r="Q3" s="158"/>
      <c r="R3" s="158"/>
      <c r="S3" s="158"/>
      <c r="T3" s="158"/>
      <c r="U3" s="158"/>
      <c r="V3" s="158"/>
      <c r="W3" s="158"/>
      <c r="X3" s="158"/>
      <c r="Y3" s="158"/>
      <c r="Z3" s="158" t="s">
        <v>34</v>
      </c>
      <c r="AA3" s="158"/>
      <c r="AB3" s="158"/>
      <c r="AC3" s="158"/>
      <c r="AD3" s="158"/>
      <c r="AE3" s="158"/>
      <c r="AF3" s="158"/>
      <c r="AG3" s="158"/>
      <c r="AH3" s="158" t="s">
        <v>35</v>
      </c>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row>
    <row r="4" spans="1:71" s="144" customFormat="1" ht="15">
      <c r="A4" s="161"/>
      <c r="B4" s="158" t="s">
        <v>1748</v>
      </c>
      <c r="C4" s="158"/>
      <c r="D4" s="158"/>
      <c r="E4" s="158"/>
      <c r="F4" s="158" t="s">
        <v>1749</v>
      </c>
      <c r="G4" s="158"/>
      <c r="H4" s="158"/>
      <c r="I4" s="158"/>
      <c r="J4" s="158" t="s">
        <v>36</v>
      </c>
      <c r="K4" s="158"/>
      <c r="L4" s="158"/>
      <c r="M4" s="158"/>
      <c r="N4" s="158" t="s">
        <v>37</v>
      </c>
      <c r="O4" s="158"/>
      <c r="P4" s="158"/>
      <c r="Q4" s="158"/>
      <c r="R4" s="158" t="s">
        <v>38</v>
      </c>
      <c r="S4" s="158"/>
      <c r="T4" s="158"/>
      <c r="U4" s="158"/>
      <c r="V4" s="158" t="s">
        <v>39</v>
      </c>
      <c r="W4" s="158"/>
      <c r="X4" s="158"/>
      <c r="Y4" s="158"/>
      <c r="Z4" s="158" t="s">
        <v>40</v>
      </c>
      <c r="AA4" s="158"/>
      <c r="AB4" s="158"/>
      <c r="AC4" s="158"/>
      <c r="AD4" s="158" t="s">
        <v>41</v>
      </c>
      <c r="AE4" s="158"/>
      <c r="AF4" s="158"/>
      <c r="AG4" s="158"/>
      <c r="AH4" s="158" t="s">
        <v>42</v>
      </c>
      <c r="AI4" s="158"/>
      <c r="AJ4" s="158"/>
      <c r="AK4" s="158"/>
      <c r="AL4" s="158" t="s">
        <v>43</v>
      </c>
      <c r="AM4" s="158"/>
      <c r="AN4" s="158"/>
      <c r="AO4" s="158"/>
      <c r="AP4" s="158" t="s">
        <v>44</v>
      </c>
      <c r="AQ4" s="158"/>
      <c r="AR4" s="158"/>
      <c r="AS4" s="158"/>
      <c r="AT4" s="158" t="s">
        <v>45</v>
      </c>
      <c r="AU4" s="158"/>
      <c r="AV4" s="158"/>
      <c r="AW4" s="158"/>
      <c r="AX4" s="158" t="s">
        <v>46</v>
      </c>
      <c r="AY4" s="158"/>
      <c r="AZ4" s="158"/>
      <c r="BA4" s="158"/>
      <c r="BB4" s="158" t="s">
        <v>47</v>
      </c>
      <c r="BC4" s="158"/>
      <c r="BD4" s="158"/>
      <c r="BE4" s="158"/>
      <c r="BF4" s="158" t="s">
        <v>45</v>
      </c>
      <c r="BG4" s="158"/>
      <c r="BH4" s="158"/>
      <c r="BI4" s="158"/>
      <c r="BJ4" s="158" t="s">
        <v>46</v>
      </c>
      <c r="BK4" s="158"/>
      <c r="BL4" s="158"/>
      <c r="BM4" s="158"/>
      <c r="BN4" s="158" t="s">
        <v>47</v>
      </c>
      <c r="BO4" s="158"/>
      <c r="BP4" s="158"/>
      <c r="BQ4" s="158"/>
      <c r="BR4" s="158"/>
      <c r="BS4" s="158"/>
    </row>
    <row r="5" spans="1:71" s="144" customFormat="1" ht="15">
      <c r="A5" s="161"/>
      <c r="B5" s="154" t="s">
        <v>6</v>
      </c>
      <c r="C5" s="155"/>
      <c r="D5" s="154" t="s">
        <v>7</v>
      </c>
      <c r="E5" s="155"/>
      <c r="F5" s="154" t="s">
        <v>6</v>
      </c>
      <c r="G5" s="155"/>
      <c r="H5" s="154" t="s">
        <v>7</v>
      </c>
      <c r="I5" s="155"/>
      <c r="J5" s="154" t="s">
        <v>6</v>
      </c>
      <c r="K5" s="155"/>
      <c r="L5" s="154" t="s">
        <v>7</v>
      </c>
      <c r="M5" s="155"/>
      <c r="N5" s="154" t="s">
        <v>6</v>
      </c>
      <c r="O5" s="155"/>
      <c r="P5" s="154" t="s">
        <v>7</v>
      </c>
      <c r="Q5" s="155"/>
      <c r="R5" s="154" t="s">
        <v>6</v>
      </c>
      <c r="S5" s="155"/>
      <c r="T5" s="154" t="s">
        <v>7</v>
      </c>
      <c r="U5" s="155"/>
      <c r="V5" s="154" t="s">
        <v>6</v>
      </c>
      <c r="W5" s="155"/>
      <c r="X5" s="154" t="s">
        <v>7</v>
      </c>
      <c r="Y5" s="155"/>
      <c r="Z5" s="154" t="s">
        <v>6</v>
      </c>
      <c r="AA5" s="155"/>
      <c r="AB5" s="154" t="s">
        <v>7</v>
      </c>
      <c r="AC5" s="155"/>
      <c r="AD5" s="154" t="s">
        <v>6</v>
      </c>
      <c r="AE5" s="155"/>
      <c r="AF5" s="154" t="s">
        <v>7</v>
      </c>
      <c r="AG5" s="155"/>
      <c r="AH5" s="154" t="s">
        <v>6</v>
      </c>
      <c r="AI5" s="155"/>
      <c r="AJ5" s="154" t="s">
        <v>7</v>
      </c>
      <c r="AK5" s="155"/>
      <c r="AL5" s="154" t="s">
        <v>6</v>
      </c>
      <c r="AM5" s="155"/>
      <c r="AN5" s="154" t="s">
        <v>7</v>
      </c>
      <c r="AO5" s="155"/>
      <c r="AP5" s="154" t="s">
        <v>6</v>
      </c>
      <c r="AQ5" s="155"/>
      <c r="AR5" s="154" t="s">
        <v>7</v>
      </c>
      <c r="AS5" s="155"/>
      <c r="AT5" s="154" t="s">
        <v>6</v>
      </c>
      <c r="AU5" s="155"/>
      <c r="AV5" s="154" t="s">
        <v>7</v>
      </c>
      <c r="AW5" s="155"/>
      <c r="AX5" s="154" t="s">
        <v>6</v>
      </c>
      <c r="AY5" s="155"/>
      <c r="AZ5" s="154" t="s">
        <v>7</v>
      </c>
      <c r="BA5" s="155"/>
      <c r="BB5" s="154" t="s">
        <v>6</v>
      </c>
      <c r="BC5" s="155"/>
      <c r="BD5" s="154" t="s">
        <v>7</v>
      </c>
      <c r="BE5" s="155"/>
      <c r="BF5" s="154" t="s">
        <v>6</v>
      </c>
      <c r="BG5" s="155"/>
      <c r="BH5" s="154" t="s">
        <v>7</v>
      </c>
      <c r="BI5" s="155"/>
      <c r="BJ5" s="154" t="s">
        <v>6</v>
      </c>
      <c r="BK5" s="155"/>
      <c r="BL5" s="154" t="s">
        <v>7</v>
      </c>
      <c r="BM5" s="155"/>
      <c r="BN5" s="154" t="s">
        <v>6</v>
      </c>
      <c r="BO5" s="155"/>
      <c r="BP5" s="154" t="s">
        <v>7</v>
      </c>
      <c r="BQ5" s="155"/>
      <c r="BR5" s="156" t="s">
        <v>48</v>
      </c>
      <c r="BS5" s="156" t="s">
        <v>49</v>
      </c>
    </row>
    <row r="6" spans="1:71" s="144" customFormat="1" ht="15">
      <c r="A6" s="162"/>
      <c r="B6" s="145" t="s">
        <v>48</v>
      </c>
      <c r="C6" s="145" t="s">
        <v>49</v>
      </c>
      <c r="D6" s="145" t="s">
        <v>48</v>
      </c>
      <c r="E6" s="145" t="s">
        <v>49</v>
      </c>
      <c r="F6" s="145" t="s">
        <v>48</v>
      </c>
      <c r="G6" s="145" t="s">
        <v>49</v>
      </c>
      <c r="H6" s="145" t="s">
        <v>48</v>
      </c>
      <c r="I6" s="145" t="s">
        <v>49</v>
      </c>
      <c r="J6" s="145" t="s">
        <v>48</v>
      </c>
      <c r="K6" s="145" t="s">
        <v>49</v>
      </c>
      <c r="L6" s="145" t="s">
        <v>48</v>
      </c>
      <c r="M6" s="145" t="s">
        <v>49</v>
      </c>
      <c r="N6" s="145" t="s">
        <v>48</v>
      </c>
      <c r="O6" s="145" t="s">
        <v>49</v>
      </c>
      <c r="P6" s="145" t="s">
        <v>48</v>
      </c>
      <c r="Q6" s="145" t="s">
        <v>49</v>
      </c>
      <c r="R6" s="145" t="s">
        <v>48</v>
      </c>
      <c r="S6" s="145" t="s">
        <v>49</v>
      </c>
      <c r="T6" s="145" t="s">
        <v>48</v>
      </c>
      <c r="U6" s="145" t="s">
        <v>49</v>
      </c>
      <c r="V6" s="145" t="s">
        <v>48</v>
      </c>
      <c r="W6" s="145" t="s">
        <v>49</v>
      </c>
      <c r="X6" s="146" t="s">
        <v>48</v>
      </c>
      <c r="Y6" s="146" t="s">
        <v>49</v>
      </c>
      <c r="Z6" s="146" t="s">
        <v>48</v>
      </c>
      <c r="AA6" s="146" t="s">
        <v>49</v>
      </c>
      <c r="AB6" s="146" t="s">
        <v>48</v>
      </c>
      <c r="AC6" s="146" t="s">
        <v>49</v>
      </c>
      <c r="AD6" s="146" t="s">
        <v>48</v>
      </c>
      <c r="AE6" s="146" t="s">
        <v>49</v>
      </c>
      <c r="AF6" s="146" t="s">
        <v>48</v>
      </c>
      <c r="AG6" s="146" t="s">
        <v>49</v>
      </c>
      <c r="AH6" s="146" t="s">
        <v>48</v>
      </c>
      <c r="AI6" s="146" t="s">
        <v>49</v>
      </c>
      <c r="AJ6" s="146" t="s">
        <v>48</v>
      </c>
      <c r="AK6" s="146" t="s">
        <v>49</v>
      </c>
      <c r="AL6" s="146" t="s">
        <v>48</v>
      </c>
      <c r="AM6" s="146" t="s">
        <v>49</v>
      </c>
      <c r="AN6" s="146" t="s">
        <v>48</v>
      </c>
      <c r="AO6" s="146" t="s">
        <v>49</v>
      </c>
      <c r="AP6" s="146" t="s">
        <v>48</v>
      </c>
      <c r="AQ6" s="146" t="s">
        <v>49</v>
      </c>
      <c r="AR6" s="146" t="s">
        <v>48</v>
      </c>
      <c r="AS6" s="146" t="s">
        <v>49</v>
      </c>
      <c r="AT6" s="147" t="s">
        <v>48</v>
      </c>
      <c r="AU6" s="147" t="s">
        <v>49</v>
      </c>
      <c r="AV6" s="147" t="s">
        <v>48</v>
      </c>
      <c r="AW6" s="147" t="s">
        <v>49</v>
      </c>
      <c r="AX6" s="147" t="s">
        <v>48</v>
      </c>
      <c r="AY6" s="147" t="s">
        <v>49</v>
      </c>
      <c r="AZ6" s="147" t="s">
        <v>48</v>
      </c>
      <c r="BA6" s="147" t="s">
        <v>49</v>
      </c>
      <c r="BB6" s="147" t="s">
        <v>48</v>
      </c>
      <c r="BC6" s="147" t="s">
        <v>49</v>
      </c>
      <c r="BD6" s="147" t="s">
        <v>48</v>
      </c>
      <c r="BE6" s="147" t="s">
        <v>49</v>
      </c>
      <c r="BF6" s="147" t="s">
        <v>48</v>
      </c>
      <c r="BG6" s="147" t="s">
        <v>49</v>
      </c>
      <c r="BH6" s="147" t="s">
        <v>48</v>
      </c>
      <c r="BI6" s="147" t="s">
        <v>49</v>
      </c>
      <c r="BJ6" s="147" t="s">
        <v>48</v>
      </c>
      <c r="BK6" s="147" t="s">
        <v>49</v>
      </c>
      <c r="BL6" s="147" t="s">
        <v>48</v>
      </c>
      <c r="BM6" s="147" t="s">
        <v>49</v>
      </c>
      <c r="BN6" s="147" t="s">
        <v>48</v>
      </c>
      <c r="BO6" s="147" t="s">
        <v>49</v>
      </c>
      <c r="BP6" s="147" t="s">
        <v>48</v>
      </c>
      <c r="BQ6" s="147" t="s">
        <v>49</v>
      </c>
      <c r="BR6" s="157"/>
      <c r="BS6" s="157"/>
    </row>
    <row r="7" spans="1:71">
      <c r="A7" s="148" t="s">
        <v>12</v>
      </c>
      <c r="B7" s="149">
        <v>88</v>
      </c>
      <c r="C7" s="149">
        <v>113</v>
      </c>
      <c r="D7" s="149">
        <v>143</v>
      </c>
      <c r="E7" s="149">
        <v>150</v>
      </c>
      <c r="F7" s="149">
        <v>95</v>
      </c>
      <c r="G7" s="149">
        <v>105</v>
      </c>
      <c r="H7" s="149">
        <v>107</v>
      </c>
      <c r="I7" s="149">
        <v>116</v>
      </c>
      <c r="J7" s="150">
        <v>880</v>
      </c>
      <c r="K7" s="150">
        <v>835</v>
      </c>
      <c r="L7" s="150">
        <v>58</v>
      </c>
      <c r="M7" s="150">
        <v>40</v>
      </c>
      <c r="N7" s="150">
        <v>741</v>
      </c>
      <c r="O7" s="150">
        <v>804</v>
      </c>
      <c r="P7" s="150">
        <v>62</v>
      </c>
      <c r="Q7" s="150">
        <v>48</v>
      </c>
      <c r="R7" s="150">
        <v>748</v>
      </c>
      <c r="S7" s="150">
        <v>863</v>
      </c>
      <c r="T7" s="150">
        <v>57</v>
      </c>
      <c r="U7" s="150">
        <v>59</v>
      </c>
      <c r="V7" s="150">
        <v>669</v>
      </c>
      <c r="W7" s="150">
        <v>791</v>
      </c>
      <c r="X7" s="150">
        <v>52</v>
      </c>
      <c r="Y7" s="150">
        <v>57</v>
      </c>
      <c r="Z7" s="150">
        <v>590</v>
      </c>
      <c r="AA7" s="150">
        <v>654</v>
      </c>
      <c r="AB7" s="150">
        <v>62</v>
      </c>
      <c r="AC7" s="150">
        <v>66</v>
      </c>
      <c r="AD7" s="150">
        <v>570</v>
      </c>
      <c r="AE7" s="150">
        <v>624</v>
      </c>
      <c r="AF7" s="150">
        <v>52</v>
      </c>
      <c r="AG7" s="150">
        <v>66</v>
      </c>
      <c r="AH7" s="150">
        <v>656</v>
      </c>
      <c r="AI7" s="150">
        <v>565</v>
      </c>
      <c r="AJ7" s="150">
        <v>12</v>
      </c>
      <c r="AK7" s="150">
        <v>15</v>
      </c>
      <c r="AL7" s="150">
        <v>550</v>
      </c>
      <c r="AM7" s="150">
        <v>598</v>
      </c>
      <c r="AN7" s="150">
        <v>10</v>
      </c>
      <c r="AO7" s="150">
        <v>20</v>
      </c>
      <c r="AP7" s="150">
        <v>499</v>
      </c>
      <c r="AQ7" s="150">
        <v>423</v>
      </c>
      <c r="AR7" s="150">
        <v>38</v>
      </c>
      <c r="AS7" s="150">
        <v>30</v>
      </c>
      <c r="AT7" s="150">
        <v>237</v>
      </c>
      <c r="AU7" s="150">
        <v>251</v>
      </c>
      <c r="AV7" s="150">
        <v>126</v>
      </c>
      <c r="AW7" s="150">
        <v>106</v>
      </c>
      <c r="AX7" s="150">
        <v>241</v>
      </c>
      <c r="AY7" s="150">
        <v>269</v>
      </c>
      <c r="AZ7" s="150">
        <v>98</v>
      </c>
      <c r="BA7" s="150">
        <v>73</v>
      </c>
      <c r="BB7" s="150">
        <v>237</v>
      </c>
      <c r="BC7" s="150">
        <v>189</v>
      </c>
      <c r="BD7" s="150">
        <v>104</v>
      </c>
      <c r="BE7" s="150">
        <v>84</v>
      </c>
      <c r="BF7" s="150">
        <v>85</v>
      </c>
      <c r="BG7" s="150">
        <v>88</v>
      </c>
      <c r="BH7" s="150"/>
      <c r="BI7" s="150"/>
      <c r="BJ7" s="150">
        <v>52</v>
      </c>
      <c r="BK7" s="150">
        <v>58</v>
      </c>
      <c r="BL7" s="150"/>
      <c r="BM7" s="150"/>
      <c r="BN7" s="150">
        <v>27</v>
      </c>
      <c r="BO7" s="150">
        <v>25</v>
      </c>
      <c r="BP7" s="150"/>
      <c r="BQ7" s="150"/>
      <c r="BR7" s="151">
        <f>SUM(J7,L7,N7,P7,R7,T7,V7,X7,Z7,AB7,AD7,AF7,AH7,AJ7,AL7,AN7,AP7,AR7,AT7,AV7,AX7,AZ7,BB7,BD7,BF7,BJ7,BN7,BH7,BL7,BP7,B7,D7,F7,H7)</f>
        <v>7946</v>
      </c>
      <c r="BS7" s="151">
        <f>SUM(K7,M7,O7,Q7,S7,U7,W7,Y7,AA7,AC7,AE7,AG7,AI7,AK7,AM7,AO7,AQ7,AS7,AU7,AW7,AY7,BA7,BC7,BE7,BG7,BK7,BO7,BI7,BM7,BQ7,C7,E7,G7,I7)</f>
        <v>8185</v>
      </c>
    </row>
    <row r="8" spans="1:71">
      <c r="A8" s="148" t="s">
        <v>13</v>
      </c>
      <c r="B8" s="149">
        <v>120</v>
      </c>
      <c r="C8" s="149">
        <v>128</v>
      </c>
      <c r="D8" s="149">
        <v>66</v>
      </c>
      <c r="E8" s="149">
        <v>47</v>
      </c>
      <c r="F8" s="149">
        <v>164</v>
      </c>
      <c r="G8" s="149">
        <v>139</v>
      </c>
      <c r="H8" s="149">
        <v>34</v>
      </c>
      <c r="I8" s="149">
        <v>41</v>
      </c>
      <c r="J8" s="150">
        <v>1355</v>
      </c>
      <c r="K8" s="150">
        <v>1518</v>
      </c>
      <c r="L8" s="150">
        <v>59</v>
      </c>
      <c r="M8" s="150">
        <v>67</v>
      </c>
      <c r="N8" s="150">
        <v>1090</v>
      </c>
      <c r="O8" s="150">
        <v>1240</v>
      </c>
      <c r="P8" s="150">
        <v>30</v>
      </c>
      <c r="Q8" s="150">
        <v>48</v>
      </c>
      <c r="R8" s="150">
        <v>1152</v>
      </c>
      <c r="S8" s="150">
        <v>1344</v>
      </c>
      <c r="T8" s="150">
        <v>44</v>
      </c>
      <c r="U8" s="150">
        <v>40</v>
      </c>
      <c r="V8" s="150">
        <v>1077</v>
      </c>
      <c r="W8" s="150">
        <v>1186</v>
      </c>
      <c r="X8" s="150">
        <v>41</v>
      </c>
      <c r="Y8" s="150">
        <v>41</v>
      </c>
      <c r="Z8" s="150">
        <v>1003</v>
      </c>
      <c r="AA8" s="150">
        <v>1113</v>
      </c>
      <c r="AB8" s="150">
        <v>32</v>
      </c>
      <c r="AC8" s="150">
        <v>33</v>
      </c>
      <c r="AD8" s="150">
        <v>927</v>
      </c>
      <c r="AE8" s="150">
        <v>907</v>
      </c>
      <c r="AF8" s="150">
        <v>31</v>
      </c>
      <c r="AG8" s="150">
        <v>38</v>
      </c>
      <c r="AH8" s="150">
        <v>624</v>
      </c>
      <c r="AI8" s="150">
        <v>603</v>
      </c>
      <c r="AJ8" s="150">
        <v>175</v>
      </c>
      <c r="AK8" s="150">
        <v>140</v>
      </c>
      <c r="AL8" s="150">
        <v>564</v>
      </c>
      <c r="AM8" s="150">
        <v>546</v>
      </c>
      <c r="AN8" s="150">
        <v>145</v>
      </c>
      <c r="AO8" s="150">
        <v>114</v>
      </c>
      <c r="AP8" s="150">
        <v>507</v>
      </c>
      <c r="AQ8" s="150">
        <v>470</v>
      </c>
      <c r="AR8" s="150">
        <v>149</v>
      </c>
      <c r="AS8" s="150">
        <v>147</v>
      </c>
      <c r="AT8" s="150">
        <v>176</v>
      </c>
      <c r="AU8" s="150">
        <v>163</v>
      </c>
      <c r="AV8" s="150">
        <v>217</v>
      </c>
      <c r="AW8" s="150">
        <v>150</v>
      </c>
      <c r="AX8" s="150">
        <v>227</v>
      </c>
      <c r="AY8" s="150">
        <v>264</v>
      </c>
      <c r="AZ8" s="150">
        <v>149</v>
      </c>
      <c r="BA8" s="150">
        <v>92</v>
      </c>
      <c r="BB8" s="150">
        <v>223</v>
      </c>
      <c r="BC8" s="150">
        <v>230</v>
      </c>
      <c r="BD8" s="150">
        <v>148</v>
      </c>
      <c r="BE8" s="150">
        <v>107</v>
      </c>
      <c r="BF8" s="150">
        <v>65</v>
      </c>
      <c r="BG8" s="150">
        <v>72</v>
      </c>
      <c r="BH8" s="150"/>
      <c r="BI8" s="150"/>
      <c r="BJ8" s="150"/>
      <c r="BK8" s="150"/>
      <c r="BL8" s="150"/>
      <c r="BM8" s="150"/>
      <c r="BN8" s="150"/>
      <c r="BO8" s="150"/>
      <c r="BP8" s="150"/>
      <c r="BQ8" s="150"/>
      <c r="BR8" s="151">
        <f t="shared" ref="BR8:BS19" si="0">SUM(J8,L8,N8,P8,R8,T8,V8,X8,Z8,AB8,AD8,AF8,AH8,AJ8,AL8,AN8,AP8,AR8,AT8,AV8,AX8,AZ8,BB8,BD8,BF8,BJ8,BN8,BH8,BL8,BP8,B8,D8,F8,H8)</f>
        <v>10594</v>
      </c>
      <c r="BS8" s="151">
        <f t="shared" si="0"/>
        <v>11028</v>
      </c>
    </row>
    <row r="9" spans="1:71">
      <c r="A9" s="148" t="s">
        <v>14</v>
      </c>
      <c r="B9" s="149">
        <v>31</v>
      </c>
      <c r="C9" s="149">
        <v>53</v>
      </c>
      <c r="D9" s="149">
        <v>130</v>
      </c>
      <c r="E9" s="149">
        <v>153</v>
      </c>
      <c r="F9" s="149">
        <v>41</v>
      </c>
      <c r="G9" s="149">
        <v>68</v>
      </c>
      <c r="H9" s="149">
        <v>175</v>
      </c>
      <c r="I9" s="149">
        <v>253</v>
      </c>
      <c r="J9" s="150">
        <v>1206</v>
      </c>
      <c r="K9" s="150">
        <v>1270</v>
      </c>
      <c r="L9" s="150">
        <v>953</v>
      </c>
      <c r="M9" s="150">
        <v>1065</v>
      </c>
      <c r="N9" s="150">
        <v>1147</v>
      </c>
      <c r="O9" s="150">
        <v>1103</v>
      </c>
      <c r="P9" s="150">
        <v>899</v>
      </c>
      <c r="Q9" s="150">
        <v>945</v>
      </c>
      <c r="R9" s="150">
        <v>1242</v>
      </c>
      <c r="S9" s="150">
        <v>1321</v>
      </c>
      <c r="T9" s="150">
        <v>983</v>
      </c>
      <c r="U9" s="150">
        <v>921</v>
      </c>
      <c r="V9" s="150">
        <v>1094</v>
      </c>
      <c r="W9" s="150">
        <v>1318</v>
      </c>
      <c r="X9" s="150">
        <v>890</v>
      </c>
      <c r="Y9" s="150">
        <v>951</v>
      </c>
      <c r="Z9" s="150">
        <v>1108</v>
      </c>
      <c r="AA9" s="150">
        <v>1091</v>
      </c>
      <c r="AB9" s="150">
        <v>794</v>
      </c>
      <c r="AC9" s="150">
        <v>859</v>
      </c>
      <c r="AD9" s="150">
        <v>1082</v>
      </c>
      <c r="AE9" s="150">
        <v>1088</v>
      </c>
      <c r="AF9" s="150">
        <v>768</v>
      </c>
      <c r="AG9" s="150">
        <v>725</v>
      </c>
      <c r="AH9" s="150">
        <v>1230</v>
      </c>
      <c r="AI9" s="150">
        <v>1253</v>
      </c>
      <c r="AJ9" s="150">
        <v>465</v>
      </c>
      <c r="AK9" s="150">
        <v>539</v>
      </c>
      <c r="AL9" s="150">
        <v>1170</v>
      </c>
      <c r="AM9" s="150">
        <v>1090</v>
      </c>
      <c r="AN9" s="150">
        <v>452</v>
      </c>
      <c r="AO9" s="150">
        <v>469</v>
      </c>
      <c r="AP9" s="150">
        <v>1042</v>
      </c>
      <c r="AQ9" s="150">
        <v>977</v>
      </c>
      <c r="AR9" s="150">
        <v>421</v>
      </c>
      <c r="AS9" s="150">
        <v>387</v>
      </c>
      <c r="AT9" s="150">
        <v>710</v>
      </c>
      <c r="AU9" s="150">
        <v>650</v>
      </c>
      <c r="AV9" s="150">
        <v>157</v>
      </c>
      <c r="AW9" s="150">
        <v>142</v>
      </c>
      <c r="AX9" s="150">
        <v>642</v>
      </c>
      <c r="AY9" s="150">
        <v>561</v>
      </c>
      <c r="AZ9" s="150">
        <v>149</v>
      </c>
      <c r="BA9" s="150">
        <v>155</v>
      </c>
      <c r="BB9" s="150">
        <v>617</v>
      </c>
      <c r="BC9" s="150">
        <v>533</v>
      </c>
      <c r="BD9" s="150">
        <v>104</v>
      </c>
      <c r="BE9" s="150">
        <v>111</v>
      </c>
      <c r="BF9" s="150">
        <v>115</v>
      </c>
      <c r="BG9" s="150">
        <v>58</v>
      </c>
      <c r="BH9" s="150">
        <v>114</v>
      </c>
      <c r="BI9" s="150">
        <v>181</v>
      </c>
      <c r="BJ9" s="150">
        <v>36</v>
      </c>
      <c r="BK9" s="150">
        <v>26</v>
      </c>
      <c r="BL9" s="150">
        <v>81</v>
      </c>
      <c r="BM9" s="150">
        <v>117</v>
      </c>
      <c r="BN9" s="150">
        <v>28</v>
      </c>
      <c r="BO9" s="150">
        <v>52</v>
      </c>
      <c r="BP9" s="150">
        <v>85</v>
      </c>
      <c r="BQ9" s="150">
        <v>105</v>
      </c>
      <c r="BR9" s="151">
        <f t="shared" si="0"/>
        <v>20161</v>
      </c>
      <c r="BS9" s="151">
        <f t="shared" si="0"/>
        <v>20590</v>
      </c>
    </row>
    <row r="10" spans="1:71">
      <c r="A10" s="148" t="s">
        <v>15</v>
      </c>
      <c r="B10" s="149">
        <v>422</v>
      </c>
      <c r="C10" s="149">
        <v>445</v>
      </c>
      <c r="D10" s="149">
        <v>109</v>
      </c>
      <c r="E10" s="149">
        <v>95</v>
      </c>
      <c r="F10" s="149">
        <v>439</v>
      </c>
      <c r="G10" s="149">
        <v>444</v>
      </c>
      <c r="H10" s="149">
        <v>102</v>
      </c>
      <c r="I10" s="149">
        <v>95</v>
      </c>
      <c r="J10" s="150">
        <v>1983</v>
      </c>
      <c r="K10" s="150">
        <v>2107</v>
      </c>
      <c r="L10" s="150">
        <v>91</v>
      </c>
      <c r="M10" s="150">
        <v>139</v>
      </c>
      <c r="N10" s="150">
        <v>1763</v>
      </c>
      <c r="O10" s="150">
        <v>1800</v>
      </c>
      <c r="P10" s="150">
        <v>80</v>
      </c>
      <c r="Q10" s="150">
        <v>103</v>
      </c>
      <c r="R10" s="150">
        <v>1901</v>
      </c>
      <c r="S10" s="150">
        <v>2106</v>
      </c>
      <c r="T10" s="150">
        <v>91</v>
      </c>
      <c r="U10" s="150">
        <v>98</v>
      </c>
      <c r="V10" s="150">
        <v>1674</v>
      </c>
      <c r="W10" s="150">
        <v>1841</v>
      </c>
      <c r="X10" s="150">
        <v>109</v>
      </c>
      <c r="Y10" s="150">
        <v>91</v>
      </c>
      <c r="Z10" s="150">
        <v>1444</v>
      </c>
      <c r="AA10" s="150">
        <v>1500</v>
      </c>
      <c r="AB10" s="150">
        <v>72</v>
      </c>
      <c r="AC10" s="150">
        <v>86</v>
      </c>
      <c r="AD10" s="150">
        <v>1310</v>
      </c>
      <c r="AE10" s="150">
        <v>1316</v>
      </c>
      <c r="AF10" s="150">
        <v>89</v>
      </c>
      <c r="AG10" s="150">
        <v>102</v>
      </c>
      <c r="AH10" s="150">
        <v>1182</v>
      </c>
      <c r="AI10" s="150">
        <v>1100</v>
      </c>
      <c r="AJ10" s="150">
        <v>59</v>
      </c>
      <c r="AK10" s="150">
        <v>67</v>
      </c>
      <c r="AL10" s="150">
        <v>1204</v>
      </c>
      <c r="AM10" s="150">
        <v>1033</v>
      </c>
      <c r="AN10" s="150">
        <v>80</v>
      </c>
      <c r="AO10" s="150">
        <v>55</v>
      </c>
      <c r="AP10" s="150">
        <v>967</v>
      </c>
      <c r="AQ10" s="150">
        <v>862</v>
      </c>
      <c r="AR10" s="150">
        <v>64</v>
      </c>
      <c r="AS10" s="150">
        <v>61</v>
      </c>
      <c r="AT10" s="150">
        <v>460</v>
      </c>
      <c r="AU10" s="150">
        <v>390</v>
      </c>
      <c r="AV10" s="150">
        <v>126</v>
      </c>
      <c r="AW10" s="150">
        <v>111</v>
      </c>
      <c r="AX10" s="150">
        <v>429</v>
      </c>
      <c r="AY10" s="150">
        <v>437</v>
      </c>
      <c r="AZ10" s="150">
        <v>100</v>
      </c>
      <c r="BA10" s="150">
        <v>74</v>
      </c>
      <c r="BB10" s="150">
        <v>405</v>
      </c>
      <c r="BC10" s="150">
        <v>333</v>
      </c>
      <c r="BD10" s="150">
        <v>79</v>
      </c>
      <c r="BE10" s="150">
        <v>73</v>
      </c>
      <c r="BF10" s="150">
        <v>31</v>
      </c>
      <c r="BG10" s="150">
        <v>91</v>
      </c>
      <c r="BH10" s="150">
        <v>56</v>
      </c>
      <c r="BI10" s="150">
        <v>97</v>
      </c>
      <c r="BJ10" s="150">
        <v>37</v>
      </c>
      <c r="BK10" s="150">
        <v>65</v>
      </c>
      <c r="BL10" s="150">
        <v>17</v>
      </c>
      <c r="BM10" s="150">
        <v>40</v>
      </c>
      <c r="BN10" s="150">
        <v>30</v>
      </c>
      <c r="BO10" s="150">
        <v>48</v>
      </c>
      <c r="BP10" s="150">
        <v>42</v>
      </c>
      <c r="BQ10" s="150">
        <v>69</v>
      </c>
      <c r="BR10" s="151">
        <f t="shared" si="0"/>
        <v>17047</v>
      </c>
      <c r="BS10" s="151">
        <f t="shared" si="0"/>
        <v>17374</v>
      </c>
    </row>
    <row r="11" spans="1:71">
      <c r="A11" s="148" t="s">
        <v>16</v>
      </c>
      <c r="B11" s="149">
        <v>140</v>
      </c>
      <c r="C11" s="149">
        <v>95</v>
      </c>
      <c r="D11" s="149">
        <v>144</v>
      </c>
      <c r="E11" s="149">
        <v>116</v>
      </c>
      <c r="F11" s="149">
        <v>65</v>
      </c>
      <c r="G11" s="149">
        <v>57</v>
      </c>
      <c r="H11" s="149">
        <v>103</v>
      </c>
      <c r="I11" s="149">
        <v>114</v>
      </c>
      <c r="J11" s="150">
        <v>1087</v>
      </c>
      <c r="K11" s="150">
        <v>1350</v>
      </c>
      <c r="L11" s="150">
        <v>129</v>
      </c>
      <c r="M11" s="150">
        <v>126</v>
      </c>
      <c r="N11" s="150">
        <v>930</v>
      </c>
      <c r="O11" s="150">
        <v>993</v>
      </c>
      <c r="P11" s="150">
        <v>113</v>
      </c>
      <c r="Q11" s="150">
        <v>138</v>
      </c>
      <c r="R11" s="150">
        <v>1130</v>
      </c>
      <c r="S11" s="150">
        <v>1179</v>
      </c>
      <c r="T11" s="150">
        <v>132</v>
      </c>
      <c r="U11" s="150">
        <v>137</v>
      </c>
      <c r="V11" s="150">
        <v>967</v>
      </c>
      <c r="W11" s="150">
        <v>1107</v>
      </c>
      <c r="X11" s="150">
        <v>140</v>
      </c>
      <c r="Y11" s="150">
        <v>112</v>
      </c>
      <c r="Z11" s="150">
        <v>837</v>
      </c>
      <c r="AA11" s="150">
        <v>923</v>
      </c>
      <c r="AB11" s="150">
        <v>122</v>
      </c>
      <c r="AC11" s="150">
        <v>123</v>
      </c>
      <c r="AD11" s="150">
        <v>814</v>
      </c>
      <c r="AE11" s="150">
        <v>806</v>
      </c>
      <c r="AF11" s="150">
        <v>111</v>
      </c>
      <c r="AG11" s="150">
        <v>133</v>
      </c>
      <c r="AH11" s="150">
        <v>971</v>
      </c>
      <c r="AI11" s="150">
        <v>907</v>
      </c>
      <c r="AJ11" s="150">
        <v>60</v>
      </c>
      <c r="AK11" s="150">
        <v>59</v>
      </c>
      <c r="AL11" s="150">
        <v>945</v>
      </c>
      <c r="AM11" s="150">
        <v>897</v>
      </c>
      <c r="AN11" s="150">
        <v>97</v>
      </c>
      <c r="AO11" s="150">
        <v>60</v>
      </c>
      <c r="AP11" s="150">
        <v>767</v>
      </c>
      <c r="AQ11" s="150">
        <v>683</v>
      </c>
      <c r="AR11" s="150">
        <v>64</v>
      </c>
      <c r="AS11" s="150">
        <v>54</v>
      </c>
      <c r="AT11" s="150">
        <v>358</v>
      </c>
      <c r="AU11" s="150">
        <v>258</v>
      </c>
      <c r="AV11" s="150">
        <v>72</v>
      </c>
      <c r="AW11" s="150">
        <v>24</v>
      </c>
      <c r="AX11" s="150">
        <v>283</v>
      </c>
      <c r="AY11" s="150">
        <v>269</v>
      </c>
      <c r="AZ11" s="150">
        <v>84</v>
      </c>
      <c r="BA11" s="150">
        <v>28</v>
      </c>
      <c r="BB11" s="150">
        <v>347</v>
      </c>
      <c r="BC11" s="150">
        <v>288</v>
      </c>
      <c r="BD11" s="150">
        <v>88</v>
      </c>
      <c r="BE11" s="150">
        <v>48</v>
      </c>
      <c r="BF11" s="150">
        <v>57</v>
      </c>
      <c r="BG11" s="150">
        <v>74</v>
      </c>
      <c r="BH11" s="150">
        <v>54</v>
      </c>
      <c r="BI11" s="150">
        <v>86</v>
      </c>
      <c r="BJ11" s="150">
        <v>27</v>
      </c>
      <c r="BK11" s="150">
        <v>47</v>
      </c>
      <c r="BL11" s="150"/>
      <c r="BM11" s="150"/>
      <c r="BN11" s="150">
        <v>19</v>
      </c>
      <c r="BO11" s="150">
        <v>51</v>
      </c>
      <c r="BP11" s="150"/>
      <c r="BQ11" s="150"/>
      <c r="BR11" s="151">
        <f t="shared" si="0"/>
        <v>11257</v>
      </c>
      <c r="BS11" s="151">
        <f t="shared" si="0"/>
        <v>11342</v>
      </c>
    </row>
    <row r="12" spans="1:71">
      <c r="A12" s="148" t="s">
        <v>17</v>
      </c>
      <c r="B12" s="149">
        <v>306</v>
      </c>
      <c r="C12" s="149">
        <v>308</v>
      </c>
      <c r="D12" s="149">
        <v>743</v>
      </c>
      <c r="E12" s="149">
        <v>691</v>
      </c>
      <c r="F12" s="149">
        <v>556</v>
      </c>
      <c r="G12" s="149">
        <v>546</v>
      </c>
      <c r="H12" s="149">
        <v>951</v>
      </c>
      <c r="I12" s="149">
        <v>951</v>
      </c>
      <c r="J12" s="150">
        <v>2398</v>
      </c>
      <c r="K12" s="150">
        <v>2716</v>
      </c>
      <c r="L12" s="150">
        <v>744</v>
      </c>
      <c r="M12" s="150">
        <v>786</v>
      </c>
      <c r="N12" s="150">
        <v>2508</v>
      </c>
      <c r="O12" s="150">
        <v>2657</v>
      </c>
      <c r="P12" s="150">
        <v>677</v>
      </c>
      <c r="Q12" s="150">
        <v>718</v>
      </c>
      <c r="R12" s="150">
        <v>2647</v>
      </c>
      <c r="S12" s="150">
        <v>3033</v>
      </c>
      <c r="T12" s="150">
        <v>695</v>
      </c>
      <c r="U12" s="150">
        <v>759</v>
      </c>
      <c r="V12" s="150">
        <v>2800</v>
      </c>
      <c r="W12" s="150">
        <v>2800</v>
      </c>
      <c r="X12" s="150">
        <v>767</v>
      </c>
      <c r="Y12" s="150">
        <v>696</v>
      </c>
      <c r="Z12" s="150">
        <v>2611</v>
      </c>
      <c r="AA12" s="150">
        <v>2793</v>
      </c>
      <c r="AB12" s="150">
        <v>700</v>
      </c>
      <c r="AC12" s="150">
        <v>749</v>
      </c>
      <c r="AD12" s="150">
        <v>2517</v>
      </c>
      <c r="AE12" s="150">
        <v>2535</v>
      </c>
      <c r="AF12" s="150">
        <v>671</v>
      </c>
      <c r="AG12" s="150">
        <v>727</v>
      </c>
      <c r="AH12" s="150">
        <v>2004</v>
      </c>
      <c r="AI12" s="150">
        <v>2106</v>
      </c>
      <c r="AJ12" s="150">
        <v>1148</v>
      </c>
      <c r="AK12" s="150">
        <v>1079</v>
      </c>
      <c r="AL12" s="150">
        <v>1815</v>
      </c>
      <c r="AM12" s="150">
        <v>1792</v>
      </c>
      <c r="AN12" s="150">
        <v>1118</v>
      </c>
      <c r="AO12" s="150">
        <v>1276</v>
      </c>
      <c r="AP12" s="150">
        <v>1715</v>
      </c>
      <c r="AQ12" s="150">
        <v>1506</v>
      </c>
      <c r="AR12" s="150">
        <v>1152</v>
      </c>
      <c r="AS12" s="150">
        <v>1338</v>
      </c>
      <c r="AT12" s="150">
        <v>1653</v>
      </c>
      <c r="AU12" s="150">
        <v>1599</v>
      </c>
      <c r="AV12" s="150">
        <v>1640</v>
      </c>
      <c r="AW12" s="150">
        <v>1398</v>
      </c>
      <c r="AX12" s="150">
        <v>1561</v>
      </c>
      <c r="AY12" s="150">
        <v>1529</v>
      </c>
      <c r="AZ12" s="150">
        <v>1498</v>
      </c>
      <c r="BA12" s="150">
        <v>1340</v>
      </c>
      <c r="BB12" s="150">
        <v>1480</v>
      </c>
      <c r="BC12" s="150">
        <v>1349</v>
      </c>
      <c r="BD12" s="150">
        <v>1388</v>
      </c>
      <c r="BE12" s="150">
        <v>1347</v>
      </c>
      <c r="BF12" s="150">
        <v>301</v>
      </c>
      <c r="BG12" s="150">
        <v>608</v>
      </c>
      <c r="BH12" s="150">
        <v>273</v>
      </c>
      <c r="BI12" s="150">
        <v>412</v>
      </c>
      <c r="BJ12" s="150">
        <v>125</v>
      </c>
      <c r="BK12" s="150">
        <v>211</v>
      </c>
      <c r="BL12" s="150">
        <v>128</v>
      </c>
      <c r="BM12" s="150">
        <v>264</v>
      </c>
      <c r="BN12" s="150">
        <v>102</v>
      </c>
      <c r="BO12" s="150">
        <v>203</v>
      </c>
      <c r="BP12" s="150">
        <v>189</v>
      </c>
      <c r="BQ12" s="150">
        <v>253</v>
      </c>
      <c r="BR12" s="151">
        <f t="shared" si="0"/>
        <v>41581</v>
      </c>
      <c r="BS12" s="151">
        <f t="shared" si="0"/>
        <v>43075</v>
      </c>
    </row>
    <row r="13" spans="1:71">
      <c r="A13" s="148" t="s">
        <v>18</v>
      </c>
      <c r="B13" s="149">
        <v>176</v>
      </c>
      <c r="C13" s="149">
        <v>155</v>
      </c>
      <c r="D13" s="149">
        <v>129</v>
      </c>
      <c r="E13" s="149">
        <v>189</v>
      </c>
      <c r="F13" s="149">
        <v>233</v>
      </c>
      <c r="G13" s="149">
        <v>215</v>
      </c>
      <c r="H13" s="149">
        <v>126</v>
      </c>
      <c r="I13" s="149">
        <v>165</v>
      </c>
      <c r="J13" s="150">
        <v>2805</v>
      </c>
      <c r="K13" s="150">
        <v>3058</v>
      </c>
      <c r="L13" s="150">
        <v>46</v>
      </c>
      <c r="M13" s="150">
        <v>37</v>
      </c>
      <c r="N13" s="150">
        <v>2505</v>
      </c>
      <c r="O13" s="150">
        <v>2470</v>
      </c>
      <c r="P13" s="150">
        <v>33</v>
      </c>
      <c r="Q13" s="150">
        <v>36</v>
      </c>
      <c r="R13" s="150">
        <v>2444</v>
      </c>
      <c r="S13" s="150">
        <v>2360</v>
      </c>
      <c r="T13" s="150">
        <v>37</v>
      </c>
      <c r="U13" s="150">
        <v>44</v>
      </c>
      <c r="V13" s="150">
        <v>2181</v>
      </c>
      <c r="W13" s="150">
        <v>2244</v>
      </c>
      <c r="X13" s="150">
        <v>36</v>
      </c>
      <c r="Y13" s="150">
        <v>37</v>
      </c>
      <c r="Z13" s="150">
        <v>1864</v>
      </c>
      <c r="AA13" s="150">
        <v>2075</v>
      </c>
      <c r="AB13" s="150">
        <v>39</v>
      </c>
      <c r="AC13" s="150">
        <v>29</v>
      </c>
      <c r="AD13" s="150">
        <v>1845</v>
      </c>
      <c r="AE13" s="150">
        <v>1852</v>
      </c>
      <c r="AF13" s="150">
        <v>30</v>
      </c>
      <c r="AG13" s="150">
        <v>26</v>
      </c>
      <c r="AH13" s="150">
        <v>1688</v>
      </c>
      <c r="AI13" s="150">
        <v>1791</v>
      </c>
      <c r="AJ13" s="150">
        <v>73</v>
      </c>
      <c r="AK13" s="150">
        <v>46</v>
      </c>
      <c r="AL13" s="150">
        <v>1505</v>
      </c>
      <c r="AM13" s="150">
        <v>1458</v>
      </c>
      <c r="AN13" s="150">
        <v>64</v>
      </c>
      <c r="AO13" s="150">
        <v>60</v>
      </c>
      <c r="AP13" s="150">
        <v>1191</v>
      </c>
      <c r="AQ13" s="150">
        <v>1237</v>
      </c>
      <c r="AR13" s="150">
        <v>64</v>
      </c>
      <c r="AS13" s="150">
        <v>62</v>
      </c>
      <c r="AT13" s="150">
        <v>514</v>
      </c>
      <c r="AU13" s="150">
        <v>474</v>
      </c>
      <c r="AV13" s="150">
        <v>145</v>
      </c>
      <c r="AW13" s="150">
        <v>127</v>
      </c>
      <c r="AX13" s="150">
        <v>442</v>
      </c>
      <c r="AY13" s="150">
        <v>468</v>
      </c>
      <c r="AZ13" s="150">
        <v>65</v>
      </c>
      <c r="BA13" s="150">
        <v>63</v>
      </c>
      <c r="BB13" s="150">
        <v>271</v>
      </c>
      <c r="BC13" s="150">
        <v>280</v>
      </c>
      <c r="BD13" s="150">
        <v>108</v>
      </c>
      <c r="BE13" s="150">
        <v>113</v>
      </c>
      <c r="BF13" s="150">
        <v>19</v>
      </c>
      <c r="BG13" s="150">
        <v>27</v>
      </c>
      <c r="BH13" s="150">
        <v>54</v>
      </c>
      <c r="BI13" s="150">
        <v>40</v>
      </c>
      <c r="BJ13" s="150">
        <v>29</v>
      </c>
      <c r="BK13" s="150">
        <v>40</v>
      </c>
      <c r="BL13" s="150">
        <v>45</v>
      </c>
      <c r="BM13" s="150">
        <v>41</v>
      </c>
      <c r="BN13" s="150">
        <v>23</v>
      </c>
      <c r="BO13" s="150">
        <v>37</v>
      </c>
      <c r="BP13" s="150">
        <v>52</v>
      </c>
      <c r="BQ13" s="150">
        <v>33</v>
      </c>
      <c r="BR13" s="151">
        <f t="shared" si="0"/>
        <v>20881</v>
      </c>
      <c r="BS13" s="151">
        <f t="shared" si="0"/>
        <v>21389</v>
      </c>
    </row>
    <row r="14" spans="1:71">
      <c r="A14" s="148" t="s">
        <v>19</v>
      </c>
      <c r="B14" s="149">
        <v>372</v>
      </c>
      <c r="C14" s="149">
        <v>377</v>
      </c>
      <c r="D14" s="149">
        <v>51</v>
      </c>
      <c r="E14" s="149">
        <v>43</v>
      </c>
      <c r="F14" s="149">
        <v>346</v>
      </c>
      <c r="G14" s="149">
        <v>388</v>
      </c>
      <c r="H14" s="149">
        <v>85</v>
      </c>
      <c r="I14" s="149">
        <v>88</v>
      </c>
      <c r="J14" s="150">
        <v>1254</v>
      </c>
      <c r="K14" s="150">
        <v>1460</v>
      </c>
      <c r="L14" s="150">
        <v>43</v>
      </c>
      <c r="M14" s="150">
        <v>83</v>
      </c>
      <c r="N14" s="150">
        <v>1181</v>
      </c>
      <c r="O14" s="150">
        <v>1335</v>
      </c>
      <c r="P14" s="150">
        <v>78</v>
      </c>
      <c r="Q14" s="150">
        <v>84</v>
      </c>
      <c r="R14" s="150">
        <v>1280</v>
      </c>
      <c r="S14" s="150">
        <v>1350</v>
      </c>
      <c r="T14" s="150">
        <v>66</v>
      </c>
      <c r="U14" s="150">
        <v>81</v>
      </c>
      <c r="V14" s="150">
        <v>1139</v>
      </c>
      <c r="W14" s="150">
        <v>1240</v>
      </c>
      <c r="X14" s="150">
        <v>62</v>
      </c>
      <c r="Y14" s="150">
        <v>70</v>
      </c>
      <c r="Z14" s="150">
        <v>1121</v>
      </c>
      <c r="AA14" s="150">
        <v>1181</v>
      </c>
      <c r="AB14" s="150">
        <v>58</v>
      </c>
      <c r="AC14" s="150">
        <v>73</v>
      </c>
      <c r="AD14" s="150">
        <v>938</v>
      </c>
      <c r="AE14" s="150">
        <v>1038</v>
      </c>
      <c r="AF14" s="150">
        <v>57</v>
      </c>
      <c r="AG14" s="150">
        <v>62</v>
      </c>
      <c r="AH14" s="150">
        <v>928</v>
      </c>
      <c r="AI14" s="150">
        <v>919</v>
      </c>
      <c r="AJ14" s="150">
        <v>80</v>
      </c>
      <c r="AK14" s="150">
        <v>83</v>
      </c>
      <c r="AL14" s="150">
        <v>912</v>
      </c>
      <c r="AM14" s="150">
        <v>831</v>
      </c>
      <c r="AN14" s="150">
        <v>75</v>
      </c>
      <c r="AO14" s="150">
        <v>88</v>
      </c>
      <c r="AP14" s="150">
        <v>952</v>
      </c>
      <c r="AQ14" s="150">
        <v>770</v>
      </c>
      <c r="AR14" s="150">
        <v>65</v>
      </c>
      <c r="AS14" s="150">
        <v>72</v>
      </c>
      <c r="AT14" s="150">
        <v>409</v>
      </c>
      <c r="AU14" s="150">
        <v>293</v>
      </c>
      <c r="AV14" s="150">
        <v>12</v>
      </c>
      <c r="AW14" s="150"/>
      <c r="AX14" s="150">
        <v>540</v>
      </c>
      <c r="AY14" s="150">
        <v>393</v>
      </c>
      <c r="AZ14" s="150">
        <v>8</v>
      </c>
      <c r="BA14" s="150">
        <v>3</v>
      </c>
      <c r="BB14" s="150">
        <v>400</v>
      </c>
      <c r="BC14" s="150">
        <v>260</v>
      </c>
      <c r="BD14" s="150">
        <v>6</v>
      </c>
      <c r="BE14" s="150">
        <v>4</v>
      </c>
      <c r="BF14" s="150">
        <v>2</v>
      </c>
      <c r="BG14" s="150">
        <v>91</v>
      </c>
      <c r="BH14" s="150">
        <v>17</v>
      </c>
      <c r="BI14" s="150">
        <v>44</v>
      </c>
      <c r="BJ14" s="150">
        <v>3</v>
      </c>
      <c r="BK14" s="150">
        <v>102</v>
      </c>
      <c r="BL14" s="150">
        <v>27</v>
      </c>
      <c r="BM14" s="150">
        <v>38</v>
      </c>
      <c r="BN14" s="150">
        <v>6</v>
      </c>
      <c r="BO14" s="150">
        <v>92</v>
      </c>
      <c r="BP14" s="150"/>
      <c r="BQ14" s="150"/>
      <c r="BR14" s="151">
        <f t="shared" si="0"/>
        <v>12573</v>
      </c>
      <c r="BS14" s="151">
        <f t="shared" si="0"/>
        <v>13036</v>
      </c>
    </row>
    <row r="15" spans="1:71">
      <c r="A15" s="148" t="s">
        <v>20</v>
      </c>
      <c r="B15" s="149">
        <v>150</v>
      </c>
      <c r="C15" s="149">
        <v>124</v>
      </c>
      <c r="D15" s="149">
        <v>172</v>
      </c>
      <c r="E15" s="149">
        <v>184</v>
      </c>
      <c r="F15" s="149">
        <v>159</v>
      </c>
      <c r="G15" s="149">
        <v>159</v>
      </c>
      <c r="H15" s="149">
        <v>136</v>
      </c>
      <c r="I15" s="149">
        <v>121</v>
      </c>
      <c r="J15" s="150">
        <v>1355</v>
      </c>
      <c r="K15" s="150">
        <v>1475</v>
      </c>
      <c r="L15" s="150">
        <v>64</v>
      </c>
      <c r="M15" s="150">
        <v>87</v>
      </c>
      <c r="N15" s="150">
        <v>1093</v>
      </c>
      <c r="O15" s="150">
        <v>1235</v>
      </c>
      <c r="P15" s="150">
        <v>83</v>
      </c>
      <c r="Q15" s="150">
        <v>76</v>
      </c>
      <c r="R15" s="150">
        <v>1127</v>
      </c>
      <c r="S15" s="150">
        <v>1305</v>
      </c>
      <c r="T15" s="150">
        <v>65</v>
      </c>
      <c r="U15" s="150">
        <v>71</v>
      </c>
      <c r="V15" s="150">
        <v>1012</v>
      </c>
      <c r="W15" s="150">
        <v>1058</v>
      </c>
      <c r="X15" s="150">
        <v>68</v>
      </c>
      <c r="Y15" s="150">
        <v>80</v>
      </c>
      <c r="Z15" s="150">
        <v>842</v>
      </c>
      <c r="AA15" s="150">
        <v>942</v>
      </c>
      <c r="AB15" s="150">
        <v>60</v>
      </c>
      <c r="AC15" s="150">
        <v>75</v>
      </c>
      <c r="AD15" s="150">
        <v>824</v>
      </c>
      <c r="AE15" s="150">
        <v>851</v>
      </c>
      <c r="AF15" s="150">
        <v>62</v>
      </c>
      <c r="AG15" s="150">
        <v>70</v>
      </c>
      <c r="AH15" s="150">
        <v>710</v>
      </c>
      <c r="AI15" s="150">
        <v>751</v>
      </c>
      <c r="AJ15" s="150">
        <v>162</v>
      </c>
      <c r="AK15" s="150">
        <v>122</v>
      </c>
      <c r="AL15" s="150">
        <v>547</v>
      </c>
      <c r="AM15" s="150">
        <v>559</v>
      </c>
      <c r="AN15" s="150">
        <v>174</v>
      </c>
      <c r="AO15" s="150">
        <v>137</v>
      </c>
      <c r="AP15" s="150">
        <v>497</v>
      </c>
      <c r="AQ15" s="150">
        <v>520</v>
      </c>
      <c r="AR15" s="150">
        <v>143</v>
      </c>
      <c r="AS15" s="150">
        <v>101</v>
      </c>
      <c r="AT15" s="150">
        <v>285</v>
      </c>
      <c r="AU15" s="150">
        <v>326</v>
      </c>
      <c r="AV15" s="150">
        <v>128</v>
      </c>
      <c r="AW15" s="150">
        <v>104</v>
      </c>
      <c r="AX15" s="150">
        <v>242</v>
      </c>
      <c r="AY15" s="150">
        <v>298</v>
      </c>
      <c r="AZ15" s="150">
        <v>85</v>
      </c>
      <c r="BA15" s="150">
        <v>38</v>
      </c>
      <c r="BB15" s="150">
        <v>254</v>
      </c>
      <c r="BC15" s="150">
        <v>276</v>
      </c>
      <c r="BD15" s="150">
        <v>88</v>
      </c>
      <c r="BE15" s="150">
        <v>51</v>
      </c>
      <c r="BF15" s="150">
        <v>53</v>
      </c>
      <c r="BG15" s="150">
        <v>48</v>
      </c>
      <c r="BH15" s="150"/>
      <c r="BI15" s="150"/>
      <c r="BJ15" s="150">
        <v>33</v>
      </c>
      <c r="BK15" s="150">
        <v>29</v>
      </c>
      <c r="BL15" s="150"/>
      <c r="BM15" s="150"/>
      <c r="BN15" s="150">
        <v>52</v>
      </c>
      <c r="BO15" s="150">
        <v>35</v>
      </c>
      <c r="BP15" s="150"/>
      <c r="BQ15" s="150"/>
      <c r="BR15" s="151">
        <f t="shared" si="0"/>
        <v>10725</v>
      </c>
      <c r="BS15" s="151">
        <f t="shared" si="0"/>
        <v>11308</v>
      </c>
    </row>
    <row r="16" spans="1:71">
      <c r="A16" s="148" t="s">
        <v>21</v>
      </c>
      <c r="B16" s="149">
        <v>40</v>
      </c>
      <c r="C16" s="149">
        <v>38</v>
      </c>
      <c r="D16" s="149">
        <v>90</v>
      </c>
      <c r="E16" s="149">
        <v>103</v>
      </c>
      <c r="F16" s="149">
        <v>71</v>
      </c>
      <c r="G16" s="149">
        <v>60</v>
      </c>
      <c r="H16" s="149">
        <v>115</v>
      </c>
      <c r="I16" s="149">
        <v>107</v>
      </c>
      <c r="J16" s="150">
        <v>822</v>
      </c>
      <c r="K16" s="150">
        <v>1027</v>
      </c>
      <c r="L16" s="150">
        <v>42</v>
      </c>
      <c r="M16" s="150">
        <v>44</v>
      </c>
      <c r="N16" s="150">
        <v>768</v>
      </c>
      <c r="O16" s="150">
        <v>833</v>
      </c>
      <c r="P16" s="150">
        <v>35</v>
      </c>
      <c r="Q16" s="150">
        <v>37</v>
      </c>
      <c r="R16" s="150">
        <v>880</v>
      </c>
      <c r="S16" s="150">
        <v>986</v>
      </c>
      <c r="T16" s="150">
        <v>50</v>
      </c>
      <c r="U16" s="150">
        <v>40</v>
      </c>
      <c r="V16" s="150">
        <v>737</v>
      </c>
      <c r="W16" s="150">
        <v>878</v>
      </c>
      <c r="X16" s="150">
        <v>38</v>
      </c>
      <c r="Y16" s="150">
        <v>42</v>
      </c>
      <c r="Z16" s="150">
        <v>739</v>
      </c>
      <c r="AA16" s="150">
        <v>808</v>
      </c>
      <c r="AB16" s="150">
        <v>47</v>
      </c>
      <c r="AC16" s="150">
        <v>45</v>
      </c>
      <c r="AD16" s="150">
        <v>704</v>
      </c>
      <c r="AE16" s="150">
        <v>668</v>
      </c>
      <c r="AF16" s="150">
        <v>47</v>
      </c>
      <c r="AG16" s="150">
        <v>47</v>
      </c>
      <c r="AH16" s="150">
        <v>678</v>
      </c>
      <c r="AI16" s="150">
        <v>604</v>
      </c>
      <c r="AJ16" s="150">
        <v>80</v>
      </c>
      <c r="AK16" s="150">
        <v>79</v>
      </c>
      <c r="AL16" s="150">
        <v>443</v>
      </c>
      <c r="AM16" s="150">
        <v>436</v>
      </c>
      <c r="AN16" s="150">
        <v>73</v>
      </c>
      <c r="AO16" s="150">
        <v>96</v>
      </c>
      <c r="AP16" s="150">
        <v>444</v>
      </c>
      <c r="AQ16" s="150">
        <v>446</v>
      </c>
      <c r="AR16" s="150">
        <v>57</v>
      </c>
      <c r="AS16" s="150">
        <v>64</v>
      </c>
      <c r="AT16" s="150">
        <v>113</v>
      </c>
      <c r="AU16" s="150">
        <v>147</v>
      </c>
      <c r="AV16" s="150">
        <v>152</v>
      </c>
      <c r="AW16" s="150">
        <v>63</v>
      </c>
      <c r="AX16" s="150">
        <v>113</v>
      </c>
      <c r="AY16" s="150">
        <v>126</v>
      </c>
      <c r="AZ16" s="150">
        <v>116</v>
      </c>
      <c r="BA16" s="150">
        <v>96</v>
      </c>
      <c r="BB16" s="150">
        <v>121</v>
      </c>
      <c r="BC16" s="150">
        <v>154</v>
      </c>
      <c r="BD16" s="150">
        <v>92</v>
      </c>
      <c r="BE16" s="150">
        <v>61</v>
      </c>
      <c r="BF16" s="150">
        <v>33</v>
      </c>
      <c r="BG16" s="150">
        <v>70</v>
      </c>
      <c r="BH16" s="150"/>
      <c r="BI16" s="150"/>
      <c r="BJ16" s="150">
        <v>29</v>
      </c>
      <c r="BK16" s="150">
        <v>57</v>
      </c>
      <c r="BL16" s="150"/>
      <c r="BM16" s="150"/>
      <c r="BN16" s="150">
        <v>11</v>
      </c>
      <c r="BO16" s="150">
        <v>45</v>
      </c>
      <c r="BP16" s="150"/>
      <c r="BQ16" s="150"/>
      <c r="BR16" s="151">
        <f t="shared" si="0"/>
        <v>7780</v>
      </c>
      <c r="BS16" s="151">
        <f t="shared" si="0"/>
        <v>8307</v>
      </c>
    </row>
    <row r="17" spans="1:71">
      <c r="A17" s="148" t="s">
        <v>22</v>
      </c>
      <c r="B17" s="149">
        <v>229</v>
      </c>
      <c r="C17" s="149">
        <v>226</v>
      </c>
      <c r="D17" s="149">
        <v>40</v>
      </c>
      <c r="E17" s="149">
        <v>26</v>
      </c>
      <c r="F17" s="149">
        <v>371</v>
      </c>
      <c r="G17" s="149">
        <v>428</v>
      </c>
      <c r="H17" s="149">
        <v>70</v>
      </c>
      <c r="I17" s="149">
        <v>95</v>
      </c>
      <c r="J17" s="150">
        <v>907</v>
      </c>
      <c r="K17" s="150">
        <v>968</v>
      </c>
      <c r="L17" s="150">
        <v>85</v>
      </c>
      <c r="M17" s="150">
        <v>91</v>
      </c>
      <c r="N17" s="150">
        <v>958</v>
      </c>
      <c r="O17" s="150">
        <v>843</v>
      </c>
      <c r="P17" s="150">
        <v>78</v>
      </c>
      <c r="Q17" s="150">
        <v>62</v>
      </c>
      <c r="R17" s="150">
        <v>993</v>
      </c>
      <c r="S17" s="150">
        <v>778</v>
      </c>
      <c r="T17" s="150">
        <v>100</v>
      </c>
      <c r="U17" s="150">
        <v>64</v>
      </c>
      <c r="V17" s="150">
        <v>800</v>
      </c>
      <c r="W17" s="150">
        <v>889</v>
      </c>
      <c r="X17" s="150">
        <v>76</v>
      </c>
      <c r="Y17" s="150">
        <v>86</v>
      </c>
      <c r="Z17" s="150">
        <v>709</v>
      </c>
      <c r="AA17" s="150">
        <v>755</v>
      </c>
      <c r="AB17" s="150">
        <v>81</v>
      </c>
      <c r="AC17" s="150">
        <v>72</v>
      </c>
      <c r="AD17" s="150">
        <v>710</v>
      </c>
      <c r="AE17" s="150">
        <v>736</v>
      </c>
      <c r="AF17" s="150">
        <v>67</v>
      </c>
      <c r="AG17" s="150">
        <v>66</v>
      </c>
      <c r="AH17" s="150">
        <v>732</v>
      </c>
      <c r="AI17" s="150">
        <v>739</v>
      </c>
      <c r="AJ17" s="150">
        <v>90</v>
      </c>
      <c r="AK17" s="150">
        <v>85</v>
      </c>
      <c r="AL17" s="150">
        <v>627</v>
      </c>
      <c r="AM17" s="150">
        <v>620</v>
      </c>
      <c r="AN17" s="150">
        <v>70</v>
      </c>
      <c r="AO17" s="150">
        <v>82</v>
      </c>
      <c r="AP17" s="150">
        <v>620</v>
      </c>
      <c r="AQ17" s="150">
        <v>516</v>
      </c>
      <c r="AR17" s="150">
        <v>77</v>
      </c>
      <c r="AS17" s="150">
        <v>91</v>
      </c>
      <c r="AT17" s="150">
        <v>334</v>
      </c>
      <c r="AU17" s="150">
        <v>262</v>
      </c>
      <c r="AV17" s="150">
        <v>192</v>
      </c>
      <c r="AW17" s="150">
        <v>136</v>
      </c>
      <c r="AX17" s="150">
        <v>342</v>
      </c>
      <c r="AY17" s="150">
        <v>304</v>
      </c>
      <c r="AZ17" s="150">
        <v>180</v>
      </c>
      <c r="BA17" s="150">
        <v>120</v>
      </c>
      <c r="BB17" s="150">
        <v>287</v>
      </c>
      <c r="BC17" s="150">
        <v>224</v>
      </c>
      <c r="BD17" s="150">
        <v>137</v>
      </c>
      <c r="BE17" s="150">
        <v>123</v>
      </c>
      <c r="BF17" s="150">
        <v>17</v>
      </c>
      <c r="BG17" s="150">
        <v>41</v>
      </c>
      <c r="BH17" s="150">
        <v>91</v>
      </c>
      <c r="BI17" s="150">
        <v>119</v>
      </c>
      <c r="BJ17" s="150">
        <v>26</v>
      </c>
      <c r="BK17" s="150">
        <v>48</v>
      </c>
      <c r="BL17" s="150"/>
      <c r="BM17" s="150"/>
      <c r="BN17" s="150">
        <v>25</v>
      </c>
      <c r="BO17" s="150">
        <v>44</v>
      </c>
      <c r="BP17" s="150"/>
      <c r="BQ17" s="150"/>
      <c r="BR17" s="151">
        <f t="shared" si="0"/>
        <v>10121</v>
      </c>
      <c r="BS17" s="151">
        <f t="shared" si="0"/>
        <v>9739</v>
      </c>
    </row>
    <row r="18" spans="1:71">
      <c r="A18" s="148" t="s">
        <v>23</v>
      </c>
      <c r="B18" s="149">
        <v>195</v>
      </c>
      <c r="C18" s="149">
        <v>228</v>
      </c>
      <c r="D18" s="149">
        <v>14</v>
      </c>
      <c r="E18" s="149">
        <v>21</v>
      </c>
      <c r="F18" s="149">
        <v>198</v>
      </c>
      <c r="G18" s="149">
        <v>185</v>
      </c>
      <c r="H18" s="149">
        <v>6</v>
      </c>
      <c r="I18" s="149">
        <v>4</v>
      </c>
      <c r="J18" s="150">
        <v>1607</v>
      </c>
      <c r="K18" s="150">
        <v>1767</v>
      </c>
      <c r="L18" s="150">
        <v>126</v>
      </c>
      <c r="M18" s="150">
        <v>143</v>
      </c>
      <c r="N18" s="150">
        <v>1394</v>
      </c>
      <c r="O18" s="150">
        <v>1392</v>
      </c>
      <c r="P18" s="150">
        <v>124</v>
      </c>
      <c r="Q18" s="150">
        <v>130</v>
      </c>
      <c r="R18" s="150">
        <v>1394</v>
      </c>
      <c r="S18" s="150">
        <v>1419</v>
      </c>
      <c r="T18" s="150">
        <v>115</v>
      </c>
      <c r="U18" s="150">
        <v>109</v>
      </c>
      <c r="V18" s="150">
        <v>1198</v>
      </c>
      <c r="W18" s="150">
        <v>1250</v>
      </c>
      <c r="X18" s="150">
        <v>84</v>
      </c>
      <c r="Y18" s="150">
        <v>78</v>
      </c>
      <c r="Z18" s="150">
        <v>1052</v>
      </c>
      <c r="AA18" s="150">
        <v>1018</v>
      </c>
      <c r="AB18" s="150">
        <v>83</v>
      </c>
      <c r="AC18" s="150">
        <v>74</v>
      </c>
      <c r="AD18" s="150">
        <v>930</v>
      </c>
      <c r="AE18" s="150">
        <v>843</v>
      </c>
      <c r="AF18" s="150">
        <v>78</v>
      </c>
      <c r="AG18" s="150">
        <v>89</v>
      </c>
      <c r="AH18" s="150">
        <v>708</v>
      </c>
      <c r="AI18" s="150">
        <v>654</v>
      </c>
      <c r="AJ18" s="150">
        <v>103</v>
      </c>
      <c r="AK18" s="150">
        <v>109</v>
      </c>
      <c r="AL18" s="150">
        <v>572</v>
      </c>
      <c r="AM18" s="150">
        <v>513</v>
      </c>
      <c r="AN18" s="150">
        <v>119</v>
      </c>
      <c r="AO18" s="150">
        <v>105</v>
      </c>
      <c r="AP18" s="150">
        <v>463</v>
      </c>
      <c r="AQ18" s="150">
        <v>458</v>
      </c>
      <c r="AR18" s="150">
        <v>75</v>
      </c>
      <c r="AS18" s="150">
        <v>79</v>
      </c>
      <c r="AT18" s="150">
        <v>218</v>
      </c>
      <c r="AU18" s="150">
        <v>191</v>
      </c>
      <c r="AV18" s="150">
        <v>86</v>
      </c>
      <c r="AW18" s="150">
        <v>100</v>
      </c>
      <c r="AX18" s="150">
        <v>244</v>
      </c>
      <c r="AY18" s="150">
        <v>241</v>
      </c>
      <c r="AZ18" s="150">
        <v>49</v>
      </c>
      <c r="BA18" s="150">
        <v>37</v>
      </c>
      <c r="BB18" s="150">
        <v>202</v>
      </c>
      <c r="BC18" s="150">
        <v>244</v>
      </c>
      <c r="BD18" s="150">
        <v>39</v>
      </c>
      <c r="BE18" s="150">
        <v>40</v>
      </c>
      <c r="BF18" s="150">
        <v>110</v>
      </c>
      <c r="BG18" s="150">
        <v>106</v>
      </c>
      <c r="BH18" s="150"/>
      <c r="BI18" s="150"/>
      <c r="BJ18" s="150">
        <v>93</v>
      </c>
      <c r="BK18" s="150">
        <v>98</v>
      </c>
      <c r="BL18" s="150"/>
      <c r="BM18" s="150"/>
      <c r="BN18" s="150">
        <v>55</v>
      </c>
      <c r="BO18" s="150">
        <v>49</v>
      </c>
      <c r="BP18" s="150"/>
      <c r="BQ18" s="150"/>
      <c r="BR18" s="151">
        <f t="shared" si="0"/>
        <v>11734</v>
      </c>
      <c r="BS18" s="151">
        <f t="shared" si="0"/>
        <v>11774</v>
      </c>
    </row>
    <row r="19" spans="1:71">
      <c r="A19" s="148" t="s">
        <v>24</v>
      </c>
      <c r="B19" s="149">
        <v>356</v>
      </c>
      <c r="C19" s="149">
        <v>398</v>
      </c>
      <c r="D19" s="149">
        <v>108</v>
      </c>
      <c r="E19" s="149">
        <v>119</v>
      </c>
      <c r="F19" s="149">
        <v>354</v>
      </c>
      <c r="G19" s="149">
        <v>439</v>
      </c>
      <c r="H19" s="149">
        <v>99</v>
      </c>
      <c r="I19" s="149">
        <v>94</v>
      </c>
      <c r="J19" s="150">
        <v>1269</v>
      </c>
      <c r="K19" s="150">
        <v>1447</v>
      </c>
      <c r="L19" s="150">
        <v>109</v>
      </c>
      <c r="M19" s="150">
        <v>114</v>
      </c>
      <c r="N19" s="150">
        <v>1219</v>
      </c>
      <c r="O19" s="150">
        <v>1316</v>
      </c>
      <c r="P19" s="150">
        <v>71</v>
      </c>
      <c r="Q19" s="150">
        <v>113</v>
      </c>
      <c r="R19" s="150">
        <v>1141</v>
      </c>
      <c r="S19" s="150">
        <v>1235</v>
      </c>
      <c r="T19" s="150">
        <v>107</v>
      </c>
      <c r="U19" s="150">
        <v>131</v>
      </c>
      <c r="V19" s="150">
        <v>1159</v>
      </c>
      <c r="W19" s="150">
        <v>1294</v>
      </c>
      <c r="X19" s="150">
        <v>125</v>
      </c>
      <c r="Y19" s="150">
        <v>131</v>
      </c>
      <c r="Z19" s="150">
        <v>1098</v>
      </c>
      <c r="AA19" s="150">
        <v>1227</v>
      </c>
      <c r="AB19" s="150">
        <v>131</v>
      </c>
      <c r="AC19" s="150">
        <v>127</v>
      </c>
      <c r="AD19" s="150">
        <v>1093</v>
      </c>
      <c r="AE19" s="150">
        <v>1092</v>
      </c>
      <c r="AF19" s="150">
        <v>104</v>
      </c>
      <c r="AG19" s="150">
        <v>129</v>
      </c>
      <c r="AH19" s="150">
        <v>837</v>
      </c>
      <c r="AI19" s="150">
        <v>931</v>
      </c>
      <c r="AJ19" s="150">
        <v>133</v>
      </c>
      <c r="AK19" s="150">
        <v>121</v>
      </c>
      <c r="AL19" s="150">
        <v>866</v>
      </c>
      <c r="AM19" s="150">
        <v>893</v>
      </c>
      <c r="AN19" s="150">
        <v>109</v>
      </c>
      <c r="AO19" s="150">
        <v>129</v>
      </c>
      <c r="AP19" s="150">
        <v>817</v>
      </c>
      <c r="AQ19" s="150">
        <v>747</v>
      </c>
      <c r="AR19" s="150">
        <v>85</v>
      </c>
      <c r="AS19" s="150">
        <v>110</v>
      </c>
      <c r="AT19" s="150">
        <v>505</v>
      </c>
      <c r="AU19" s="150">
        <v>441</v>
      </c>
      <c r="AV19" s="150">
        <v>171</v>
      </c>
      <c r="AW19" s="150">
        <v>107</v>
      </c>
      <c r="AX19" s="150">
        <v>476</v>
      </c>
      <c r="AY19" s="150">
        <v>347</v>
      </c>
      <c r="AZ19" s="150">
        <v>91</v>
      </c>
      <c r="BA19" s="150">
        <v>87</v>
      </c>
      <c r="BB19" s="150">
        <v>398</v>
      </c>
      <c r="BC19" s="150">
        <v>361</v>
      </c>
      <c r="BD19" s="150">
        <v>97</v>
      </c>
      <c r="BE19" s="150">
        <v>82</v>
      </c>
      <c r="BF19" s="150">
        <v>12</v>
      </c>
      <c r="BG19" s="150">
        <v>17</v>
      </c>
      <c r="BH19" s="150"/>
      <c r="BI19" s="150"/>
      <c r="BJ19" s="150">
        <v>11</v>
      </c>
      <c r="BK19" s="150">
        <v>13</v>
      </c>
      <c r="BL19" s="150"/>
      <c r="BM19" s="150"/>
      <c r="BN19" s="150">
        <v>13</v>
      </c>
      <c r="BO19" s="150">
        <v>16</v>
      </c>
      <c r="BP19" s="150"/>
      <c r="BQ19" s="150"/>
      <c r="BR19" s="151">
        <f t="shared" si="0"/>
        <v>13164</v>
      </c>
      <c r="BS19" s="151">
        <f t="shared" si="0"/>
        <v>13808</v>
      </c>
    </row>
    <row r="20" spans="1:71" ht="15">
      <c r="A20" s="152" t="s">
        <v>50</v>
      </c>
      <c r="B20" s="153">
        <f>SUM(B7:B19)</f>
        <v>2625</v>
      </c>
      <c r="C20" s="153">
        <f t="shared" ref="C20:BN20" si="1">SUM(C7:C19)</f>
        <v>2688</v>
      </c>
      <c r="D20" s="153">
        <f t="shared" si="1"/>
        <v>1939</v>
      </c>
      <c r="E20" s="153">
        <f t="shared" si="1"/>
        <v>1937</v>
      </c>
      <c r="F20" s="153">
        <f t="shared" si="1"/>
        <v>3092</v>
      </c>
      <c r="G20" s="153">
        <f t="shared" si="1"/>
        <v>3233</v>
      </c>
      <c r="H20" s="153">
        <f t="shared" si="1"/>
        <v>2109</v>
      </c>
      <c r="I20" s="153">
        <f t="shared" si="1"/>
        <v>2244</v>
      </c>
      <c r="J20" s="153">
        <f t="shared" si="1"/>
        <v>18928</v>
      </c>
      <c r="K20" s="153">
        <f t="shared" si="1"/>
        <v>20998</v>
      </c>
      <c r="L20" s="153">
        <f t="shared" si="1"/>
        <v>2549</v>
      </c>
      <c r="M20" s="153">
        <f t="shared" si="1"/>
        <v>2822</v>
      </c>
      <c r="N20" s="153">
        <f t="shared" si="1"/>
        <v>17297</v>
      </c>
      <c r="O20" s="153">
        <f t="shared" si="1"/>
        <v>18021</v>
      </c>
      <c r="P20" s="153">
        <f t="shared" si="1"/>
        <v>2363</v>
      </c>
      <c r="Q20" s="153">
        <f t="shared" si="1"/>
        <v>2538</v>
      </c>
      <c r="R20" s="153">
        <f t="shared" si="1"/>
        <v>18079</v>
      </c>
      <c r="S20" s="153">
        <f t="shared" si="1"/>
        <v>19279</v>
      </c>
      <c r="T20" s="153">
        <f t="shared" si="1"/>
        <v>2542</v>
      </c>
      <c r="U20" s="153">
        <f t="shared" si="1"/>
        <v>2554</v>
      </c>
      <c r="V20" s="153">
        <f t="shared" si="1"/>
        <v>16507</v>
      </c>
      <c r="W20" s="153">
        <f t="shared" si="1"/>
        <v>17896</v>
      </c>
      <c r="X20" s="153">
        <f t="shared" si="1"/>
        <v>2488</v>
      </c>
      <c r="Y20" s="153">
        <f t="shared" si="1"/>
        <v>2472</v>
      </c>
      <c r="Z20" s="153">
        <f t="shared" si="1"/>
        <v>15018</v>
      </c>
      <c r="AA20" s="153">
        <f t="shared" si="1"/>
        <v>16080</v>
      </c>
      <c r="AB20" s="153">
        <f t="shared" si="1"/>
        <v>2281</v>
      </c>
      <c r="AC20" s="153">
        <f t="shared" si="1"/>
        <v>2411</v>
      </c>
      <c r="AD20" s="153">
        <f t="shared" si="1"/>
        <v>14264</v>
      </c>
      <c r="AE20" s="153">
        <f t="shared" si="1"/>
        <v>14356</v>
      </c>
      <c r="AF20" s="153">
        <f t="shared" si="1"/>
        <v>2167</v>
      </c>
      <c r="AG20" s="153">
        <f t="shared" si="1"/>
        <v>2280</v>
      </c>
      <c r="AH20" s="153">
        <f t="shared" si="1"/>
        <v>12948</v>
      </c>
      <c r="AI20" s="153">
        <f t="shared" si="1"/>
        <v>12923</v>
      </c>
      <c r="AJ20" s="153">
        <f t="shared" si="1"/>
        <v>2640</v>
      </c>
      <c r="AK20" s="153">
        <f t="shared" si="1"/>
        <v>2544</v>
      </c>
      <c r="AL20" s="153">
        <f t="shared" si="1"/>
        <v>11720</v>
      </c>
      <c r="AM20" s="153">
        <f t="shared" si="1"/>
        <v>11266</v>
      </c>
      <c r="AN20" s="153">
        <f t="shared" si="1"/>
        <v>2586</v>
      </c>
      <c r="AO20" s="153">
        <f t="shared" si="1"/>
        <v>2691</v>
      </c>
      <c r="AP20" s="153">
        <f t="shared" si="1"/>
        <v>10481</v>
      </c>
      <c r="AQ20" s="153">
        <f t="shared" si="1"/>
        <v>9615</v>
      </c>
      <c r="AR20" s="153">
        <f t="shared" si="1"/>
        <v>2454</v>
      </c>
      <c r="AS20" s="153">
        <f t="shared" si="1"/>
        <v>2596</v>
      </c>
      <c r="AT20" s="153">
        <f t="shared" si="1"/>
        <v>5972</v>
      </c>
      <c r="AU20" s="153">
        <f t="shared" si="1"/>
        <v>5445</v>
      </c>
      <c r="AV20" s="153">
        <f t="shared" si="1"/>
        <v>3224</v>
      </c>
      <c r="AW20" s="153">
        <f t="shared" si="1"/>
        <v>2568</v>
      </c>
      <c r="AX20" s="153">
        <f t="shared" si="1"/>
        <v>5782</v>
      </c>
      <c r="AY20" s="153">
        <f t="shared" si="1"/>
        <v>5506</v>
      </c>
      <c r="AZ20" s="153">
        <f t="shared" si="1"/>
        <v>2672</v>
      </c>
      <c r="BA20" s="153">
        <f t="shared" si="1"/>
        <v>2206</v>
      </c>
      <c r="BB20" s="153">
        <f t="shared" si="1"/>
        <v>5242</v>
      </c>
      <c r="BC20" s="153">
        <f t="shared" si="1"/>
        <v>4721</v>
      </c>
      <c r="BD20" s="153">
        <f t="shared" si="1"/>
        <v>2478</v>
      </c>
      <c r="BE20" s="153">
        <f t="shared" si="1"/>
        <v>2244</v>
      </c>
      <c r="BF20" s="153">
        <f t="shared" si="1"/>
        <v>900</v>
      </c>
      <c r="BG20" s="153">
        <f t="shared" si="1"/>
        <v>1391</v>
      </c>
      <c r="BH20" s="153">
        <f t="shared" si="1"/>
        <v>659</v>
      </c>
      <c r="BI20" s="153">
        <f t="shared" si="1"/>
        <v>979</v>
      </c>
      <c r="BJ20" s="153">
        <f t="shared" si="1"/>
        <v>501</v>
      </c>
      <c r="BK20" s="153">
        <f t="shared" si="1"/>
        <v>794</v>
      </c>
      <c r="BL20" s="153">
        <f t="shared" si="1"/>
        <v>298</v>
      </c>
      <c r="BM20" s="153">
        <f t="shared" si="1"/>
        <v>500</v>
      </c>
      <c r="BN20" s="153">
        <f t="shared" si="1"/>
        <v>391</v>
      </c>
      <c r="BO20" s="153">
        <f t="shared" ref="BO20:BS20" si="2">SUM(BO7:BO19)</f>
        <v>697</v>
      </c>
      <c r="BP20" s="153">
        <f t="shared" si="2"/>
        <v>368</v>
      </c>
      <c r="BQ20" s="153">
        <f t="shared" si="2"/>
        <v>460</v>
      </c>
      <c r="BR20" s="153">
        <f t="shared" si="2"/>
        <v>195564</v>
      </c>
      <c r="BS20" s="153">
        <f t="shared" si="2"/>
        <v>200955</v>
      </c>
    </row>
  </sheetData>
  <mergeCells count="64">
    <mergeCell ref="A1:BS1"/>
    <mergeCell ref="A2:A6"/>
    <mergeCell ref="B2:I3"/>
    <mergeCell ref="J2:AG2"/>
    <mergeCell ref="AH2:AS2"/>
    <mergeCell ref="AT2:BE3"/>
    <mergeCell ref="BF2:BQ3"/>
    <mergeCell ref="BR2:BS4"/>
    <mergeCell ref="J3:Y3"/>
    <mergeCell ref="Z3:AG3"/>
    <mergeCell ref="BF4:BI4"/>
    <mergeCell ref="AH3:AS3"/>
    <mergeCell ref="B4:E4"/>
    <mergeCell ref="F4:I4"/>
    <mergeCell ref="J4:M4"/>
    <mergeCell ref="N4:Q4"/>
    <mergeCell ref="R4:U4"/>
    <mergeCell ref="V4:Y4"/>
    <mergeCell ref="Z4:AC4"/>
    <mergeCell ref="AD4:AG4"/>
    <mergeCell ref="AH4:AK4"/>
    <mergeCell ref="AB5:AC5"/>
    <mergeCell ref="BJ4:BM4"/>
    <mergeCell ref="BN4:BQ4"/>
    <mergeCell ref="B5:C5"/>
    <mergeCell ref="D5:E5"/>
    <mergeCell ref="F5:G5"/>
    <mergeCell ref="H5:I5"/>
    <mergeCell ref="J5:K5"/>
    <mergeCell ref="L5:M5"/>
    <mergeCell ref="N5:O5"/>
    <mergeCell ref="P5:Q5"/>
    <mergeCell ref="AL4:AO4"/>
    <mergeCell ref="AP4:AS4"/>
    <mergeCell ref="AT4:AW4"/>
    <mergeCell ref="AX4:BA4"/>
    <mergeCell ref="BB4:BE4"/>
    <mergeCell ref="R5:S5"/>
    <mergeCell ref="T5:U5"/>
    <mergeCell ref="V5:W5"/>
    <mergeCell ref="X5:Y5"/>
    <mergeCell ref="Z5:AA5"/>
    <mergeCell ref="AZ5:BA5"/>
    <mergeCell ref="AD5:AE5"/>
    <mergeCell ref="AF5:AG5"/>
    <mergeCell ref="AH5:AI5"/>
    <mergeCell ref="AJ5:AK5"/>
    <mergeCell ref="AL5:AM5"/>
    <mergeCell ref="AN5:AO5"/>
    <mergeCell ref="AP5:AQ5"/>
    <mergeCell ref="AR5:AS5"/>
    <mergeCell ref="AT5:AU5"/>
    <mergeCell ref="AV5:AW5"/>
    <mergeCell ref="AX5:AY5"/>
    <mergeCell ref="BN5:BO5"/>
    <mergeCell ref="BP5:BQ5"/>
    <mergeCell ref="BR5:BR6"/>
    <mergeCell ref="BS5:BS6"/>
    <mergeCell ref="BB5:BC5"/>
    <mergeCell ref="BD5:BE5"/>
    <mergeCell ref="BF5:BG5"/>
    <mergeCell ref="BH5:BI5"/>
    <mergeCell ref="BJ5:BK5"/>
    <mergeCell ref="BL5:BM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6"/>
  <sheetViews>
    <sheetView showGridLines="0" topLeftCell="AE84" zoomScale="90" zoomScaleNormal="90" zoomScalePageLayoutView="74" workbookViewId="0">
      <selection activeCell="AK98" sqref="AK98"/>
    </sheetView>
  </sheetViews>
  <sheetFormatPr defaultRowHeight="15"/>
  <cols>
    <col min="1" max="1" width="2.42578125" hidden="1" customWidth="1"/>
    <col min="2" max="2" width="3" hidden="1" customWidth="1"/>
    <col min="4" max="54" width="6.7109375" customWidth="1"/>
  </cols>
  <sheetData>
    <row r="1" spans="1:54" ht="15.75" thickBot="1">
      <c r="A1" s="172" t="s">
        <v>1697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row>
    <row r="2" spans="1:54" ht="13.5" customHeight="1">
      <c r="A2" s="140" t="s">
        <v>0</v>
      </c>
      <c r="B2" s="141" t="s">
        <v>1</v>
      </c>
      <c r="C2" s="1" t="s">
        <v>2</v>
      </c>
      <c r="D2" s="174" t="s">
        <v>1682</v>
      </c>
      <c r="E2" s="170"/>
      <c r="F2" s="171"/>
      <c r="G2" s="169" t="s">
        <v>1683</v>
      </c>
      <c r="H2" s="170"/>
      <c r="I2" s="171"/>
      <c r="J2" s="169" t="s">
        <v>1684</v>
      </c>
      <c r="K2" s="170"/>
      <c r="L2" s="175"/>
      <c r="M2" s="174" t="s">
        <v>1685</v>
      </c>
      <c r="N2" s="170"/>
      <c r="O2" s="171"/>
      <c r="P2" s="169" t="s">
        <v>1686</v>
      </c>
      <c r="Q2" s="170"/>
      <c r="R2" s="171"/>
      <c r="S2" s="169" t="s">
        <v>1687</v>
      </c>
      <c r="T2" s="170"/>
      <c r="U2" s="175"/>
      <c r="V2" s="174" t="s">
        <v>1688</v>
      </c>
      <c r="W2" s="170"/>
      <c r="X2" s="171"/>
      <c r="Y2" s="169" t="s">
        <v>1689</v>
      </c>
      <c r="Z2" s="170"/>
      <c r="AA2" s="171"/>
      <c r="AB2" s="169" t="s">
        <v>1690</v>
      </c>
      <c r="AC2" s="170"/>
      <c r="AD2" s="175"/>
      <c r="AE2" s="170" t="s">
        <v>1691</v>
      </c>
      <c r="AF2" s="170"/>
      <c r="AG2" s="171"/>
      <c r="AH2" s="169" t="s">
        <v>1692</v>
      </c>
      <c r="AI2" s="170"/>
      <c r="AJ2" s="171"/>
      <c r="AK2" s="169" t="s">
        <v>1693</v>
      </c>
      <c r="AL2" s="170"/>
      <c r="AM2" s="175"/>
      <c r="AN2" s="174" t="s">
        <v>1694</v>
      </c>
      <c r="AO2" s="170"/>
      <c r="AP2" s="171"/>
      <c r="AQ2" s="169" t="s">
        <v>1695</v>
      </c>
      <c r="AR2" s="170"/>
      <c r="AS2" s="171"/>
      <c r="AT2" s="169" t="s">
        <v>1703</v>
      </c>
      <c r="AU2" s="170"/>
      <c r="AV2" s="171"/>
      <c r="AW2" s="169" t="s">
        <v>1696</v>
      </c>
      <c r="AX2" s="170"/>
      <c r="AY2" s="170"/>
      <c r="AZ2" s="169" t="s">
        <v>51</v>
      </c>
      <c r="BA2" s="170"/>
      <c r="BB2" s="175"/>
    </row>
    <row r="3" spans="1:54" ht="24">
      <c r="A3" s="3"/>
      <c r="B3" s="4"/>
      <c r="C3" s="5" t="s">
        <v>9</v>
      </c>
      <c r="D3" s="6" t="s">
        <v>10</v>
      </c>
      <c r="E3" s="7" t="s">
        <v>11</v>
      </c>
      <c r="F3" s="7" t="s">
        <v>8</v>
      </c>
      <c r="G3" s="8" t="s">
        <v>10</v>
      </c>
      <c r="H3" s="8" t="s">
        <v>11</v>
      </c>
      <c r="I3" s="9" t="s">
        <v>8</v>
      </c>
      <c r="J3" s="8" t="s">
        <v>10</v>
      </c>
      <c r="K3" s="8" t="s">
        <v>11</v>
      </c>
      <c r="L3" s="10" t="s">
        <v>8</v>
      </c>
      <c r="M3" s="6" t="s">
        <v>10</v>
      </c>
      <c r="N3" s="7" t="s">
        <v>11</v>
      </c>
      <c r="O3" s="7" t="s">
        <v>8</v>
      </c>
      <c r="P3" s="8" t="s">
        <v>10</v>
      </c>
      <c r="Q3" s="8" t="s">
        <v>11</v>
      </c>
      <c r="R3" s="9" t="s">
        <v>8</v>
      </c>
      <c r="S3" s="8" t="s">
        <v>10</v>
      </c>
      <c r="T3" s="8" t="s">
        <v>11</v>
      </c>
      <c r="U3" s="10" t="s">
        <v>8</v>
      </c>
      <c r="V3" s="6" t="s">
        <v>10</v>
      </c>
      <c r="W3" s="7" t="s">
        <v>11</v>
      </c>
      <c r="X3" s="7" t="s">
        <v>8</v>
      </c>
      <c r="Y3" s="8" t="s">
        <v>10</v>
      </c>
      <c r="Z3" s="8" t="s">
        <v>11</v>
      </c>
      <c r="AA3" s="9" t="s">
        <v>8</v>
      </c>
      <c r="AB3" s="8" t="s">
        <v>10</v>
      </c>
      <c r="AC3" s="8" t="s">
        <v>11</v>
      </c>
      <c r="AD3" s="10" t="s">
        <v>8</v>
      </c>
      <c r="AE3" s="103" t="s">
        <v>10</v>
      </c>
      <c r="AF3" s="7" t="s">
        <v>11</v>
      </c>
      <c r="AG3" s="7" t="s">
        <v>8</v>
      </c>
      <c r="AH3" s="8" t="s">
        <v>10</v>
      </c>
      <c r="AI3" s="8" t="s">
        <v>11</v>
      </c>
      <c r="AJ3" s="9" t="s">
        <v>8</v>
      </c>
      <c r="AK3" s="8" t="s">
        <v>10</v>
      </c>
      <c r="AL3" s="8" t="s">
        <v>11</v>
      </c>
      <c r="AM3" s="10" t="s">
        <v>8</v>
      </c>
      <c r="AN3" s="6" t="s">
        <v>10</v>
      </c>
      <c r="AO3" s="7" t="s">
        <v>11</v>
      </c>
      <c r="AP3" s="7" t="s">
        <v>8</v>
      </c>
      <c r="AQ3" s="8" t="s">
        <v>10</v>
      </c>
      <c r="AR3" s="8" t="s">
        <v>11</v>
      </c>
      <c r="AS3" s="9" t="s">
        <v>8</v>
      </c>
      <c r="AT3" s="8" t="s">
        <v>10</v>
      </c>
      <c r="AU3" s="8" t="s">
        <v>11</v>
      </c>
      <c r="AV3" s="9" t="s">
        <v>8</v>
      </c>
      <c r="AW3" s="8" t="s">
        <v>10</v>
      </c>
      <c r="AX3" s="8" t="s">
        <v>11</v>
      </c>
      <c r="AY3" s="9" t="s">
        <v>8</v>
      </c>
      <c r="AZ3" s="8" t="s">
        <v>10</v>
      </c>
      <c r="BA3" s="8" t="s">
        <v>11</v>
      </c>
      <c r="BB3" s="10" t="s">
        <v>8</v>
      </c>
    </row>
    <row r="4" spans="1:54">
      <c r="A4" s="11">
        <v>7</v>
      </c>
      <c r="B4" s="11">
        <v>1</v>
      </c>
      <c r="C4" s="12" t="s">
        <v>12</v>
      </c>
      <c r="D4" s="13">
        <v>456</v>
      </c>
      <c r="E4" s="14">
        <v>493</v>
      </c>
      <c r="F4" s="15">
        <f>D4+E4</f>
        <v>949</v>
      </c>
      <c r="G4" s="14">
        <v>698</v>
      </c>
      <c r="H4" s="14">
        <v>613</v>
      </c>
      <c r="I4" s="14">
        <f>G4+H4</f>
        <v>1311</v>
      </c>
      <c r="J4" s="14">
        <v>635</v>
      </c>
      <c r="K4" s="14">
        <v>622</v>
      </c>
      <c r="L4" s="16">
        <f>J4+K4</f>
        <v>1257</v>
      </c>
      <c r="M4" s="14">
        <v>629</v>
      </c>
      <c r="N4" s="14">
        <v>542</v>
      </c>
      <c r="O4" s="15">
        <f>M4+N4</f>
        <v>1171</v>
      </c>
      <c r="P4" s="14">
        <v>707</v>
      </c>
      <c r="Q4" s="14">
        <v>566</v>
      </c>
      <c r="R4" s="14">
        <f>P4+Q4</f>
        <v>1273</v>
      </c>
      <c r="S4" s="14">
        <v>540</v>
      </c>
      <c r="T4" s="14">
        <v>547</v>
      </c>
      <c r="U4" s="16">
        <f>S4+T4</f>
        <v>1087</v>
      </c>
      <c r="V4" s="14">
        <v>534</v>
      </c>
      <c r="W4" s="14">
        <v>531</v>
      </c>
      <c r="X4" s="15">
        <f>V4+W4</f>
        <v>1065</v>
      </c>
      <c r="Y4" s="14">
        <v>510</v>
      </c>
      <c r="Z4" s="14">
        <v>471</v>
      </c>
      <c r="AA4" s="14">
        <f>Y4+Z4</f>
        <v>981</v>
      </c>
      <c r="AB4" s="14">
        <v>465</v>
      </c>
      <c r="AC4" s="14">
        <v>459</v>
      </c>
      <c r="AD4" s="16">
        <f>AB4+AC4</f>
        <v>924</v>
      </c>
      <c r="AE4" s="14">
        <v>435</v>
      </c>
      <c r="AF4" s="14">
        <v>455</v>
      </c>
      <c r="AG4" s="15">
        <f>AE4+AF4</f>
        <v>890</v>
      </c>
      <c r="AH4" s="14">
        <v>380</v>
      </c>
      <c r="AI4" s="14">
        <v>373</v>
      </c>
      <c r="AJ4" s="14">
        <f>AH4+AI4</f>
        <v>753</v>
      </c>
      <c r="AK4" s="14">
        <v>350</v>
      </c>
      <c r="AL4" s="14">
        <v>350</v>
      </c>
      <c r="AM4" s="16">
        <f>AK4+AL4</f>
        <v>700</v>
      </c>
      <c r="AN4" s="108">
        <f>D4+G4+J4+M4</f>
        <v>2418</v>
      </c>
      <c r="AO4" s="14">
        <f>E4+H4+K4+N4</f>
        <v>2270</v>
      </c>
      <c r="AP4" s="15">
        <f>AN4+AO4</f>
        <v>4688</v>
      </c>
      <c r="AQ4" s="14">
        <f>P4+S4</f>
        <v>1247</v>
      </c>
      <c r="AR4" s="14">
        <f>Q4+T4</f>
        <v>1113</v>
      </c>
      <c r="AS4" s="14">
        <f>AQ4+AR4</f>
        <v>2360</v>
      </c>
      <c r="AT4" s="14">
        <f>AN4+AQ4</f>
        <v>3665</v>
      </c>
      <c r="AU4" s="14">
        <f>AO4+AR4</f>
        <v>3383</v>
      </c>
      <c r="AV4" s="14">
        <f>AT4+AU4</f>
        <v>7048</v>
      </c>
      <c r="AW4" s="104">
        <f t="shared" ref="AW4:AX16" si="0">V4+Y4+AB4</f>
        <v>1509</v>
      </c>
      <c r="AX4" s="104">
        <f t="shared" si="0"/>
        <v>1461</v>
      </c>
      <c r="AY4" s="15">
        <f>AW4+AX4</f>
        <v>2970</v>
      </c>
      <c r="AZ4" s="14">
        <f t="shared" ref="AZ4:BA16" si="1">AE4+AH4+AK4</f>
        <v>1165</v>
      </c>
      <c r="BA4" s="14">
        <f t="shared" si="1"/>
        <v>1178</v>
      </c>
      <c r="BB4" s="16">
        <f>AZ4+BA4</f>
        <v>2343</v>
      </c>
    </row>
    <row r="5" spans="1:54">
      <c r="A5" s="11">
        <v>4</v>
      </c>
      <c r="B5" s="11">
        <v>2</v>
      </c>
      <c r="C5" s="12" t="s">
        <v>13</v>
      </c>
      <c r="D5" s="13">
        <v>841</v>
      </c>
      <c r="E5" s="14">
        <v>798</v>
      </c>
      <c r="F5" s="15">
        <f t="shared" ref="F5:F16" si="2">D5+E5</f>
        <v>1639</v>
      </c>
      <c r="G5" s="14">
        <v>1039</v>
      </c>
      <c r="H5" s="14">
        <v>939</v>
      </c>
      <c r="I5" s="14">
        <f t="shared" ref="I5:I16" si="3">G5+H5</f>
        <v>1978</v>
      </c>
      <c r="J5" s="14">
        <v>1077</v>
      </c>
      <c r="K5" s="14">
        <v>1011</v>
      </c>
      <c r="L5" s="16">
        <f t="shared" ref="L5:L16" si="4">J5+K5</f>
        <v>2088</v>
      </c>
      <c r="M5" s="14">
        <v>992</v>
      </c>
      <c r="N5" s="14">
        <v>884</v>
      </c>
      <c r="O5" s="15">
        <f t="shared" ref="O5:O16" si="5">M5+N5</f>
        <v>1876</v>
      </c>
      <c r="P5" s="14">
        <v>942</v>
      </c>
      <c r="Q5" s="14">
        <v>895</v>
      </c>
      <c r="R5" s="14">
        <f t="shared" ref="R5:R16" si="6">P5+Q5</f>
        <v>1837</v>
      </c>
      <c r="S5" s="14">
        <v>729</v>
      </c>
      <c r="T5" s="14">
        <v>694</v>
      </c>
      <c r="U5" s="16">
        <f t="shared" ref="U5:U16" si="7">S5+T5</f>
        <v>1423</v>
      </c>
      <c r="V5" s="14">
        <v>720</v>
      </c>
      <c r="W5" s="14">
        <v>648</v>
      </c>
      <c r="X5" s="15">
        <f t="shared" ref="X5:X16" si="8">V5+W5</f>
        <v>1368</v>
      </c>
      <c r="Y5" s="14">
        <v>584</v>
      </c>
      <c r="Z5" s="14">
        <v>559</v>
      </c>
      <c r="AA5" s="14">
        <f t="shared" ref="AA5:AA16" si="9">Y5+Z5</f>
        <v>1143</v>
      </c>
      <c r="AB5" s="14">
        <v>486</v>
      </c>
      <c r="AC5" s="14">
        <v>452</v>
      </c>
      <c r="AD5" s="16">
        <f t="shared" ref="AD5:AD16" si="10">AB5+AC5</f>
        <v>938</v>
      </c>
      <c r="AE5" s="14">
        <v>428</v>
      </c>
      <c r="AF5" s="14">
        <v>431</v>
      </c>
      <c r="AG5" s="15">
        <f t="shared" ref="AG5:AG16" si="11">AE5+AF5</f>
        <v>859</v>
      </c>
      <c r="AH5" s="14">
        <v>388</v>
      </c>
      <c r="AI5" s="14">
        <v>343</v>
      </c>
      <c r="AJ5" s="14">
        <f t="shared" ref="AJ5:AJ16" si="12">AH5+AI5</f>
        <v>731</v>
      </c>
      <c r="AK5" s="14">
        <v>333</v>
      </c>
      <c r="AL5" s="14">
        <v>295</v>
      </c>
      <c r="AM5" s="16">
        <f t="shared" ref="AM5:AM16" si="13">AK5+AL5</f>
        <v>628</v>
      </c>
      <c r="AN5" s="108">
        <f t="shared" ref="AN5:AO16" si="14">D5+G5+J5+M5</f>
        <v>3949</v>
      </c>
      <c r="AO5" s="14">
        <f t="shared" si="14"/>
        <v>3632</v>
      </c>
      <c r="AP5" s="15">
        <f t="shared" ref="AP5:AP16" si="15">AN5+AO5</f>
        <v>7581</v>
      </c>
      <c r="AQ5" s="14">
        <f t="shared" ref="AQ5:AR16" si="16">P5+S5</f>
        <v>1671</v>
      </c>
      <c r="AR5" s="14">
        <f t="shared" si="16"/>
        <v>1589</v>
      </c>
      <c r="AS5" s="14">
        <f t="shared" ref="AS5:AS16" si="17">AQ5+AR5</f>
        <v>3260</v>
      </c>
      <c r="AT5" s="14">
        <f t="shared" ref="AT5:AU16" si="18">AN5+AQ5</f>
        <v>5620</v>
      </c>
      <c r="AU5" s="14">
        <f t="shared" si="18"/>
        <v>5221</v>
      </c>
      <c r="AV5" s="14">
        <f t="shared" ref="AV5:AV16" si="19">AT5+AU5</f>
        <v>10841</v>
      </c>
      <c r="AW5" s="104">
        <f t="shared" si="0"/>
        <v>1790</v>
      </c>
      <c r="AX5" s="104">
        <f t="shared" si="0"/>
        <v>1659</v>
      </c>
      <c r="AY5" s="15">
        <f t="shared" ref="AY5:AY16" si="20">AW5+AX5</f>
        <v>3449</v>
      </c>
      <c r="AZ5" s="14">
        <f t="shared" si="1"/>
        <v>1149</v>
      </c>
      <c r="BA5" s="14">
        <f t="shared" si="1"/>
        <v>1069</v>
      </c>
      <c r="BB5" s="16">
        <f t="shared" ref="BB5:BB16" si="21">AZ5+BA5</f>
        <v>2218</v>
      </c>
    </row>
    <row r="6" spans="1:54">
      <c r="A6" s="11">
        <v>1</v>
      </c>
      <c r="B6" s="11">
        <v>3</v>
      </c>
      <c r="C6" s="12" t="s">
        <v>14</v>
      </c>
      <c r="D6" s="13">
        <v>1424</v>
      </c>
      <c r="E6" s="14">
        <v>1308</v>
      </c>
      <c r="F6" s="15">
        <f t="shared" si="2"/>
        <v>2732</v>
      </c>
      <c r="G6" s="14">
        <v>1643</v>
      </c>
      <c r="H6" s="14">
        <v>1534</v>
      </c>
      <c r="I6" s="14">
        <f t="shared" si="3"/>
        <v>3177</v>
      </c>
      <c r="J6" s="14">
        <v>1705</v>
      </c>
      <c r="K6" s="14">
        <v>1675</v>
      </c>
      <c r="L6" s="16">
        <f t="shared" si="4"/>
        <v>3380</v>
      </c>
      <c r="M6" s="14">
        <v>1745</v>
      </c>
      <c r="N6" s="14">
        <v>1582</v>
      </c>
      <c r="O6" s="15">
        <f t="shared" si="5"/>
        <v>3327</v>
      </c>
      <c r="P6" s="14">
        <v>1716</v>
      </c>
      <c r="Q6" s="14">
        <v>1542</v>
      </c>
      <c r="R6" s="14">
        <f t="shared" si="6"/>
        <v>3258</v>
      </c>
      <c r="S6" s="14">
        <v>1571</v>
      </c>
      <c r="T6" s="14">
        <v>1492</v>
      </c>
      <c r="U6" s="16">
        <f t="shared" si="7"/>
        <v>3063</v>
      </c>
      <c r="V6" s="14">
        <v>1478</v>
      </c>
      <c r="W6" s="14">
        <v>1318</v>
      </c>
      <c r="X6" s="15">
        <f t="shared" si="8"/>
        <v>2796</v>
      </c>
      <c r="Y6" s="14">
        <v>1354</v>
      </c>
      <c r="Z6" s="14">
        <v>1273</v>
      </c>
      <c r="AA6" s="14">
        <f t="shared" si="9"/>
        <v>2627</v>
      </c>
      <c r="AB6" s="14">
        <v>1231</v>
      </c>
      <c r="AC6" s="14">
        <v>1185</v>
      </c>
      <c r="AD6" s="16">
        <f t="shared" si="10"/>
        <v>2416</v>
      </c>
      <c r="AE6" s="14">
        <v>1124</v>
      </c>
      <c r="AF6" s="14">
        <v>1004</v>
      </c>
      <c r="AG6" s="15">
        <f t="shared" si="11"/>
        <v>2128</v>
      </c>
      <c r="AH6" s="14">
        <v>1006</v>
      </c>
      <c r="AI6" s="14">
        <v>964</v>
      </c>
      <c r="AJ6" s="14">
        <f t="shared" si="12"/>
        <v>1970</v>
      </c>
      <c r="AK6" s="14">
        <v>911</v>
      </c>
      <c r="AL6" s="14">
        <v>803</v>
      </c>
      <c r="AM6" s="16">
        <f t="shared" si="13"/>
        <v>1714</v>
      </c>
      <c r="AN6" s="108">
        <f t="shared" si="14"/>
        <v>6517</v>
      </c>
      <c r="AO6" s="14">
        <f t="shared" si="14"/>
        <v>6099</v>
      </c>
      <c r="AP6" s="15">
        <f t="shared" si="15"/>
        <v>12616</v>
      </c>
      <c r="AQ6" s="14">
        <f t="shared" si="16"/>
        <v>3287</v>
      </c>
      <c r="AR6" s="14">
        <f t="shared" si="16"/>
        <v>3034</v>
      </c>
      <c r="AS6" s="14">
        <f t="shared" si="17"/>
        <v>6321</v>
      </c>
      <c r="AT6" s="14">
        <f t="shared" si="18"/>
        <v>9804</v>
      </c>
      <c r="AU6" s="14">
        <f t="shared" si="18"/>
        <v>9133</v>
      </c>
      <c r="AV6" s="14">
        <f t="shared" si="19"/>
        <v>18937</v>
      </c>
      <c r="AW6" s="104">
        <f t="shared" si="0"/>
        <v>4063</v>
      </c>
      <c r="AX6" s="104">
        <f t="shared" si="0"/>
        <v>3776</v>
      </c>
      <c r="AY6" s="15">
        <f t="shared" si="20"/>
        <v>7839</v>
      </c>
      <c r="AZ6" s="14">
        <f t="shared" si="1"/>
        <v>3041</v>
      </c>
      <c r="BA6" s="14">
        <f t="shared" si="1"/>
        <v>2771</v>
      </c>
      <c r="BB6" s="16">
        <f t="shared" si="21"/>
        <v>5812</v>
      </c>
    </row>
    <row r="7" spans="1:54">
      <c r="A7" s="11">
        <v>10</v>
      </c>
      <c r="B7" s="11">
        <v>4</v>
      </c>
      <c r="C7" s="12" t="s">
        <v>15</v>
      </c>
      <c r="D7" s="13">
        <v>1225</v>
      </c>
      <c r="E7" s="14">
        <v>1187</v>
      </c>
      <c r="F7" s="15">
        <f t="shared" si="2"/>
        <v>2412</v>
      </c>
      <c r="G7" s="14">
        <v>1385</v>
      </c>
      <c r="H7" s="14">
        <v>1344</v>
      </c>
      <c r="I7" s="14">
        <f t="shared" si="3"/>
        <v>2729</v>
      </c>
      <c r="J7" s="14">
        <v>1498</v>
      </c>
      <c r="K7" s="14">
        <v>1442</v>
      </c>
      <c r="L7" s="16">
        <f t="shared" si="4"/>
        <v>2940</v>
      </c>
      <c r="M7" s="14">
        <v>1262</v>
      </c>
      <c r="N7" s="14">
        <v>1239</v>
      </c>
      <c r="O7" s="15">
        <f t="shared" si="5"/>
        <v>2501</v>
      </c>
      <c r="P7" s="14">
        <v>1150</v>
      </c>
      <c r="Q7" s="14">
        <v>1137</v>
      </c>
      <c r="R7" s="14">
        <f t="shared" si="6"/>
        <v>2287</v>
      </c>
      <c r="S7" s="14">
        <v>1011</v>
      </c>
      <c r="T7" s="14">
        <v>937</v>
      </c>
      <c r="U7" s="16">
        <f t="shared" si="7"/>
        <v>1948</v>
      </c>
      <c r="V7" s="14">
        <v>908</v>
      </c>
      <c r="W7" s="14">
        <v>915</v>
      </c>
      <c r="X7" s="15">
        <f t="shared" si="8"/>
        <v>1823</v>
      </c>
      <c r="Y7" s="14">
        <v>821</v>
      </c>
      <c r="Z7" s="14">
        <v>817</v>
      </c>
      <c r="AA7" s="14">
        <f t="shared" si="9"/>
        <v>1638</v>
      </c>
      <c r="AB7" s="14">
        <v>743</v>
      </c>
      <c r="AC7" s="14">
        <v>688</v>
      </c>
      <c r="AD7" s="16">
        <f t="shared" si="10"/>
        <v>1431</v>
      </c>
      <c r="AE7" s="14">
        <v>678</v>
      </c>
      <c r="AF7" s="14">
        <v>696</v>
      </c>
      <c r="AG7" s="15">
        <f t="shared" si="11"/>
        <v>1374</v>
      </c>
      <c r="AH7" s="14">
        <v>603</v>
      </c>
      <c r="AI7" s="14">
        <v>613</v>
      </c>
      <c r="AJ7" s="14">
        <f t="shared" si="12"/>
        <v>1216</v>
      </c>
      <c r="AK7" s="14">
        <v>547</v>
      </c>
      <c r="AL7" s="14">
        <v>490</v>
      </c>
      <c r="AM7" s="16">
        <f t="shared" si="13"/>
        <v>1037</v>
      </c>
      <c r="AN7" s="108">
        <f t="shared" si="14"/>
        <v>5370</v>
      </c>
      <c r="AO7" s="14">
        <f t="shared" si="14"/>
        <v>5212</v>
      </c>
      <c r="AP7" s="15">
        <f t="shared" si="15"/>
        <v>10582</v>
      </c>
      <c r="AQ7" s="14">
        <f t="shared" si="16"/>
        <v>2161</v>
      </c>
      <c r="AR7" s="14">
        <f t="shared" si="16"/>
        <v>2074</v>
      </c>
      <c r="AS7" s="14">
        <f t="shared" si="17"/>
        <v>4235</v>
      </c>
      <c r="AT7" s="14">
        <f t="shared" si="18"/>
        <v>7531</v>
      </c>
      <c r="AU7" s="14">
        <f t="shared" si="18"/>
        <v>7286</v>
      </c>
      <c r="AV7" s="14">
        <f t="shared" si="19"/>
        <v>14817</v>
      </c>
      <c r="AW7" s="104">
        <f t="shared" si="0"/>
        <v>2472</v>
      </c>
      <c r="AX7" s="104">
        <f t="shared" si="0"/>
        <v>2420</v>
      </c>
      <c r="AY7" s="15">
        <f t="shared" si="20"/>
        <v>4892</v>
      </c>
      <c r="AZ7" s="14">
        <f t="shared" si="1"/>
        <v>1828</v>
      </c>
      <c r="BA7" s="14">
        <f t="shared" si="1"/>
        <v>1799</v>
      </c>
      <c r="BB7" s="16">
        <f t="shared" si="21"/>
        <v>3627</v>
      </c>
    </row>
    <row r="8" spans="1:54">
      <c r="A8" s="11">
        <v>11</v>
      </c>
      <c r="B8" s="11">
        <v>5</v>
      </c>
      <c r="C8" s="12" t="s">
        <v>16</v>
      </c>
      <c r="D8" s="13">
        <v>880</v>
      </c>
      <c r="E8" s="14">
        <v>889</v>
      </c>
      <c r="F8" s="15">
        <f t="shared" si="2"/>
        <v>1769</v>
      </c>
      <c r="G8" s="14">
        <v>1041</v>
      </c>
      <c r="H8" s="14">
        <v>993</v>
      </c>
      <c r="I8" s="14">
        <f t="shared" si="3"/>
        <v>2034</v>
      </c>
      <c r="J8" s="14">
        <v>901</v>
      </c>
      <c r="K8" s="14">
        <v>943</v>
      </c>
      <c r="L8" s="16">
        <f t="shared" si="4"/>
        <v>1844</v>
      </c>
      <c r="M8" s="14">
        <v>853</v>
      </c>
      <c r="N8" s="14">
        <v>826</v>
      </c>
      <c r="O8" s="15">
        <f t="shared" si="5"/>
        <v>1679</v>
      </c>
      <c r="P8" s="14">
        <v>1011</v>
      </c>
      <c r="Q8" s="14">
        <v>908</v>
      </c>
      <c r="R8" s="14">
        <f t="shared" si="6"/>
        <v>1919</v>
      </c>
      <c r="S8" s="14">
        <v>806</v>
      </c>
      <c r="T8" s="14">
        <v>781</v>
      </c>
      <c r="U8" s="16">
        <f t="shared" si="7"/>
        <v>1587</v>
      </c>
      <c r="V8" s="14">
        <v>813</v>
      </c>
      <c r="W8" s="14">
        <v>754</v>
      </c>
      <c r="X8" s="15">
        <f t="shared" si="8"/>
        <v>1567</v>
      </c>
      <c r="Y8" s="14">
        <v>788</v>
      </c>
      <c r="Z8" s="14">
        <v>774</v>
      </c>
      <c r="AA8" s="14">
        <f t="shared" si="9"/>
        <v>1562</v>
      </c>
      <c r="AB8" s="14">
        <v>660</v>
      </c>
      <c r="AC8" s="14">
        <v>650</v>
      </c>
      <c r="AD8" s="16">
        <f t="shared" si="10"/>
        <v>1310</v>
      </c>
      <c r="AE8" s="14">
        <v>610</v>
      </c>
      <c r="AF8" s="14">
        <v>637</v>
      </c>
      <c r="AG8" s="15">
        <f t="shared" si="11"/>
        <v>1247</v>
      </c>
      <c r="AH8" s="14">
        <v>557</v>
      </c>
      <c r="AI8" s="14">
        <v>507</v>
      </c>
      <c r="AJ8" s="14">
        <f t="shared" si="12"/>
        <v>1064</v>
      </c>
      <c r="AK8" s="14">
        <v>482</v>
      </c>
      <c r="AL8" s="14">
        <v>409</v>
      </c>
      <c r="AM8" s="16">
        <f t="shared" si="13"/>
        <v>891</v>
      </c>
      <c r="AN8" s="108">
        <f t="shared" si="14"/>
        <v>3675</v>
      </c>
      <c r="AO8" s="14">
        <f t="shared" si="14"/>
        <v>3651</v>
      </c>
      <c r="AP8" s="15">
        <f t="shared" si="15"/>
        <v>7326</v>
      </c>
      <c r="AQ8" s="14">
        <f t="shared" si="16"/>
        <v>1817</v>
      </c>
      <c r="AR8" s="14">
        <f t="shared" si="16"/>
        <v>1689</v>
      </c>
      <c r="AS8" s="14">
        <f t="shared" si="17"/>
        <v>3506</v>
      </c>
      <c r="AT8" s="14">
        <f t="shared" si="18"/>
        <v>5492</v>
      </c>
      <c r="AU8" s="14">
        <f t="shared" si="18"/>
        <v>5340</v>
      </c>
      <c r="AV8" s="14">
        <f t="shared" si="19"/>
        <v>10832</v>
      </c>
      <c r="AW8" s="104">
        <f t="shared" si="0"/>
        <v>2261</v>
      </c>
      <c r="AX8" s="104">
        <f t="shared" si="0"/>
        <v>2178</v>
      </c>
      <c r="AY8" s="15">
        <f t="shared" si="20"/>
        <v>4439</v>
      </c>
      <c r="AZ8" s="14">
        <f t="shared" si="1"/>
        <v>1649</v>
      </c>
      <c r="BA8" s="14">
        <f t="shared" si="1"/>
        <v>1553</v>
      </c>
      <c r="BB8" s="16">
        <f t="shared" si="21"/>
        <v>3202</v>
      </c>
    </row>
    <row r="9" spans="1:54">
      <c r="A9" s="11">
        <v>8</v>
      </c>
      <c r="B9" s="11">
        <v>6</v>
      </c>
      <c r="C9" s="12" t="s">
        <v>17</v>
      </c>
      <c r="D9" s="13">
        <v>2566</v>
      </c>
      <c r="E9" s="14">
        <v>2470</v>
      </c>
      <c r="F9" s="15">
        <f t="shared" si="2"/>
        <v>5036</v>
      </c>
      <c r="G9" s="14">
        <v>2703</v>
      </c>
      <c r="H9" s="14">
        <v>2577</v>
      </c>
      <c r="I9" s="14">
        <f t="shared" si="3"/>
        <v>5280</v>
      </c>
      <c r="J9" s="14">
        <v>2877</v>
      </c>
      <c r="K9" s="14">
        <v>2643</v>
      </c>
      <c r="L9" s="16">
        <f t="shared" si="4"/>
        <v>5520</v>
      </c>
      <c r="M9" s="14">
        <v>2350</v>
      </c>
      <c r="N9" s="14">
        <v>2323</v>
      </c>
      <c r="O9" s="15">
        <f t="shared" si="5"/>
        <v>4673</v>
      </c>
      <c r="P9" s="14">
        <v>2278</v>
      </c>
      <c r="Q9" s="14">
        <v>2153</v>
      </c>
      <c r="R9" s="14">
        <f t="shared" si="6"/>
        <v>4431</v>
      </c>
      <c r="S9" s="14">
        <v>2184</v>
      </c>
      <c r="T9" s="14">
        <v>2013</v>
      </c>
      <c r="U9" s="16">
        <f t="shared" si="7"/>
        <v>4197</v>
      </c>
      <c r="V9" s="14">
        <v>2055</v>
      </c>
      <c r="W9" s="14">
        <v>1922</v>
      </c>
      <c r="X9" s="15">
        <f t="shared" si="8"/>
        <v>3977</v>
      </c>
      <c r="Y9" s="14">
        <v>1938</v>
      </c>
      <c r="Z9" s="14">
        <v>1954</v>
      </c>
      <c r="AA9" s="14">
        <f t="shared" si="9"/>
        <v>3892</v>
      </c>
      <c r="AB9" s="14">
        <v>1928</v>
      </c>
      <c r="AC9" s="14">
        <v>1982</v>
      </c>
      <c r="AD9" s="16">
        <f t="shared" si="10"/>
        <v>3910</v>
      </c>
      <c r="AE9" s="14">
        <v>1999</v>
      </c>
      <c r="AF9" s="14">
        <v>2054</v>
      </c>
      <c r="AG9" s="15">
        <f t="shared" si="11"/>
        <v>4053</v>
      </c>
      <c r="AH9" s="14">
        <v>2104</v>
      </c>
      <c r="AI9" s="14">
        <v>2181</v>
      </c>
      <c r="AJ9" s="14">
        <f t="shared" si="12"/>
        <v>4285</v>
      </c>
      <c r="AK9" s="14">
        <v>2364</v>
      </c>
      <c r="AL9" s="14">
        <v>2330</v>
      </c>
      <c r="AM9" s="16">
        <f t="shared" si="13"/>
        <v>4694</v>
      </c>
      <c r="AN9" s="108">
        <f t="shared" si="14"/>
        <v>10496</v>
      </c>
      <c r="AO9" s="14">
        <f t="shared" si="14"/>
        <v>10013</v>
      </c>
      <c r="AP9" s="15">
        <f t="shared" si="15"/>
        <v>20509</v>
      </c>
      <c r="AQ9" s="14">
        <f t="shared" si="16"/>
        <v>4462</v>
      </c>
      <c r="AR9" s="14">
        <f t="shared" si="16"/>
        <v>4166</v>
      </c>
      <c r="AS9" s="14">
        <f t="shared" si="17"/>
        <v>8628</v>
      </c>
      <c r="AT9" s="14">
        <f t="shared" si="18"/>
        <v>14958</v>
      </c>
      <c r="AU9" s="14">
        <f t="shared" si="18"/>
        <v>14179</v>
      </c>
      <c r="AV9" s="14">
        <f t="shared" si="19"/>
        <v>29137</v>
      </c>
      <c r="AW9" s="104">
        <f t="shared" si="0"/>
        <v>5921</v>
      </c>
      <c r="AX9" s="104">
        <f t="shared" si="0"/>
        <v>5858</v>
      </c>
      <c r="AY9" s="15">
        <f t="shared" si="20"/>
        <v>11779</v>
      </c>
      <c r="AZ9" s="14">
        <f t="shared" si="1"/>
        <v>6467</v>
      </c>
      <c r="BA9" s="14">
        <f t="shared" si="1"/>
        <v>6565</v>
      </c>
      <c r="BB9" s="16">
        <f t="shared" si="21"/>
        <v>13032</v>
      </c>
    </row>
    <row r="10" spans="1:54">
      <c r="A10" s="11">
        <v>9</v>
      </c>
      <c r="B10" s="11">
        <v>7</v>
      </c>
      <c r="C10" s="12" t="s">
        <v>18</v>
      </c>
      <c r="D10" s="13">
        <v>1368</v>
      </c>
      <c r="E10" s="14">
        <v>1384</v>
      </c>
      <c r="F10" s="15">
        <f t="shared" si="2"/>
        <v>2752</v>
      </c>
      <c r="G10" s="14">
        <v>1751</v>
      </c>
      <c r="H10" s="14">
        <v>1721</v>
      </c>
      <c r="I10" s="14">
        <f t="shared" si="3"/>
        <v>3472</v>
      </c>
      <c r="J10" s="14">
        <v>1768</v>
      </c>
      <c r="K10" s="14">
        <v>1599</v>
      </c>
      <c r="L10" s="16">
        <f t="shared" si="4"/>
        <v>3367</v>
      </c>
      <c r="M10" s="14">
        <v>1946</v>
      </c>
      <c r="N10" s="14">
        <v>1814</v>
      </c>
      <c r="O10" s="15">
        <f t="shared" si="5"/>
        <v>3760</v>
      </c>
      <c r="P10" s="14">
        <v>1965</v>
      </c>
      <c r="Q10" s="14">
        <v>1755</v>
      </c>
      <c r="R10" s="14">
        <f t="shared" si="6"/>
        <v>3720</v>
      </c>
      <c r="S10" s="14">
        <v>1496</v>
      </c>
      <c r="T10" s="14">
        <v>1366</v>
      </c>
      <c r="U10" s="16">
        <f t="shared" si="7"/>
        <v>2862</v>
      </c>
      <c r="V10" s="14">
        <v>1307</v>
      </c>
      <c r="W10" s="14">
        <v>1174</v>
      </c>
      <c r="X10" s="15">
        <f t="shared" si="8"/>
        <v>2481</v>
      </c>
      <c r="Y10" s="14">
        <v>1062</v>
      </c>
      <c r="Z10" s="14">
        <v>1016</v>
      </c>
      <c r="AA10" s="14">
        <f t="shared" si="9"/>
        <v>2078</v>
      </c>
      <c r="AB10" s="14">
        <v>1005</v>
      </c>
      <c r="AC10" s="14">
        <v>930</v>
      </c>
      <c r="AD10" s="16">
        <f t="shared" si="10"/>
        <v>1935</v>
      </c>
      <c r="AE10" s="14">
        <v>803</v>
      </c>
      <c r="AF10" s="14">
        <v>710</v>
      </c>
      <c r="AG10" s="15">
        <f t="shared" si="11"/>
        <v>1513</v>
      </c>
      <c r="AH10" s="14">
        <v>712</v>
      </c>
      <c r="AI10" s="14">
        <v>590</v>
      </c>
      <c r="AJ10" s="14">
        <f t="shared" si="12"/>
        <v>1302</v>
      </c>
      <c r="AK10" s="14">
        <v>631</v>
      </c>
      <c r="AL10" s="14">
        <v>555</v>
      </c>
      <c r="AM10" s="16">
        <f t="shared" si="13"/>
        <v>1186</v>
      </c>
      <c r="AN10" s="108">
        <f t="shared" si="14"/>
        <v>6833</v>
      </c>
      <c r="AO10" s="14">
        <f t="shared" si="14"/>
        <v>6518</v>
      </c>
      <c r="AP10" s="15">
        <f t="shared" si="15"/>
        <v>13351</v>
      </c>
      <c r="AQ10" s="14">
        <f t="shared" si="16"/>
        <v>3461</v>
      </c>
      <c r="AR10" s="14">
        <f t="shared" si="16"/>
        <v>3121</v>
      </c>
      <c r="AS10" s="14">
        <f t="shared" si="17"/>
        <v>6582</v>
      </c>
      <c r="AT10" s="14">
        <f t="shared" si="18"/>
        <v>10294</v>
      </c>
      <c r="AU10" s="14">
        <f t="shared" si="18"/>
        <v>9639</v>
      </c>
      <c r="AV10" s="14">
        <f t="shared" si="19"/>
        <v>19933</v>
      </c>
      <c r="AW10" s="104">
        <f t="shared" si="0"/>
        <v>3374</v>
      </c>
      <c r="AX10" s="104">
        <f t="shared" si="0"/>
        <v>3120</v>
      </c>
      <c r="AY10" s="15">
        <f t="shared" si="20"/>
        <v>6494</v>
      </c>
      <c r="AZ10" s="14">
        <f t="shared" si="1"/>
        <v>2146</v>
      </c>
      <c r="BA10" s="14">
        <f t="shared" si="1"/>
        <v>1855</v>
      </c>
      <c r="BB10" s="16">
        <f t="shared" si="21"/>
        <v>4001</v>
      </c>
    </row>
    <row r="11" spans="1:54">
      <c r="A11" s="11">
        <v>2</v>
      </c>
      <c r="B11" s="11">
        <v>8</v>
      </c>
      <c r="C11" s="12" t="s">
        <v>19</v>
      </c>
      <c r="D11" s="13">
        <v>886</v>
      </c>
      <c r="E11" s="14">
        <v>883</v>
      </c>
      <c r="F11" s="15">
        <f t="shared" si="2"/>
        <v>1769</v>
      </c>
      <c r="G11" s="14">
        <v>963</v>
      </c>
      <c r="H11" s="14">
        <v>969</v>
      </c>
      <c r="I11" s="14">
        <f t="shared" si="3"/>
        <v>1932</v>
      </c>
      <c r="J11" s="14">
        <v>1003</v>
      </c>
      <c r="K11" s="14">
        <v>974</v>
      </c>
      <c r="L11" s="16">
        <f t="shared" si="4"/>
        <v>1977</v>
      </c>
      <c r="M11" s="14">
        <v>987</v>
      </c>
      <c r="N11" s="14">
        <v>912</v>
      </c>
      <c r="O11" s="15">
        <f t="shared" si="5"/>
        <v>1899</v>
      </c>
      <c r="P11" s="14">
        <v>962</v>
      </c>
      <c r="Q11" s="14">
        <v>939</v>
      </c>
      <c r="R11" s="14">
        <f t="shared" si="6"/>
        <v>1901</v>
      </c>
      <c r="S11" s="14">
        <v>923</v>
      </c>
      <c r="T11" s="14">
        <v>845</v>
      </c>
      <c r="U11" s="16">
        <f t="shared" si="7"/>
        <v>1768</v>
      </c>
      <c r="V11" s="14">
        <v>897</v>
      </c>
      <c r="W11" s="14">
        <v>845</v>
      </c>
      <c r="X11" s="15">
        <f t="shared" si="8"/>
        <v>1742</v>
      </c>
      <c r="Y11" s="14">
        <v>834</v>
      </c>
      <c r="Z11" s="14">
        <v>785</v>
      </c>
      <c r="AA11" s="14">
        <f t="shared" si="9"/>
        <v>1619</v>
      </c>
      <c r="AB11" s="14">
        <v>719</v>
      </c>
      <c r="AC11" s="14">
        <v>661</v>
      </c>
      <c r="AD11" s="16">
        <f t="shared" si="10"/>
        <v>1380</v>
      </c>
      <c r="AE11" s="14">
        <v>655</v>
      </c>
      <c r="AF11" s="14">
        <v>604</v>
      </c>
      <c r="AG11" s="15">
        <f t="shared" si="11"/>
        <v>1259</v>
      </c>
      <c r="AH11" s="14">
        <v>522</v>
      </c>
      <c r="AI11" s="14">
        <v>483</v>
      </c>
      <c r="AJ11" s="14">
        <f t="shared" si="12"/>
        <v>1005</v>
      </c>
      <c r="AK11" s="14">
        <v>455</v>
      </c>
      <c r="AL11" s="14">
        <v>418</v>
      </c>
      <c r="AM11" s="16">
        <f t="shared" si="13"/>
        <v>873</v>
      </c>
      <c r="AN11" s="108">
        <f t="shared" si="14"/>
        <v>3839</v>
      </c>
      <c r="AO11" s="14">
        <f t="shared" si="14"/>
        <v>3738</v>
      </c>
      <c r="AP11" s="15">
        <f t="shared" si="15"/>
        <v>7577</v>
      </c>
      <c r="AQ11" s="14">
        <f t="shared" si="16"/>
        <v>1885</v>
      </c>
      <c r="AR11" s="14">
        <f t="shared" si="16"/>
        <v>1784</v>
      </c>
      <c r="AS11" s="14">
        <f t="shared" si="17"/>
        <v>3669</v>
      </c>
      <c r="AT11" s="14">
        <f t="shared" si="18"/>
        <v>5724</v>
      </c>
      <c r="AU11" s="14">
        <f t="shared" si="18"/>
        <v>5522</v>
      </c>
      <c r="AV11" s="14">
        <f t="shared" si="19"/>
        <v>11246</v>
      </c>
      <c r="AW11" s="104">
        <f t="shared" si="0"/>
        <v>2450</v>
      </c>
      <c r="AX11" s="104">
        <f t="shared" si="0"/>
        <v>2291</v>
      </c>
      <c r="AY11" s="15">
        <f t="shared" si="20"/>
        <v>4741</v>
      </c>
      <c r="AZ11" s="14">
        <f t="shared" si="1"/>
        <v>1632</v>
      </c>
      <c r="BA11" s="14">
        <f t="shared" si="1"/>
        <v>1505</v>
      </c>
      <c r="BB11" s="16">
        <f t="shared" si="21"/>
        <v>3137</v>
      </c>
    </row>
    <row r="12" spans="1:54">
      <c r="A12" s="11">
        <v>12</v>
      </c>
      <c r="B12" s="11">
        <v>9</v>
      </c>
      <c r="C12" s="12" t="s">
        <v>20</v>
      </c>
      <c r="D12" s="13">
        <v>598</v>
      </c>
      <c r="E12" s="14">
        <v>570</v>
      </c>
      <c r="F12" s="15">
        <f t="shared" si="2"/>
        <v>1168</v>
      </c>
      <c r="G12" s="14">
        <v>798</v>
      </c>
      <c r="H12" s="14">
        <v>696</v>
      </c>
      <c r="I12" s="14">
        <f t="shared" si="3"/>
        <v>1494</v>
      </c>
      <c r="J12" s="14">
        <v>806</v>
      </c>
      <c r="K12" s="14">
        <v>743</v>
      </c>
      <c r="L12" s="16">
        <f t="shared" si="4"/>
        <v>1549</v>
      </c>
      <c r="M12" s="14">
        <v>805</v>
      </c>
      <c r="N12" s="14">
        <v>728</v>
      </c>
      <c r="O12" s="15">
        <f t="shared" si="5"/>
        <v>1533</v>
      </c>
      <c r="P12" s="14">
        <v>914</v>
      </c>
      <c r="Q12" s="14">
        <v>851</v>
      </c>
      <c r="R12" s="14">
        <f t="shared" si="6"/>
        <v>1765</v>
      </c>
      <c r="S12" s="14">
        <v>768</v>
      </c>
      <c r="T12" s="14">
        <v>683</v>
      </c>
      <c r="U12" s="16">
        <f t="shared" si="7"/>
        <v>1451</v>
      </c>
      <c r="V12" s="14">
        <v>723</v>
      </c>
      <c r="W12" s="14">
        <v>597</v>
      </c>
      <c r="X12" s="15">
        <f t="shared" si="8"/>
        <v>1320</v>
      </c>
      <c r="Y12" s="14">
        <v>660</v>
      </c>
      <c r="Z12" s="14">
        <v>615</v>
      </c>
      <c r="AA12" s="14">
        <f t="shared" si="9"/>
        <v>1275</v>
      </c>
      <c r="AB12" s="14">
        <v>529</v>
      </c>
      <c r="AC12" s="14">
        <v>544</v>
      </c>
      <c r="AD12" s="16">
        <f t="shared" si="10"/>
        <v>1073</v>
      </c>
      <c r="AE12" s="14">
        <v>514</v>
      </c>
      <c r="AF12" s="14">
        <v>443</v>
      </c>
      <c r="AG12" s="15">
        <f t="shared" si="11"/>
        <v>957</v>
      </c>
      <c r="AH12" s="14">
        <v>459</v>
      </c>
      <c r="AI12" s="14">
        <v>396</v>
      </c>
      <c r="AJ12" s="14">
        <f t="shared" si="12"/>
        <v>855</v>
      </c>
      <c r="AK12" s="14">
        <v>417</v>
      </c>
      <c r="AL12" s="14">
        <v>402</v>
      </c>
      <c r="AM12" s="16">
        <f t="shared" si="13"/>
        <v>819</v>
      </c>
      <c r="AN12" s="108">
        <f t="shared" si="14"/>
        <v>3007</v>
      </c>
      <c r="AO12" s="14">
        <f t="shared" si="14"/>
        <v>2737</v>
      </c>
      <c r="AP12" s="15">
        <f t="shared" si="15"/>
        <v>5744</v>
      </c>
      <c r="AQ12" s="14">
        <f t="shared" si="16"/>
        <v>1682</v>
      </c>
      <c r="AR12" s="14">
        <f t="shared" si="16"/>
        <v>1534</v>
      </c>
      <c r="AS12" s="14">
        <f t="shared" si="17"/>
        <v>3216</v>
      </c>
      <c r="AT12" s="14">
        <f t="shared" si="18"/>
        <v>4689</v>
      </c>
      <c r="AU12" s="14">
        <f t="shared" si="18"/>
        <v>4271</v>
      </c>
      <c r="AV12" s="14">
        <f t="shared" si="19"/>
        <v>8960</v>
      </c>
      <c r="AW12" s="104">
        <f t="shared" si="0"/>
        <v>1912</v>
      </c>
      <c r="AX12" s="104">
        <f t="shared" si="0"/>
        <v>1756</v>
      </c>
      <c r="AY12" s="15">
        <f t="shared" si="20"/>
        <v>3668</v>
      </c>
      <c r="AZ12" s="14">
        <f t="shared" si="1"/>
        <v>1390</v>
      </c>
      <c r="BA12" s="14">
        <f t="shared" si="1"/>
        <v>1241</v>
      </c>
      <c r="BB12" s="16">
        <f t="shared" si="21"/>
        <v>2631</v>
      </c>
    </row>
    <row r="13" spans="1:54">
      <c r="A13" s="11">
        <v>5</v>
      </c>
      <c r="B13" s="11">
        <v>10</v>
      </c>
      <c r="C13" s="12" t="s">
        <v>21</v>
      </c>
      <c r="D13" s="13">
        <v>554</v>
      </c>
      <c r="E13" s="14">
        <v>533</v>
      </c>
      <c r="F13" s="15">
        <f t="shared" si="2"/>
        <v>1087</v>
      </c>
      <c r="G13" s="14">
        <v>657</v>
      </c>
      <c r="H13" s="14">
        <v>633</v>
      </c>
      <c r="I13" s="14">
        <f t="shared" si="3"/>
        <v>1290</v>
      </c>
      <c r="J13" s="14">
        <v>663</v>
      </c>
      <c r="K13" s="14">
        <v>682</v>
      </c>
      <c r="L13" s="16">
        <f t="shared" si="4"/>
        <v>1345</v>
      </c>
      <c r="M13" s="14">
        <v>688</v>
      </c>
      <c r="N13" s="14">
        <v>570</v>
      </c>
      <c r="O13" s="15">
        <f t="shared" si="5"/>
        <v>1258</v>
      </c>
      <c r="P13" s="14">
        <v>625</v>
      </c>
      <c r="Q13" s="14">
        <v>539</v>
      </c>
      <c r="R13" s="14">
        <f t="shared" si="6"/>
        <v>1164</v>
      </c>
      <c r="S13" s="14">
        <v>549</v>
      </c>
      <c r="T13" s="14">
        <v>496</v>
      </c>
      <c r="U13" s="16">
        <f t="shared" si="7"/>
        <v>1045</v>
      </c>
      <c r="V13" s="14">
        <v>508</v>
      </c>
      <c r="W13" s="14">
        <v>444</v>
      </c>
      <c r="X13" s="15">
        <f t="shared" si="8"/>
        <v>952</v>
      </c>
      <c r="Y13" s="14">
        <v>452</v>
      </c>
      <c r="Z13" s="14">
        <v>438</v>
      </c>
      <c r="AA13" s="14">
        <f t="shared" si="9"/>
        <v>890</v>
      </c>
      <c r="AB13" s="14">
        <v>397</v>
      </c>
      <c r="AC13" s="14">
        <v>403</v>
      </c>
      <c r="AD13" s="16">
        <f t="shared" si="10"/>
        <v>800</v>
      </c>
      <c r="AE13" s="14">
        <v>358</v>
      </c>
      <c r="AF13" s="14">
        <v>353</v>
      </c>
      <c r="AG13" s="15">
        <f t="shared" si="11"/>
        <v>711</v>
      </c>
      <c r="AH13" s="14">
        <v>327</v>
      </c>
      <c r="AI13" s="14">
        <v>277</v>
      </c>
      <c r="AJ13" s="14">
        <f t="shared" si="12"/>
        <v>604</v>
      </c>
      <c r="AK13" s="14">
        <v>242</v>
      </c>
      <c r="AL13" s="14">
        <v>226</v>
      </c>
      <c r="AM13" s="16">
        <f t="shared" si="13"/>
        <v>468</v>
      </c>
      <c r="AN13" s="108">
        <f t="shared" si="14"/>
        <v>2562</v>
      </c>
      <c r="AO13" s="14">
        <f t="shared" si="14"/>
        <v>2418</v>
      </c>
      <c r="AP13" s="15">
        <f t="shared" si="15"/>
        <v>4980</v>
      </c>
      <c r="AQ13" s="14">
        <f t="shared" si="16"/>
        <v>1174</v>
      </c>
      <c r="AR13" s="14">
        <f t="shared" si="16"/>
        <v>1035</v>
      </c>
      <c r="AS13" s="14">
        <f t="shared" si="17"/>
        <v>2209</v>
      </c>
      <c r="AT13" s="14">
        <f t="shared" si="18"/>
        <v>3736</v>
      </c>
      <c r="AU13" s="14">
        <f t="shared" si="18"/>
        <v>3453</v>
      </c>
      <c r="AV13" s="14">
        <f t="shared" si="19"/>
        <v>7189</v>
      </c>
      <c r="AW13" s="104">
        <f t="shared" si="0"/>
        <v>1357</v>
      </c>
      <c r="AX13" s="104">
        <f t="shared" si="0"/>
        <v>1285</v>
      </c>
      <c r="AY13" s="15">
        <f t="shared" si="20"/>
        <v>2642</v>
      </c>
      <c r="AZ13" s="14">
        <f t="shared" si="1"/>
        <v>927</v>
      </c>
      <c r="BA13" s="14">
        <f t="shared" si="1"/>
        <v>856</v>
      </c>
      <c r="BB13" s="16">
        <f t="shared" si="21"/>
        <v>1783</v>
      </c>
    </row>
    <row r="14" spans="1:54">
      <c r="A14" s="11">
        <v>6</v>
      </c>
      <c r="B14" s="11">
        <v>11</v>
      </c>
      <c r="C14" s="12" t="s">
        <v>22</v>
      </c>
      <c r="D14" s="13">
        <v>525</v>
      </c>
      <c r="E14" s="14">
        <v>546</v>
      </c>
      <c r="F14" s="15">
        <f t="shared" si="2"/>
        <v>1071</v>
      </c>
      <c r="G14" s="14">
        <v>665</v>
      </c>
      <c r="H14" s="14">
        <v>706</v>
      </c>
      <c r="I14" s="14">
        <f t="shared" si="3"/>
        <v>1371</v>
      </c>
      <c r="J14" s="14">
        <v>719</v>
      </c>
      <c r="K14" s="14">
        <v>668</v>
      </c>
      <c r="L14" s="16">
        <f t="shared" si="4"/>
        <v>1387</v>
      </c>
      <c r="M14" s="14">
        <v>745</v>
      </c>
      <c r="N14" s="14">
        <v>717</v>
      </c>
      <c r="O14" s="15">
        <f t="shared" si="5"/>
        <v>1462</v>
      </c>
      <c r="P14" s="14">
        <v>722</v>
      </c>
      <c r="Q14" s="14">
        <v>680</v>
      </c>
      <c r="R14" s="14">
        <f t="shared" si="6"/>
        <v>1402</v>
      </c>
      <c r="S14" s="14">
        <v>605</v>
      </c>
      <c r="T14" s="14">
        <v>601</v>
      </c>
      <c r="U14" s="16">
        <f t="shared" si="7"/>
        <v>1206</v>
      </c>
      <c r="V14" s="14">
        <v>615</v>
      </c>
      <c r="W14" s="14">
        <v>540</v>
      </c>
      <c r="X14" s="15">
        <f t="shared" si="8"/>
        <v>1155</v>
      </c>
      <c r="Y14" s="14">
        <v>534</v>
      </c>
      <c r="Z14" s="14">
        <v>543</v>
      </c>
      <c r="AA14" s="14">
        <f t="shared" si="9"/>
        <v>1077</v>
      </c>
      <c r="AB14" s="14">
        <v>491</v>
      </c>
      <c r="AC14" s="14">
        <v>490</v>
      </c>
      <c r="AD14" s="16">
        <f t="shared" si="10"/>
        <v>981</v>
      </c>
      <c r="AE14" s="14">
        <v>462</v>
      </c>
      <c r="AF14" s="14">
        <v>497</v>
      </c>
      <c r="AG14" s="15">
        <f t="shared" si="11"/>
        <v>959</v>
      </c>
      <c r="AH14" s="14">
        <v>417</v>
      </c>
      <c r="AI14" s="14">
        <v>383</v>
      </c>
      <c r="AJ14" s="14">
        <f t="shared" si="12"/>
        <v>800</v>
      </c>
      <c r="AK14" s="14">
        <v>336</v>
      </c>
      <c r="AL14" s="14">
        <v>411</v>
      </c>
      <c r="AM14" s="16">
        <f t="shared" si="13"/>
        <v>747</v>
      </c>
      <c r="AN14" s="108">
        <f t="shared" si="14"/>
        <v>2654</v>
      </c>
      <c r="AO14" s="14">
        <f t="shared" si="14"/>
        <v>2637</v>
      </c>
      <c r="AP14" s="15">
        <f t="shared" si="15"/>
        <v>5291</v>
      </c>
      <c r="AQ14" s="14">
        <f t="shared" si="16"/>
        <v>1327</v>
      </c>
      <c r="AR14" s="14">
        <f t="shared" si="16"/>
        <v>1281</v>
      </c>
      <c r="AS14" s="14">
        <f t="shared" si="17"/>
        <v>2608</v>
      </c>
      <c r="AT14" s="14">
        <f t="shared" si="18"/>
        <v>3981</v>
      </c>
      <c r="AU14" s="14">
        <f t="shared" si="18"/>
        <v>3918</v>
      </c>
      <c r="AV14" s="14">
        <f t="shared" si="19"/>
        <v>7899</v>
      </c>
      <c r="AW14" s="104">
        <f t="shared" si="0"/>
        <v>1640</v>
      </c>
      <c r="AX14" s="104">
        <f t="shared" si="0"/>
        <v>1573</v>
      </c>
      <c r="AY14" s="15">
        <f t="shared" si="20"/>
        <v>3213</v>
      </c>
      <c r="AZ14" s="14">
        <f t="shared" si="1"/>
        <v>1215</v>
      </c>
      <c r="BA14" s="14">
        <f t="shared" si="1"/>
        <v>1291</v>
      </c>
      <c r="BB14" s="16">
        <f t="shared" si="21"/>
        <v>2506</v>
      </c>
    </row>
    <row r="15" spans="1:54">
      <c r="A15" s="11">
        <v>13</v>
      </c>
      <c r="B15" s="11">
        <v>12</v>
      </c>
      <c r="C15" s="12" t="s">
        <v>23</v>
      </c>
      <c r="D15" s="13">
        <v>677</v>
      </c>
      <c r="E15" s="14">
        <v>718</v>
      </c>
      <c r="F15" s="15">
        <f t="shared" si="2"/>
        <v>1395</v>
      </c>
      <c r="G15" s="14">
        <v>867</v>
      </c>
      <c r="H15" s="14">
        <v>816</v>
      </c>
      <c r="I15" s="14">
        <f t="shared" si="3"/>
        <v>1683</v>
      </c>
      <c r="J15" s="14">
        <v>900</v>
      </c>
      <c r="K15" s="14">
        <v>867</v>
      </c>
      <c r="L15" s="16">
        <f t="shared" si="4"/>
        <v>1767</v>
      </c>
      <c r="M15" s="14">
        <v>878</v>
      </c>
      <c r="N15" s="14">
        <v>938</v>
      </c>
      <c r="O15" s="15">
        <f t="shared" si="5"/>
        <v>1816</v>
      </c>
      <c r="P15" s="14">
        <v>842</v>
      </c>
      <c r="Q15" s="14">
        <v>784</v>
      </c>
      <c r="R15" s="14">
        <f t="shared" si="6"/>
        <v>1626</v>
      </c>
      <c r="S15" s="14">
        <v>581</v>
      </c>
      <c r="T15" s="14">
        <v>599</v>
      </c>
      <c r="U15" s="16">
        <f t="shared" si="7"/>
        <v>1180</v>
      </c>
      <c r="V15" s="14">
        <v>536</v>
      </c>
      <c r="W15" s="14">
        <v>509</v>
      </c>
      <c r="X15" s="15">
        <f t="shared" si="8"/>
        <v>1045</v>
      </c>
      <c r="Y15" s="14">
        <v>445</v>
      </c>
      <c r="Z15" s="14">
        <v>429</v>
      </c>
      <c r="AA15" s="14">
        <f t="shared" si="9"/>
        <v>874</v>
      </c>
      <c r="AB15" s="14">
        <v>354</v>
      </c>
      <c r="AC15" s="14">
        <v>369</v>
      </c>
      <c r="AD15" s="16">
        <f t="shared" si="10"/>
        <v>723</v>
      </c>
      <c r="AE15" s="14">
        <v>366</v>
      </c>
      <c r="AF15" s="14">
        <v>370</v>
      </c>
      <c r="AG15" s="15">
        <f t="shared" si="11"/>
        <v>736</v>
      </c>
      <c r="AH15" s="14">
        <v>350</v>
      </c>
      <c r="AI15" s="14">
        <v>330</v>
      </c>
      <c r="AJ15" s="14">
        <f t="shared" si="12"/>
        <v>680</v>
      </c>
      <c r="AK15" s="14">
        <v>327</v>
      </c>
      <c r="AL15" s="14">
        <v>346</v>
      </c>
      <c r="AM15" s="16">
        <f t="shared" si="13"/>
        <v>673</v>
      </c>
      <c r="AN15" s="108">
        <f t="shared" si="14"/>
        <v>3322</v>
      </c>
      <c r="AO15" s="14">
        <f t="shared" si="14"/>
        <v>3339</v>
      </c>
      <c r="AP15" s="15">
        <f t="shared" si="15"/>
        <v>6661</v>
      </c>
      <c r="AQ15" s="14">
        <f t="shared" si="16"/>
        <v>1423</v>
      </c>
      <c r="AR15" s="14">
        <f t="shared" si="16"/>
        <v>1383</v>
      </c>
      <c r="AS15" s="14">
        <f t="shared" si="17"/>
        <v>2806</v>
      </c>
      <c r="AT15" s="14">
        <f t="shared" si="18"/>
        <v>4745</v>
      </c>
      <c r="AU15" s="14">
        <f t="shared" si="18"/>
        <v>4722</v>
      </c>
      <c r="AV15" s="14">
        <f t="shared" si="19"/>
        <v>9467</v>
      </c>
      <c r="AW15" s="104">
        <f t="shared" si="0"/>
        <v>1335</v>
      </c>
      <c r="AX15" s="104">
        <f t="shared" si="0"/>
        <v>1307</v>
      </c>
      <c r="AY15" s="15">
        <f t="shared" si="20"/>
        <v>2642</v>
      </c>
      <c r="AZ15" s="14">
        <f t="shared" si="1"/>
        <v>1043</v>
      </c>
      <c r="BA15" s="14">
        <f t="shared" si="1"/>
        <v>1046</v>
      </c>
      <c r="BB15" s="16">
        <f t="shared" si="21"/>
        <v>2089</v>
      </c>
    </row>
    <row r="16" spans="1:54">
      <c r="A16" s="11">
        <v>3</v>
      </c>
      <c r="B16" s="11">
        <v>13</v>
      </c>
      <c r="C16" s="12" t="s">
        <v>24</v>
      </c>
      <c r="D16" s="13">
        <v>1027</v>
      </c>
      <c r="E16" s="14">
        <v>978</v>
      </c>
      <c r="F16" s="15">
        <f t="shared" si="2"/>
        <v>2005</v>
      </c>
      <c r="G16" s="14">
        <v>1164</v>
      </c>
      <c r="H16" s="14">
        <v>1046</v>
      </c>
      <c r="I16" s="14">
        <f t="shared" si="3"/>
        <v>2210</v>
      </c>
      <c r="J16" s="14">
        <v>1137</v>
      </c>
      <c r="K16" s="14">
        <v>1037</v>
      </c>
      <c r="L16" s="16">
        <f t="shared" si="4"/>
        <v>2174</v>
      </c>
      <c r="M16" s="14">
        <v>1199</v>
      </c>
      <c r="N16" s="14">
        <v>1100</v>
      </c>
      <c r="O16" s="15">
        <f t="shared" si="5"/>
        <v>2299</v>
      </c>
      <c r="P16" s="14">
        <v>1117</v>
      </c>
      <c r="Q16" s="14">
        <v>1049</v>
      </c>
      <c r="R16" s="14">
        <f t="shared" si="6"/>
        <v>2166</v>
      </c>
      <c r="S16" s="14">
        <v>997</v>
      </c>
      <c r="T16" s="14">
        <v>904</v>
      </c>
      <c r="U16" s="16">
        <f t="shared" si="7"/>
        <v>1901</v>
      </c>
      <c r="V16" s="14">
        <v>916</v>
      </c>
      <c r="W16" s="14">
        <v>865</v>
      </c>
      <c r="X16" s="15">
        <f t="shared" si="8"/>
        <v>1781</v>
      </c>
      <c r="Y16" s="14">
        <v>795</v>
      </c>
      <c r="Z16" s="14">
        <v>723</v>
      </c>
      <c r="AA16" s="14">
        <f t="shared" si="9"/>
        <v>1518</v>
      </c>
      <c r="AB16" s="14">
        <v>744</v>
      </c>
      <c r="AC16" s="14">
        <v>678</v>
      </c>
      <c r="AD16" s="16">
        <f t="shared" si="10"/>
        <v>1422</v>
      </c>
      <c r="AE16" s="14">
        <v>624</v>
      </c>
      <c r="AF16" s="14">
        <v>617</v>
      </c>
      <c r="AG16" s="15">
        <f t="shared" si="11"/>
        <v>1241</v>
      </c>
      <c r="AH16" s="14">
        <v>480</v>
      </c>
      <c r="AI16" s="14">
        <v>459</v>
      </c>
      <c r="AJ16" s="14">
        <f t="shared" si="12"/>
        <v>939</v>
      </c>
      <c r="AK16" s="14">
        <v>408</v>
      </c>
      <c r="AL16" s="14">
        <v>401</v>
      </c>
      <c r="AM16" s="16">
        <f t="shared" si="13"/>
        <v>809</v>
      </c>
      <c r="AN16" s="108">
        <f t="shared" si="14"/>
        <v>4527</v>
      </c>
      <c r="AO16" s="14">
        <f t="shared" si="14"/>
        <v>4161</v>
      </c>
      <c r="AP16" s="15">
        <f t="shared" si="15"/>
        <v>8688</v>
      </c>
      <c r="AQ16" s="14">
        <f t="shared" si="16"/>
        <v>2114</v>
      </c>
      <c r="AR16" s="14">
        <f t="shared" si="16"/>
        <v>1953</v>
      </c>
      <c r="AS16" s="14">
        <f t="shared" si="17"/>
        <v>4067</v>
      </c>
      <c r="AT16" s="14">
        <f t="shared" si="18"/>
        <v>6641</v>
      </c>
      <c r="AU16" s="14">
        <f t="shared" si="18"/>
        <v>6114</v>
      </c>
      <c r="AV16" s="14">
        <f t="shared" si="19"/>
        <v>12755</v>
      </c>
      <c r="AW16" s="104">
        <f t="shared" si="0"/>
        <v>2455</v>
      </c>
      <c r="AX16" s="104">
        <f t="shared" si="0"/>
        <v>2266</v>
      </c>
      <c r="AY16" s="15">
        <f t="shared" si="20"/>
        <v>4721</v>
      </c>
      <c r="AZ16" s="14">
        <f t="shared" si="1"/>
        <v>1512</v>
      </c>
      <c r="BA16" s="14">
        <f t="shared" si="1"/>
        <v>1477</v>
      </c>
      <c r="BB16" s="16">
        <f t="shared" si="21"/>
        <v>2989</v>
      </c>
    </row>
    <row r="17" spans="1:54" ht="15.75" thickBot="1">
      <c r="C17" s="12" t="s">
        <v>25</v>
      </c>
      <c r="D17" s="32">
        <f t="shared" ref="D17:BB17" si="22">SUM(D4:D16)</f>
        <v>13027</v>
      </c>
      <c r="E17" s="33">
        <f t="shared" si="22"/>
        <v>12757</v>
      </c>
      <c r="F17" s="34">
        <f t="shared" si="22"/>
        <v>25784</v>
      </c>
      <c r="G17" s="33">
        <f t="shared" si="22"/>
        <v>15374</v>
      </c>
      <c r="H17" s="33">
        <f t="shared" si="22"/>
        <v>14587</v>
      </c>
      <c r="I17" s="33">
        <f t="shared" si="22"/>
        <v>29961</v>
      </c>
      <c r="J17" s="26">
        <f t="shared" si="22"/>
        <v>15689</v>
      </c>
      <c r="K17" s="33">
        <f t="shared" si="22"/>
        <v>14906</v>
      </c>
      <c r="L17" s="17">
        <f t="shared" si="22"/>
        <v>30595</v>
      </c>
      <c r="M17" s="32">
        <f t="shared" si="22"/>
        <v>15079</v>
      </c>
      <c r="N17" s="33">
        <f t="shared" si="22"/>
        <v>14175</v>
      </c>
      <c r="O17" s="34">
        <f t="shared" si="22"/>
        <v>29254</v>
      </c>
      <c r="P17" s="33">
        <f t="shared" si="22"/>
        <v>14951</v>
      </c>
      <c r="Q17" s="33">
        <f t="shared" si="22"/>
        <v>13798</v>
      </c>
      <c r="R17" s="33">
        <f t="shared" si="22"/>
        <v>28749</v>
      </c>
      <c r="S17" s="26">
        <f t="shared" si="22"/>
        <v>12760</v>
      </c>
      <c r="T17" s="33">
        <f t="shared" si="22"/>
        <v>11958</v>
      </c>
      <c r="U17" s="17">
        <f t="shared" si="22"/>
        <v>24718</v>
      </c>
      <c r="V17" s="32">
        <f t="shared" si="22"/>
        <v>12010</v>
      </c>
      <c r="W17" s="33">
        <f t="shared" si="22"/>
        <v>11062</v>
      </c>
      <c r="X17" s="34">
        <f t="shared" si="22"/>
        <v>23072</v>
      </c>
      <c r="Y17" s="33">
        <f t="shared" si="22"/>
        <v>10777</v>
      </c>
      <c r="Z17" s="33">
        <f t="shared" si="22"/>
        <v>10397</v>
      </c>
      <c r="AA17" s="33">
        <f t="shared" si="22"/>
        <v>21174</v>
      </c>
      <c r="AB17" s="26">
        <f t="shared" si="22"/>
        <v>9752</v>
      </c>
      <c r="AC17" s="33">
        <f t="shared" si="22"/>
        <v>9491</v>
      </c>
      <c r="AD17" s="17">
        <f t="shared" si="22"/>
        <v>19243</v>
      </c>
      <c r="AE17" s="26">
        <f t="shared" si="22"/>
        <v>9056</v>
      </c>
      <c r="AF17" s="33">
        <f t="shared" si="22"/>
        <v>8871</v>
      </c>
      <c r="AG17" s="34">
        <f t="shared" si="22"/>
        <v>17927</v>
      </c>
      <c r="AH17" s="33">
        <f t="shared" si="22"/>
        <v>8305</v>
      </c>
      <c r="AI17" s="33">
        <f t="shared" si="22"/>
        <v>7899</v>
      </c>
      <c r="AJ17" s="33">
        <f t="shared" si="22"/>
        <v>16204</v>
      </c>
      <c r="AK17" s="26">
        <f t="shared" si="22"/>
        <v>7803</v>
      </c>
      <c r="AL17" s="33">
        <f t="shared" si="22"/>
        <v>7436</v>
      </c>
      <c r="AM17" s="17">
        <f t="shared" si="22"/>
        <v>15239</v>
      </c>
      <c r="AN17" s="109">
        <f t="shared" si="22"/>
        <v>59169</v>
      </c>
      <c r="AO17" s="33">
        <f t="shared" si="22"/>
        <v>56425</v>
      </c>
      <c r="AP17" s="34">
        <f t="shared" si="22"/>
        <v>115594</v>
      </c>
      <c r="AQ17" s="33">
        <f t="shared" si="22"/>
        <v>27711</v>
      </c>
      <c r="AR17" s="33">
        <f t="shared" si="22"/>
        <v>25756</v>
      </c>
      <c r="AS17" s="33">
        <f t="shared" si="22"/>
        <v>53467</v>
      </c>
      <c r="AT17" s="33">
        <f t="shared" si="22"/>
        <v>86880</v>
      </c>
      <c r="AU17" s="33">
        <f t="shared" si="22"/>
        <v>82181</v>
      </c>
      <c r="AV17" s="33">
        <f t="shared" si="22"/>
        <v>169061</v>
      </c>
      <c r="AW17" s="26">
        <f t="shared" si="22"/>
        <v>32539</v>
      </c>
      <c r="AX17" s="33">
        <f t="shared" si="22"/>
        <v>30950</v>
      </c>
      <c r="AY17" s="34">
        <f t="shared" si="22"/>
        <v>63489</v>
      </c>
      <c r="AZ17" s="33">
        <f t="shared" si="22"/>
        <v>25164</v>
      </c>
      <c r="BA17" s="33">
        <f t="shared" si="22"/>
        <v>24206</v>
      </c>
      <c r="BB17" s="17">
        <f t="shared" si="22"/>
        <v>49370</v>
      </c>
    </row>
    <row r="20" spans="1:54" ht="15.75" thickBot="1">
      <c r="A20" s="172" t="s">
        <v>1699</v>
      </c>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row>
    <row r="21" spans="1:54" ht="13.5" customHeight="1">
      <c r="A21" s="140" t="s">
        <v>0</v>
      </c>
      <c r="B21" s="141" t="s">
        <v>1</v>
      </c>
      <c r="C21" s="1" t="s">
        <v>2</v>
      </c>
      <c r="D21" s="174" t="s">
        <v>1730</v>
      </c>
      <c r="E21" s="170"/>
      <c r="F21" s="171"/>
      <c r="G21" s="169" t="s">
        <v>1683</v>
      </c>
      <c r="H21" s="170"/>
      <c r="I21" s="171"/>
      <c r="J21" s="169" t="s">
        <v>1684</v>
      </c>
      <c r="K21" s="170"/>
      <c r="L21" s="175"/>
      <c r="M21" s="174" t="s">
        <v>1685</v>
      </c>
      <c r="N21" s="170"/>
      <c r="O21" s="171"/>
      <c r="P21" s="169" t="s">
        <v>1686</v>
      </c>
      <c r="Q21" s="170"/>
      <c r="R21" s="171"/>
      <c r="S21" s="169" t="s">
        <v>1687</v>
      </c>
      <c r="T21" s="170"/>
      <c r="U21" s="175"/>
      <c r="V21" s="174" t="s">
        <v>1688</v>
      </c>
      <c r="W21" s="170"/>
      <c r="X21" s="171"/>
      <c r="Y21" s="169" t="s">
        <v>1689</v>
      </c>
      <c r="Z21" s="170"/>
      <c r="AA21" s="171"/>
      <c r="AB21" s="169" t="s">
        <v>1690</v>
      </c>
      <c r="AC21" s="170"/>
      <c r="AD21" s="175"/>
      <c r="AE21" s="170" t="s">
        <v>1691</v>
      </c>
      <c r="AF21" s="170"/>
      <c r="AG21" s="171"/>
      <c r="AH21" s="169" t="s">
        <v>1692</v>
      </c>
      <c r="AI21" s="170"/>
      <c r="AJ21" s="171"/>
      <c r="AK21" s="169" t="s">
        <v>1693</v>
      </c>
      <c r="AL21" s="170"/>
      <c r="AM21" s="175"/>
      <c r="AN21" s="174" t="s">
        <v>1694</v>
      </c>
      <c r="AO21" s="170"/>
      <c r="AP21" s="171"/>
      <c r="AQ21" s="169" t="s">
        <v>1731</v>
      </c>
      <c r="AR21" s="170"/>
      <c r="AS21" s="171"/>
      <c r="AT21" s="169" t="s">
        <v>1703</v>
      </c>
      <c r="AU21" s="170"/>
      <c r="AV21" s="171"/>
      <c r="AW21" s="169" t="s">
        <v>1732</v>
      </c>
      <c r="AX21" s="170"/>
      <c r="AY21" s="170"/>
      <c r="AZ21" s="169" t="s">
        <v>51</v>
      </c>
      <c r="BA21" s="170"/>
      <c r="BB21" s="175"/>
    </row>
    <row r="22" spans="1:54" ht="24">
      <c r="A22" s="3"/>
      <c r="B22" s="4"/>
      <c r="C22" s="5" t="s">
        <v>9</v>
      </c>
      <c r="D22" s="6" t="s">
        <v>10</v>
      </c>
      <c r="E22" s="7" t="s">
        <v>1733</v>
      </c>
      <c r="F22" s="7" t="s">
        <v>1734</v>
      </c>
      <c r="G22" s="8" t="s">
        <v>10</v>
      </c>
      <c r="H22" s="8" t="s">
        <v>1733</v>
      </c>
      <c r="I22" s="9" t="s">
        <v>8</v>
      </c>
      <c r="J22" s="8" t="s">
        <v>1735</v>
      </c>
      <c r="K22" s="8" t="s">
        <v>1733</v>
      </c>
      <c r="L22" s="10" t="s">
        <v>8</v>
      </c>
      <c r="M22" s="6" t="s">
        <v>10</v>
      </c>
      <c r="N22" s="7" t="s">
        <v>1733</v>
      </c>
      <c r="O22" s="7" t="s">
        <v>8</v>
      </c>
      <c r="P22" s="8" t="s">
        <v>10</v>
      </c>
      <c r="Q22" s="8" t="s">
        <v>11</v>
      </c>
      <c r="R22" s="9" t="s">
        <v>8</v>
      </c>
      <c r="S22" s="8" t="s">
        <v>10</v>
      </c>
      <c r="T22" s="8" t="s">
        <v>1733</v>
      </c>
      <c r="U22" s="10" t="s">
        <v>1734</v>
      </c>
      <c r="V22" s="6" t="s">
        <v>10</v>
      </c>
      <c r="W22" s="7" t="s">
        <v>11</v>
      </c>
      <c r="X22" s="7" t="s">
        <v>8</v>
      </c>
      <c r="Y22" s="8" t="s">
        <v>10</v>
      </c>
      <c r="Z22" s="8" t="s">
        <v>11</v>
      </c>
      <c r="AA22" s="9" t="s">
        <v>8</v>
      </c>
      <c r="AB22" s="8" t="s">
        <v>10</v>
      </c>
      <c r="AC22" s="8" t="s">
        <v>11</v>
      </c>
      <c r="AD22" s="10" t="s">
        <v>8</v>
      </c>
      <c r="AE22" s="103" t="s">
        <v>10</v>
      </c>
      <c r="AF22" s="7" t="s">
        <v>1733</v>
      </c>
      <c r="AG22" s="7" t="s">
        <v>8</v>
      </c>
      <c r="AH22" s="8" t="s">
        <v>1735</v>
      </c>
      <c r="AI22" s="8" t="s">
        <v>1733</v>
      </c>
      <c r="AJ22" s="9" t="s">
        <v>8</v>
      </c>
      <c r="AK22" s="8" t="s">
        <v>1735</v>
      </c>
      <c r="AL22" s="8" t="s">
        <v>1733</v>
      </c>
      <c r="AM22" s="10" t="s">
        <v>1734</v>
      </c>
      <c r="AN22" s="6" t="s">
        <v>1735</v>
      </c>
      <c r="AO22" s="7" t="s">
        <v>11</v>
      </c>
      <c r="AP22" s="7" t="s">
        <v>1734</v>
      </c>
      <c r="AQ22" s="8" t="s">
        <v>10</v>
      </c>
      <c r="AR22" s="8" t="s">
        <v>1733</v>
      </c>
      <c r="AS22" s="9" t="s">
        <v>8</v>
      </c>
      <c r="AT22" s="8" t="s">
        <v>10</v>
      </c>
      <c r="AU22" s="8" t="s">
        <v>11</v>
      </c>
      <c r="AV22" s="9" t="s">
        <v>8</v>
      </c>
      <c r="AW22" s="8" t="s">
        <v>10</v>
      </c>
      <c r="AX22" s="8" t="s">
        <v>11</v>
      </c>
      <c r="AY22" s="9" t="s">
        <v>8</v>
      </c>
      <c r="AZ22" s="8" t="s">
        <v>1735</v>
      </c>
      <c r="BA22" s="8" t="s">
        <v>11</v>
      </c>
      <c r="BB22" s="10" t="s">
        <v>1734</v>
      </c>
    </row>
    <row r="23" spans="1:54">
      <c r="A23" s="11">
        <v>7</v>
      </c>
      <c r="B23" s="11">
        <v>1</v>
      </c>
      <c r="C23" s="12" t="s">
        <v>12</v>
      </c>
      <c r="D23" s="13">
        <v>714</v>
      </c>
      <c r="E23" s="14">
        <v>668</v>
      </c>
      <c r="F23" s="15">
        <f>D23+E23</f>
        <v>1382</v>
      </c>
      <c r="G23" s="14">
        <v>711</v>
      </c>
      <c r="H23" s="14">
        <v>662</v>
      </c>
      <c r="I23" s="14">
        <f>G23+H23</f>
        <v>1373</v>
      </c>
      <c r="J23" s="14">
        <v>705</v>
      </c>
      <c r="K23" s="14">
        <v>653</v>
      </c>
      <c r="L23" s="16">
        <f>J23+K23</f>
        <v>1358</v>
      </c>
      <c r="M23" s="14">
        <v>696</v>
      </c>
      <c r="N23" s="14">
        <v>641</v>
      </c>
      <c r="O23" s="15">
        <f>M23+N23</f>
        <v>1337</v>
      </c>
      <c r="P23" s="14">
        <v>685</v>
      </c>
      <c r="Q23" s="14">
        <v>626</v>
      </c>
      <c r="R23" s="14">
        <f>P23+Q23</f>
        <v>1311</v>
      </c>
      <c r="S23" s="14">
        <v>671</v>
      </c>
      <c r="T23" s="14">
        <v>610</v>
      </c>
      <c r="U23" s="16">
        <f>S23+T23</f>
        <v>1281</v>
      </c>
      <c r="V23" s="14">
        <v>657</v>
      </c>
      <c r="W23" s="14">
        <v>597</v>
      </c>
      <c r="X23" s="15">
        <f>V23+W23</f>
        <v>1254</v>
      </c>
      <c r="Y23" s="14">
        <v>643</v>
      </c>
      <c r="Z23" s="14">
        <v>587</v>
      </c>
      <c r="AA23" s="14">
        <f>Y23+Z23</f>
        <v>1230</v>
      </c>
      <c r="AB23" s="14">
        <v>628</v>
      </c>
      <c r="AC23" s="14">
        <v>580</v>
      </c>
      <c r="AD23" s="16">
        <f>AB23+AC23</f>
        <v>1208</v>
      </c>
      <c r="AE23" s="14">
        <v>613</v>
      </c>
      <c r="AF23" s="14">
        <v>573</v>
      </c>
      <c r="AG23" s="15">
        <f>AE23+AF23</f>
        <v>1186</v>
      </c>
      <c r="AH23" s="14">
        <v>596</v>
      </c>
      <c r="AI23" s="14">
        <v>563</v>
      </c>
      <c r="AJ23" s="14">
        <f>AH23+AI23</f>
        <v>1159</v>
      </c>
      <c r="AK23" s="14">
        <v>571</v>
      </c>
      <c r="AL23" s="14">
        <v>545</v>
      </c>
      <c r="AM23" s="16">
        <f>AK23+AL23</f>
        <v>1116</v>
      </c>
      <c r="AN23" s="108">
        <f>D23+G23+J23+M23</f>
        <v>2826</v>
      </c>
      <c r="AO23" s="108">
        <f>E23+H23+K23+N23</f>
        <v>2624</v>
      </c>
      <c r="AP23" s="15">
        <f>AN23+AO23</f>
        <v>5450</v>
      </c>
      <c r="AQ23" s="14">
        <f>P23+S23</f>
        <v>1356</v>
      </c>
      <c r="AR23" s="14">
        <f>Q23+T23</f>
        <v>1236</v>
      </c>
      <c r="AS23" s="14">
        <f>AQ23+AR23</f>
        <v>2592</v>
      </c>
      <c r="AT23" s="14">
        <f>AN23+AQ23</f>
        <v>4182</v>
      </c>
      <c r="AU23" s="14">
        <f>AO23+AR23</f>
        <v>3860</v>
      </c>
      <c r="AV23" s="14">
        <f>AT23+AU23</f>
        <v>8042</v>
      </c>
      <c r="AW23" s="104">
        <f>V23+Y23+AB23</f>
        <v>1928</v>
      </c>
      <c r="AX23" s="104">
        <f>W23+Z23+AC23</f>
        <v>1764</v>
      </c>
      <c r="AY23" s="15">
        <f>AW23+AX23</f>
        <v>3692</v>
      </c>
      <c r="AZ23" s="14">
        <f>AE23+AH23+AK23</f>
        <v>1780</v>
      </c>
      <c r="BA23" s="14">
        <f>AF23+AI23+AL23</f>
        <v>1681</v>
      </c>
      <c r="BB23" s="16">
        <f>AZ23+BA23</f>
        <v>3461</v>
      </c>
    </row>
    <row r="24" spans="1:54">
      <c r="A24" s="11">
        <v>4</v>
      </c>
      <c r="B24" s="11">
        <v>2</v>
      </c>
      <c r="C24" s="12" t="s">
        <v>13</v>
      </c>
      <c r="D24" s="13">
        <v>979</v>
      </c>
      <c r="E24" s="14">
        <v>922</v>
      </c>
      <c r="F24" s="15">
        <f t="shared" ref="F24:F35" si="23">D24+E24</f>
        <v>1901</v>
      </c>
      <c r="G24" s="14">
        <v>950</v>
      </c>
      <c r="H24" s="14">
        <v>894</v>
      </c>
      <c r="I24" s="14">
        <f t="shared" ref="I24:I35" si="24">G24+H24</f>
        <v>1844</v>
      </c>
      <c r="J24" s="14">
        <v>935</v>
      </c>
      <c r="K24" s="14">
        <v>876</v>
      </c>
      <c r="L24" s="16">
        <f t="shared" ref="L24:L35" si="25">J24+K24</f>
        <v>1811</v>
      </c>
      <c r="M24" s="14">
        <v>932</v>
      </c>
      <c r="N24" s="14">
        <v>867</v>
      </c>
      <c r="O24" s="15">
        <f t="shared" ref="O24:O35" si="26">M24+N24</f>
        <v>1799</v>
      </c>
      <c r="P24" s="14">
        <v>934</v>
      </c>
      <c r="Q24" s="14">
        <v>861</v>
      </c>
      <c r="R24" s="14">
        <f t="shared" ref="R24:R35" si="27">P24+Q24</f>
        <v>1795</v>
      </c>
      <c r="S24" s="14">
        <v>931</v>
      </c>
      <c r="T24" s="14">
        <v>850</v>
      </c>
      <c r="U24" s="16">
        <f t="shared" ref="U24:U35" si="28">S24+T24</f>
        <v>1781</v>
      </c>
      <c r="V24" s="14">
        <v>910</v>
      </c>
      <c r="W24" s="14">
        <v>827</v>
      </c>
      <c r="X24" s="15">
        <f t="shared" ref="X24:X35" si="29">V24+W24</f>
        <v>1737</v>
      </c>
      <c r="Y24" s="14">
        <v>863</v>
      </c>
      <c r="Z24" s="14">
        <v>785</v>
      </c>
      <c r="AA24" s="14">
        <f t="shared" ref="AA24:AA35" si="30">Y24+Z24</f>
        <v>1648</v>
      </c>
      <c r="AB24" s="14">
        <v>798</v>
      </c>
      <c r="AC24" s="14">
        <v>731</v>
      </c>
      <c r="AD24" s="16">
        <f t="shared" ref="AD24:AD35" si="31">AB24+AC24</f>
        <v>1529</v>
      </c>
      <c r="AE24" s="14">
        <v>730</v>
      </c>
      <c r="AF24" s="14">
        <v>673</v>
      </c>
      <c r="AG24" s="15">
        <f t="shared" ref="AG24:AG35" si="32">AE24+AF24</f>
        <v>1403</v>
      </c>
      <c r="AH24" s="14">
        <v>668</v>
      </c>
      <c r="AI24" s="14">
        <v>619</v>
      </c>
      <c r="AJ24" s="14">
        <f t="shared" ref="AJ24:AJ35" si="33">AH24+AI24</f>
        <v>1287</v>
      </c>
      <c r="AK24" s="14">
        <v>606</v>
      </c>
      <c r="AL24" s="14">
        <v>570</v>
      </c>
      <c r="AM24" s="16">
        <f t="shared" ref="AM24:AM35" si="34">AK24+AL24</f>
        <v>1176</v>
      </c>
      <c r="AN24" s="108">
        <f t="shared" ref="AN24:AO35" si="35">D24+G24+J24+M24</f>
        <v>3796</v>
      </c>
      <c r="AO24" s="108">
        <f t="shared" si="35"/>
        <v>3559</v>
      </c>
      <c r="AP24" s="15">
        <f t="shared" ref="AP24:AP35" si="36">AN24+AO24</f>
        <v>7355</v>
      </c>
      <c r="AQ24" s="14">
        <f t="shared" ref="AQ24:AR35" si="37">P24+S24</f>
        <v>1865</v>
      </c>
      <c r="AR24" s="14">
        <f t="shared" si="37"/>
        <v>1711</v>
      </c>
      <c r="AS24" s="14">
        <f t="shared" ref="AS24:AS35" si="38">AQ24+AR24</f>
        <v>3576</v>
      </c>
      <c r="AT24" s="14">
        <f t="shared" ref="AT24:AU35" si="39">AN24+AQ24</f>
        <v>5661</v>
      </c>
      <c r="AU24" s="14">
        <f t="shared" si="39"/>
        <v>5270</v>
      </c>
      <c r="AV24" s="14">
        <f t="shared" ref="AV24:AV35" si="40">AT24+AU24</f>
        <v>10931</v>
      </c>
      <c r="AW24" s="104">
        <f t="shared" ref="AW24:AX35" si="41">V24+Y24+AB24</f>
        <v>2571</v>
      </c>
      <c r="AX24" s="104">
        <f t="shared" si="41"/>
        <v>2343</v>
      </c>
      <c r="AY24" s="15">
        <f t="shared" ref="AY24:AY35" si="42">AW24+AX24</f>
        <v>4914</v>
      </c>
      <c r="AZ24" s="14">
        <f t="shared" ref="AZ24:BA35" si="43">AE24+AH24+AK24</f>
        <v>2004</v>
      </c>
      <c r="BA24" s="14">
        <f t="shared" si="43"/>
        <v>1862</v>
      </c>
      <c r="BB24" s="16">
        <f t="shared" ref="BB24:BB35" si="44">AZ24+BA24</f>
        <v>3866</v>
      </c>
    </row>
    <row r="25" spans="1:54">
      <c r="A25" s="11">
        <v>1</v>
      </c>
      <c r="B25" s="11">
        <v>3</v>
      </c>
      <c r="C25" s="12" t="s">
        <v>14</v>
      </c>
      <c r="D25" s="13">
        <v>1677</v>
      </c>
      <c r="E25" s="14">
        <v>1553</v>
      </c>
      <c r="F25" s="15">
        <f t="shared" si="23"/>
        <v>3230</v>
      </c>
      <c r="G25" s="14">
        <v>1656</v>
      </c>
      <c r="H25" s="14">
        <v>1529</v>
      </c>
      <c r="I25" s="14">
        <f t="shared" si="24"/>
        <v>3185</v>
      </c>
      <c r="J25" s="14">
        <v>1646</v>
      </c>
      <c r="K25" s="14">
        <v>1515</v>
      </c>
      <c r="L25" s="16">
        <f t="shared" si="25"/>
        <v>3161</v>
      </c>
      <c r="M25" s="14">
        <v>1644</v>
      </c>
      <c r="N25" s="14">
        <v>1507</v>
      </c>
      <c r="O25" s="15">
        <f t="shared" si="26"/>
        <v>3151</v>
      </c>
      <c r="P25" s="14">
        <v>1644</v>
      </c>
      <c r="Q25" s="14">
        <v>1503</v>
      </c>
      <c r="R25" s="14">
        <f t="shared" si="27"/>
        <v>3147</v>
      </c>
      <c r="S25" s="14">
        <v>1638</v>
      </c>
      <c r="T25" s="14">
        <v>1494</v>
      </c>
      <c r="U25" s="16">
        <f t="shared" si="28"/>
        <v>3132</v>
      </c>
      <c r="V25" s="14">
        <v>1616</v>
      </c>
      <c r="W25" s="14">
        <v>1473</v>
      </c>
      <c r="X25" s="15">
        <f t="shared" si="29"/>
        <v>3089</v>
      </c>
      <c r="Y25" s="14">
        <v>1571</v>
      </c>
      <c r="Z25" s="14">
        <v>1433</v>
      </c>
      <c r="AA25" s="14">
        <f t="shared" si="30"/>
        <v>3004</v>
      </c>
      <c r="AB25" s="14">
        <v>1507</v>
      </c>
      <c r="AC25" s="14">
        <v>1379</v>
      </c>
      <c r="AD25" s="16">
        <f t="shared" si="31"/>
        <v>2886</v>
      </c>
      <c r="AE25" s="14">
        <v>1443</v>
      </c>
      <c r="AF25" s="14">
        <v>1324</v>
      </c>
      <c r="AG25" s="15">
        <f t="shared" si="32"/>
        <v>2767</v>
      </c>
      <c r="AH25" s="14">
        <v>1376</v>
      </c>
      <c r="AI25" s="14">
        <v>1269</v>
      </c>
      <c r="AJ25" s="14">
        <f t="shared" si="33"/>
        <v>2645</v>
      </c>
      <c r="AK25" s="14">
        <v>1286</v>
      </c>
      <c r="AL25" s="14">
        <v>1200</v>
      </c>
      <c r="AM25" s="16">
        <f t="shared" si="34"/>
        <v>2486</v>
      </c>
      <c r="AN25" s="108">
        <f t="shared" si="35"/>
        <v>6623</v>
      </c>
      <c r="AO25" s="108">
        <f t="shared" si="35"/>
        <v>6104</v>
      </c>
      <c r="AP25" s="15">
        <f t="shared" si="36"/>
        <v>12727</v>
      </c>
      <c r="AQ25" s="14">
        <f t="shared" si="37"/>
        <v>3282</v>
      </c>
      <c r="AR25" s="14">
        <f t="shared" si="37"/>
        <v>2997</v>
      </c>
      <c r="AS25" s="14">
        <f t="shared" si="38"/>
        <v>6279</v>
      </c>
      <c r="AT25" s="14">
        <f t="shared" si="39"/>
        <v>9905</v>
      </c>
      <c r="AU25" s="14">
        <f t="shared" si="39"/>
        <v>9101</v>
      </c>
      <c r="AV25" s="14">
        <f t="shared" si="40"/>
        <v>19006</v>
      </c>
      <c r="AW25" s="104">
        <f t="shared" si="41"/>
        <v>4694</v>
      </c>
      <c r="AX25" s="104">
        <f t="shared" si="41"/>
        <v>4285</v>
      </c>
      <c r="AY25" s="15">
        <f t="shared" si="42"/>
        <v>8979</v>
      </c>
      <c r="AZ25" s="14">
        <f t="shared" si="43"/>
        <v>4105</v>
      </c>
      <c r="BA25" s="14">
        <f t="shared" si="43"/>
        <v>3793</v>
      </c>
      <c r="BB25" s="16">
        <f t="shared" si="44"/>
        <v>7898</v>
      </c>
    </row>
    <row r="26" spans="1:54">
      <c r="A26" s="11">
        <v>10</v>
      </c>
      <c r="B26" s="11">
        <v>4</v>
      </c>
      <c r="C26" s="12" t="s">
        <v>15</v>
      </c>
      <c r="D26" s="13">
        <v>1452</v>
      </c>
      <c r="E26" s="14">
        <v>1377</v>
      </c>
      <c r="F26" s="15">
        <f t="shared" si="23"/>
        <v>2829</v>
      </c>
      <c r="G26" s="14">
        <v>1408</v>
      </c>
      <c r="H26" s="14">
        <v>1336</v>
      </c>
      <c r="I26" s="14">
        <f t="shared" si="24"/>
        <v>2744</v>
      </c>
      <c r="J26" s="14">
        <v>1359</v>
      </c>
      <c r="K26" s="14">
        <v>1286</v>
      </c>
      <c r="L26" s="16">
        <f t="shared" si="25"/>
        <v>2645</v>
      </c>
      <c r="M26" s="14">
        <v>1305</v>
      </c>
      <c r="N26" s="14">
        <v>1227</v>
      </c>
      <c r="O26" s="15">
        <f t="shared" si="26"/>
        <v>2532</v>
      </c>
      <c r="P26" s="14">
        <v>1248</v>
      </c>
      <c r="Q26" s="14">
        <v>1165</v>
      </c>
      <c r="R26" s="14">
        <f t="shared" si="27"/>
        <v>2413</v>
      </c>
      <c r="S26" s="14">
        <v>1193</v>
      </c>
      <c r="T26" s="14">
        <v>1107</v>
      </c>
      <c r="U26" s="16">
        <f t="shared" si="28"/>
        <v>2300</v>
      </c>
      <c r="V26" s="14">
        <v>1144</v>
      </c>
      <c r="W26" s="14">
        <v>1062</v>
      </c>
      <c r="X26" s="15">
        <f t="shared" si="29"/>
        <v>2206</v>
      </c>
      <c r="Y26" s="14">
        <v>1103</v>
      </c>
      <c r="Z26" s="14">
        <v>1035</v>
      </c>
      <c r="AA26" s="14">
        <f t="shared" si="30"/>
        <v>2138</v>
      </c>
      <c r="AB26" s="14">
        <v>1069</v>
      </c>
      <c r="AC26" s="14">
        <v>1021</v>
      </c>
      <c r="AD26" s="16">
        <f t="shared" si="31"/>
        <v>2090</v>
      </c>
      <c r="AE26" s="14">
        <v>1041</v>
      </c>
      <c r="AF26" s="14">
        <v>1013</v>
      </c>
      <c r="AG26" s="15">
        <f t="shared" si="32"/>
        <v>2054</v>
      </c>
      <c r="AH26" s="14">
        <v>1009</v>
      </c>
      <c r="AI26" s="14">
        <v>1001</v>
      </c>
      <c r="AJ26" s="14">
        <f t="shared" si="33"/>
        <v>2010</v>
      </c>
      <c r="AK26" s="14">
        <v>961</v>
      </c>
      <c r="AL26" s="14">
        <v>975</v>
      </c>
      <c r="AM26" s="16">
        <f t="shared" si="34"/>
        <v>1936</v>
      </c>
      <c r="AN26" s="108">
        <f t="shared" si="35"/>
        <v>5524</v>
      </c>
      <c r="AO26" s="108">
        <f t="shared" si="35"/>
        <v>5226</v>
      </c>
      <c r="AP26" s="15">
        <f t="shared" si="36"/>
        <v>10750</v>
      </c>
      <c r="AQ26" s="14">
        <f t="shared" si="37"/>
        <v>2441</v>
      </c>
      <c r="AR26" s="14">
        <f t="shared" si="37"/>
        <v>2272</v>
      </c>
      <c r="AS26" s="14">
        <f t="shared" si="38"/>
        <v>4713</v>
      </c>
      <c r="AT26" s="14">
        <f t="shared" si="39"/>
        <v>7965</v>
      </c>
      <c r="AU26" s="14">
        <f t="shared" si="39"/>
        <v>7498</v>
      </c>
      <c r="AV26" s="14">
        <f t="shared" si="40"/>
        <v>15463</v>
      </c>
      <c r="AW26" s="104">
        <f t="shared" si="41"/>
        <v>3316</v>
      </c>
      <c r="AX26" s="104">
        <f t="shared" si="41"/>
        <v>3118</v>
      </c>
      <c r="AY26" s="15">
        <f t="shared" si="42"/>
        <v>6434</v>
      </c>
      <c r="AZ26" s="14">
        <f t="shared" si="43"/>
        <v>3011</v>
      </c>
      <c r="BA26" s="14">
        <f t="shared" si="43"/>
        <v>2989</v>
      </c>
      <c r="BB26" s="16">
        <f t="shared" si="44"/>
        <v>6000</v>
      </c>
    </row>
    <row r="27" spans="1:54">
      <c r="A27" s="11">
        <v>11</v>
      </c>
      <c r="B27" s="11">
        <v>5</v>
      </c>
      <c r="C27" s="12" t="s">
        <v>16</v>
      </c>
      <c r="D27" s="13">
        <v>926</v>
      </c>
      <c r="E27" s="14">
        <v>877</v>
      </c>
      <c r="F27" s="15">
        <f t="shared" si="23"/>
        <v>1803</v>
      </c>
      <c r="G27" s="14">
        <v>922</v>
      </c>
      <c r="H27" s="14">
        <v>872</v>
      </c>
      <c r="I27" s="14">
        <f t="shared" si="24"/>
        <v>1794</v>
      </c>
      <c r="J27" s="14">
        <v>919</v>
      </c>
      <c r="K27" s="14">
        <v>864</v>
      </c>
      <c r="L27" s="16">
        <f t="shared" si="25"/>
        <v>1783</v>
      </c>
      <c r="M27" s="14">
        <v>915</v>
      </c>
      <c r="N27" s="14">
        <v>852</v>
      </c>
      <c r="O27" s="15">
        <f t="shared" si="26"/>
        <v>1767</v>
      </c>
      <c r="P27" s="14">
        <v>909</v>
      </c>
      <c r="Q27" s="14">
        <v>838</v>
      </c>
      <c r="R27" s="14">
        <f t="shared" si="27"/>
        <v>1747</v>
      </c>
      <c r="S27" s="14">
        <v>898</v>
      </c>
      <c r="T27" s="14">
        <v>821</v>
      </c>
      <c r="U27" s="16">
        <f t="shared" si="28"/>
        <v>1719</v>
      </c>
      <c r="V27" s="14">
        <v>879</v>
      </c>
      <c r="W27" s="14">
        <v>800</v>
      </c>
      <c r="X27" s="15">
        <f t="shared" si="29"/>
        <v>1679</v>
      </c>
      <c r="Y27" s="14">
        <v>848</v>
      </c>
      <c r="Z27" s="14">
        <v>776</v>
      </c>
      <c r="AA27" s="14">
        <f t="shared" si="30"/>
        <v>1624</v>
      </c>
      <c r="AB27" s="14">
        <v>809</v>
      </c>
      <c r="AC27" s="14">
        <v>749</v>
      </c>
      <c r="AD27" s="16">
        <f t="shared" si="31"/>
        <v>1558</v>
      </c>
      <c r="AE27" s="14">
        <v>770</v>
      </c>
      <c r="AF27" s="14">
        <v>723</v>
      </c>
      <c r="AG27" s="15">
        <f t="shared" si="32"/>
        <v>1493</v>
      </c>
      <c r="AH27" s="14">
        <v>729</v>
      </c>
      <c r="AI27" s="14">
        <v>694</v>
      </c>
      <c r="AJ27" s="14">
        <f t="shared" si="33"/>
        <v>1423</v>
      </c>
      <c r="AK27" s="14">
        <v>677</v>
      </c>
      <c r="AL27" s="14">
        <v>658</v>
      </c>
      <c r="AM27" s="16">
        <f t="shared" si="34"/>
        <v>1335</v>
      </c>
      <c r="AN27" s="108">
        <f t="shared" si="35"/>
        <v>3682</v>
      </c>
      <c r="AO27" s="108">
        <f t="shared" si="35"/>
        <v>3465</v>
      </c>
      <c r="AP27" s="15">
        <f t="shared" si="36"/>
        <v>7147</v>
      </c>
      <c r="AQ27" s="14">
        <f t="shared" si="37"/>
        <v>1807</v>
      </c>
      <c r="AR27" s="14">
        <f t="shared" si="37"/>
        <v>1659</v>
      </c>
      <c r="AS27" s="14">
        <f t="shared" si="38"/>
        <v>3466</v>
      </c>
      <c r="AT27" s="14">
        <f t="shared" si="39"/>
        <v>5489</v>
      </c>
      <c r="AU27" s="14">
        <f t="shared" si="39"/>
        <v>5124</v>
      </c>
      <c r="AV27" s="14">
        <f t="shared" si="40"/>
        <v>10613</v>
      </c>
      <c r="AW27" s="104">
        <f t="shared" si="41"/>
        <v>2536</v>
      </c>
      <c r="AX27" s="104">
        <f t="shared" si="41"/>
        <v>2325</v>
      </c>
      <c r="AY27" s="15">
        <f t="shared" si="42"/>
        <v>4861</v>
      </c>
      <c r="AZ27" s="14">
        <f t="shared" si="43"/>
        <v>2176</v>
      </c>
      <c r="BA27" s="14">
        <f t="shared" si="43"/>
        <v>2075</v>
      </c>
      <c r="BB27" s="16">
        <f t="shared" si="44"/>
        <v>4251</v>
      </c>
    </row>
    <row r="28" spans="1:54">
      <c r="A28" s="11">
        <v>8</v>
      </c>
      <c r="B28" s="11">
        <v>6</v>
      </c>
      <c r="C28" s="12" t="s">
        <v>17</v>
      </c>
      <c r="D28" s="13">
        <v>3130</v>
      </c>
      <c r="E28" s="14">
        <v>2890</v>
      </c>
      <c r="F28" s="15">
        <f t="shared" si="23"/>
        <v>6020</v>
      </c>
      <c r="G28" s="14">
        <v>3004</v>
      </c>
      <c r="H28" s="14">
        <v>2788</v>
      </c>
      <c r="I28" s="14">
        <f t="shared" si="24"/>
        <v>5792</v>
      </c>
      <c r="J28" s="14">
        <v>2846</v>
      </c>
      <c r="K28" s="14">
        <v>2642</v>
      </c>
      <c r="L28" s="16">
        <f t="shared" si="25"/>
        <v>5488</v>
      </c>
      <c r="M28" s="14">
        <v>2660</v>
      </c>
      <c r="N28" s="14">
        <v>2456</v>
      </c>
      <c r="O28" s="15">
        <f t="shared" si="26"/>
        <v>5116</v>
      </c>
      <c r="P28" s="14">
        <v>2473</v>
      </c>
      <c r="Q28" s="14">
        <v>2264</v>
      </c>
      <c r="R28" s="14">
        <f t="shared" si="27"/>
        <v>4737</v>
      </c>
      <c r="S28" s="14">
        <v>2325</v>
      </c>
      <c r="T28" s="14">
        <v>2114</v>
      </c>
      <c r="U28" s="16">
        <f t="shared" si="28"/>
        <v>4439</v>
      </c>
      <c r="V28" s="14">
        <v>2264</v>
      </c>
      <c r="W28" s="14">
        <v>2067</v>
      </c>
      <c r="X28" s="15">
        <f t="shared" si="29"/>
        <v>4331</v>
      </c>
      <c r="Y28" s="14">
        <v>2318</v>
      </c>
      <c r="Z28" s="14">
        <v>2158</v>
      </c>
      <c r="AA28" s="14">
        <f t="shared" si="30"/>
        <v>4476</v>
      </c>
      <c r="AB28" s="14">
        <v>2457</v>
      </c>
      <c r="AC28" s="14">
        <v>2348</v>
      </c>
      <c r="AD28" s="16">
        <f t="shared" si="31"/>
        <v>4805</v>
      </c>
      <c r="AE28" s="14">
        <v>2620</v>
      </c>
      <c r="AF28" s="14">
        <v>2566</v>
      </c>
      <c r="AG28" s="15">
        <f t="shared" si="32"/>
        <v>5186</v>
      </c>
      <c r="AH28" s="14">
        <v>2769</v>
      </c>
      <c r="AI28" s="14">
        <v>2758</v>
      </c>
      <c r="AJ28" s="14">
        <f t="shared" si="33"/>
        <v>5527</v>
      </c>
      <c r="AK28" s="14">
        <v>2918</v>
      </c>
      <c r="AL28" s="14">
        <v>2924</v>
      </c>
      <c r="AM28" s="16">
        <f t="shared" si="34"/>
        <v>5842</v>
      </c>
      <c r="AN28" s="108">
        <f t="shared" si="35"/>
        <v>11640</v>
      </c>
      <c r="AO28" s="108">
        <f t="shared" si="35"/>
        <v>10776</v>
      </c>
      <c r="AP28" s="15">
        <f t="shared" si="36"/>
        <v>22416</v>
      </c>
      <c r="AQ28" s="14">
        <f t="shared" si="37"/>
        <v>4798</v>
      </c>
      <c r="AR28" s="14">
        <f t="shared" si="37"/>
        <v>4378</v>
      </c>
      <c r="AS28" s="14">
        <f t="shared" si="38"/>
        <v>9176</v>
      </c>
      <c r="AT28" s="14">
        <f t="shared" si="39"/>
        <v>16438</v>
      </c>
      <c r="AU28" s="14">
        <f t="shared" si="39"/>
        <v>15154</v>
      </c>
      <c r="AV28" s="14">
        <f t="shared" si="40"/>
        <v>31592</v>
      </c>
      <c r="AW28" s="104">
        <f t="shared" si="41"/>
        <v>7039</v>
      </c>
      <c r="AX28" s="104">
        <f t="shared" si="41"/>
        <v>6573</v>
      </c>
      <c r="AY28" s="15">
        <f t="shared" si="42"/>
        <v>13612</v>
      </c>
      <c r="AZ28" s="14">
        <f t="shared" si="43"/>
        <v>8307</v>
      </c>
      <c r="BA28" s="14">
        <f t="shared" si="43"/>
        <v>8248</v>
      </c>
      <c r="BB28" s="16">
        <f t="shared" si="44"/>
        <v>16555</v>
      </c>
    </row>
    <row r="29" spans="1:54">
      <c r="A29" s="11">
        <v>9</v>
      </c>
      <c r="B29" s="11">
        <v>7</v>
      </c>
      <c r="C29" s="12" t="s">
        <v>18</v>
      </c>
      <c r="D29" s="13">
        <v>1746</v>
      </c>
      <c r="E29" s="14">
        <v>1747</v>
      </c>
      <c r="F29" s="15">
        <f t="shared" si="23"/>
        <v>3493</v>
      </c>
      <c r="G29" s="14">
        <v>1709</v>
      </c>
      <c r="H29" s="14">
        <v>1710</v>
      </c>
      <c r="I29" s="14">
        <f t="shared" si="24"/>
        <v>3419</v>
      </c>
      <c r="J29" s="14">
        <v>1709</v>
      </c>
      <c r="K29" s="14">
        <v>1695</v>
      </c>
      <c r="L29" s="16">
        <f t="shared" si="25"/>
        <v>3404</v>
      </c>
      <c r="M29" s="14">
        <v>1741</v>
      </c>
      <c r="N29" s="14">
        <v>1699</v>
      </c>
      <c r="O29" s="15">
        <f t="shared" si="26"/>
        <v>3440</v>
      </c>
      <c r="P29" s="14">
        <v>1788</v>
      </c>
      <c r="Q29" s="14">
        <v>1712</v>
      </c>
      <c r="R29" s="14">
        <f t="shared" si="27"/>
        <v>3500</v>
      </c>
      <c r="S29" s="14">
        <v>1824</v>
      </c>
      <c r="T29" s="14">
        <v>1717</v>
      </c>
      <c r="U29" s="16">
        <f t="shared" si="28"/>
        <v>3541</v>
      </c>
      <c r="V29" s="14">
        <v>1819</v>
      </c>
      <c r="W29" s="14">
        <v>1695</v>
      </c>
      <c r="X29" s="15">
        <f t="shared" si="29"/>
        <v>3514</v>
      </c>
      <c r="Y29" s="14">
        <v>1754</v>
      </c>
      <c r="Z29" s="14">
        <v>1634</v>
      </c>
      <c r="AA29" s="14">
        <f t="shared" si="30"/>
        <v>3388</v>
      </c>
      <c r="AB29" s="14">
        <v>1644</v>
      </c>
      <c r="AC29" s="14">
        <v>1546</v>
      </c>
      <c r="AD29" s="16">
        <f t="shared" si="31"/>
        <v>3190</v>
      </c>
      <c r="AE29" s="14">
        <v>1524</v>
      </c>
      <c r="AF29" s="14">
        <v>1449</v>
      </c>
      <c r="AG29" s="15">
        <f t="shared" si="32"/>
        <v>2973</v>
      </c>
      <c r="AH29" s="14">
        <v>1414</v>
      </c>
      <c r="AI29" s="14">
        <v>1360</v>
      </c>
      <c r="AJ29" s="14">
        <f t="shared" si="33"/>
        <v>2774</v>
      </c>
      <c r="AK29" s="14">
        <v>1307</v>
      </c>
      <c r="AL29" s="14">
        <v>1279</v>
      </c>
      <c r="AM29" s="16">
        <f t="shared" si="34"/>
        <v>2586</v>
      </c>
      <c r="AN29" s="108">
        <f t="shared" si="35"/>
        <v>6905</v>
      </c>
      <c r="AO29" s="108">
        <f t="shared" si="35"/>
        <v>6851</v>
      </c>
      <c r="AP29" s="15">
        <f t="shared" si="36"/>
        <v>13756</v>
      </c>
      <c r="AQ29" s="14">
        <f t="shared" si="37"/>
        <v>3612</v>
      </c>
      <c r="AR29" s="14">
        <f t="shared" si="37"/>
        <v>3429</v>
      </c>
      <c r="AS29" s="14">
        <f t="shared" si="38"/>
        <v>7041</v>
      </c>
      <c r="AT29" s="14">
        <f t="shared" si="39"/>
        <v>10517</v>
      </c>
      <c r="AU29" s="14">
        <f t="shared" si="39"/>
        <v>10280</v>
      </c>
      <c r="AV29" s="14">
        <f t="shared" si="40"/>
        <v>20797</v>
      </c>
      <c r="AW29" s="104">
        <f t="shared" si="41"/>
        <v>5217</v>
      </c>
      <c r="AX29" s="104">
        <f t="shared" si="41"/>
        <v>4875</v>
      </c>
      <c r="AY29" s="15">
        <f t="shared" si="42"/>
        <v>10092</v>
      </c>
      <c r="AZ29" s="14">
        <f t="shared" si="43"/>
        <v>4245</v>
      </c>
      <c r="BA29" s="14">
        <f t="shared" si="43"/>
        <v>4088</v>
      </c>
      <c r="BB29" s="16">
        <f t="shared" si="44"/>
        <v>8333</v>
      </c>
    </row>
    <row r="30" spans="1:54">
      <c r="A30" s="11">
        <v>2</v>
      </c>
      <c r="B30" s="11">
        <v>8</v>
      </c>
      <c r="C30" s="12" t="s">
        <v>19</v>
      </c>
      <c r="D30" s="13">
        <v>1039</v>
      </c>
      <c r="E30" s="14">
        <v>947</v>
      </c>
      <c r="F30" s="15">
        <f t="shared" si="23"/>
        <v>1986</v>
      </c>
      <c r="G30" s="14">
        <v>1013</v>
      </c>
      <c r="H30" s="14">
        <v>932</v>
      </c>
      <c r="I30" s="14">
        <f t="shared" si="24"/>
        <v>1945</v>
      </c>
      <c r="J30" s="14">
        <v>995</v>
      </c>
      <c r="K30" s="14">
        <v>920</v>
      </c>
      <c r="L30" s="16">
        <f t="shared" si="25"/>
        <v>1915</v>
      </c>
      <c r="M30" s="14">
        <v>984</v>
      </c>
      <c r="N30" s="14">
        <v>910</v>
      </c>
      <c r="O30" s="15">
        <f t="shared" si="26"/>
        <v>1894</v>
      </c>
      <c r="P30" s="14">
        <v>975</v>
      </c>
      <c r="Q30" s="14">
        <v>899</v>
      </c>
      <c r="R30" s="14">
        <f t="shared" si="27"/>
        <v>1874</v>
      </c>
      <c r="S30" s="14">
        <v>958</v>
      </c>
      <c r="T30" s="14">
        <v>883</v>
      </c>
      <c r="U30" s="16">
        <f t="shared" si="28"/>
        <v>1841</v>
      </c>
      <c r="V30" s="14">
        <v>921</v>
      </c>
      <c r="W30" s="14">
        <v>855</v>
      </c>
      <c r="X30" s="15">
        <f t="shared" si="29"/>
        <v>1776</v>
      </c>
      <c r="Y30" s="14">
        <v>858</v>
      </c>
      <c r="Z30" s="14">
        <v>813</v>
      </c>
      <c r="AA30" s="14">
        <f t="shared" si="30"/>
        <v>1671</v>
      </c>
      <c r="AB30" s="14">
        <v>780</v>
      </c>
      <c r="AC30" s="14">
        <v>759</v>
      </c>
      <c r="AD30" s="16">
        <f t="shared" si="31"/>
        <v>1539</v>
      </c>
      <c r="AE30" s="14">
        <v>681</v>
      </c>
      <c r="AF30" s="14">
        <v>704</v>
      </c>
      <c r="AG30" s="15">
        <f t="shared" si="32"/>
        <v>1385</v>
      </c>
      <c r="AH30" s="14">
        <v>595</v>
      </c>
      <c r="AI30" s="14">
        <v>651</v>
      </c>
      <c r="AJ30" s="14">
        <f t="shared" si="33"/>
        <v>1246</v>
      </c>
      <c r="AK30" s="14">
        <v>566</v>
      </c>
      <c r="AL30" s="14">
        <v>594</v>
      </c>
      <c r="AM30" s="16">
        <f t="shared" si="34"/>
        <v>1160</v>
      </c>
      <c r="AN30" s="108">
        <f t="shared" si="35"/>
        <v>4031</v>
      </c>
      <c r="AO30" s="108">
        <f t="shared" si="35"/>
        <v>3709</v>
      </c>
      <c r="AP30" s="15">
        <f t="shared" si="36"/>
        <v>7740</v>
      </c>
      <c r="AQ30" s="14">
        <f t="shared" si="37"/>
        <v>1933</v>
      </c>
      <c r="AR30" s="14">
        <f t="shared" si="37"/>
        <v>1782</v>
      </c>
      <c r="AS30" s="14">
        <f t="shared" si="38"/>
        <v>3715</v>
      </c>
      <c r="AT30" s="14">
        <f t="shared" si="39"/>
        <v>5964</v>
      </c>
      <c r="AU30" s="14">
        <f t="shared" si="39"/>
        <v>5491</v>
      </c>
      <c r="AV30" s="14">
        <f t="shared" si="40"/>
        <v>11455</v>
      </c>
      <c r="AW30" s="104">
        <f t="shared" si="41"/>
        <v>2559</v>
      </c>
      <c r="AX30" s="104">
        <f t="shared" si="41"/>
        <v>2427</v>
      </c>
      <c r="AY30" s="15">
        <f t="shared" si="42"/>
        <v>4986</v>
      </c>
      <c r="AZ30" s="14">
        <f t="shared" si="43"/>
        <v>1842</v>
      </c>
      <c r="BA30" s="14">
        <f t="shared" si="43"/>
        <v>1949</v>
      </c>
      <c r="BB30" s="16">
        <f t="shared" si="44"/>
        <v>3791</v>
      </c>
    </row>
    <row r="31" spans="1:54">
      <c r="A31" s="11">
        <v>12</v>
      </c>
      <c r="B31" s="11">
        <v>9</v>
      </c>
      <c r="C31" s="12" t="s">
        <v>20</v>
      </c>
      <c r="D31" s="13">
        <v>927</v>
      </c>
      <c r="E31" s="14">
        <v>869</v>
      </c>
      <c r="F31" s="15">
        <f t="shared" si="23"/>
        <v>1796</v>
      </c>
      <c r="G31" s="14">
        <v>903</v>
      </c>
      <c r="H31" s="14">
        <v>845</v>
      </c>
      <c r="I31" s="14">
        <f t="shared" si="24"/>
        <v>1748</v>
      </c>
      <c r="J31" s="14">
        <v>890</v>
      </c>
      <c r="K31" s="14">
        <v>827</v>
      </c>
      <c r="L31" s="16">
        <f t="shared" si="25"/>
        <v>1717</v>
      </c>
      <c r="M31" s="14">
        <v>884</v>
      </c>
      <c r="N31" s="14">
        <v>813</v>
      </c>
      <c r="O31" s="15">
        <f t="shared" si="26"/>
        <v>1697</v>
      </c>
      <c r="P31" s="14">
        <v>883</v>
      </c>
      <c r="Q31" s="14">
        <v>803</v>
      </c>
      <c r="R31" s="14">
        <f t="shared" si="27"/>
        <v>1686</v>
      </c>
      <c r="S31" s="14">
        <v>881</v>
      </c>
      <c r="T31" s="14">
        <v>794</v>
      </c>
      <c r="U31" s="16">
        <f t="shared" si="28"/>
        <v>1675</v>
      </c>
      <c r="V31" s="14">
        <v>872</v>
      </c>
      <c r="W31" s="14">
        <v>786</v>
      </c>
      <c r="X31" s="15">
        <f t="shared" si="29"/>
        <v>1658</v>
      </c>
      <c r="Y31" s="14">
        <v>851</v>
      </c>
      <c r="Z31" s="14">
        <v>778</v>
      </c>
      <c r="AA31" s="14">
        <f t="shared" si="30"/>
        <v>1629</v>
      </c>
      <c r="AB31" s="14">
        <v>822</v>
      </c>
      <c r="AC31" s="14">
        <v>769</v>
      </c>
      <c r="AD31" s="16">
        <f t="shared" si="31"/>
        <v>1591</v>
      </c>
      <c r="AE31" s="14">
        <v>792</v>
      </c>
      <c r="AF31" s="14">
        <v>760</v>
      </c>
      <c r="AG31" s="15">
        <f t="shared" si="32"/>
        <v>1552</v>
      </c>
      <c r="AH31" s="14">
        <v>763</v>
      </c>
      <c r="AI31" s="14">
        <v>751</v>
      </c>
      <c r="AJ31" s="14">
        <f t="shared" si="33"/>
        <v>1514</v>
      </c>
      <c r="AK31" s="14">
        <v>730</v>
      </c>
      <c r="AL31" s="14">
        <v>736</v>
      </c>
      <c r="AM31" s="16">
        <f t="shared" si="34"/>
        <v>1466</v>
      </c>
      <c r="AN31" s="108">
        <f t="shared" si="35"/>
        <v>3604</v>
      </c>
      <c r="AO31" s="108">
        <f t="shared" si="35"/>
        <v>3354</v>
      </c>
      <c r="AP31" s="15">
        <f t="shared" si="36"/>
        <v>6958</v>
      </c>
      <c r="AQ31" s="14">
        <f t="shared" si="37"/>
        <v>1764</v>
      </c>
      <c r="AR31" s="14">
        <f t="shared" si="37"/>
        <v>1597</v>
      </c>
      <c r="AS31" s="14">
        <f t="shared" si="38"/>
        <v>3361</v>
      </c>
      <c r="AT31" s="14">
        <f t="shared" si="39"/>
        <v>5368</v>
      </c>
      <c r="AU31" s="14">
        <f t="shared" si="39"/>
        <v>4951</v>
      </c>
      <c r="AV31" s="14">
        <f t="shared" si="40"/>
        <v>10319</v>
      </c>
      <c r="AW31" s="104">
        <f t="shared" si="41"/>
        <v>2545</v>
      </c>
      <c r="AX31" s="104">
        <f t="shared" si="41"/>
        <v>2333</v>
      </c>
      <c r="AY31" s="15">
        <f t="shared" si="42"/>
        <v>4878</v>
      </c>
      <c r="AZ31" s="14">
        <f t="shared" si="43"/>
        <v>2285</v>
      </c>
      <c r="BA31" s="14">
        <f t="shared" si="43"/>
        <v>2247</v>
      </c>
      <c r="BB31" s="16">
        <f t="shared" si="44"/>
        <v>4532</v>
      </c>
    </row>
    <row r="32" spans="1:54">
      <c r="A32" s="11">
        <v>5</v>
      </c>
      <c r="B32" s="11">
        <v>10</v>
      </c>
      <c r="C32" s="12" t="s">
        <v>21</v>
      </c>
      <c r="D32" s="13">
        <v>656</v>
      </c>
      <c r="E32" s="14">
        <v>647</v>
      </c>
      <c r="F32" s="15">
        <f t="shared" si="23"/>
        <v>1303</v>
      </c>
      <c r="G32" s="14">
        <v>642</v>
      </c>
      <c r="H32" s="14">
        <v>631</v>
      </c>
      <c r="I32" s="14">
        <f t="shared" si="24"/>
        <v>1273</v>
      </c>
      <c r="J32" s="14">
        <v>632</v>
      </c>
      <c r="K32" s="14">
        <v>613</v>
      </c>
      <c r="L32" s="16">
        <f t="shared" si="25"/>
        <v>1245</v>
      </c>
      <c r="M32" s="14">
        <v>626</v>
      </c>
      <c r="N32" s="14">
        <v>592</v>
      </c>
      <c r="O32" s="15">
        <f t="shared" si="26"/>
        <v>1218</v>
      </c>
      <c r="P32" s="14">
        <v>621</v>
      </c>
      <c r="Q32" s="14">
        <v>570</v>
      </c>
      <c r="R32" s="14">
        <f t="shared" si="27"/>
        <v>1191</v>
      </c>
      <c r="S32" s="14">
        <v>613</v>
      </c>
      <c r="T32" s="14">
        <v>546</v>
      </c>
      <c r="U32" s="16">
        <f t="shared" si="28"/>
        <v>1159</v>
      </c>
      <c r="V32" s="14">
        <v>599</v>
      </c>
      <c r="W32" s="14">
        <v>521</v>
      </c>
      <c r="X32" s="15">
        <f t="shared" si="29"/>
        <v>1120</v>
      </c>
      <c r="Y32" s="14">
        <v>576</v>
      </c>
      <c r="Z32" s="14">
        <v>497</v>
      </c>
      <c r="AA32" s="14">
        <f t="shared" si="30"/>
        <v>1073</v>
      </c>
      <c r="AB32" s="14">
        <v>545</v>
      </c>
      <c r="AC32" s="14">
        <v>472</v>
      </c>
      <c r="AD32" s="16">
        <f t="shared" si="31"/>
        <v>1017</v>
      </c>
      <c r="AE32" s="14">
        <v>513</v>
      </c>
      <c r="AF32" s="14">
        <v>447</v>
      </c>
      <c r="AG32" s="15">
        <f t="shared" si="32"/>
        <v>960</v>
      </c>
      <c r="AH32" s="14">
        <v>483</v>
      </c>
      <c r="AI32" s="14">
        <v>423</v>
      </c>
      <c r="AJ32" s="14">
        <f t="shared" si="33"/>
        <v>906</v>
      </c>
      <c r="AK32" s="14">
        <v>451</v>
      </c>
      <c r="AL32" s="14">
        <v>400</v>
      </c>
      <c r="AM32" s="16">
        <f t="shared" si="34"/>
        <v>851</v>
      </c>
      <c r="AN32" s="108">
        <f t="shared" si="35"/>
        <v>2556</v>
      </c>
      <c r="AO32" s="108">
        <f t="shared" si="35"/>
        <v>2483</v>
      </c>
      <c r="AP32" s="15">
        <f t="shared" si="36"/>
        <v>5039</v>
      </c>
      <c r="AQ32" s="14">
        <f t="shared" si="37"/>
        <v>1234</v>
      </c>
      <c r="AR32" s="14">
        <f t="shared" si="37"/>
        <v>1116</v>
      </c>
      <c r="AS32" s="14">
        <f t="shared" si="38"/>
        <v>2350</v>
      </c>
      <c r="AT32" s="14">
        <f t="shared" si="39"/>
        <v>3790</v>
      </c>
      <c r="AU32" s="14">
        <f t="shared" si="39"/>
        <v>3599</v>
      </c>
      <c r="AV32" s="14">
        <f t="shared" si="40"/>
        <v>7389</v>
      </c>
      <c r="AW32" s="104">
        <f t="shared" si="41"/>
        <v>1720</v>
      </c>
      <c r="AX32" s="104">
        <f t="shared" si="41"/>
        <v>1490</v>
      </c>
      <c r="AY32" s="15">
        <f t="shared" si="42"/>
        <v>3210</v>
      </c>
      <c r="AZ32" s="14">
        <f t="shared" si="43"/>
        <v>1447</v>
      </c>
      <c r="BA32" s="14">
        <f t="shared" si="43"/>
        <v>1270</v>
      </c>
      <c r="BB32" s="16">
        <f t="shared" si="44"/>
        <v>2717</v>
      </c>
    </row>
    <row r="33" spans="1:54">
      <c r="A33" s="11">
        <v>6</v>
      </c>
      <c r="B33" s="11">
        <v>11</v>
      </c>
      <c r="C33" s="12" t="s">
        <v>22</v>
      </c>
      <c r="D33" s="13">
        <v>745</v>
      </c>
      <c r="E33" s="14">
        <v>712</v>
      </c>
      <c r="F33" s="15">
        <f t="shared" si="23"/>
        <v>1457</v>
      </c>
      <c r="G33" s="14">
        <v>734</v>
      </c>
      <c r="H33" s="14">
        <v>698</v>
      </c>
      <c r="I33" s="14">
        <f t="shared" si="24"/>
        <v>1432</v>
      </c>
      <c r="J33" s="14">
        <v>732</v>
      </c>
      <c r="K33" s="14">
        <v>683</v>
      </c>
      <c r="L33" s="16">
        <f t="shared" si="25"/>
        <v>1415</v>
      </c>
      <c r="M33" s="14">
        <v>738</v>
      </c>
      <c r="N33" s="14">
        <v>668</v>
      </c>
      <c r="O33" s="15">
        <f t="shared" si="26"/>
        <v>1406</v>
      </c>
      <c r="P33" s="14">
        <v>747</v>
      </c>
      <c r="Q33" s="14">
        <v>652</v>
      </c>
      <c r="R33" s="14">
        <f t="shared" si="27"/>
        <v>1399</v>
      </c>
      <c r="S33" s="14">
        <v>751</v>
      </c>
      <c r="T33" s="14">
        <v>636</v>
      </c>
      <c r="U33" s="16">
        <f t="shared" si="28"/>
        <v>1387</v>
      </c>
      <c r="V33" s="14">
        <v>741</v>
      </c>
      <c r="W33" s="14">
        <v>621</v>
      </c>
      <c r="X33" s="15">
        <f t="shared" si="29"/>
        <v>1362</v>
      </c>
      <c r="Y33" s="14">
        <v>710</v>
      </c>
      <c r="Z33" s="14">
        <v>606</v>
      </c>
      <c r="AA33" s="14">
        <f t="shared" si="30"/>
        <v>1316</v>
      </c>
      <c r="AB33" s="14">
        <v>665</v>
      </c>
      <c r="AC33" s="14">
        <v>592</v>
      </c>
      <c r="AD33" s="16">
        <f t="shared" si="31"/>
        <v>1257</v>
      </c>
      <c r="AE33" s="14">
        <v>616</v>
      </c>
      <c r="AF33" s="14">
        <v>579</v>
      </c>
      <c r="AG33" s="15">
        <f t="shared" si="32"/>
        <v>1195</v>
      </c>
      <c r="AH33" s="14">
        <v>570</v>
      </c>
      <c r="AI33" s="14">
        <v>564</v>
      </c>
      <c r="AJ33" s="14">
        <f t="shared" si="33"/>
        <v>1134</v>
      </c>
      <c r="AK33" s="14">
        <v>524</v>
      </c>
      <c r="AL33" s="14">
        <v>541</v>
      </c>
      <c r="AM33" s="16">
        <f t="shared" si="34"/>
        <v>1065</v>
      </c>
      <c r="AN33" s="108">
        <f t="shared" si="35"/>
        <v>2949</v>
      </c>
      <c r="AO33" s="108">
        <f t="shared" si="35"/>
        <v>2761</v>
      </c>
      <c r="AP33" s="15">
        <f t="shared" si="36"/>
        <v>5710</v>
      </c>
      <c r="AQ33" s="14">
        <f t="shared" si="37"/>
        <v>1498</v>
      </c>
      <c r="AR33" s="14">
        <f t="shared" si="37"/>
        <v>1288</v>
      </c>
      <c r="AS33" s="14">
        <f t="shared" si="38"/>
        <v>2786</v>
      </c>
      <c r="AT33" s="14">
        <f t="shared" si="39"/>
        <v>4447</v>
      </c>
      <c r="AU33" s="14">
        <f t="shared" si="39"/>
        <v>4049</v>
      </c>
      <c r="AV33" s="14">
        <f t="shared" si="40"/>
        <v>8496</v>
      </c>
      <c r="AW33" s="104">
        <f t="shared" si="41"/>
        <v>2116</v>
      </c>
      <c r="AX33" s="104">
        <f t="shared" si="41"/>
        <v>1819</v>
      </c>
      <c r="AY33" s="15">
        <f t="shared" si="42"/>
        <v>3935</v>
      </c>
      <c r="AZ33" s="14">
        <f t="shared" si="43"/>
        <v>1710</v>
      </c>
      <c r="BA33" s="14">
        <f t="shared" si="43"/>
        <v>1684</v>
      </c>
      <c r="BB33" s="16">
        <f t="shared" si="44"/>
        <v>3394</v>
      </c>
    </row>
    <row r="34" spans="1:54">
      <c r="A34" s="11">
        <v>13</v>
      </c>
      <c r="B34" s="11">
        <v>12</v>
      </c>
      <c r="C34" s="12" t="s">
        <v>23</v>
      </c>
      <c r="D34" s="13">
        <v>1012</v>
      </c>
      <c r="E34" s="14">
        <v>953</v>
      </c>
      <c r="F34" s="15">
        <f t="shared" si="23"/>
        <v>1965</v>
      </c>
      <c r="G34" s="14">
        <v>959</v>
      </c>
      <c r="H34" s="14">
        <v>906</v>
      </c>
      <c r="I34" s="14">
        <f t="shared" si="24"/>
        <v>1865</v>
      </c>
      <c r="J34" s="14">
        <v>915</v>
      </c>
      <c r="K34" s="14">
        <v>866</v>
      </c>
      <c r="L34" s="16">
        <f t="shared" si="25"/>
        <v>1781</v>
      </c>
      <c r="M34" s="14">
        <v>879</v>
      </c>
      <c r="N34" s="14">
        <v>831</v>
      </c>
      <c r="O34" s="15">
        <f t="shared" si="26"/>
        <v>1710</v>
      </c>
      <c r="P34" s="14">
        <v>848</v>
      </c>
      <c r="Q34" s="14">
        <v>800</v>
      </c>
      <c r="R34" s="14">
        <f t="shared" si="27"/>
        <v>1648</v>
      </c>
      <c r="S34" s="14">
        <v>816</v>
      </c>
      <c r="T34" s="14">
        <v>771</v>
      </c>
      <c r="U34" s="16">
        <f t="shared" si="28"/>
        <v>1587</v>
      </c>
      <c r="V34" s="14">
        <v>779</v>
      </c>
      <c r="W34" s="14">
        <v>739</v>
      </c>
      <c r="X34" s="15">
        <f t="shared" si="29"/>
        <v>1518</v>
      </c>
      <c r="Y34" s="14">
        <v>731</v>
      </c>
      <c r="Z34" s="14">
        <v>702</v>
      </c>
      <c r="AA34" s="14">
        <f t="shared" si="30"/>
        <v>1433</v>
      </c>
      <c r="AB34" s="14">
        <v>678</v>
      </c>
      <c r="AC34" s="14">
        <v>663</v>
      </c>
      <c r="AD34" s="16">
        <f t="shared" si="31"/>
        <v>1341</v>
      </c>
      <c r="AE34" s="14">
        <v>624</v>
      </c>
      <c r="AF34" s="14">
        <v>625</v>
      </c>
      <c r="AG34" s="15">
        <f t="shared" si="32"/>
        <v>1249</v>
      </c>
      <c r="AH34" s="14">
        <v>576</v>
      </c>
      <c r="AI34" s="14">
        <v>591</v>
      </c>
      <c r="AJ34" s="14">
        <f t="shared" si="33"/>
        <v>1167</v>
      </c>
      <c r="AK34" s="14">
        <v>532</v>
      </c>
      <c r="AL34" s="14">
        <v>563</v>
      </c>
      <c r="AM34" s="16">
        <f t="shared" si="34"/>
        <v>1095</v>
      </c>
      <c r="AN34" s="108">
        <f t="shared" si="35"/>
        <v>3765</v>
      </c>
      <c r="AO34" s="108">
        <f t="shared" si="35"/>
        <v>3556</v>
      </c>
      <c r="AP34" s="15">
        <f t="shared" si="36"/>
        <v>7321</v>
      </c>
      <c r="AQ34" s="14">
        <f t="shared" si="37"/>
        <v>1664</v>
      </c>
      <c r="AR34" s="14">
        <f t="shared" si="37"/>
        <v>1571</v>
      </c>
      <c r="AS34" s="14">
        <f t="shared" si="38"/>
        <v>3235</v>
      </c>
      <c r="AT34" s="14">
        <f t="shared" si="39"/>
        <v>5429</v>
      </c>
      <c r="AU34" s="14">
        <f t="shared" si="39"/>
        <v>5127</v>
      </c>
      <c r="AV34" s="14">
        <f t="shared" si="40"/>
        <v>10556</v>
      </c>
      <c r="AW34" s="104">
        <f t="shared" si="41"/>
        <v>2188</v>
      </c>
      <c r="AX34" s="104">
        <f t="shared" si="41"/>
        <v>2104</v>
      </c>
      <c r="AY34" s="15">
        <f t="shared" si="42"/>
        <v>4292</v>
      </c>
      <c r="AZ34" s="14">
        <f t="shared" si="43"/>
        <v>1732</v>
      </c>
      <c r="BA34" s="14">
        <f t="shared" si="43"/>
        <v>1779</v>
      </c>
      <c r="BB34" s="16">
        <f t="shared" si="44"/>
        <v>3511</v>
      </c>
    </row>
    <row r="35" spans="1:54">
      <c r="A35" s="11">
        <v>3</v>
      </c>
      <c r="B35" s="11">
        <v>13</v>
      </c>
      <c r="C35" s="12" t="s">
        <v>24</v>
      </c>
      <c r="D35" s="13">
        <v>1152</v>
      </c>
      <c r="E35" s="14">
        <v>1051</v>
      </c>
      <c r="F35" s="15">
        <f t="shared" si="23"/>
        <v>2203</v>
      </c>
      <c r="G35" s="14">
        <v>1120</v>
      </c>
      <c r="H35" s="14">
        <v>1026</v>
      </c>
      <c r="I35" s="14">
        <f t="shared" si="24"/>
        <v>2146</v>
      </c>
      <c r="J35" s="14">
        <v>1094</v>
      </c>
      <c r="K35" s="14">
        <v>1003</v>
      </c>
      <c r="L35" s="16">
        <f t="shared" si="25"/>
        <v>2097</v>
      </c>
      <c r="M35" s="14">
        <v>1073</v>
      </c>
      <c r="N35" s="14">
        <v>981</v>
      </c>
      <c r="O35" s="15">
        <f t="shared" si="26"/>
        <v>2054</v>
      </c>
      <c r="P35" s="14">
        <v>1053</v>
      </c>
      <c r="Q35" s="14">
        <v>960</v>
      </c>
      <c r="R35" s="14">
        <f t="shared" si="27"/>
        <v>2013</v>
      </c>
      <c r="S35" s="14">
        <v>1026</v>
      </c>
      <c r="T35" s="14">
        <v>934</v>
      </c>
      <c r="U35" s="16">
        <f t="shared" si="28"/>
        <v>1960</v>
      </c>
      <c r="V35" s="14">
        <v>983</v>
      </c>
      <c r="W35" s="14">
        <v>901</v>
      </c>
      <c r="X35" s="15">
        <f t="shared" si="29"/>
        <v>1884</v>
      </c>
      <c r="Y35" s="14">
        <v>920</v>
      </c>
      <c r="Z35" s="14">
        <v>858</v>
      </c>
      <c r="AA35" s="14">
        <f t="shared" si="30"/>
        <v>1778</v>
      </c>
      <c r="AB35" s="14">
        <v>843</v>
      </c>
      <c r="AC35" s="14">
        <v>808</v>
      </c>
      <c r="AD35" s="16">
        <f t="shared" si="31"/>
        <v>1651</v>
      </c>
      <c r="AE35" s="14">
        <v>762</v>
      </c>
      <c r="AF35" s="14">
        <v>757</v>
      </c>
      <c r="AG35" s="15">
        <f t="shared" si="32"/>
        <v>1519</v>
      </c>
      <c r="AH35" s="14">
        <v>685</v>
      </c>
      <c r="AI35" s="14">
        <v>707</v>
      </c>
      <c r="AJ35" s="14">
        <f t="shared" si="33"/>
        <v>1392</v>
      </c>
      <c r="AK35" s="14">
        <v>612</v>
      </c>
      <c r="AL35" s="14">
        <v>654</v>
      </c>
      <c r="AM35" s="16">
        <f t="shared" si="34"/>
        <v>1266</v>
      </c>
      <c r="AN35" s="108">
        <f t="shared" si="35"/>
        <v>4439</v>
      </c>
      <c r="AO35" s="108">
        <f t="shared" si="35"/>
        <v>4061</v>
      </c>
      <c r="AP35" s="15">
        <f t="shared" si="36"/>
        <v>8500</v>
      </c>
      <c r="AQ35" s="14">
        <f t="shared" si="37"/>
        <v>2079</v>
      </c>
      <c r="AR35" s="14">
        <f t="shared" si="37"/>
        <v>1894</v>
      </c>
      <c r="AS35" s="14">
        <f t="shared" si="38"/>
        <v>3973</v>
      </c>
      <c r="AT35" s="14">
        <f t="shared" si="39"/>
        <v>6518</v>
      </c>
      <c r="AU35" s="14">
        <f t="shared" si="39"/>
        <v>5955</v>
      </c>
      <c r="AV35" s="14">
        <f t="shared" si="40"/>
        <v>12473</v>
      </c>
      <c r="AW35" s="104">
        <f t="shared" si="41"/>
        <v>2746</v>
      </c>
      <c r="AX35" s="104">
        <f t="shared" si="41"/>
        <v>2567</v>
      </c>
      <c r="AY35" s="15">
        <f t="shared" si="42"/>
        <v>5313</v>
      </c>
      <c r="AZ35" s="14">
        <f t="shared" si="43"/>
        <v>2059</v>
      </c>
      <c r="BA35" s="14">
        <f t="shared" si="43"/>
        <v>2118</v>
      </c>
      <c r="BB35" s="16">
        <f t="shared" si="44"/>
        <v>4177</v>
      </c>
    </row>
    <row r="36" spans="1:54" ht="15.75" thickBot="1">
      <c r="C36" s="12" t="s">
        <v>25</v>
      </c>
      <c r="D36" s="32">
        <f t="shared" ref="D36:BB36" si="45">SUM(D23:D35)</f>
        <v>16155</v>
      </c>
      <c r="E36" s="33">
        <f t="shared" si="45"/>
        <v>15213</v>
      </c>
      <c r="F36" s="34">
        <f t="shared" si="45"/>
        <v>31368</v>
      </c>
      <c r="G36" s="33">
        <f t="shared" si="45"/>
        <v>15731</v>
      </c>
      <c r="H36" s="33">
        <f t="shared" si="45"/>
        <v>14829</v>
      </c>
      <c r="I36" s="33">
        <f t="shared" si="45"/>
        <v>30560</v>
      </c>
      <c r="J36" s="26">
        <f t="shared" si="45"/>
        <v>15377</v>
      </c>
      <c r="K36" s="33">
        <f t="shared" si="45"/>
        <v>14443</v>
      </c>
      <c r="L36" s="17">
        <f t="shared" si="45"/>
        <v>29820</v>
      </c>
      <c r="M36" s="32">
        <f t="shared" si="45"/>
        <v>15077</v>
      </c>
      <c r="N36" s="33">
        <f t="shared" si="45"/>
        <v>14044</v>
      </c>
      <c r="O36" s="34">
        <f t="shared" si="45"/>
        <v>29121</v>
      </c>
      <c r="P36" s="33">
        <f t="shared" si="45"/>
        <v>14808</v>
      </c>
      <c r="Q36" s="33">
        <f t="shared" si="45"/>
        <v>13653</v>
      </c>
      <c r="R36" s="33">
        <f t="shared" si="45"/>
        <v>28461</v>
      </c>
      <c r="S36" s="26">
        <f t="shared" si="45"/>
        <v>14525</v>
      </c>
      <c r="T36" s="33">
        <f t="shared" si="45"/>
        <v>13277</v>
      </c>
      <c r="U36" s="17">
        <f t="shared" si="45"/>
        <v>27802</v>
      </c>
      <c r="V36" s="34">
        <f t="shared" si="45"/>
        <v>14184</v>
      </c>
      <c r="W36" s="34">
        <f t="shared" si="45"/>
        <v>12944</v>
      </c>
      <c r="X36" s="34">
        <f t="shared" si="45"/>
        <v>27128</v>
      </c>
      <c r="Y36" s="33">
        <f t="shared" si="45"/>
        <v>13746</v>
      </c>
      <c r="Z36" s="33">
        <f t="shared" si="45"/>
        <v>12662</v>
      </c>
      <c r="AA36" s="33">
        <f t="shared" si="45"/>
        <v>26408</v>
      </c>
      <c r="AB36" s="26">
        <f t="shared" si="45"/>
        <v>13245</v>
      </c>
      <c r="AC36" s="33">
        <f t="shared" si="45"/>
        <v>12417</v>
      </c>
      <c r="AD36" s="17">
        <f t="shared" si="45"/>
        <v>25662</v>
      </c>
      <c r="AE36" s="26">
        <f t="shared" si="45"/>
        <v>12729</v>
      </c>
      <c r="AF36" s="33">
        <f t="shared" si="45"/>
        <v>12193</v>
      </c>
      <c r="AG36" s="34">
        <f t="shared" si="45"/>
        <v>24922</v>
      </c>
      <c r="AH36" s="33">
        <f t="shared" si="45"/>
        <v>12233</v>
      </c>
      <c r="AI36" s="33">
        <f t="shared" si="45"/>
        <v>11951</v>
      </c>
      <c r="AJ36" s="33">
        <f t="shared" si="45"/>
        <v>24184</v>
      </c>
      <c r="AK36" s="26">
        <f t="shared" si="45"/>
        <v>11741</v>
      </c>
      <c r="AL36" s="33">
        <f t="shared" si="45"/>
        <v>11639</v>
      </c>
      <c r="AM36" s="17">
        <f t="shared" si="45"/>
        <v>23380</v>
      </c>
      <c r="AN36" s="109">
        <f t="shared" si="45"/>
        <v>62340</v>
      </c>
      <c r="AO36" s="33">
        <f t="shared" si="45"/>
        <v>58529</v>
      </c>
      <c r="AP36" s="34">
        <f t="shared" si="45"/>
        <v>120869</v>
      </c>
      <c r="AQ36" s="33">
        <f t="shared" si="45"/>
        <v>29333</v>
      </c>
      <c r="AR36" s="33">
        <f t="shared" si="45"/>
        <v>26930</v>
      </c>
      <c r="AS36" s="33">
        <f t="shared" si="45"/>
        <v>56263</v>
      </c>
      <c r="AT36" s="33">
        <f t="shared" si="45"/>
        <v>91673</v>
      </c>
      <c r="AU36" s="33">
        <f t="shared" si="45"/>
        <v>85459</v>
      </c>
      <c r="AV36" s="33">
        <f t="shared" si="45"/>
        <v>177132</v>
      </c>
      <c r="AW36" s="26">
        <f t="shared" si="45"/>
        <v>41175</v>
      </c>
      <c r="AX36" s="33">
        <f t="shared" si="45"/>
        <v>38023</v>
      </c>
      <c r="AY36" s="34">
        <f t="shared" si="45"/>
        <v>79198</v>
      </c>
      <c r="AZ36" s="33">
        <f t="shared" si="45"/>
        <v>36703</v>
      </c>
      <c r="BA36" s="33">
        <f t="shared" si="45"/>
        <v>35783</v>
      </c>
      <c r="BB36" s="17">
        <f t="shared" si="45"/>
        <v>72486</v>
      </c>
    </row>
    <row r="39" spans="1:54" ht="15.75" thickBot="1">
      <c r="A39" s="176" t="s">
        <v>1702</v>
      </c>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row>
    <row r="40" spans="1:54" ht="13.5" customHeight="1">
      <c r="A40" s="140" t="s">
        <v>0</v>
      </c>
      <c r="B40" s="141" t="s">
        <v>1</v>
      </c>
      <c r="C40" s="1" t="s">
        <v>2</v>
      </c>
      <c r="D40" s="174" t="s">
        <v>1730</v>
      </c>
      <c r="E40" s="170"/>
      <c r="F40" s="171"/>
      <c r="G40" s="169" t="s">
        <v>1683</v>
      </c>
      <c r="H40" s="170"/>
      <c r="I40" s="171"/>
      <c r="J40" s="169" t="s">
        <v>1684</v>
      </c>
      <c r="K40" s="170"/>
      <c r="L40" s="175"/>
      <c r="M40" s="174" t="s">
        <v>1685</v>
      </c>
      <c r="N40" s="170"/>
      <c r="O40" s="171"/>
      <c r="P40" s="169" t="s">
        <v>1686</v>
      </c>
      <c r="Q40" s="170"/>
      <c r="R40" s="171"/>
      <c r="S40" s="169" t="s">
        <v>1687</v>
      </c>
      <c r="T40" s="170"/>
      <c r="U40" s="175"/>
      <c r="V40" s="174" t="s">
        <v>1688</v>
      </c>
      <c r="W40" s="170"/>
      <c r="X40" s="171"/>
      <c r="Y40" s="169" t="s">
        <v>1689</v>
      </c>
      <c r="Z40" s="170"/>
      <c r="AA40" s="171"/>
      <c r="AB40" s="169" t="s">
        <v>1690</v>
      </c>
      <c r="AC40" s="170"/>
      <c r="AD40" s="175"/>
      <c r="AE40" s="170" t="s">
        <v>1691</v>
      </c>
      <c r="AF40" s="170"/>
      <c r="AG40" s="171"/>
      <c r="AH40" s="169" t="s">
        <v>1692</v>
      </c>
      <c r="AI40" s="170"/>
      <c r="AJ40" s="171"/>
      <c r="AK40" s="169" t="s">
        <v>1693</v>
      </c>
      <c r="AL40" s="170"/>
      <c r="AM40" s="175"/>
      <c r="AN40" s="174" t="s">
        <v>1694</v>
      </c>
      <c r="AO40" s="170"/>
      <c r="AP40" s="171"/>
      <c r="AQ40" s="169" t="s">
        <v>1736</v>
      </c>
      <c r="AR40" s="170"/>
      <c r="AS40" s="171"/>
      <c r="AT40" s="169" t="s">
        <v>1703</v>
      </c>
      <c r="AU40" s="170"/>
      <c r="AV40" s="171"/>
      <c r="AW40" s="169" t="s">
        <v>1696</v>
      </c>
      <c r="AX40" s="170"/>
      <c r="AY40" s="170"/>
      <c r="AZ40" s="169" t="s">
        <v>1737</v>
      </c>
      <c r="BA40" s="170"/>
      <c r="BB40" s="175"/>
    </row>
    <row r="41" spans="1:54" ht="24">
      <c r="A41" s="3"/>
      <c r="B41" s="4"/>
      <c r="C41" s="5" t="s">
        <v>9</v>
      </c>
      <c r="D41" s="6" t="s">
        <v>10</v>
      </c>
      <c r="E41" s="7" t="s">
        <v>11</v>
      </c>
      <c r="F41" s="7" t="s">
        <v>8</v>
      </c>
      <c r="G41" s="8" t="s">
        <v>1735</v>
      </c>
      <c r="H41" s="8" t="s">
        <v>1733</v>
      </c>
      <c r="I41" s="9" t="s">
        <v>8</v>
      </c>
      <c r="J41" s="8" t="s">
        <v>10</v>
      </c>
      <c r="K41" s="8" t="s">
        <v>1733</v>
      </c>
      <c r="L41" s="10" t="s">
        <v>8</v>
      </c>
      <c r="M41" s="6" t="s">
        <v>10</v>
      </c>
      <c r="N41" s="7" t="s">
        <v>11</v>
      </c>
      <c r="O41" s="7" t="s">
        <v>8</v>
      </c>
      <c r="P41" s="8" t="s">
        <v>10</v>
      </c>
      <c r="Q41" s="7" t="s">
        <v>1733</v>
      </c>
      <c r="R41" s="7" t="s">
        <v>1738</v>
      </c>
      <c r="S41" s="8" t="s">
        <v>10</v>
      </c>
      <c r="T41" s="8" t="s">
        <v>11</v>
      </c>
      <c r="U41" s="10" t="s">
        <v>1734</v>
      </c>
      <c r="V41" s="6" t="s">
        <v>10</v>
      </c>
      <c r="W41" s="7" t="s">
        <v>11</v>
      </c>
      <c r="X41" s="7" t="s">
        <v>8</v>
      </c>
      <c r="Y41" s="8" t="s">
        <v>10</v>
      </c>
      <c r="Z41" s="8" t="s">
        <v>11</v>
      </c>
      <c r="AA41" s="9" t="s">
        <v>8</v>
      </c>
      <c r="AB41" s="8" t="s">
        <v>1735</v>
      </c>
      <c r="AC41" s="8" t="s">
        <v>11</v>
      </c>
      <c r="AD41" s="10" t="s">
        <v>1734</v>
      </c>
      <c r="AE41" s="6" t="s">
        <v>1735</v>
      </c>
      <c r="AF41" s="7" t="s">
        <v>11</v>
      </c>
      <c r="AG41" s="7" t="s">
        <v>1734</v>
      </c>
      <c r="AH41" s="8" t="s">
        <v>1735</v>
      </c>
      <c r="AI41" s="8" t="s">
        <v>11</v>
      </c>
      <c r="AJ41" s="9" t="s">
        <v>8</v>
      </c>
      <c r="AK41" s="8" t="s">
        <v>10</v>
      </c>
      <c r="AL41" s="8" t="s">
        <v>11</v>
      </c>
      <c r="AM41" s="10" t="s">
        <v>8</v>
      </c>
      <c r="AN41" s="6" t="s">
        <v>10</v>
      </c>
      <c r="AO41" s="7" t="s">
        <v>1733</v>
      </c>
      <c r="AP41" s="7" t="s">
        <v>8</v>
      </c>
      <c r="AQ41" s="8" t="s">
        <v>1735</v>
      </c>
      <c r="AR41" s="8" t="s">
        <v>11</v>
      </c>
      <c r="AS41" s="9" t="s">
        <v>8</v>
      </c>
      <c r="AT41" s="8" t="s">
        <v>10</v>
      </c>
      <c r="AU41" s="8" t="s">
        <v>1733</v>
      </c>
      <c r="AV41" s="9" t="s">
        <v>1734</v>
      </c>
      <c r="AW41" s="8" t="s">
        <v>10</v>
      </c>
      <c r="AX41" s="8" t="s">
        <v>1733</v>
      </c>
      <c r="AY41" s="9" t="s">
        <v>8</v>
      </c>
      <c r="AZ41" s="8" t="s">
        <v>1735</v>
      </c>
      <c r="BA41" s="7" t="s">
        <v>11</v>
      </c>
      <c r="BB41" s="29" t="s">
        <v>8</v>
      </c>
    </row>
    <row r="42" spans="1:54">
      <c r="A42" s="11">
        <v>7</v>
      </c>
      <c r="B42" s="11">
        <v>1</v>
      </c>
      <c r="C42" s="12" t="s">
        <v>12</v>
      </c>
      <c r="D42" s="18">
        <f t="shared" ref="D42:BB46" si="46">D4/D23</f>
        <v>0.6386554621848739</v>
      </c>
      <c r="E42" s="19">
        <f t="shared" si="46"/>
        <v>0.7380239520958084</v>
      </c>
      <c r="F42" s="19">
        <f t="shared" si="46"/>
        <v>0.68668596237337187</v>
      </c>
      <c r="G42" s="19">
        <f t="shared" si="46"/>
        <v>0.98171589310829821</v>
      </c>
      <c r="H42" s="19">
        <f t="shared" si="46"/>
        <v>0.92598187311178248</v>
      </c>
      <c r="I42" s="20">
        <f t="shared" si="46"/>
        <v>0.95484340859431904</v>
      </c>
      <c r="J42" s="20">
        <f t="shared" si="46"/>
        <v>0.900709219858156</v>
      </c>
      <c r="K42" s="20">
        <f t="shared" si="46"/>
        <v>0.95252679938744256</v>
      </c>
      <c r="L42" s="20">
        <f t="shared" si="46"/>
        <v>0.92562592047128134</v>
      </c>
      <c r="M42" s="18">
        <f t="shared" si="46"/>
        <v>0.90373563218390807</v>
      </c>
      <c r="N42" s="19">
        <f t="shared" si="46"/>
        <v>0.8455538221528861</v>
      </c>
      <c r="O42" s="19">
        <f t="shared" si="46"/>
        <v>0.87584143605086018</v>
      </c>
      <c r="P42" s="19">
        <f t="shared" si="46"/>
        <v>1.0321167883211679</v>
      </c>
      <c r="Q42" s="19">
        <f t="shared" si="46"/>
        <v>0.90415335463258784</v>
      </c>
      <c r="R42" s="20">
        <f t="shared" si="46"/>
        <v>0.97101449275362317</v>
      </c>
      <c r="S42" s="20">
        <f t="shared" si="46"/>
        <v>0.80476900149031294</v>
      </c>
      <c r="T42" s="20">
        <f t="shared" si="46"/>
        <v>0.89672131147540979</v>
      </c>
      <c r="U42" s="20">
        <f t="shared" si="46"/>
        <v>0.84855581576893058</v>
      </c>
      <c r="V42" s="18">
        <f t="shared" si="46"/>
        <v>0.81278538812785384</v>
      </c>
      <c r="W42" s="19">
        <f t="shared" si="46"/>
        <v>0.88944723618090449</v>
      </c>
      <c r="X42" s="19">
        <f t="shared" si="46"/>
        <v>0.84928229665071775</v>
      </c>
      <c r="Y42" s="19">
        <f t="shared" si="46"/>
        <v>0.79315707620528775</v>
      </c>
      <c r="Z42" s="19">
        <f t="shared" si="46"/>
        <v>0.80238500851788752</v>
      </c>
      <c r="AA42" s="20">
        <f t="shared" si="46"/>
        <v>0.79756097560975614</v>
      </c>
      <c r="AB42" s="20">
        <f t="shared" si="46"/>
        <v>0.74044585987261147</v>
      </c>
      <c r="AC42" s="20">
        <f t="shared" si="46"/>
        <v>0.79137931034482756</v>
      </c>
      <c r="AD42" s="20">
        <f t="shared" si="46"/>
        <v>0.76490066225165565</v>
      </c>
      <c r="AE42" s="18">
        <f t="shared" si="46"/>
        <v>0.70962479608482876</v>
      </c>
      <c r="AF42" s="19">
        <f t="shared" si="46"/>
        <v>0.79406631762652702</v>
      </c>
      <c r="AG42" s="19">
        <f t="shared" si="46"/>
        <v>0.75042158516020241</v>
      </c>
      <c r="AH42" s="19">
        <f t="shared" si="46"/>
        <v>0.63758389261744963</v>
      </c>
      <c r="AI42" s="19">
        <f t="shared" si="46"/>
        <v>0.66252220248667848</v>
      </c>
      <c r="AJ42" s="20">
        <f t="shared" si="46"/>
        <v>0.64969801553062989</v>
      </c>
      <c r="AK42" s="20">
        <f t="shared" si="46"/>
        <v>0.61295971978984243</v>
      </c>
      <c r="AL42" s="20">
        <f t="shared" si="46"/>
        <v>0.64220183486238536</v>
      </c>
      <c r="AM42" s="21">
        <f t="shared" si="46"/>
        <v>0.62724014336917566</v>
      </c>
      <c r="AN42" s="18">
        <f t="shared" si="46"/>
        <v>0.85562632696390661</v>
      </c>
      <c r="AO42" s="19">
        <f t="shared" si="46"/>
        <v>0.86509146341463417</v>
      </c>
      <c r="AP42" s="19">
        <f t="shared" si="46"/>
        <v>0.86018348623853214</v>
      </c>
      <c r="AQ42" s="19">
        <f t="shared" si="46"/>
        <v>0.9196165191740413</v>
      </c>
      <c r="AR42" s="19">
        <f t="shared" si="46"/>
        <v>0.90048543689320393</v>
      </c>
      <c r="AS42" s="20">
        <f t="shared" si="46"/>
        <v>0.91049382716049387</v>
      </c>
      <c r="AT42" s="19">
        <f t="shared" si="46"/>
        <v>0.87637494021999041</v>
      </c>
      <c r="AU42" s="19">
        <f t="shared" si="46"/>
        <v>0.87642487046632123</v>
      </c>
      <c r="AV42" s="20">
        <f t="shared" si="46"/>
        <v>0.87639890574483958</v>
      </c>
      <c r="AW42" s="20">
        <f t="shared" si="46"/>
        <v>0.78267634854771784</v>
      </c>
      <c r="AX42" s="20">
        <f t="shared" si="46"/>
        <v>0.82823129251700678</v>
      </c>
      <c r="AY42" s="20">
        <f t="shared" si="46"/>
        <v>0.80444203683640303</v>
      </c>
      <c r="AZ42" s="19">
        <f t="shared" si="46"/>
        <v>0.6544943820224719</v>
      </c>
      <c r="BA42" s="19">
        <f t="shared" si="46"/>
        <v>0.70077334919690659</v>
      </c>
      <c r="BB42" s="21">
        <f t="shared" si="46"/>
        <v>0.67697197341808724</v>
      </c>
    </row>
    <row r="43" spans="1:54">
      <c r="A43" s="11">
        <v>4</v>
      </c>
      <c r="B43" s="11">
        <v>2</v>
      </c>
      <c r="C43" s="12" t="s">
        <v>13</v>
      </c>
      <c r="D43" s="18">
        <f t="shared" si="46"/>
        <v>0.85903983656792648</v>
      </c>
      <c r="E43" s="19">
        <f t="shared" si="46"/>
        <v>0.86550976138828628</v>
      </c>
      <c r="F43" s="19">
        <f t="shared" si="46"/>
        <v>0.86217780115728559</v>
      </c>
      <c r="G43" s="19">
        <f t="shared" si="46"/>
        <v>1.0936842105263158</v>
      </c>
      <c r="H43" s="19">
        <f t="shared" si="46"/>
        <v>1.0503355704697988</v>
      </c>
      <c r="I43" s="20">
        <f t="shared" si="46"/>
        <v>1.0726681127982647</v>
      </c>
      <c r="J43" s="20">
        <f t="shared" si="46"/>
        <v>1.1518716577540107</v>
      </c>
      <c r="K43" s="20">
        <f t="shared" si="46"/>
        <v>1.154109589041096</v>
      </c>
      <c r="L43" s="20">
        <f t="shared" si="46"/>
        <v>1.1529541689674214</v>
      </c>
      <c r="M43" s="18">
        <f t="shared" si="46"/>
        <v>1.0643776824034334</v>
      </c>
      <c r="N43" s="19">
        <f t="shared" si="46"/>
        <v>1.0196078431372548</v>
      </c>
      <c r="O43" s="19">
        <f t="shared" si="46"/>
        <v>1.0428015564202335</v>
      </c>
      <c r="P43" s="19">
        <f t="shared" si="46"/>
        <v>1.0085653104925054</v>
      </c>
      <c r="Q43" s="19">
        <f t="shared" si="46"/>
        <v>1.0394889663182345</v>
      </c>
      <c r="R43" s="20">
        <f t="shared" si="46"/>
        <v>1.0233983286908077</v>
      </c>
      <c r="S43" s="20">
        <f t="shared" si="46"/>
        <v>0.78302900107411388</v>
      </c>
      <c r="T43" s="20">
        <f t="shared" si="46"/>
        <v>0.81647058823529417</v>
      </c>
      <c r="U43" s="20">
        <f t="shared" si="46"/>
        <v>0.79898933183604715</v>
      </c>
      <c r="V43" s="18">
        <f t="shared" si="46"/>
        <v>0.79120879120879117</v>
      </c>
      <c r="W43" s="19">
        <f t="shared" si="46"/>
        <v>0.78355501813784767</v>
      </c>
      <c r="X43" s="19">
        <f t="shared" si="46"/>
        <v>0.78756476683937826</v>
      </c>
      <c r="Y43" s="19">
        <f t="shared" si="46"/>
        <v>0.67670915411355737</v>
      </c>
      <c r="Z43" s="19">
        <f t="shared" si="46"/>
        <v>0.71210191082802543</v>
      </c>
      <c r="AA43" s="20">
        <f t="shared" si="46"/>
        <v>0.6935679611650486</v>
      </c>
      <c r="AB43" s="20">
        <f t="shared" si="46"/>
        <v>0.60902255639097747</v>
      </c>
      <c r="AC43" s="20">
        <f t="shared" si="46"/>
        <v>0.61833105335157323</v>
      </c>
      <c r="AD43" s="20">
        <f t="shared" si="46"/>
        <v>0.61347285807717467</v>
      </c>
      <c r="AE43" s="18">
        <f t="shared" si="46"/>
        <v>0.58630136986301373</v>
      </c>
      <c r="AF43" s="19">
        <f t="shared" si="46"/>
        <v>0.64041604754829118</v>
      </c>
      <c r="AG43" s="19">
        <f t="shared" si="46"/>
        <v>0.61225944404846755</v>
      </c>
      <c r="AH43" s="19">
        <f t="shared" si="46"/>
        <v>0.58083832335329344</v>
      </c>
      <c r="AI43" s="19">
        <f t="shared" si="46"/>
        <v>0.55411954765751215</v>
      </c>
      <c r="AJ43" s="20">
        <f t="shared" si="46"/>
        <v>0.567987567987568</v>
      </c>
      <c r="AK43" s="20">
        <f t="shared" si="46"/>
        <v>0.54950495049504955</v>
      </c>
      <c r="AL43" s="20">
        <f t="shared" si="46"/>
        <v>0.51754385964912286</v>
      </c>
      <c r="AM43" s="21">
        <f t="shared" si="46"/>
        <v>0.53401360544217691</v>
      </c>
      <c r="AN43" s="18">
        <f t="shared" si="46"/>
        <v>1.0403055848261327</v>
      </c>
      <c r="AO43" s="19">
        <f t="shared" si="46"/>
        <v>1.0205113796010115</v>
      </c>
      <c r="AP43" s="19">
        <f t="shared" si="46"/>
        <v>1.0307273963290278</v>
      </c>
      <c r="AQ43" s="19">
        <f t="shared" si="46"/>
        <v>0.89597855227882039</v>
      </c>
      <c r="AR43" s="19">
        <f t="shared" si="46"/>
        <v>0.92869666861484512</v>
      </c>
      <c r="AS43" s="20">
        <f t="shared" si="46"/>
        <v>0.9116331096196868</v>
      </c>
      <c r="AT43" s="19">
        <f t="shared" si="46"/>
        <v>0.99275746334569859</v>
      </c>
      <c r="AU43" s="19">
        <f t="shared" si="46"/>
        <v>0.99070208728652753</v>
      </c>
      <c r="AV43" s="20">
        <f t="shared" si="46"/>
        <v>0.9917665355411216</v>
      </c>
      <c r="AW43" s="20">
        <f t="shared" si="46"/>
        <v>0.69622714896927262</v>
      </c>
      <c r="AX43" s="20">
        <f t="shared" si="46"/>
        <v>0.70806658130601796</v>
      </c>
      <c r="AY43" s="20">
        <f t="shared" si="46"/>
        <v>0.7018722018722019</v>
      </c>
      <c r="AZ43" s="19">
        <f t="shared" si="46"/>
        <v>0.57335329341317365</v>
      </c>
      <c r="BA43" s="19">
        <f t="shared" si="46"/>
        <v>0.57411385606874332</v>
      </c>
      <c r="BB43" s="21">
        <f t="shared" si="46"/>
        <v>0.57371960682876355</v>
      </c>
    </row>
    <row r="44" spans="1:54">
      <c r="A44" s="11">
        <v>1</v>
      </c>
      <c r="B44" s="11">
        <v>3</v>
      </c>
      <c r="C44" s="12" t="s">
        <v>14</v>
      </c>
      <c r="D44" s="18">
        <f t="shared" si="46"/>
        <v>0.84913536076326779</v>
      </c>
      <c r="E44" s="19">
        <f t="shared" si="46"/>
        <v>0.84224082421120416</v>
      </c>
      <c r="F44" s="19">
        <f t="shared" si="46"/>
        <v>0.84582043343653246</v>
      </c>
      <c r="G44" s="19">
        <f t="shared" si="46"/>
        <v>0.99214975845410625</v>
      </c>
      <c r="H44" s="19">
        <f t="shared" si="46"/>
        <v>1.0032701111837803</v>
      </c>
      <c r="I44" s="20">
        <f t="shared" si="46"/>
        <v>0.99748822605965459</v>
      </c>
      <c r="J44" s="20">
        <f t="shared" si="46"/>
        <v>1.0358444714459296</v>
      </c>
      <c r="K44" s="20">
        <f t="shared" si="46"/>
        <v>1.1056105610561056</v>
      </c>
      <c r="L44" s="20">
        <f t="shared" si="46"/>
        <v>1.0692818728250553</v>
      </c>
      <c r="M44" s="18">
        <f t="shared" si="46"/>
        <v>1.0614355231143553</v>
      </c>
      <c r="N44" s="19">
        <f t="shared" si="46"/>
        <v>1.0497677504976775</v>
      </c>
      <c r="O44" s="19">
        <f t="shared" si="46"/>
        <v>1.0558552840368136</v>
      </c>
      <c r="P44" s="19">
        <f t="shared" si="46"/>
        <v>1.0437956204379562</v>
      </c>
      <c r="Q44" s="19">
        <f t="shared" si="46"/>
        <v>1.0259481037924152</v>
      </c>
      <c r="R44" s="20">
        <f t="shared" si="46"/>
        <v>1.0352716873212584</v>
      </c>
      <c r="S44" s="20">
        <f t="shared" si="46"/>
        <v>0.95909645909645913</v>
      </c>
      <c r="T44" s="20">
        <f t="shared" si="46"/>
        <v>0.99866131191432395</v>
      </c>
      <c r="U44" s="20">
        <f t="shared" si="46"/>
        <v>0.97796934865900387</v>
      </c>
      <c r="V44" s="18">
        <f t="shared" si="46"/>
        <v>0.91460396039603964</v>
      </c>
      <c r="W44" s="19">
        <f t="shared" si="46"/>
        <v>0.89477257298031232</v>
      </c>
      <c r="X44" s="19">
        <f t="shared" si="46"/>
        <v>0.9051472968598252</v>
      </c>
      <c r="Y44" s="19">
        <f t="shared" si="46"/>
        <v>0.86187141947803947</v>
      </c>
      <c r="Z44" s="19">
        <f t="shared" si="46"/>
        <v>0.88834612700628057</v>
      </c>
      <c r="AA44" s="20">
        <f t="shared" si="46"/>
        <v>0.87450066577896135</v>
      </c>
      <c r="AB44" s="20">
        <f t="shared" si="46"/>
        <v>0.81685467816854673</v>
      </c>
      <c r="AC44" s="20">
        <f t="shared" si="46"/>
        <v>0.85931834662799134</v>
      </c>
      <c r="AD44" s="20">
        <f t="shared" si="46"/>
        <v>0.83714483714483712</v>
      </c>
      <c r="AE44" s="18">
        <f t="shared" si="46"/>
        <v>0.7789327789327789</v>
      </c>
      <c r="AF44" s="19">
        <f t="shared" si="46"/>
        <v>0.7583081570996979</v>
      </c>
      <c r="AG44" s="19">
        <f t="shared" si="46"/>
        <v>0.76906396819660283</v>
      </c>
      <c r="AH44" s="19">
        <f t="shared" si="46"/>
        <v>0.73110465116279066</v>
      </c>
      <c r="AI44" s="19">
        <f t="shared" si="46"/>
        <v>0.75965327029156815</v>
      </c>
      <c r="AJ44" s="20">
        <f t="shared" si="46"/>
        <v>0.7448015122873346</v>
      </c>
      <c r="AK44" s="20">
        <f t="shared" si="46"/>
        <v>0.70839813374805594</v>
      </c>
      <c r="AL44" s="20">
        <f t="shared" si="46"/>
        <v>0.66916666666666669</v>
      </c>
      <c r="AM44" s="21">
        <f t="shared" si="46"/>
        <v>0.68946098149637969</v>
      </c>
      <c r="AN44" s="18">
        <f t="shared" si="46"/>
        <v>0.98399516835271028</v>
      </c>
      <c r="AO44" s="19">
        <f t="shared" si="46"/>
        <v>0.99918086500655312</v>
      </c>
      <c r="AP44" s="19">
        <f t="shared" si="46"/>
        <v>0.9912783845368115</v>
      </c>
      <c r="AQ44" s="19">
        <f t="shared" si="46"/>
        <v>1.0015234613040829</v>
      </c>
      <c r="AR44" s="19">
        <f t="shared" si="46"/>
        <v>1.0123456790123457</v>
      </c>
      <c r="AS44" s="20">
        <f t="shared" si="46"/>
        <v>1.0066889632107023</v>
      </c>
      <c r="AT44" s="19">
        <f t="shared" si="46"/>
        <v>0.98980312973245832</v>
      </c>
      <c r="AU44" s="19">
        <f t="shared" si="46"/>
        <v>1.0035160971321833</v>
      </c>
      <c r="AV44" s="20">
        <f t="shared" si="46"/>
        <v>0.99636956750499839</v>
      </c>
      <c r="AW44" s="20">
        <f t="shared" si="46"/>
        <v>0.86557307200681721</v>
      </c>
      <c r="AX44" s="20">
        <f t="shared" si="46"/>
        <v>0.88121353558926485</v>
      </c>
      <c r="AY44" s="20">
        <f t="shared" si="46"/>
        <v>0.87303708653524892</v>
      </c>
      <c r="AZ44" s="19">
        <f t="shared" si="46"/>
        <v>0.74080389768574906</v>
      </c>
      <c r="BA44" s="19">
        <f t="shared" si="46"/>
        <v>0.73055628789876093</v>
      </c>
      <c r="BB44" s="21">
        <f t="shared" si="46"/>
        <v>0.735882501899215</v>
      </c>
    </row>
    <row r="45" spans="1:54">
      <c r="A45" s="11">
        <v>10</v>
      </c>
      <c r="B45" s="11">
        <v>4</v>
      </c>
      <c r="C45" s="12" t="s">
        <v>15</v>
      </c>
      <c r="D45" s="18">
        <f t="shared" si="46"/>
        <v>0.84366391184572997</v>
      </c>
      <c r="E45" s="19">
        <f t="shared" si="46"/>
        <v>0.8620188816267248</v>
      </c>
      <c r="F45" s="19">
        <f t="shared" si="46"/>
        <v>0.85259809119830332</v>
      </c>
      <c r="G45" s="19">
        <f t="shared" si="46"/>
        <v>0.98366477272727271</v>
      </c>
      <c r="H45" s="19">
        <f t="shared" si="46"/>
        <v>1.0059880239520957</v>
      </c>
      <c r="I45" s="20">
        <f t="shared" si="46"/>
        <v>0.99453352769679304</v>
      </c>
      <c r="J45" s="20">
        <f t="shared" si="46"/>
        <v>1.1022810890360559</v>
      </c>
      <c r="K45" s="20">
        <f t="shared" si="46"/>
        <v>1.1213063763608087</v>
      </c>
      <c r="L45" s="20">
        <f t="shared" si="46"/>
        <v>1.1115311909262759</v>
      </c>
      <c r="M45" s="18">
        <f t="shared" si="46"/>
        <v>0.96704980842911881</v>
      </c>
      <c r="N45" s="19">
        <f t="shared" si="46"/>
        <v>1.0097799511002445</v>
      </c>
      <c r="O45" s="19">
        <f t="shared" si="46"/>
        <v>0.98775671406003163</v>
      </c>
      <c r="P45" s="19">
        <f t="shared" si="46"/>
        <v>0.92147435897435892</v>
      </c>
      <c r="Q45" s="19">
        <f t="shared" si="46"/>
        <v>0.97596566523605155</v>
      </c>
      <c r="R45" s="20">
        <f t="shared" si="46"/>
        <v>0.94778284293410697</v>
      </c>
      <c r="S45" s="20">
        <f t="shared" si="46"/>
        <v>0.84744341994970662</v>
      </c>
      <c r="T45" s="20">
        <f t="shared" si="46"/>
        <v>0.84643179765130983</v>
      </c>
      <c r="U45" s="20">
        <f t="shared" si="46"/>
        <v>0.84695652173913039</v>
      </c>
      <c r="V45" s="18">
        <f t="shared" si="46"/>
        <v>0.79370629370629375</v>
      </c>
      <c r="W45" s="19">
        <f t="shared" si="46"/>
        <v>0.8615819209039548</v>
      </c>
      <c r="X45" s="19">
        <f t="shared" si="46"/>
        <v>0.82638259292837712</v>
      </c>
      <c r="Y45" s="19">
        <f t="shared" si="46"/>
        <v>0.74433363553943788</v>
      </c>
      <c r="Z45" s="19">
        <f t="shared" si="46"/>
        <v>0.78937198067632852</v>
      </c>
      <c r="AA45" s="20">
        <f t="shared" si="46"/>
        <v>0.76613657623947617</v>
      </c>
      <c r="AB45" s="20">
        <f t="shared" si="46"/>
        <v>0.69504209541627693</v>
      </c>
      <c r="AC45" s="20">
        <f t="shared" si="46"/>
        <v>0.67384916748285995</v>
      </c>
      <c r="AD45" s="20">
        <f t="shared" si="46"/>
        <v>0.68468899521531101</v>
      </c>
      <c r="AE45" s="18">
        <f t="shared" si="46"/>
        <v>0.65129682997118155</v>
      </c>
      <c r="AF45" s="19">
        <f t="shared" si="46"/>
        <v>0.68706811451135241</v>
      </c>
      <c r="AG45" s="19">
        <f t="shared" si="46"/>
        <v>0.66893865628042848</v>
      </c>
      <c r="AH45" s="19">
        <f t="shared" si="46"/>
        <v>0.59762140733399405</v>
      </c>
      <c r="AI45" s="19">
        <f t="shared" si="46"/>
        <v>0.61238761238761241</v>
      </c>
      <c r="AJ45" s="20">
        <f t="shared" si="46"/>
        <v>0.60497512437810941</v>
      </c>
      <c r="AK45" s="20">
        <f t="shared" si="46"/>
        <v>0.56919875130072839</v>
      </c>
      <c r="AL45" s="20">
        <f t="shared" si="46"/>
        <v>0.50256410256410255</v>
      </c>
      <c r="AM45" s="21">
        <f t="shared" si="46"/>
        <v>0.53564049586776863</v>
      </c>
      <c r="AN45" s="18">
        <f t="shared" si="46"/>
        <v>0.97212165097755254</v>
      </c>
      <c r="AO45" s="19">
        <f t="shared" si="46"/>
        <v>0.99732108687332566</v>
      </c>
      <c r="AP45" s="19">
        <f t="shared" si="46"/>
        <v>0.98437209302325579</v>
      </c>
      <c r="AQ45" s="19">
        <f t="shared" si="46"/>
        <v>0.88529291274068</v>
      </c>
      <c r="AR45" s="19">
        <f t="shared" si="46"/>
        <v>0.91285211267605637</v>
      </c>
      <c r="AS45" s="20">
        <f t="shared" si="46"/>
        <v>0.89857840016974322</v>
      </c>
      <c r="AT45" s="19">
        <f t="shared" si="46"/>
        <v>0.94551161330822353</v>
      </c>
      <c r="AU45" s="19">
        <f t="shared" si="46"/>
        <v>0.97172579354494537</v>
      </c>
      <c r="AV45" s="20">
        <f t="shared" si="46"/>
        <v>0.95822285455603695</v>
      </c>
      <c r="AW45" s="20">
        <f t="shared" si="46"/>
        <v>0.74547647768395653</v>
      </c>
      <c r="AX45" s="20">
        <f t="shared" si="46"/>
        <v>0.77613855035279022</v>
      </c>
      <c r="AY45" s="20">
        <f t="shared" si="46"/>
        <v>0.76033571650606158</v>
      </c>
      <c r="AZ45" s="19">
        <f t="shared" si="46"/>
        <v>0.60710727333111925</v>
      </c>
      <c r="BA45" s="19">
        <f t="shared" si="46"/>
        <v>0.60187353629976581</v>
      </c>
      <c r="BB45" s="21">
        <f t="shared" si="46"/>
        <v>0.60450000000000004</v>
      </c>
    </row>
    <row r="46" spans="1:54">
      <c r="A46" s="11">
        <v>11</v>
      </c>
      <c r="B46" s="11">
        <v>5</v>
      </c>
      <c r="C46" s="12" t="s">
        <v>16</v>
      </c>
      <c r="D46" s="18">
        <f t="shared" si="46"/>
        <v>0.95032397408207347</v>
      </c>
      <c r="E46" s="19">
        <f t="shared" si="46"/>
        <v>1.0136830102622576</v>
      </c>
      <c r="F46" s="19">
        <f t="shared" si="46"/>
        <v>0.98114254021075986</v>
      </c>
      <c r="G46" s="19">
        <f t="shared" si="46"/>
        <v>1.1290672451193058</v>
      </c>
      <c r="H46" s="19">
        <f t="shared" si="46"/>
        <v>1.1387614678899083</v>
      </c>
      <c r="I46" s="20">
        <f t="shared" si="46"/>
        <v>1.1337792642140467</v>
      </c>
      <c r="J46" s="20">
        <f t="shared" si="46"/>
        <v>0.98041349292709468</v>
      </c>
      <c r="K46" s="20">
        <f t="shared" si="46"/>
        <v>1.0914351851851851</v>
      </c>
      <c r="L46" s="20">
        <f t="shared" si="46"/>
        <v>1.03421200224341</v>
      </c>
      <c r="M46" s="18">
        <f t="shared" si="46"/>
        <v>0.93224043715846994</v>
      </c>
      <c r="N46" s="19">
        <f t="shared" si="46"/>
        <v>0.96948356807511737</v>
      </c>
      <c r="O46" s="19">
        <f t="shared" si="46"/>
        <v>0.95019807583474813</v>
      </c>
      <c r="P46" s="19">
        <f t="shared" si="46"/>
        <v>1.1122112211221122</v>
      </c>
      <c r="Q46" s="19">
        <f t="shared" si="46"/>
        <v>1.0835322195704058</v>
      </c>
      <c r="R46" s="20">
        <f t="shared" si="46"/>
        <v>1.0984544934172868</v>
      </c>
      <c r="S46" s="20">
        <f t="shared" si="46"/>
        <v>0.89755011135857465</v>
      </c>
      <c r="T46" s="20">
        <f t="shared" si="46"/>
        <v>0.95127892813641901</v>
      </c>
      <c r="U46" s="20">
        <f t="shared" si="46"/>
        <v>0.92321116928446767</v>
      </c>
      <c r="V46" s="18">
        <f t="shared" si="46"/>
        <v>0.92491467576791808</v>
      </c>
      <c r="W46" s="19">
        <f t="shared" si="46"/>
        <v>0.9425</v>
      </c>
      <c r="X46" s="19">
        <f t="shared" si="46"/>
        <v>0.9332936271590232</v>
      </c>
      <c r="Y46" s="19">
        <f t="shared" si="46"/>
        <v>0.92924528301886788</v>
      </c>
      <c r="Z46" s="19">
        <f t="shared" si="46"/>
        <v>0.99742268041237114</v>
      </c>
      <c r="AA46" s="20">
        <f t="shared" si="46"/>
        <v>0.96182266009852213</v>
      </c>
      <c r="AB46" s="20">
        <f t="shared" si="46"/>
        <v>0.81582200247218783</v>
      </c>
      <c r="AC46" s="20">
        <f t="shared" si="46"/>
        <v>0.86782376502002667</v>
      </c>
      <c r="AD46" s="20">
        <f t="shared" si="46"/>
        <v>0.84082156611039793</v>
      </c>
      <c r="AE46" s="18">
        <f t="shared" si="46"/>
        <v>0.79220779220779225</v>
      </c>
      <c r="AF46" s="19">
        <f t="shared" si="46"/>
        <v>0.88105117565698476</v>
      </c>
      <c r="AG46" s="19">
        <f t="shared" si="46"/>
        <v>0.83523107836570665</v>
      </c>
      <c r="AH46" s="19">
        <f t="shared" si="46"/>
        <v>0.76406035665294925</v>
      </c>
      <c r="AI46" s="19">
        <f t="shared" si="46"/>
        <v>0.7305475504322767</v>
      </c>
      <c r="AJ46" s="20">
        <f t="shared" si="46"/>
        <v>0.74771609276177087</v>
      </c>
      <c r="AK46" s="20">
        <f t="shared" si="46"/>
        <v>0.71196454948301324</v>
      </c>
      <c r="AL46" s="20">
        <f t="shared" si="46"/>
        <v>0.62158054711246202</v>
      </c>
      <c r="AM46" s="21">
        <f t="shared" si="46"/>
        <v>0.66741573033707868</v>
      </c>
      <c r="AN46" s="18">
        <f t="shared" si="46"/>
        <v>0.99809885931558939</v>
      </c>
      <c r="AO46" s="19">
        <f t="shared" si="46"/>
        <v>1.0536796536796538</v>
      </c>
      <c r="AP46" s="19">
        <f t="shared" si="46"/>
        <v>1.0250454736252974</v>
      </c>
      <c r="AQ46" s="19">
        <f t="shared" si="46"/>
        <v>1.0055340343110126</v>
      </c>
      <c r="AR46" s="19">
        <f t="shared" si="46"/>
        <v>1.0180831826401446</v>
      </c>
      <c r="AS46" s="20">
        <f t="shared" si="46"/>
        <v>1.011540680900173</v>
      </c>
      <c r="AT46" s="19">
        <f t="shared" si="46"/>
        <v>1.000546547640736</v>
      </c>
      <c r="AU46" s="19">
        <f t="shared" si="46"/>
        <v>1.0421545667447307</v>
      </c>
      <c r="AV46" s="20">
        <f t="shared" si="46"/>
        <v>1.0206350701969282</v>
      </c>
      <c r="AW46" s="20">
        <f t="shared" si="46"/>
        <v>0.8915615141955836</v>
      </c>
      <c r="AX46" s="20">
        <f t="shared" si="46"/>
        <v>0.93677419354838709</v>
      </c>
      <c r="AY46" s="20">
        <f t="shared" si="46"/>
        <v>0.91318658712199141</v>
      </c>
      <c r="AZ46" s="19">
        <f t="shared" si="46"/>
        <v>0.7578125</v>
      </c>
      <c r="BA46" s="19">
        <f t="shared" si="46"/>
        <v>0.74843373493975907</v>
      </c>
      <c r="BB46" s="21">
        <f t="shared" si="46"/>
        <v>0.75323453305104682</v>
      </c>
    </row>
    <row r="47" spans="1:54">
      <c r="A47" s="11">
        <v>8</v>
      </c>
      <c r="B47" s="11">
        <v>6</v>
      </c>
      <c r="C47" s="12" t="s">
        <v>17</v>
      </c>
      <c r="D47" s="18">
        <f t="shared" ref="D47:BB51" si="47">D9/D28</f>
        <v>0.81980830670926519</v>
      </c>
      <c r="E47" s="19">
        <f t="shared" si="47"/>
        <v>0.8546712802768166</v>
      </c>
      <c r="F47" s="19">
        <f t="shared" si="47"/>
        <v>0.83654485049833882</v>
      </c>
      <c r="G47" s="19">
        <f t="shared" si="47"/>
        <v>0.89980026631158461</v>
      </c>
      <c r="H47" s="19">
        <f t="shared" si="47"/>
        <v>0.92431850789096126</v>
      </c>
      <c r="I47" s="20">
        <f t="shared" si="47"/>
        <v>0.91160220994475138</v>
      </c>
      <c r="J47" s="20">
        <f t="shared" si="47"/>
        <v>1.0108924806746311</v>
      </c>
      <c r="K47" s="20">
        <f t="shared" si="47"/>
        <v>1.0003785011355033</v>
      </c>
      <c r="L47" s="20">
        <f t="shared" si="47"/>
        <v>1.0058309037900874</v>
      </c>
      <c r="M47" s="18">
        <f t="shared" si="47"/>
        <v>0.88345864661654139</v>
      </c>
      <c r="N47" s="19">
        <f t="shared" si="47"/>
        <v>0.94584690553745931</v>
      </c>
      <c r="O47" s="19">
        <f t="shared" si="47"/>
        <v>0.91340891321344797</v>
      </c>
      <c r="P47" s="19">
        <f t="shared" si="47"/>
        <v>0.92114840274969667</v>
      </c>
      <c r="Q47" s="19">
        <f t="shared" si="47"/>
        <v>0.95097173144876324</v>
      </c>
      <c r="R47" s="20">
        <f t="shared" si="47"/>
        <v>0.93540215326155796</v>
      </c>
      <c r="S47" s="20">
        <f t="shared" si="47"/>
        <v>0.9393548387096774</v>
      </c>
      <c r="T47" s="20">
        <f t="shared" si="47"/>
        <v>0.95222327341532642</v>
      </c>
      <c r="U47" s="20">
        <f t="shared" si="47"/>
        <v>0.94548321694075244</v>
      </c>
      <c r="V47" s="18">
        <f t="shared" si="47"/>
        <v>0.90768551236749118</v>
      </c>
      <c r="W47" s="19">
        <f t="shared" si="47"/>
        <v>0.9298500241896468</v>
      </c>
      <c r="X47" s="19">
        <f t="shared" si="47"/>
        <v>0.91826368044331563</v>
      </c>
      <c r="Y47" s="19">
        <f t="shared" si="47"/>
        <v>0.83606557377049184</v>
      </c>
      <c r="Z47" s="19">
        <f t="shared" si="47"/>
        <v>0.90546802594995368</v>
      </c>
      <c r="AA47" s="20">
        <f t="shared" si="47"/>
        <v>0.86952636282394991</v>
      </c>
      <c r="AB47" s="20">
        <f t="shared" si="47"/>
        <v>0.78469678469678472</v>
      </c>
      <c r="AC47" s="20">
        <f t="shared" si="47"/>
        <v>0.84412265758091998</v>
      </c>
      <c r="AD47" s="20">
        <f t="shared" si="47"/>
        <v>0.81373569198751305</v>
      </c>
      <c r="AE47" s="18">
        <f t="shared" si="47"/>
        <v>0.76297709923664125</v>
      </c>
      <c r="AF47" s="19">
        <f t="shared" si="47"/>
        <v>0.80046765393608732</v>
      </c>
      <c r="AG47" s="19">
        <f t="shared" si="47"/>
        <v>0.78152718858465098</v>
      </c>
      <c r="AH47" s="19">
        <f t="shared" si="47"/>
        <v>0.7598410978692669</v>
      </c>
      <c r="AI47" s="19">
        <f t="shared" si="47"/>
        <v>0.79079042784626541</v>
      </c>
      <c r="AJ47" s="20">
        <f t="shared" si="47"/>
        <v>0.77528496471865394</v>
      </c>
      <c r="AK47" s="20">
        <f t="shared" si="47"/>
        <v>0.81014393420150788</v>
      </c>
      <c r="AL47" s="20">
        <f t="shared" si="47"/>
        <v>0.79685362517099867</v>
      </c>
      <c r="AM47" s="21">
        <f t="shared" si="47"/>
        <v>0.80349195480999658</v>
      </c>
      <c r="AN47" s="18">
        <f t="shared" si="47"/>
        <v>0.90171821305841926</v>
      </c>
      <c r="AO47" s="19">
        <f t="shared" si="47"/>
        <v>0.92919450631031919</v>
      </c>
      <c r="AP47" s="19">
        <f t="shared" si="47"/>
        <v>0.91492683797287655</v>
      </c>
      <c r="AQ47" s="19">
        <f t="shared" si="47"/>
        <v>0.92997082117548979</v>
      </c>
      <c r="AR47" s="19">
        <f t="shared" si="47"/>
        <v>0.95157606212882595</v>
      </c>
      <c r="AS47" s="20">
        <f t="shared" si="47"/>
        <v>0.94027898866608539</v>
      </c>
      <c r="AT47" s="19">
        <f t="shared" si="47"/>
        <v>0.90996471590217787</v>
      </c>
      <c r="AU47" s="19">
        <f t="shared" si="47"/>
        <v>0.93566055166952622</v>
      </c>
      <c r="AV47" s="20">
        <f t="shared" si="47"/>
        <v>0.92229045327931125</v>
      </c>
      <c r="AW47" s="20">
        <f t="shared" si="47"/>
        <v>0.84117062082682204</v>
      </c>
      <c r="AX47" s="20">
        <f t="shared" si="47"/>
        <v>0.89122166438460371</v>
      </c>
      <c r="AY47" s="20">
        <f t="shared" si="47"/>
        <v>0.86533940640611229</v>
      </c>
      <c r="AZ47" s="19">
        <f t="shared" si="47"/>
        <v>0.77850006019020102</v>
      </c>
      <c r="BA47" s="19">
        <f t="shared" si="47"/>
        <v>0.79595053346265765</v>
      </c>
      <c r="BB47" s="21">
        <f t="shared" si="47"/>
        <v>0.78719420114768957</v>
      </c>
    </row>
    <row r="48" spans="1:54">
      <c r="A48" s="11">
        <v>9</v>
      </c>
      <c r="B48" s="11">
        <v>7</v>
      </c>
      <c r="C48" s="12" t="s">
        <v>18</v>
      </c>
      <c r="D48" s="18">
        <f t="shared" si="47"/>
        <v>0.78350515463917525</v>
      </c>
      <c r="E48" s="19">
        <f t="shared" si="47"/>
        <v>0.79221522610188899</v>
      </c>
      <c r="F48" s="19">
        <f t="shared" si="47"/>
        <v>0.78786143716003432</v>
      </c>
      <c r="G48" s="19">
        <f t="shared" si="47"/>
        <v>1.0245757753071971</v>
      </c>
      <c r="H48" s="19">
        <f t="shared" si="47"/>
        <v>1.0064327485380118</v>
      </c>
      <c r="I48" s="20">
        <f t="shared" si="47"/>
        <v>1.0155016086575022</v>
      </c>
      <c r="J48" s="20">
        <f t="shared" si="47"/>
        <v>1.0345231129315389</v>
      </c>
      <c r="K48" s="20">
        <f t="shared" si="47"/>
        <v>0.94336283185840708</v>
      </c>
      <c r="L48" s="20">
        <f t="shared" si="47"/>
        <v>0.98913043478260865</v>
      </c>
      <c r="M48" s="18">
        <f t="shared" si="47"/>
        <v>1.1177484204480184</v>
      </c>
      <c r="N48" s="19">
        <f t="shared" si="47"/>
        <v>1.0676868746321366</v>
      </c>
      <c r="O48" s="19">
        <f t="shared" si="47"/>
        <v>1.0930232558139534</v>
      </c>
      <c r="P48" s="19">
        <f t="shared" si="47"/>
        <v>1.098993288590604</v>
      </c>
      <c r="Q48" s="19">
        <f t="shared" si="47"/>
        <v>1.0251168224299065</v>
      </c>
      <c r="R48" s="20">
        <f t="shared" si="47"/>
        <v>1.0628571428571429</v>
      </c>
      <c r="S48" s="20">
        <f t="shared" si="47"/>
        <v>0.82017543859649122</v>
      </c>
      <c r="T48" s="20">
        <f t="shared" si="47"/>
        <v>0.79557367501456033</v>
      </c>
      <c r="U48" s="20">
        <f t="shared" si="47"/>
        <v>0.80824625811917539</v>
      </c>
      <c r="V48" s="18">
        <f t="shared" si="47"/>
        <v>0.71852666300164925</v>
      </c>
      <c r="W48" s="19">
        <f t="shared" si="47"/>
        <v>0.69262536873156344</v>
      </c>
      <c r="X48" s="19">
        <f t="shared" si="47"/>
        <v>0.70603301081388736</v>
      </c>
      <c r="Y48" s="19">
        <f t="shared" si="47"/>
        <v>0.60547320410490313</v>
      </c>
      <c r="Z48" s="19">
        <f t="shared" si="47"/>
        <v>0.6217870257037944</v>
      </c>
      <c r="AA48" s="20">
        <f t="shared" si="47"/>
        <v>0.61334120425029515</v>
      </c>
      <c r="AB48" s="20">
        <f t="shared" si="47"/>
        <v>0.61131386861313863</v>
      </c>
      <c r="AC48" s="20">
        <f t="shared" si="47"/>
        <v>0.6015523932729625</v>
      </c>
      <c r="AD48" s="20">
        <f t="shared" si="47"/>
        <v>0.60658307210031348</v>
      </c>
      <c r="AE48" s="18">
        <f t="shared" si="47"/>
        <v>0.5269028871391076</v>
      </c>
      <c r="AF48" s="19">
        <f t="shared" si="47"/>
        <v>0.48999309868875085</v>
      </c>
      <c r="AG48" s="19">
        <f t="shared" si="47"/>
        <v>0.50891355533131521</v>
      </c>
      <c r="AH48" s="19">
        <f t="shared" si="47"/>
        <v>0.50353606789250349</v>
      </c>
      <c r="AI48" s="19">
        <f t="shared" si="47"/>
        <v>0.43382352941176472</v>
      </c>
      <c r="AJ48" s="20">
        <f t="shared" si="47"/>
        <v>0.46935832732516219</v>
      </c>
      <c r="AK48" s="20">
        <f t="shared" si="47"/>
        <v>0.48278500382555473</v>
      </c>
      <c r="AL48" s="20">
        <f t="shared" si="47"/>
        <v>0.43393275996872555</v>
      </c>
      <c r="AM48" s="21">
        <f t="shared" si="47"/>
        <v>0.45862335653518949</v>
      </c>
      <c r="AN48" s="18">
        <f t="shared" si="47"/>
        <v>0.98957277335264304</v>
      </c>
      <c r="AO48" s="19">
        <f t="shared" si="47"/>
        <v>0.95139395708655672</v>
      </c>
      <c r="AP48" s="19">
        <f t="shared" si="47"/>
        <v>0.97055830183192793</v>
      </c>
      <c r="AQ48" s="19">
        <f t="shared" si="47"/>
        <v>0.95819490586932443</v>
      </c>
      <c r="AR48" s="19">
        <f t="shared" si="47"/>
        <v>0.91017789442986297</v>
      </c>
      <c r="AS48" s="20">
        <f t="shared" si="47"/>
        <v>0.93481039625053264</v>
      </c>
      <c r="AT48" s="19">
        <f t="shared" si="47"/>
        <v>0.97879623466768084</v>
      </c>
      <c r="AU48" s="19">
        <f t="shared" si="47"/>
        <v>0.93764591439688716</v>
      </c>
      <c r="AV48" s="20">
        <f t="shared" si="47"/>
        <v>0.95845554647304898</v>
      </c>
      <c r="AW48" s="20">
        <f t="shared" si="47"/>
        <v>0.64673183822119995</v>
      </c>
      <c r="AX48" s="20">
        <f t="shared" si="47"/>
        <v>0.64</v>
      </c>
      <c r="AY48" s="20">
        <f t="shared" si="47"/>
        <v>0.64347998414585805</v>
      </c>
      <c r="AZ48" s="19">
        <f t="shared" si="47"/>
        <v>0.50553592461719665</v>
      </c>
      <c r="BA48" s="19">
        <f t="shared" si="47"/>
        <v>0.45376712328767121</v>
      </c>
      <c r="BB48" s="21">
        <f t="shared" si="47"/>
        <v>0.4801392055682227</v>
      </c>
    </row>
    <row r="49" spans="1:54">
      <c r="A49" s="11">
        <v>2</v>
      </c>
      <c r="B49" s="11">
        <v>8</v>
      </c>
      <c r="C49" s="12" t="s">
        <v>19</v>
      </c>
      <c r="D49" s="18">
        <f t="shared" si="47"/>
        <v>0.85274302213666986</v>
      </c>
      <c r="E49" s="19">
        <f t="shared" si="47"/>
        <v>0.93241816261879618</v>
      </c>
      <c r="F49" s="19">
        <f t="shared" si="47"/>
        <v>0.89073514602215509</v>
      </c>
      <c r="G49" s="19">
        <f t="shared" si="47"/>
        <v>0.95064165844027637</v>
      </c>
      <c r="H49" s="19">
        <f t="shared" si="47"/>
        <v>1.0396995708154506</v>
      </c>
      <c r="I49" s="20">
        <f t="shared" si="47"/>
        <v>0.99331619537275062</v>
      </c>
      <c r="J49" s="20">
        <f t="shared" si="47"/>
        <v>1.0080402010050251</v>
      </c>
      <c r="K49" s="20">
        <f t="shared" si="47"/>
        <v>1.058695652173913</v>
      </c>
      <c r="L49" s="20">
        <f t="shared" si="47"/>
        <v>1.0323759791122715</v>
      </c>
      <c r="M49" s="18">
        <f t="shared" si="47"/>
        <v>1.0030487804878048</v>
      </c>
      <c r="N49" s="19">
        <f t="shared" si="47"/>
        <v>1.0021978021978022</v>
      </c>
      <c r="O49" s="19">
        <f t="shared" si="47"/>
        <v>1.0026399155227033</v>
      </c>
      <c r="P49" s="19">
        <f t="shared" si="47"/>
        <v>0.98666666666666669</v>
      </c>
      <c r="Q49" s="19">
        <f t="shared" si="47"/>
        <v>1.0444938820912124</v>
      </c>
      <c r="R49" s="20">
        <f t="shared" si="47"/>
        <v>1.0144076840981857</v>
      </c>
      <c r="S49" s="20">
        <f t="shared" si="47"/>
        <v>0.9634655532359081</v>
      </c>
      <c r="T49" s="20">
        <f t="shared" si="47"/>
        <v>0.95696489241223104</v>
      </c>
      <c r="U49" s="20">
        <f t="shared" si="47"/>
        <v>0.96034763715372085</v>
      </c>
      <c r="V49" s="18">
        <f t="shared" si="47"/>
        <v>0.97394136807817588</v>
      </c>
      <c r="W49" s="19">
        <f t="shared" si="47"/>
        <v>0.98830409356725146</v>
      </c>
      <c r="X49" s="19">
        <f t="shared" si="47"/>
        <v>0.98085585585585588</v>
      </c>
      <c r="Y49" s="19">
        <f t="shared" si="47"/>
        <v>0.97202797202797198</v>
      </c>
      <c r="Z49" s="19">
        <f t="shared" si="47"/>
        <v>0.96555965559655599</v>
      </c>
      <c r="AA49" s="20">
        <f t="shared" si="47"/>
        <v>0.96888090963494911</v>
      </c>
      <c r="AB49" s="20">
        <f t="shared" si="47"/>
        <v>0.92179487179487174</v>
      </c>
      <c r="AC49" s="20">
        <f t="shared" si="47"/>
        <v>0.87088274044795788</v>
      </c>
      <c r="AD49" s="20">
        <f t="shared" si="47"/>
        <v>0.89668615984405453</v>
      </c>
      <c r="AE49" s="18">
        <f t="shared" si="47"/>
        <v>0.96182085168869313</v>
      </c>
      <c r="AF49" s="19">
        <f t="shared" si="47"/>
        <v>0.85795454545454541</v>
      </c>
      <c r="AG49" s="19">
        <f t="shared" si="47"/>
        <v>0.90902527075812278</v>
      </c>
      <c r="AH49" s="19">
        <f t="shared" si="47"/>
        <v>0.87731092436974789</v>
      </c>
      <c r="AI49" s="19">
        <f t="shared" si="47"/>
        <v>0.74193548387096775</v>
      </c>
      <c r="AJ49" s="20">
        <f t="shared" si="47"/>
        <v>0.80658105939004821</v>
      </c>
      <c r="AK49" s="20">
        <f t="shared" si="47"/>
        <v>0.80388692579505305</v>
      </c>
      <c r="AL49" s="20">
        <f t="shared" si="47"/>
        <v>0.70370370370370372</v>
      </c>
      <c r="AM49" s="21">
        <f t="shared" si="47"/>
        <v>0.75258620689655176</v>
      </c>
      <c r="AN49" s="18">
        <f t="shared" si="47"/>
        <v>0.95236913917142152</v>
      </c>
      <c r="AO49" s="19">
        <f t="shared" si="47"/>
        <v>1.0078188190887032</v>
      </c>
      <c r="AP49" s="19">
        <f t="shared" si="47"/>
        <v>0.97894056847545219</v>
      </c>
      <c r="AQ49" s="19">
        <f t="shared" si="47"/>
        <v>0.97516813243662703</v>
      </c>
      <c r="AR49" s="19">
        <f t="shared" si="47"/>
        <v>1.0011223344556679</v>
      </c>
      <c r="AS49" s="20">
        <f t="shared" si="47"/>
        <v>0.98761776581426652</v>
      </c>
      <c r="AT49" s="19">
        <f t="shared" si="47"/>
        <v>0.95975855130784704</v>
      </c>
      <c r="AU49" s="19">
        <f t="shared" si="47"/>
        <v>1.0056456018940083</v>
      </c>
      <c r="AV49" s="20">
        <f t="shared" si="47"/>
        <v>0.98175469227411616</v>
      </c>
      <c r="AW49" s="20">
        <f t="shared" si="47"/>
        <v>0.9574052364204767</v>
      </c>
      <c r="AX49" s="20">
        <f t="shared" si="47"/>
        <v>0.94396374124433458</v>
      </c>
      <c r="AY49" s="20">
        <f t="shared" si="47"/>
        <v>0.95086241476133171</v>
      </c>
      <c r="AZ49" s="19">
        <f t="shared" si="47"/>
        <v>0.88599348534201949</v>
      </c>
      <c r="BA49" s="19">
        <f t="shared" si="47"/>
        <v>0.77219086711133911</v>
      </c>
      <c r="BB49" s="21">
        <f t="shared" si="47"/>
        <v>0.82748615141123716</v>
      </c>
    </row>
    <row r="50" spans="1:54">
      <c r="A50" s="11">
        <v>12</v>
      </c>
      <c r="B50" s="11">
        <v>9</v>
      </c>
      <c r="C50" s="12" t="s">
        <v>20</v>
      </c>
      <c r="D50" s="18">
        <f t="shared" si="47"/>
        <v>0.64509169363538299</v>
      </c>
      <c r="E50" s="19">
        <f t="shared" si="47"/>
        <v>0.65592635212888373</v>
      </c>
      <c r="F50" s="19">
        <f t="shared" si="47"/>
        <v>0.65033407572383073</v>
      </c>
      <c r="G50" s="19">
        <f t="shared" si="47"/>
        <v>0.88372093023255816</v>
      </c>
      <c r="H50" s="19">
        <f t="shared" si="47"/>
        <v>0.82366863905325449</v>
      </c>
      <c r="I50" s="20">
        <f t="shared" si="47"/>
        <v>0.85469107551487411</v>
      </c>
      <c r="J50" s="20">
        <f t="shared" si="47"/>
        <v>0.90561797752808992</v>
      </c>
      <c r="K50" s="20">
        <f t="shared" si="47"/>
        <v>0.89842805320435304</v>
      </c>
      <c r="L50" s="20">
        <f t="shared" si="47"/>
        <v>0.90215492137449038</v>
      </c>
      <c r="M50" s="18">
        <f t="shared" si="47"/>
        <v>0.91063348416289591</v>
      </c>
      <c r="N50" s="19">
        <f t="shared" si="47"/>
        <v>0.89544895448954487</v>
      </c>
      <c r="O50" s="19">
        <f t="shared" si="47"/>
        <v>0.90335886859163228</v>
      </c>
      <c r="P50" s="19">
        <f t="shared" si="47"/>
        <v>1.0351075877689695</v>
      </c>
      <c r="Q50" s="19">
        <f t="shared" si="47"/>
        <v>1.0597758405977584</v>
      </c>
      <c r="R50" s="20">
        <f t="shared" si="47"/>
        <v>1.0468564650059311</v>
      </c>
      <c r="S50" s="20">
        <f t="shared" si="47"/>
        <v>0.87173666288308738</v>
      </c>
      <c r="T50" s="20">
        <f t="shared" si="47"/>
        <v>0.86020151133501255</v>
      </c>
      <c r="U50" s="20">
        <f t="shared" si="47"/>
        <v>0.86626865671641795</v>
      </c>
      <c r="V50" s="18">
        <f t="shared" si="47"/>
        <v>0.82912844036697253</v>
      </c>
      <c r="W50" s="19">
        <f t="shared" si="47"/>
        <v>0.75954198473282442</v>
      </c>
      <c r="X50" s="19">
        <f t="shared" si="47"/>
        <v>0.79613992762364294</v>
      </c>
      <c r="Y50" s="19">
        <f t="shared" si="47"/>
        <v>0.77555816686251466</v>
      </c>
      <c r="Z50" s="19">
        <f t="shared" si="47"/>
        <v>0.79048843187660667</v>
      </c>
      <c r="AA50" s="20">
        <f t="shared" si="47"/>
        <v>0.78268876611418048</v>
      </c>
      <c r="AB50" s="20">
        <f t="shared" si="47"/>
        <v>0.64355231143552316</v>
      </c>
      <c r="AC50" s="20">
        <f t="shared" si="47"/>
        <v>0.7074122236671001</v>
      </c>
      <c r="AD50" s="20">
        <f t="shared" si="47"/>
        <v>0.67441860465116277</v>
      </c>
      <c r="AE50" s="18">
        <f t="shared" si="47"/>
        <v>0.64898989898989901</v>
      </c>
      <c r="AF50" s="19">
        <f t="shared" si="47"/>
        <v>0.58289473684210524</v>
      </c>
      <c r="AG50" s="19">
        <f t="shared" si="47"/>
        <v>0.61662371134020622</v>
      </c>
      <c r="AH50" s="19">
        <f t="shared" si="47"/>
        <v>0.60157273918741805</v>
      </c>
      <c r="AI50" s="19">
        <f t="shared" si="47"/>
        <v>0.52729693741677763</v>
      </c>
      <c r="AJ50" s="20">
        <f t="shared" si="47"/>
        <v>0.56472919418758261</v>
      </c>
      <c r="AK50" s="20">
        <f t="shared" si="47"/>
        <v>0.57123287671232881</v>
      </c>
      <c r="AL50" s="20">
        <f t="shared" si="47"/>
        <v>0.54619565217391308</v>
      </c>
      <c r="AM50" s="21">
        <f t="shared" si="47"/>
        <v>0.55866302864938611</v>
      </c>
      <c r="AN50" s="18">
        <f t="shared" si="47"/>
        <v>0.8343507214206437</v>
      </c>
      <c r="AO50" s="19">
        <f t="shared" si="47"/>
        <v>0.81604054859868813</v>
      </c>
      <c r="AP50" s="19">
        <f t="shared" si="47"/>
        <v>0.8255245760275941</v>
      </c>
      <c r="AQ50" s="19">
        <f t="shared" si="47"/>
        <v>0.95351473922902497</v>
      </c>
      <c r="AR50" s="19">
        <f t="shared" si="47"/>
        <v>0.96055103318722601</v>
      </c>
      <c r="AS50" s="20">
        <f t="shared" si="47"/>
        <v>0.95685807795299016</v>
      </c>
      <c r="AT50" s="19">
        <f t="shared" si="47"/>
        <v>0.87350968703427723</v>
      </c>
      <c r="AU50" s="19">
        <f t="shared" si="47"/>
        <v>0.86265400929105229</v>
      </c>
      <c r="AV50" s="20">
        <f t="shared" si="47"/>
        <v>0.86830119197596667</v>
      </c>
      <c r="AW50" s="20">
        <f t="shared" si="47"/>
        <v>0.75127701375245581</v>
      </c>
      <c r="AX50" s="20">
        <f t="shared" si="47"/>
        <v>0.75267895413630515</v>
      </c>
      <c r="AY50" s="20">
        <f t="shared" si="47"/>
        <v>0.75194751947519478</v>
      </c>
      <c r="AZ50" s="19">
        <f t="shared" si="47"/>
        <v>0.60831509846827136</v>
      </c>
      <c r="BA50" s="19">
        <f t="shared" si="47"/>
        <v>0.5522919448153093</v>
      </c>
      <c r="BB50" s="21">
        <f t="shared" si="47"/>
        <v>0.58053839364518978</v>
      </c>
    </row>
    <row r="51" spans="1:54">
      <c r="A51" s="11">
        <v>5</v>
      </c>
      <c r="B51" s="11">
        <v>10</v>
      </c>
      <c r="C51" s="12" t="s">
        <v>21</v>
      </c>
      <c r="D51" s="18">
        <f t="shared" si="47"/>
        <v>0.84451219512195119</v>
      </c>
      <c r="E51" s="19">
        <f t="shared" si="47"/>
        <v>0.8238021638330757</v>
      </c>
      <c r="F51" s="19">
        <f t="shared" si="47"/>
        <v>0.83422870299309282</v>
      </c>
      <c r="G51" s="19">
        <f t="shared" si="47"/>
        <v>1.0233644859813085</v>
      </c>
      <c r="H51" s="19">
        <f t="shared" si="47"/>
        <v>1.0031695721077654</v>
      </c>
      <c r="I51" s="20">
        <f t="shared" si="47"/>
        <v>1.0133542812254517</v>
      </c>
      <c r="J51" s="20">
        <f t="shared" si="47"/>
        <v>1.0490506329113924</v>
      </c>
      <c r="K51" s="20">
        <f t="shared" si="47"/>
        <v>1.1125611745513866</v>
      </c>
      <c r="L51" s="20">
        <f t="shared" si="47"/>
        <v>1.0803212851405624</v>
      </c>
      <c r="M51" s="18">
        <f t="shared" si="47"/>
        <v>1.0990415335463259</v>
      </c>
      <c r="N51" s="19">
        <f t="shared" si="47"/>
        <v>0.96283783783783783</v>
      </c>
      <c r="O51" s="19">
        <f t="shared" si="47"/>
        <v>1.0328407224958949</v>
      </c>
      <c r="P51" s="19">
        <f t="shared" si="47"/>
        <v>1.0064412238325282</v>
      </c>
      <c r="Q51" s="19">
        <f t="shared" si="47"/>
        <v>0.94561403508771935</v>
      </c>
      <c r="R51" s="20">
        <f t="shared" si="47"/>
        <v>0.97732997481108308</v>
      </c>
      <c r="S51" s="20">
        <f t="shared" si="47"/>
        <v>0.89559543230016314</v>
      </c>
      <c r="T51" s="20">
        <f t="shared" si="47"/>
        <v>0.90842490842490842</v>
      </c>
      <c r="U51" s="20">
        <f t="shared" si="47"/>
        <v>0.90163934426229508</v>
      </c>
      <c r="V51" s="18">
        <f t="shared" si="47"/>
        <v>0.8480801335559266</v>
      </c>
      <c r="W51" s="19">
        <f t="shared" si="47"/>
        <v>0.85220729366602688</v>
      </c>
      <c r="X51" s="19">
        <f t="shared" si="47"/>
        <v>0.85</v>
      </c>
      <c r="Y51" s="19">
        <f t="shared" si="47"/>
        <v>0.78472222222222221</v>
      </c>
      <c r="Z51" s="19">
        <f t="shared" si="47"/>
        <v>0.88128772635814889</v>
      </c>
      <c r="AA51" s="20">
        <f t="shared" si="47"/>
        <v>0.8294501397949674</v>
      </c>
      <c r="AB51" s="20">
        <f t="shared" si="47"/>
        <v>0.72844036697247705</v>
      </c>
      <c r="AC51" s="20">
        <f t="shared" si="47"/>
        <v>0.85381355932203384</v>
      </c>
      <c r="AD51" s="20">
        <f t="shared" si="47"/>
        <v>0.7866273352999017</v>
      </c>
      <c r="AE51" s="18">
        <f t="shared" si="47"/>
        <v>0.6978557504873294</v>
      </c>
      <c r="AF51" s="19">
        <f t="shared" si="47"/>
        <v>0.78970917225950787</v>
      </c>
      <c r="AG51" s="19">
        <f t="shared" si="47"/>
        <v>0.74062499999999998</v>
      </c>
      <c r="AH51" s="19">
        <f t="shared" si="47"/>
        <v>0.67701863354037262</v>
      </c>
      <c r="AI51" s="19">
        <f t="shared" si="47"/>
        <v>0.65484633569739947</v>
      </c>
      <c r="AJ51" s="20">
        <f t="shared" si="47"/>
        <v>0.66666666666666663</v>
      </c>
      <c r="AK51" s="20">
        <f t="shared" si="47"/>
        <v>0.53658536585365857</v>
      </c>
      <c r="AL51" s="20">
        <f t="shared" si="47"/>
        <v>0.56499999999999995</v>
      </c>
      <c r="AM51" s="21">
        <f t="shared" si="47"/>
        <v>0.5499412455934195</v>
      </c>
      <c r="AN51" s="18">
        <f t="shared" si="47"/>
        <v>1.0023474178403755</v>
      </c>
      <c r="AO51" s="19">
        <f t="shared" si="47"/>
        <v>0.97382198952879584</v>
      </c>
      <c r="AP51" s="19">
        <f t="shared" si="47"/>
        <v>0.98829132764437388</v>
      </c>
      <c r="AQ51" s="19">
        <f t="shared" si="47"/>
        <v>0.9513776337115073</v>
      </c>
      <c r="AR51" s="19">
        <f t="shared" si="47"/>
        <v>0.92741935483870963</v>
      </c>
      <c r="AS51" s="20">
        <f t="shared" si="47"/>
        <v>0.94</v>
      </c>
      <c r="AT51" s="19">
        <f t="shared" si="47"/>
        <v>0.98575197889182054</v>
      </c>
      <c r="AU51" s="19">
        <f t="shared" si="47"/>
        <v>0.95943317588218946</v>
      </c>
      <c r="AV51" s="20">
        <f t="shared" si="47"/>
        <v>0.97293273785356615</v>
      </c>
      <c r="AW51" s="20">
        <f t="shared" si="47"/>
        <v>0.788953488372093</v>
      </c>
      <c r="AX51" s="20">
        <f t="shared" si="47"/>
        <v>0.86241610738255037</v>
      </c>
      <c r="AY51" s="20">
        <f t="shared" si="47"/>
        <v>0.82305295950155766</v>
      </c>
      <c r="AZ51" s="19">
        <f t="shared" si="47"/>
        <v>0.64063579820317895</v>
      </c>
      <c r="BA51" s="19">
        <f t="shared" si="47"/>
        <v>0.67401574803149611</v>
      </c>
      <c r="BB51" s="21">
        <f t="shared" si="47"/>
        <v>0.65623849834376147</v>
      </c>
    </row>
    <row r="52" spans="1:54">
      <c r="A52" s="11">
        <v>6</v>
      </c>
      <c r="B52" s="11">
        <v>11</v>
      </c>
      <c r="C52" s="12" t="s">
        <v>22</v>
      </c>
      <c r="D52" s="18">
        <f t="shared" ref="D52:BB55" si="48">D14/D33</f>
        <v>0.70469798657718119</v>
      </c>
      <c r="E52" s="19">
        <f t="shared" si="48"/>
        <v>0.7668539325842697</v>
      </c>
      <c r="F52" s="19">
        <f t="shared" si="48"/>
        <v>0.73507206588881258</v>
      </c>
      <c r="G52" s="19">
        <f t="shared" si="48"/>
        <v>0.90599455040871935</v>
      </c>
      <c r="H52" s="19">
        <f t="shared" si="48"/>
        <v>1.0114613180515759</v>
      </c>
      <c r="I52" s="20">
        <f t="shared" si="48"/>
        <v>0.95740223463687146</v>
      </c>
      <c r="J52" s="20">
        <f t="shared" si="48"/>
        <v>0.98224043715846998</v>
      </c>
      <c r="K52" s="20">
        <f t="shared" si="48"/>
        <v>0.97803806734992682</v>
      </c>
      <c r="L52" s="20">
        <f t="shared" si="48"/>
        <v>0.98021201413427561</v>
      </c>
      <c r="M52" s="18">
        <f t="shared" si="48"/>
        <v>1.0094850948509486</v>
      </c>
      <c r="N52" s="19">
        <f t="shared" si="48"/>
        <v>1.0733532934131738</v>
      </c>
      <c r="O52" s="19">
        <f t="shared" si="48"/>
        <v>1.0398293029871977</v>
      </c>
      <c r="P52" s="19">
        <f t="shared" si="48"/>
        <v>0.96653279785809909</v>
      </c>
      <c r="Q52" s="19">
        <f t="shared" si="48"/>
        <v>1.0429447852760736</v>
      </c>
      <c r="R52" s="20">
        <f t="shared" si="48"/>
        <v>1.0021443888491779</v>
      </c>
      <c r="S52" s="20">
        <f t="shared" si="48"/>
        <v>0.80559254327563246</v>
      </c>
      <c r="T52" s="20">
        <f t="shared" si="48"/>
        <v>0.94496855345911945</v>
      </c>
      <c r="U52" s="20">
        <f t="shared" si="48"/>
        <v>0.86950252343186729</v>
      </c>
      <c r="V52" s="18">
        <f t="shared" si="48"/>
        <v>0.82995951417004044</v>
      </c>
      <c r="W52" s="19">
        <f t="shared" si="48"/>
        <v>0.86956521739130432</v>
      </c>
      <c r="X52" s="19">
        <f t="shared" si="48"/>
        <v>0.84801762114537449</v>
      </c>
      <c r="Y52" s="19">
        <f t="shared" si="48"/>
        <v>0.75211267605633803</v>
      </c>
      <c r="Z52" s="19">
        <f t="shared" si="48"/>
        <v>0.89603960396039606</v>
      </c>
      <c r="AA52" s="20">
        <f t="shared" si="48"/>
        <v>0.81838905775075987</v>
      </c>
      <c r="AB52" s="20">
        <f t="shared" si="48"/>
        <v>0.73834586466165408</v>
      </c>
      <c r="AC52" s="20">
        <f t="shared" si="48"/>
        <v>0.82770270270270274</v>
      </c>
      <c r="AD52" s="20">
        <f t="shared" si="48"/>
        <v>0.78042959427207637</v>
      </c>
      <c r="AE52" s="18">
        <f t="shared" si="48"/>
        <v>0.75</v>
      </c>
      <c r="AF52" s="19">
        <f t="shared" si="48"/>
        <v>0.85837651122625214</v>
      </c>
      <c r="AG52" s="19">
        <f t="shared" si="48"/>
        <v>0.802510460251046</v>
      </c>
      <c r="AH52" s="19">
        <f t="shared" si="48"/>
        <v>0.73157894736842111</v>
      </c>
      <c r="AI52" s="19">
        <f t="shared" si="48"/>
        <v>0.67907801418439717</v>
      </c>
      <c r="AJ52" s="20">
        <f t="shared" si="48"/>
        <v>0.70546737213403876</v>
      </c>
      <c r="AK52" s="20">
        <f t="shared" si="48"/>
        <v>0.64122137404580148</v>
      </c>
      <c r="AL52" s="20">
        <f t="shared" si="48"/>
        <v>0.75970425138632158</v>
      </c>
      <c r="AM52" s="21">
        <f t="shared" si="48"/>
        <v>0.70140845070422531</v>
      </c>
      <c r="AN52" s="18">
        <f t="shared" si="48"/>
        <v>0.89996609020006779</v>
      </c>
      <c r="AO52" s="19">
        <f t="shared" si="48"/>
        <v>0.95508873596523003</v>
      </c>
      <c r="AP52" s="19">
        <f t="shared" si="48"/>
        <v>0.92661996497373034</v>
      </c>
      <c r="AQ52" s="19">
        <f t="shared" si="48"/>
        <v>0.8858477970627503</v>
      </c>
      <c r="AR52" s="19">
        <f t="shared" si="48"/>
        <v>0.99456521739130432</v>
      </c>
      <c r="AS52" s="20">
        <f t="shared" si="48"/>
        <v>0.93610911701363964</v>
      </c>
      <c r="AT52" s="19">
        <f t="shared" si="48"/>
        <v>0.89521025410389021</v>
      </c>
      <c r="AU52" s="19">
        <f t="shared" si="48"/>
        <v>0.96764633242775999</v>
      </c>
      <c r="AV52" s="20">
        <f t="shared" si="48"/>
        <v>0.92973163841807904</v>
      </c>
      <c r="AW52" s="20">
        <f t="shared" si="48"/>
        <v>0.77504725897920601</v>
      </c>
      <c r="AX52" s="20">
        <f t="shared" si="48"/>
        <v>0.86476085761407362</v>
      </c>
      <c r="AY52" s="20">
        <f t="shared" si="48"/>
        <v>0.81651842439644218</v>
      </c>
      <c r="AZ52" s="19">
        <f t="shared" si="48"/>
        <v>0.71052631578947367</v>
      </c>
      <c r="BA52" s="19">
        <f t="shared" si="48"/>
        <v>0.76662707838479816</v>
      </c>
      <c r="BB52" s="21">
        <f t="shared" si="48"/>
        <v>0.7383618149675899</v>
      </c>
    </row>
    <row r="53" spans="1:54">
      <c r="A53" s="11">
        <v>13</v>
      </c>
      <c r="B53" s="11">
        <v>12</v>
      </c>
      <c r="C53" s="12" t="s">
        <v>23</v>
      </c>
      <c r="D53" s="18">
        <f t="shared" si="48"/>
        <v>0.6689723320158103</v>
      </c>
      <c r="E53" s="19">
        <f t="shared" si="48"/>
        <v>0.7534102833158447</v>
      </c>
      <c r="F53" s="19">
        <f t="shared" si="48"/>
        <v>0.70992366412213737</v>
      </c>
      <c r="G53" s="19">
        <f t="shared" si="48"/>
        <v>0.90406673618352451</v>
      </c>
      <c r="H53" s="19">
        <f t="shared" si="48"/>
        <v>0.90066225165562919</v>
      </c>
      <c r="I53" s="20">
        <f t="shared" si="48"/>
        <v>0.90241286863270775</v>
      </c>
      <c r="J53" s="20">
        <f t="shared" si="48"/>
        <v>0.98360655737704916</v>
      </c>
      <c r="K53" s="20">
        <f t="shared" si="48"/>
        <v>1.0011547344110854</v>
      </c>
      <c r="L53" s="20">
        <f t="shared" si="48"/>
        <v>0.9921392476137002</v>
      </c>
      <c r="M53" s="18">
        <f t="shared" si="48"/>
        <v>0.99886234357224113</v>
      </c>
      <c r="N53" s="19">
        <f t="shared" si="48"/>
        <v>1.1287605294825511</v>
      </c>
      <c r="O53" s="19">
        <f t="shared" si="48"/>
        <v>1.0619883040935671</v>
      </c>
      <c r="P53" s="19">
        <f t="shared" si="48"/>
        <v>0.99292452830188682</v>
      </c>
      <c r="Q53" s="19">
        <f t="shared" si="48"/>
        <v>0.98</v>
      </c>
      <c r="R53" s="20">
        <f t="shared" si="48"/>
        <v>0.98665048543689315</v>
      </c>
      <c r="S53" s="20">
        <f t="shared" si="48"/>
        <v>0.71200980392156865</v>
      </c>
      <c r="T53" s="20">
        <f t="shared" si="48"/>
        <v>0.77691309987029833</v>
      </c>
      <c r="U53" s="20">
        <f t="shared" si="48"/>
        <v>0.74354127284183991</v>
      </c>
      <c r="V53" s="18">
        <f t="shared" si="48"/>
        <v>0.68806161745827987</v>
      </c>
      <c r="W53" s="19">
        <f t="shared" si="48"/>
        <v>0.68876860622462788</v>
      </c>
      <c r="X53" s="19">
        <f t="shared" si="48"/>
        <v>0.68840579710144922</v>
      </c>
      <c r="Y53" s="19">
        <f t="shared" si="48"/>
        <v>0.60875512995896031</v>
      </c>
      <c r="Z53" s="19">
        <f t="shared" si="48"/>
        <v>0.61111111111111116</v>
      </c>
      <c r="AA53" s="20">
        <f t="shared" si="48"/>
        <v>0.60990928122819266</v>
      </c>
      <c r="AB53" s="20">
        <f t="shared" si="48"/>
        <v>0.52212389380530977</v>
      </c>
      <c r="AC53" s="20">
        <f t="shared" si="48"/>
        <v>0.5565610859728507</v>
      </c>
      <c r="AD53" s="20">
        <f t="shared" si="48"/>
        <v>0.53914988814317677</v>
      </c>
      <c r="AE53" s="18">
        <f t="shared" si="48"/>
        <v>0.58653846153846156</v>
      </c>
      <c r="AF53" s="19">
        <f t="shared" si="48"/>
        <v>0.59199999999999997</v>
      </c>
      <c r="AG53" s="19">
        <f t="shared" si="48"/>
        <v>0.58927141713370701</v>
      </c>
      <c r="AH53" s="19">
        <f t="shared" si="48"/>
        <v>0.60763888888888884</v>
      </c>
      <c r="AI53" s="19">
        <f t="shared" si="48"/>
        <v>0.55837563451776651</v>
      </c>
      <c r="AJ53" s="20">
        <f t="shared" si="48"/>
        <v>0.58269065981148238</v>
      </c>
      <c r="AK53" s="20">
        <f t="shared" si="48"/>
        <v>0.61466165413533835</v>
      </c>
      <c r="AL53" s="20">
        <f t="shared" si="48"/>
        <v>0.61456483126110129</v>
      </c>
      <c r="AM53" s="21">
        <f t="shared" si="48"/>
        <v>0.61461187214611868</v>
      </c>
      <c r="AN53" s="18">
        <f t="shared" si="48"/>
        <v>0.88233731739707832</v>
      </c>
      <c r="AO53" s="19">
        <f t="shared" si="48"/>
        <v>0.9389763779527559</v>
      </c>
      <c r="AP53" s="19">
        <f t="shared" si="48"/>
        <v>0.90984838136866553</v>
      </c>
      <c r="AQ53" s="19">
        <f t="shared" si="48"/>
        <v>0.85516826923076927</v>
      </c>
      <c r="AR53" s="19">
        <f t="shared" si="48"/>
        <v>0.88033099936346271</v>
      </c>
      <c r="AS53" s="20">
        <f t="shared" si="48"/>
        <v>0.86738794435857802</v>
      </c>
      <c r="AT53" s="19">
        <f t="shared" si="48"/>
        <v>0.87400994658316444</v>
      </c>
      <c r="AU53" s="19">
        <f t="shared" si="48"/>
        <v>0.92100643651258041</v>
      </c>
      <c r="AV53" s="20">
        <f t="shared" si="48"/>
        <v>0.89683592269799162</v>
      </c>
      <c r="AW53" s="20">
        <f t="shared" si="48"/>
        <v>0.61014625228519193</v>
      </c>
      <c r="AX53" s="20">
        <f t="shared" si="48"/>
        <v>0.62119771863117867</v>
      </c>
      <c r="AY53" s="20">
        <f t="shared" si="48"/>
        <v>0.61556383970177075</v>
      </c>
      <c r="AZ53" s="19">
        <f t="shared" si="48"/>
        <v>0.60219399538106233</v>
      </c>
      <c r="BA53" s="19">
        <f t="shared" si="48"/>
        <v>0.58797077009555931</v>
      </c>
      <c r="BB53" s="21">
        <f t="shared" si="48"/>
        <v>0.59498718313870691</v>
      </c>
    </row>
    <row r="54" spans="1:54">
      <c r="A54" s="11">
        <v>3</v>
      </c>
      <c r="B54" s="11">
        <v>13</v>
      </c>
      <c r="C54" s="12" t="s">
        <v>24</v>
      </c>
      <c r="D54" s="18">
        <f t="shared" si="48"/>
        <v>0.89149305555555558</v>
      </c>
      <c r="E54" s="19">
        <f t="shared" si="48"/>
        <v>0.93054234062797336</v>
      </c>
      <c r="F54" s="19">
        <f t="shared" si="48"/>
        <v>0.9101225601452565</v>
      </c>
      <c r="G54" s="19">
        <f t="shared" si="48"/>
        <v>1.0392857142857144</v>
      </c>
      <c r="H54" s="19">
        <f t="shared" si="48"/>
        <v>1.0194931773879143</v>
      </c>
      <c r="I54" s="20">
        <f t="shared" si="48"/>
        <v>1.0298229263746506</v>
      </c>
      <c r="J54" s="20">
        <f t="shared" si="48"/>
        <v>1.0393053016453382</v>
      </c>
      <c r="K54" s="20">
        <f t="shared" si="48"/>
        <v>1.0338983050847457</v>
      </c>
      <c r="L54" s="20">
        <f t="shared" si="48"/>
        <v>1.0367191225560324</v>
      </c>
      <c r="M54" s="18">
        <f t="shared" si="48"/>
        <v>1.1174277726001864</v>
      </c>
      <c r="N54" s="19">
        <f t="shared" si="48"/>
        <v>1.1213047910295617</v>
      </c>
      <c r="O54" s="19">
        <f t="shared" si="48"/>
        <v>1.1192794547224927</v>
      </c>
      <c r="P54" s="19">
        <f t="shared" si="48"/>
        <v>1.0607787274453941</v>
      </c>
      <c r="Q54" s="19">
        <f t="shared" si="48"/>
        <v>1.0927083333333334</v>
      </c>
      <c r="R54" s="20">
        <f t="shared" si="48"/>
        <v>1.0760059612518629</v>
      </c>
      <c r="S54" s="20">
        <f t="shared" si="48"/>
        <v>0.97173489278752434</v>
      </c>
      <c r="T54" s="20">
        <f t="shared" si="48"/>
        <v>0.9678800856531049</v>
      </c>
      <c r="U54" s="20">
        <f t="shared" si="48"/>
        <v>0.9698979591836735</v>
      </c>
      <c r="V54" s="18">
        <f t="shared" si="48"/>
        <v>0.93184130213631744</v>
      </c>
      <c r="W54" s="19">
        <f t="shared" si="48"/>
        <v>0.96004439511653716</v>
      </c>
      <c r="X54" s="19">
        <f t="shared" si="48"/>
        <v>0.94532908704883223</v>
      </c>
      <c r="Y54" s="19">
        <f t="shared" si="48"/>
        <v>0.86413043478260865</v>
      </c>
      <c r="Z54" s="19">
        <f t="shared" si="48"/>
        <v>0.84265734265734271</v>
      </c>
      <c r="AA54" s="20">
        <f t="shared" si="48"/>
        <v>0.85376827896512941</v>
      </c>
      <c r="AB54" s="20">
        <f t="shared" si="48"/>
        <v>0.88256227758007122</v>
      </c>
      <c r="AC54" s="20">
        <f t="shared" si="48"/>
        <v>0.83910891089108908</v>
      </c>
      <c r="AD54" s="20">
        <f t="shared" si="48"/>
        <v>0.86129618413082976</v>
      </c>
      <c r="AE54" s="18">
        <f t="shared" si="48"/>
        <v>0.81889763779527558</v>
      </c>
      <c r="AF54" s="19">
        <f t="shared" si="48"/>
        <v>0.81505944517833551</v>
      </c>
      <c r="AG54" s="19">
        <f t="shared" si="48"/>
        <v>0.81698485845951285</v>
      </c>
      <c r="AH54" s="19">
        <f t="shared" si="48"/>
        <v>0.7007299270072993</v>
      </c>
      <c r="AI54" s="19">
        <f t="shared" si="48"/>
        <v>0.64922206506364921</v>
      </c>
      <c r="AJ54" s="20">
        <f t="shared" si="48"/>
        <v>0.67456896551724133</v>
      </c>
      <c r="AK54" s="20">
        <f t="shared" si="48"/>
        <v>0.66666666666666663</v>
      </c>
      <c r="AL54" s="20">
        <f t="shared" si="48"/>
        <v>0.61314984709480125</v>
      </c>
      <c r="AM54" s="21">
        <f t="shared" si="48"/>
        <v>0.63902053712480256</v>
      </c>
      <c r="AN54" s="18">
        <f t="shared" si="48"/>
        <v>1.0198242847488173</v>
      </c>
      <c r="AO54" s="19">
        <f t="shared" si="48"/>
        <v>1.0246244767298696</v>
      </c>
      <c r="AP54" s="19">
        <f t="shared" si="48"/>
        <v>1.0221176470588236</v>
      </c>
      <c r="AQ54" s="19">
        <f t="shared" si="48"/>
        <v>1.0168350168350169</v>
      </c>
      <c r="AR54" s="19">
        <f t="shared" si="48"/>
        <v>1.0311510031678985</v>
      </c>
      <c r="AS54" s="20">
        <f t="shared" si="48"/>
        <v>1.0236597029952177</v>
      </c>
      <c r="AT54" s="19">
        <f t="shared" si="48"/>
        <v>1.0188708192697147</v>
      </c>
      <c r="AU54" s="19">
        <f t="shared" si="48"/>
        <v>1.0267002518891688</v>
      </c>
      <c r="AV54" s="20">
        <f t="shared" si="48"/>
        <v>1.022608835083781</v>
      </c>
      <c r="AW54" s="20">
        <f t="shared" si="48"/>
        <v>0.89402767662053895</v>
      </c>
      <c r="AX54" s="20">
        <f t="shared" si="48"/>
        <v>0.8827425009738995</v>
      </c>
      <c r="AY54" s="20">
        <f t="shared" si="48"/>
        <v>0.88857519292301901</v>
      </c>
      <c r="AZ54" s="19">
        <f t="shared" si="48"/>
        <v>0.73433705682370087</v>
      </c>
      <c r="BA54" s="19">
        <f t="shared" si="48"/>
        <v>0.69735599622285172</v>
      </c>
      <c r="BB54" s="21">
        <f t="shared" si="48"/>
        <v>0.71558534833612641</v>
      </c>
    </row>
    <row r="55" spans="1:54" ht="15.75" thickBot="1">
      <c r="C55" s="12" t="s">
        <v>25</v>
      </c>
      <c r="D55" s="22">
        <f t="shared" si="48"/>
        <v>0.80637573506654292</v>
      </c>
      <c r="E55" s="23">
        <f t="shared" si="48"/>
        <v>0.83855912706238089</v>
      </c>
      <c r="F55" s="23">
        <f t="shared" si="48"/>
        <v>0.8219841877072176</v>
      </c>
      <c r="G55" s="23">
        <f t="shared" si="48"/>
        <v>0.97730595639183782</v>
      </c>
      <c r="H55" s="23">
        <f t="shared" si="48"/>
        <v>0.98368062580079574</v>
      </c>
      <c r="I55" s="24">
        <f t="shared" si="48"/>
        <v>0.98039921465968582</v>
      </c>
      <c r="J55" s="24">
        <f t="shared" si="48"/>
        <v>1.0202900435715678</v>
      </c>
      <c r="K55" s="24">
        <f t="shared" si="48"/>
        <v>1.032057051859032</v>
      </c>
      <c r="L55" s="24">
        <f t="shared" si="48"/>
        <v>1.0259892689470154</v>
      </c>
      <c r="M55" s="22">
        <f t="shared" si="48"/>
        <v>1.0001326523844265</v>
      </c>
      <c r="N55" s="23">
        <f t="shared" si="48"/>
        <v>1.009327826829963</v>
      </c>
      <c r="O55" s="23">
        <f t="shared" si="48"/>
        <v>1.004567150853336</v>
      </c>
      <c r="P55" s="23">
        <f t="shared" si="48"/>
        <v>1.009656942193409</v>
      </c>
      <c r="Q55" s="23">
        <f t="shared" si="48"/>
        <v>1.0106203764740349</v>
      </c>
      <c r="R55" s="24">
        <f t="shared" si="48"/>
        <v>1.0101191103615474</v>
      </c>
      <c r="S55" s="24">
        <f t="shared" si="48"/>
        <v>0.87848537005163507</v>
      </c>
      <c r="T55" s="24">
        <f t="shared" si="48"/>
        <v>0.90065526850945243</v>
      </c>
      <c r="U55" s="24">
        <f t="shared" si="48"/>
        <v>0.88907272858067765</v>
      </c>
      <c r="V55" s="22">
        <f t="shared" si="48"/>
        <v>0.8467287084038353</v>
      </c>
      <c r="W55" s="23">
        <f t="shared" si="48"/>
        <v>0.85460444993819529</v>
      </c>
      <c r="X55" s="23">
        <f t="shared" si="48"/>
        <v>0.85048658212916539</v>
      </c>
      <c r="Y55" s="23">
        <f t="shared" si="48"/>
        <v>0.78400989378728358</v>
      </c>
      <c r="Z55" s="23">
        <f t="shared" si="48"/>
        <v>0.82111830674459008</v>
      </c>
      <c r="AA55" s="24">
        <f t="shared" si="48"/>
        <v>0.80180248409572852</v>
      </c>
      <c r="AB55" s="24">
        <f t="shared" si="48"/>
        <v>0.73627784069460178</v>
      </c>
      <c r="AC55" s="24">
        <f t="shared" si="48"/>
        <v>0.76435531932028666</v>
      </c>
      <c r="AD55" s="24">
        <f t="shared" si="48"/>
        <v>0.74986361156573922</v>
      </c>
      <c r="AE55" s="22">
        <f t="shared" si="48"/>
        <v>0.71144630371592432</v>
      </c>
      <c r="AF55" s="23">
        <f t="shared" si="48"/>
        <v>0.72754859345526124</v>
      </c>
      <c r="AG55" s="23">
        <f t="shared" si="48"/>
        <v>0.71932429179038604</v>
      </c>
      <c r="AH55" s="23">
        <f t="shared" si="48"/>
        <v>0.67890133246137496</v>
      </c>
      <c r="AI55" s="23">
        <f t="shared" si="48"/>
        <v>0.66094887457116558</v>
      </c>
      <c r="AJ55" s="24">
        <f t="shared" si="48"/>
        <v>0.67002977174991729</v>
      </c>
      <c r="AK55" s="24">
        <f t="shared" si="48"/>
        <v>0.66459415722681203</v>
      </c>
      <c r="AL55" s="24">
        <f t="shared" si="48"/>
        <v>0.63888650227682786</v>
      </c>
      <c r="AM55" s="25">
        <f t="shared" si="48"/>
        <v>0.6517964071856287</v>
      </c>
      <c r="AN55" s="22">
        <f t="shared" si="48"/>
        <v>0.94913378248315683</v>
      </c>
      <c r="AO55" s="23">
        <f t="shared" si="48"/>
        <v>0.96405200840608929</v>
      </c>
      <c r="AP55" s="23">
        <f t="shared" si="48"/>
        <v>0.95635770958641175</v>
      </c>
      <c r="AQ55" s="23">
        <f t="shared" si="48"/>
        <v>0.94470391708996693</v>
      </c>
      <c r="AR55" s="23">
        <f t="shared" si="48"/>
        <v>0.95640549572966949</v>
      </c>
      <c r="AS55" s="24">
        <f t="shared" si="48"/>
        <v>0.95030481844196013</v>
      </c>
      <c r="AT55" s="23">
        <f t="shared" si="48"/>
        <v>0.947716339598355</v>
      </c>
      <c r="AU55" s="23">
        <f t="shared" si="48"/>
        <v>0.96164242502252539</v>
      </c>
      <c r="AV55" s="24">
        <f t="shared" si="48"/>
        <v>0.95443511053903307</v>
      </c>
      <c r="AW55" s="24">
        <f t="shared" si="48"/>
        <v>0.79026108075288404</v>
      </c>
      <c r="AX55" s="24">
        <f t="shared" si="48"/>
        <v>0.81398101149304369</v>
      </c>
      <c r="AY55" s="24">
        <f t="shared" si="48"/>
        <v>0.80164903154120049</v>
      </c>
      <c r="AZ55" s="23">
        <f t="shared" si="48"/>
        <v>0.68561153039261091</v>
      </c>
      <c r="BA55" s="23">
        <f t="shared" si="48"/>
        <v>0.67646647849537489</v>
      </c>
      <c r="BB55" s="25">
        <f t="shared" si="48"/>
        <v>0.68109703942830335</v>
      </c>
    </row>
    <row r="59" spans="1:54">
      <c r="C59" s="35"/>
    </row>
    <row r="61" spans="1:54" ht="15.75" thickBot="1">
      <c r="A61" s="172" t="s">
        <v>1728</v>
      </c>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row>
    <row r="62" spans="1:54" ht="12.75" customHeight="1">
      <c r="A62" s="140" t="s">
        <v>0</v>
      </c>
      <c r="B62" s="141" t="s">
        <v>1</v>
      </c>
      <c r="C62" s="1" t="s">
        <v>2</v>
      </c>
      <c r="D62" s="174" t="s">
        <v>1730</v>
      </c>
      <c r="E62" s="170"/>
      <c r="F62" s="171"/>
      <c r="G62" s="169" t="s">
        <v>1683</v>
      </c>
      <c r="H62" s="170"/>
      <c r="I62" s="171"/>
      <c r="J62" s="169" t="s">
        <v>1684</v>
      </c>
      <c r="K62" s="170"/>
      <c r="L62" s="175"/>
      <c r="M62" s="174" t="s">
        <v>1685</v>
      </c>
      <c r="N62" s="170"/>
      <c r="O62" s="171"/>
      <c r="P62" s="169" t="s">
        <v>1686</v>
      </c>
      <c r="Q62" s="170"/>
      <c r="R62" s="171"/>
      <c r="S62" s="169" t="s">
        <v>1687</v>
      </c>
      <c r="T62" s="170"/>
      <c r="U62" s="175"/>
      <c r="V62" s="174" t="s">
        <v>1688</v>
      </c>
      <c r="W62" s="170"/>
      <c r="X62" s="171"/>
      <c r="Y62" s="169" t="s">
        <v>1689</v>
      </c>
      <c r="Z62" s="170"/>
      <c r="AA62" s="171"/>
      <c r="AB62" s="169" t="s">
        <v>1690</v>
      </c>
      <c r="AC62" s="170"/>
      <c r="AD62" s="175"/>
      <c r="AE62" s="170" t="s">
        <v>1691</v>
      </c>
      <c r="AF62" s="170"/>
      <c r="AG62" s="171"/>
      <c r="AH62" s="169" t="s">
        <v>1692</v>
      </c>
      <c r="AI62" s="170"/>
      <c r="AJ62" s="171"/>
      <c r="AK62" s="169" t="s">
        <v>1693</v>
      </c>
      <c r="AL62" s="170"/>
      <c r="AM62" s="175"/>
      <c r="AN62" s="174" t="s">
        <v>1694</v>
      </c>
      <c r="AO62" s="170"/>
      <c r="AP62" s="171"/>
      <c r="AQ62" s="169" t="s">
        <v>1736</v>
      </c>
      <c r="AR62" s="170"/>
      <c r="AS62" s="171"/>
      <c r="AT62" s="169" t="s">
        <v>1703</v>
      </c>
      <c r="AU62" s="170"/>
      <c r="AV62" s="171"/>
      <c r="AW62" s="169" t="s">
        <v>1739</v>
      </c>
      <c r="AX62" s="170"/>
      <c r="AY62" s="170"/>
      <c r="AZ62" s="169" t="s">
        <v>51</v>
      </c>
      <c r="BA62" s="170"/>
      <c r="BB62" s="175"/>
    </row>
    <row r="63" spans="1:54" ht="24">
      <c r="A63" s="3"/>
      <c r="B63" s="4"/>
      <c r="C63" s="5" t="s">
        <v>9</v>
      </c>
      <c r="D63" s="6" t="s">
        <v>10</v>
      </c>
      <c r="E63" s="7" t="s">
        <v>11</v>
      </c>
      <c r="F63" s="7" t="s">
        <v>1734</v>
      </c>
      <c r="G63" s="8" t="s">
        <v>10</v>
      </c>
      <c r="H63" s="8" t="s">
        <v>11</v>
      </c>
      <c r="I63" s="9" t="s">
        <v>8</v>
      </c>
      <c r="J63" s="8" t="s">
        <v>1735</v>
      </c>
      <c r="K63" s="8" t="s">
        <v>11</v>
      </c>
      <c r="L63" s="10" t="s">
        <v>8</v>
      </c>
      <c r="M63" s="6" t="s">
        <v>10</v>
      </c>
      <c r="N63" s="7" t="s">
        <v>11</v>
      </c>
      <c r="O63" s="7" t="s">
        <v>8</v>
      </c>
      <c r="P63" s="8" t="s">
        <v>10</v>
      </c>
      <c r="Q63" s="8" t="s">
        <v>1740</v>
      </c>
      <c r="R63" s="9" t="s">
        <v>8</v>
      </c>
      <c r="S63" s="8" t="s">
        <v>10</v>
      </c>
      <c r="T63" s="8" t="s">
        <v>11</v>
      </c>
      <c r="U63" s="10" t="s">
        <v>8</v>
      </c>
      <c r="V63" s="6" t="s">
        <v>10</v>
      </c>
      <c r="W63" s="7" t="s">
        <v>11</v>
      </c>
      <c r="X63" s="7" t="s">
        <v>8</v>
      </c>
      <c r="Y63" s="8" t="s">
        <v>10</v>
      </c>
      <c r="Z63" s="8" t="s">
        <v>11</v>
      </c>
      <c r="AA63" s="9" t="s">
        <v>8</v>
      </c>
      <c r="AB63" s="8" t="s">
        <v>10</v>
      </c>
      <c r="AC63" s="8" t="s">
        <v>11</v>
      </c>
      <c r="AD63" s="10" t="s">
        <v>8</v>
      </c>
      <c r="AE63" s="103" t="s">
        <v>10</v>
      </c>
      <c r="AF63" s="7" t="s">
        <v>11</v>
      </c>
      <c r="AG63" s="7" t="s">
        <v>8</v>
      </c>
      <c r="AH63" s="8" t="s">
        <v>10</v>
      </c>
      <c r="AI63" s="8" t="s">
        <v>11</v>
      </c>
      <c r="AJ63" s="9" t="s">
        <v>8</v>
      </c>
      <c r="AK63" s="8" t="s">
        <v>10</v>
      </c>
      <c r="AL63" s="8" t="s">
        <v>11</v>
      </c>
      <c r="AM63" s="10" t="s">
        <v>8</v>
      </c>
      <c r="AN63" s="6" t="s">
        <v>10</v>
      </c>
      <c r="AO63" s="7" t="s">
        <v>11</v>
      </c>
      <c r="AP63" s="7" t="s">
        <v>1734</v>
      </c>
      <c r="AQ63" s="8" t="s">
        <v>10</v>
      </c>
      <c r="AR63" s="8" t="s">
        <v>11</v>
      </c>
      <c r="AS63" s="9" t="s">
        <v>8</v>
      </c>
      <c r="AT63" s="8" t="s">
        <v>1735</v>
      </c>
      <c r="AU63" s="8" t="s">
        <v>11</v>
      </c>
      <c r="AV63" s="9" t="s">
        <v>8</v>
      </c>
      <c r="AW63" s="8" t="s">
        <v>10</v>
      </c>
      <c r="AX63" s="8" t="s">
        <v>1733</v>
      </c>
      <c r="AY63" s="9" t="s">
        <v>8</v>
      </c>
      <c r="AZ63" s="8" t="s">
        <v>10</v>
      </c>
      <c r="BA63" s="8" t="s">
        <v>11</v>
      </c>
      <c r="BB63" s="10" t="s">
        <v>8</v>
      </c>
    </row>
    <row r="64" spans="1:54">
      <c r="A64" s="11">
        <v>7</v>
      </c>
      <c r="B64" s="11">
        <v>1</v>
      </c>
      <c r="C64" s="12" t="s">
        <v>12</v>
      </c>
      <c r="D64" s="115">
        <f t="shared" ref="D64:BB68" si="49">1-D42</f>
        <v>0.3613445378151261</v>
      </c>
      <c r="E64" s="111">
        <f t="shared" si="49"/>
        <v>0.2619760479041916</v>
      </c>
      <c r="F64" s="111">
        <f t="shared" si="49"/>
        <v>0.31331403762662813</v>
      </c>
      <c r="G64" s="116">
        <f t="shared" si="49"/>
        <v>1.828410689170179E-2</v>
      </c>
      <c r="H64" s="111">
        <f t="shared" si="49"/>
        <v>7.4018126888217517E-2</v>
      </c>
      <c r="I64" s="111">
        <f t="shared" si="49"/>
        <v>4.5156591405680957E-2</v>
      </c>
      <c r="J64" s="116">
        <f t="shared" si="49"/>
        <v>9.9290780141844004E-2</v>
      </c>
      <c r="K64" s="111">
        <f t="shared" si="49"/>
        <v>4.7473200612557442E-2</v>
      </c>
      <c r="L64" s="114">
        <f t="shared" si="49"/>
        <v>7.4374079528718662E-2</v>
      </c>
      <c r="M64" s="115">
        <f t="shared" si="49"/>
        <v>9.6264367816091934E-2</v>
      </c>
      <c r="N64" s="111">
        <f t="shared" si="49"/>
        <v>0.1544461778471139</v>
      </c>
      <c r="O64" s="111">
        <f t="shared" si="49"/>
        <v>0.12415856394913982</v>
      </c>
      <c r="P64" s="116">
        <f t="shared" si="49"/>
        <v>-3.2116788321167933E-2</v>
      </c>
      <c r="Q64" s="111">
        <f t="shared" si="49"/>
        <v>9.5846645367412164E-2</v>
      </c>
      <c r="R64" s="111">
        <f t="shared" si="49"/>
        <v>2.8985507246376829E-2</v>
      </c>
      <c r="S64" s="116">
        <f t="shared" si="49"/>
        <v>0.19523099850968706</v>
      </c>
      <c r="T64" s="111">
        <f t="shared" si="49"/>
        <v>0.10327868852459021</v>
      </c>
      <c r="U64" s="114">
        <f t="shared" si="49"/>
        <v>0.15144418423106942</v>
      </c>
      <c r="V64" s="115">
        <f t="shared" si="49"/>
        <v>0.18721461187214616</v>
      </c>
      <c r="W64" s="111">
        <f t="shared" si="49"/>
        <v>0.11055276381909551</v>
      </c>
      <c r="X64" s="111">
        <f t="shared" si="49"/>
        <v>0.15071770334928225</v>
      </c>
      <c r="Y64" s="116">
        <f t="shared" si="49"/>
        <v>0.20684292379471225</v>
      </c>
      <c r="Z64" s="111">
        <f t="shared" si="49"/>
        <v>0.19761499148211248</v>
      </c>
      <c r="AA64" s="111">
        <f t="shared" si="49"/>
        <v>0.20243902439024386</v>
      </c>
      <c r="AB64" s="116">
        <f t="shared" si="49"/>
        <v>0.25955414012738853</v>
      </c>
      <c r="AC64" s="111">
        <f t="shared" si="49"/>
        <v>0.20862068965517244</v>
      </c>
      <c r="AD64" s="114">
        <f t="shared" si="49"/>
        <v>0.23509933774834435</v>
      </c>
      <c r="AE64" s="115">
        <f t="shared" si="49"/>
        <v>0.29037520391517124</v>
      </c>
      <c r="AF64" s="111">
        <f t="shared" si="49"/>
        <v>0.20593368237347298</v>
      </c>
      <c r="AG64" s="111">
        <f t="shared" si="49"/>
        <v>0.24957841483979759</v>
      </c>
      <c r="AH64" s="116">
        <f t="shared" si="49"/>
        <v>0.36241610738255037</v>
      </c>
      <c r="AI64" s="111">
        <f t="shared" si="49"/>
        <v>0.33747779751332152</v>
      </c>
      <c r="AJ64" s="111">
        <f t="shared" si="49"/>
        <v>0.35030198446937011</v>
      </c>
      <c r="AK64" s="116">
        <f t="shared" si="49"/>
        <v>0.38704028021015757</v>
      </c>
      <c r="AL64" s="111">
        <f t="shared" si="49"/>
        <v>0.35779816513761464</v>
      </c>
      <c r="AM64" s="114">
        <f t="shared" si="49"/>
        <v>0.37275985663082434</v>
      </c>
      <c r="AN64" s="115">
        <f t="shared" si="49"/>
        <v>0.14437367303609339</v>
      </c>
      <c r="AO64" s="111">
        <f t="shared" si="49"/>
        <v>0.13490853658536583</v>
      </c>
      <c r="AP64" s="111">
        <f t="shared" si="49"/>
        <v>0.13981651376146786</v>
      </c>
      <c r="AQ64" s="116">
        <f t="shared" si="49"/>
        <v>8.0383480825958697E-2</v>
      </c>
      <c r="AR64" s="111">
        <f t="shared" si="49"/>
        <v>9.9514563106796072E-2</v>
      </c>
      <c r="AS64" s="111">
        <f t="shared" si="49"/>
        <v>8.9506172839506126E-2</v>
      </c>
      <c r="AT64" s="116">
        <f t="shared" si="49"/>
        <v>0.12362505978000959</v>
      </c>
      <c r="AU64" s="111">
        <f t="shared" si="49"/>
        <v>0.12357512953367877</v>
      </c>
      <c r="AV64" s="111">
        <f t="shared" si="49"/>
        <v>0.12360109425516042</v>
      </c>
      <c r="AW64" s="116">
        <f t="shared" si="49"/>
        <v>0.21732365145228216</v>
      </c>
      <c r="AX64" s="111">
        <f t="shared" si="49"/>
        <v>0.17176870748299322</v>
      </c>
      <c r="AY64" s="114">
        <f t="shared" si="49"/>
        <v>0.19555796316359697</v>
      </c>
      <c r="AZ64" s="116">
        <f t="shared" si="49"/>
        <v>0.3455056179775281</v>
      </c>
      <c r="BA64" s="111">
        <f t="shared" si="49"/>
        <v>0.29922665080309341</v>
      </c>
      <c r="BB64" s="114">
        <f t="shared" si="49"/>
        <v>0.32302802658191276</v>
      </c>
    </row>
    <row r="65" spans="1:54">
      <c r="A65" s="11">
        <v>4</v>
      </c>
      <c r="B65" s="11">
        <v>2</v>
      </c>
      <c r="C65" s="12" t="s">
        <v>13</v>
      </c>
      <c r="D65" s="115">
        <f t="shared" si="49"/>
        <v>0.14096016343207352</v>
      </c>
      <c r="E65" s="111">
        <f t="shared" si="49"/>
        <v>0.13449023861171372</v>
      </c>
      <c r="F65" s="111">
        <f t="shared" si="49"/>
        <v>0.13782219884271441</v>
      </c>
      <c r="G65" s="116">
        <f t="shared" si="49"/>
        <v>-9.3684210526315814E-2</v>
      </c>
      <c r="H65" s="111">
        <f t="shared" si="49"/>
        <v>-5.0335570469798752E-2</v>
      </c>
      <c r="I65" s="111">
        <f t="shared" si="49"/>
        <v>-7.2668112798264684E-2</v>
      </c>
      <c r="J65" s="116">
        <f t="shared" si="49"/>
        <v>-0.15187165775401068</v>
      </c>
      <c r="K65" s="111">
        <f t="shared" si="49"/>
        <v>-0.15410958904109595</v>
      </c>
      <c r="L65" s="114">
        <f t="shared" si="49"/>
        <v>-0.15295416896742142</v>
      </c>
      <c r="M65" s="115">
        <f t="shared" si="49"/>
        <v>-6.4377682403433445E-2</v>
      </c>
      <c r="N65" s="111">
        <f t="shared" si="49"/>
        <v>-1.9607843137254832E-2</v>
      </c>
      <c r="O65" s="111">
        <f t="shared" si="49"/>
        <v>-4.2801556420233533E-2</v>
      </c>
      <c r="P65" s="116">
        <f t="shared" si="49"/>
        <v>-8.565310492505418E-3</v>
      </c>
      <c r="Q65" s="111">
        <f t="shared" si="49"/>
        <v>-3.9488966318234509E-2</v>
      </c>
      <c r="R65" s="111">
        <f t="shared" si="49"/>
        <v>-2.3398328690807713E-2</v>
      </c>
      <c r="S65" s="116">
        <f t="shared" si="49"/>
        <v>0.21697099892588612</v>
      </c>
      <c r="T65" s="111">
        <f t="shared" si="49"/>
        <v>0.18352941176470583</v>
      </c>
      <c r="U65" s="114">
        <f t="shared" si="49"/>
        <v>0.20101066816395285</v>
      </c>
      <c r="V65" s="115">
        <f t="shared" si="49"/>
        <v>0.20879120879120883</v>
      </c>
      <c r="W65" s="111">
        <f t="shared" si="49"/>
        <v>0.21644498186215233</v>
      </c>
      <c r="X65" s="111">
        <f t="shared" si="49"/>
        <v>0.21243523316062174</v>
      </c>
      <c r="Y65" s="116">
        <f t="shared" si="49"/>
        <v>0.32329084588644263</v>
      </c>
      <c r="Z65" s="111">
        <f t="shared" si="49"/>
        <v>0.28789808917197457</v>
      </c>
      <c r="AA65" s="111">
        <f t="shared" si="49"/>
        <v>0.3064320388349514</v>
      </c>
      <c r="AB65" s="116">
        <f t="shared" si="49"/>
        <v>0.39097744360902253</v>
      </c>
      <c r="AC65" s="111">
        <f t="shared" si="49"/>
        <v>0.38166894664842677</v>
      </c>
      <c r="AD65" s="114">
        <f t="shared" si="49"/>
        <v>0.38652714192282533</v>
      </c>
      <c r="AE65" s="115">
        <f t="shared" si="49"/>
        <v>0.41369863013698627</v>
      </c>
      <c r="AF65" s="111">
        <f t="shared" si="49"/>
        <v>0.35958395245170882</v>
      </c>
      <c r="AG65" s="111">
        <f t="shared" si="49"/>
        <v>0.38774055595153245</v>
      </c>
      <c r="AH65" s="116">
        <f t="shared" si="49"/>
        <v>0.41916167664670656</v>
      </c>
      <c r="AI65" s="111">
        <f t="shared" si="49"/>
        <v>0.44588045234248785</v>
      </c>
      <c r="AJ65" s="111">
        <f t="shared" si="49"/>
        <v>0.432012432012432</v>
      </c>
      <c r="AK65" s="116">
        <f t="shared" si="49"/>
        <v>0.45049504950495045</v>
      </c>
      <c r="AL65" s="111">
        <f t="shared" si="49"/>
        <v>0.48245614035087714</v>
      </c>
      <c r="AM65" s="114">
        <f t="shared" si="49"/>
        <v>0.46598639455782309</v>
      </c>
      <c r="AN65" s="115">
        <f t="shared" si="49"/>
        <v>-4.0305584826132668E-2</v>
      </c>
      <c r="AO65" s="111">
        <f t="shared" si="49"/>
        <v>-2.0511379601011459E-2</v>
      </c>
      <c r="AP65" s="111">
        <f t="shared" si="49"/>
        <v>-3.0727396329027767E-2</v>
      </c>
      <c r="AQ65" s="116">
        <f t="shared" si="49"/>
        <v>0.10402144772117961</v>
      </c>
      <c r="AR65" s="111">
        <f t="shared" si="49"/>
        <v>7.1303331385154878E-2</v>
      </c>
      <c r="AS65" s="111">
        <f t="shared" si="49"/>
        <v>8.8366890380313201E-2</v>
      </c>
      <c r="AT65" s="116">
        <f t="shared" si="49"/>
        <v>7.2425366543014125E-3</v>
      </c>
      <c r="AU65" s="111">
        <f t="shared" si="49"/>
        <v>9.2979127134724671E-3</v>
      </c>
      <c r="AV65" s="111">
        <f t="shared" si="49"/>
        <v>8.2334644588784034E-3</v>
      </c>
      <c r="AW65" s="116">
        <f t="shared" si="49"/>
        <v>0.30377285103072738</v>
      </c>
      <c r="AX65" s="111">
        <f t="shared" si="49"/>
        <v>0.29193341869398204</v>
      </c>
      <c r="AY65" s="114">
        <f t="shared" si="49"/>
        <v>0.2981277981277981</v>
      </c>
      <c r="AZ65" s="116">
        <f t="shared" si="49"/>
        <v>0.42664670658682635</v>
      </c>
      <c r="BA65" s="111">
        <f t="shared" si="49"/>
        <v>0.42588614393125668</v>
      </c>
      <c r="BB65" s="114">
        <f t="shared" si="49"/>
        <v>0.42628039317123645</v>
      </c>
    </row>
    <row r="66" spans="1:54">
      <c r="A66" s="11">
        <v>1</v>
      </c>
      <c r="B66" s="11">
        <v>3</v>
      </c>
      <c r="C66" s="12" t="s">
        <v>14</v>
      </c>
      <c r="D66" s="115">
        <f t="shared" si="49"/>
        <v>0.15086463923673221</v>
      </c>
      <c r="E66" s="111">
        <f t="shared" si="49"/>
        <v>0.15775917578879584</v>
      </c>
      <c r="F66" s="111">
        <f t="shared" si="49"/>
        <v>0.15417956656346754</v>
      </c>
      <c r="G66" s="116">
        <f t="shared" si="49"/>
        <v>7.8502415458937547E-3</v>
      </c>
      <c r="H66" s="111">
        <f t="shared" si="49"/>
        <v>-3.2701111837802888E-3</v>
      </c>
      <c r="I66" s="111">
        <f t="shared" si="49"/>
        <v>2.5117739403454076E-3</v>
      </c>
      <c r="J66" s="116">
        <f t="shared" si="49"/>
        <v>-3.5844471445929615E-2</v>
      </c>
      <c r="K66" s="111">
        <f t="shared" si="49"/>
        <v>-0.10561056105610556</v>
      </c>
      <c r="L66" s="114">
        <f t="shared" si="49"/>
        <v>-6.9281872825055268E-2</v>
      </c>
      <c r="M66" s="115">
        <f t="shared" si="49"/>
        <v>-6.1435523114355295E-2</v>
      </c>
      <c r="N66" s="111">
        <f t="shared" si="49"/>
        <v>-4.9767750497677454E-2</v>
      </c>
      <c r="O66" s="111">
        <f t="shared" si="49"/>
        <v>-5.5855284036813613E-2</v>
      </c>
      <c r="P66" s="116">
        <f t="shared" si="49"/>
        <v>-4.3795620437956151E-2</v>
      </c>
      <c r="Q66" s="111">
        <f t="shared" si="49"/>
        <v>-2.5948103792415189E-2</v>
      </c>
      <c r="R66" s="111">
        <f t="shared" si="49"/>
        <v>-3.5271687321258405E-2</v>
      </c>
      <c r="S66" s="116">
        <f t="shared" si="49"/>
        <v>4.0903540903540869E-2</v>
      </c>
      <c r="T66" s="111">
        <f t="shared" si="49"/>
        <v>1.3386880856760541E-3</v>
      </c>
      <c r="U66" s="114">
        <f t="shared" si="49"/>
        <v>2.2030651340996132E-2</v>
      </c>
      <c r="V66" s="115">
        <f t="shared" si="49"/>
        <v>8.5396039603960361E-2</v>
      </c>
      <c r="W66" s="111">
        <f t="shared" si="49"/>
        <v>0.10522742701968768</v>
      </c>
      <c r="X66" s="111">
        <f t="shared" si="49"/>
        <v>9.4852703140174799E-2</v>
      </c>
      <c r="Y66" s="116">
        <f t="shared" si="49"/>
        <v>0.13812858052196053</v>
      </c>
      <c r="Z66" s="111">
        <f t="shared" si="49"/>
        <v>0.11165387299371943</v>
      </c>
      <c r="AA66" s="111">
        <f t="shared" si="49"/>
        <v>0.12549933422103865</v>
      </c>
      <c r="AB66" s="116">
        <f t="shared" si="49"/>
        <v>0.18314532183145327</v>
      </c>
      <c r="AC66" s="111">
        <f t="shared" si="49"/>
        <v>0.14068165337200866</v>
      </c>
      <c r="AD66" s="114">
        <f t="shared" si="49"/>
        <v>0.16285516285516288</v>
      </c>
      <c r="AE66" s="115">
        <f t="shared" si="49"/>
        <v>0.2210672210672211</v>
      </c>
      <c r="AF66" s="111">
        <f t="shared" si="49"/>
        <v>0.2416918429003021</v>
      </c>
      <c r="AG66" s="111">
        <f t="shared" si="49"/>
        <v>0.23093603180339717</v>
      </c>
      <c r="AH66" s="116">
        <f t="shared" si="49"/>
        <v>0.26889534883720934</v>
      </c>
      <c r="AI66" s="111">
        <f t="shared" si="49"/>
        <v>0.24034672970843185</v>
      </c>
      <c r="AJ66" s="111">
        <f t="shared" si="49"/>
        <v>0.2551984877126654</v>
      </c>
      <c r="AK66" s="116">
        <f t="shared" si="49"/>
        <v>0.29160186625194406</v>
      </c>
      <c r="AL66" s="111">
        <f t="shared" si="49"/>
        <v>0.33083333333333331</v>
      </c>
      <c r="AM66" s="114">
        <f t="shared" si="49"/>
        <v>0.31053901850362031</v>
      </c>
      <c r="AN66" s="115">
        <f t="shared" si="49"/>
        <v>1.6004831647289719E-2</v>
      </c>
      <c r="AO66" s="111">
        <f t="shared" si="49"/>
        <v>8.1913499344687946E-4</v>
      </c>
      <c r="AP66" s="111">
        <f t="shared" si="49"/>
        <v>8.7216154631885034E-3</v>
      </c>
      <c r="AQ66" s="116">
        <f t="shared" si="49"/>
        <v>-1.5234613040828737E-3</v>
      </c>
      <c r="AR66" s="111">
        <f t="shared" si="49"/>
        <v>-1.2345679012345734E-2</v>
      </c>
      <c r="AS66" s="111">
        <f t="shared" si="49"/>
        <v>-6.6889632107023367E-3</v>
      </c>
      <c r="AT66" s="116">
        <f t="shared" si="49"/>
        <v>1.019687026754168E-2</v>
      </c>
      <c r="AU66" s="111">
        <f t="shared" si="49"/>
        <v>-3.5160971321832601E-3</v>
      </c>
      <c r="AV66" s="111">
        <f t="shared" si="49"/>
        <v>3.630432495001612E-3</v>
      </c>
      <c r="AW66" s="116">
        <f t="shared" si="49"/>
        <v>0.13442692799318279</v>
      </c>
      <c r="AX66" s="111">
        <f t="shared" si="49"/>
        <v>0.11878646441073515</v>
      </c>
      <c r="AY66" s="114">
        <f t="shared" si="49"/>
        <v>0.12696291346475108</v>
      </c>
      <c r="AZ66" s="116">
        <f t="shared" si="49"/>
        <v>0.25919610231425094</v>
      </c>
      <c r="BA66" s="111">
        <f t="shared" si="49"/>
        <v>0.26944371210123907</v>
      </c>
      <c r="BB66" s="114">
        <f t="shared" si="49"/>
        <v>0.264117498100785</v>
      </c>
    </row>
    <row r="67" spans="1:54">
      <c r="A67" s="11">
        <v>10</v>
      </c>
      <c r="B67" s="11">
        <v>4</v>
      </c>
      <c r="C67" s="12" t="s">
        <v>15</v>
      </c>
      <c r="D67" s="115">
        <f t="shared" si="49"/>
        <v>0.15633608815427003</v>
      </c>
      <c r="E67" s="111">
        <f t="shared" si="49"/>
        <v>0.1379811183732752</v>
      </c>
      <c r="F67" s="111">
        <f t="shared" si="49"/>
        <v>0.14740190880169668</v>
      </c>
      <c r="G67" s="116">
        <f t="shared" si="49"/>
        <v>1.6335227272727293E-2</v>
      </c>
      <c r="H67" s="111">
        <f t="shared" si="49"/>
        <v>-5.9880239520957446E-3</v>
      </c>
      <c r="I67" s="111">
        <f t="shared" si="49"/>
        <v>5.4664723032069595E-3</v>
      </c>
      <c r="J67" s="116">
        <f t="shared" si="49"/>
        <v>-0.10228108903605593</v>
      </c>
      <c r="K67" s="111">
        <f t="shared" si="49"/>
        <v>-0.12130637636080865</v>
      </c>
      <c r="L67" s="114">
        <f t="shared" si="49"/>
        <v>-0.11153119092627595</v>
      </c>
      <c r="M67" s="115">
        <f t="shared" si="49"/>
        <v>3.2950191570881193E-2</v>
      </c>
      <c r="N67" s="111">
        <f t="shared" si="49"/>
        <v>-9.7799511002445438E-3</v>
      </c>
      <c r="O67" s="111">
        <f t="shared" si="49"/>
        <v>1.2243285939968374E-2</v>
      </c>
      <c r="P67" s="116">
        <f t="shared" si="49"/>
        <v>7.852564102564108E-2</v>
      </c>
      <c r="Q67" s="111">
        <f t="shared" si="49"/>
        <v>2.4034334763948451E-2</v>
      </c>
      <c r="R67" s="111">
        <f t="shared" si="49"/>
        <v>5.2217157065893027E-2</v>
      </c>
      <c r="S67" s="116">
        <f t="shared" si="49"/>
        <v>0.15255658005029338</v>
      </c>
      <c r="T67" s="111">
        <f t="shared" si="49"/>
        <v>0.15356820234869017</v>
      </c>
      <c r="U67" s="114">
        <f t="shared" si="49"/>
        <v>0.15304347826086961</v>
      </c>
      <c r="V67" s="115">
        <f t="shared" si="49"/>
        <v>0.20629370629370625</v>
      </c>
      <c r="W67" s="111">
        <f t="shared" si="49"/>
        <v>0.1384180790960452</v>
      </c>
      <c r="X67" s="111">
        <f t="shared" si="49"/>
        <v>0.17361740707162288</v>
      </c>
      <c r="Y67" s="116">
        <f t="shared" si="49"/>
        <v>0.25566636446056212</v>
      </c>
      <c r="Z67" s="111">
        <f t="shared" si="49"/>
        <v>0.21062801932367148</v>
      </c>
      <c r="AA67" s="111">
        <f t="shared" si="49"/>
        <v>0.23386342376052383</v>
      </c>
      <c r="AB67" s="116">
        <f t="shared" si="49"/>
        <v>0.30495790458372307</v>
      </c>
      <c r="AC67" s="111">
        <f t="shared" si="49"/>
        <v>0.32615083251714005</v>
      </c>
      <c r="AD67" s="114">
        <f t="shared" si="49"/>
        <v>0.31531100478468899</v>
      </c>
      <c r="AE67" s="115">
        <f t="shared" si="49"/>
        <v>0.34870317002881845</v>
      </c>
      <c r="AF67" s="111">
        <f t="shared" si="49"/>
        <v>0.31293188548864759</v>
      </c>
      <c r="AG67" s="111">
        <f t="shared" si="49"/>
        <v>0.33106134371957152</v>
      </c>
      <c r="AH67" s="116">
        <f t="shared" si="49"/>
        <v>0.40237859266600595</v>
      </c>
      <c r="AI67" s="111">
        <f t="shared" si="49"/>
        <v>0.38761238761238759</v>
      </c>
      <c r="AJ67" s="111">
        <f t="shared" si="49"/>
        <v>0.39502487562189059</v>
      </c>
      <c r="AK67" s="116">
        <f t="shared" si="49"/>
        <v>0.43080124869927161</v>
      </c>
      <c r="AL67" s="111">
        <f t="shared" si="49"/>
        <v>0.49743589743589745</v>
      </c>
      <c r="AM67" s="114">
        <f t="shared" si="49"/>
        <v>0.46435950413223137</v>
      </c>
      <c r="AN67" s="115">
        <f t="shared" si="49"/>
        <v>2.7878349022447457E-2</v>
      </c>
      <c r="AO67" s="111">
        <f t="shared" si="49"/>
        <v>2.6789131266743427E-3</v>
      </c>
      <c r="AP67" s="111">
        <f t="shared" si="49"/>
        <v>1.562790697674421E-2</v>
      </c>
      <c r="AQ67" s="116">
        <f t="shared" si="49"/>
        <v>0.11470708725932</v>
      </c>
      <c r="AR67" s="111">
        <f t="shared" si="49"/>
        <v>8.7147887323943629E-2</v>
      </c>
      <c r="AS67" s="111">
        <f t="shared" si="49"/>
        <v>0.10142159983025678</v>
      </c>
      <c r="AT67" s="116">
        <f t="shared" si="49"/>
        <v>5.4488386691776469E-2</v>
      </c>
      <c r="AU67" s="111">
        <f t="shared" si="49"/>
        <v>2.8274206455054629E-2</v>
      </c>
      <c r="AV67" s="111">
        <f t="shared" si="49"/>
        <v>4.1777145443963049E-2</v>
      </c>
      <c r="AW67" s="116">
        <f t="shared" si="49"/>
        <v>0.25452352231604347</v>
      </c>
      <c r="AX67" s="111">
        <f t="shared" si="49"/>
        <v>0.22386144964720978</v>
      </c>
      <c r="AY67" s="114">
        <f t="shared" si="49"/>
        <v>0.23966428349393842</v>
      </c>
      <c r="AZ67" s="116">
        <f t="shared" si="49"/>
        <v>0.39289272666888075</v>
      </c>
      <c r="BA67" s="111">
        <f t="shared" si="49"/>
        <v>0.39812646370023419</v>
      </c>
      <c r="BB67" s="114">
        <f t="shared" si="49"/>
        <v>0.39549999999999996</v>
      </c>
    </row>
    <row r="68" spans="1:54">
      <c r="A68" s="11">
        <v>11</v>
      </c>
      <c r="B68" s="11">
        <v>5</v>
      </c>
      <c r="C68" s="12" t="s">
        <v>16</v>
      </c>
      <c r="D68" s="115">
        <f t="shared" si="49"/>
        <v>4.9676025917926525E-2</v>
      </c>
      <c r="E68" s="111">
        <f t="shared" si="49"/>
        <v>-1.36830102622576E-2</v>
      </c>
      <c r="F68" s="111">
        <f t="shared" si="49"/>
        <v>1.8857459789240139E-2</v>
      </c>
      <c r="G68" s="116">
        <f t="shared" si="49"/>
        <v>-0.12906724511930578</v>
      </c>
      <c r="H68" s="111">
        <f t="shared" si="49"/>
        <v>-0.13876146788990829</v>
      </c>
      <c r="I68" s="111">
        <f t="shared" si="49"/>
        <v>-0.13377926421404673</v>
      </c>
      <c r="J68" s="116">
        <f t="shared" si="49"/>
        <v>1.9586507072905324E-2</v>
      </c>
      <c r="K68" s="111">
        <f t="shared" si="49"/>
        <v>-9.1435185185185119E-2</v>
      </c>
      <c r="L68" s="114">
        <f t="shared" si="49"/>
        <v>-3.4212002243410033E-2</v>
      </c>
      <c r="M68" s="115">
        <f t="shared" si="49"/>
        <v>6.7759562841530063E-2</v>
      </c>
      <c r="N68" s="111">
        <f t="shared" si="49"/>
        <v>3.0516431924882625E-2</v>
      </c>
      <c r="O68" s="111">
        <f t="shared" si="49"/>
        <v>4.9801924165251865E-2</v>
      </c>
      <c r="P68" s="116">
        <f t="shared" si="49"/>
        <v>-0.11221122112211224</v>
      </c>
      <c r="Q68" s="111">
        <f t="shared" si="49"/>
        <v>-8.3532219570405797E-2</v>
      </c>
      <c r="R68" s="111">
        <f t="shared" si="49"/>
        <v>-9.8454493417286848E-2</v>
      </c>
      <c r="S68" s="116">
        <f t="shared" si="49"/>
        <v>0.10244988864142535</v>
      </c>
      <c r="T68" s="111">
        <f t="shared" si="49"/>
        <v>4.8721071863580989E-2</v>
      </c>
      <c r="U68" s="114">
        <f t="shared" si="49"/>
        <v>7.678883071553233E-2</v>
      </c>
      <c r="V68" s="115">
        <f t="shared" si="49"/>
        <v>7.5085324232081918E-2</v>
      </c>
      <c r="W68" s="111">
        <f t="shared" si="49"/>
        <v>5.7499999999999996E-2</v>
      </c>
      <c r="X68" s="111">
        <f t="shared" si="49"/>
        <v>6.6706372840976802E-2</v>
      </c>
      <c r="Y68" s="116">
        <f t="shared" si="49"/>
        <v>7.0754716981132115E-2</v>
      </c>
      <c r="Z68" s="111">
        <f t="shared" si="49"/>
        <v>2.5773195876288568E-3</v>
      </c>
      <c r="AA68" s="111">
        <f t="shared" si="49"/>
        <v>3.8177339901477869E-2</v>
      </c>
      <c r="AB68" s="116">
        <f t="shared" si="49"/>
        <v>0.18417799752781217</v>
      </c>
      <c r="AC68" s="111">
        <f t="shared" si="49"/>
        <v>0.13217623497997333</v>
      </c>
      <c r="AD68" s="114">
        <f t="shared" si="49"/>
        <v>0.15917843388960207</v>
      </c>
      <c r="AE68" s="115">
        <f t="shared" si="49"/>
        <v>0.20779220779220775</v>
      </c>
      <c r="AF68" s="111">
        <f t="shared" si="49"/>
        <v>0.11894882434301524</v>
      </c>
      <c r="AG68" s="111">
        <f t="shared" si="49"/>
        <v>0.16476892163429335</v>
      </c>
      <c r="AH68" s="116">
        <f t="shared" si="49"/>
        <v>0.23593964334705075</v>
      </c>
      <c r="AI68" s="111">
        <f t="shared" si="49"/>
        <v>0.2694524495677233</v>
      </c>
      <c r="AJ68" s="111">
        <f t="shared" si="49"/>
        <v>0.25228390723822913</v>
      </c>
      <c r="AK68" s="116">
        <f t="shared" si="49"/>
        <v>0.28803545051698676</v>
      </c>
      <c r="AL68" s="111">
        <f t="shared" si="49"/>
        <v>0.37841945288753798</v>
      </c>
      <c r="AM68" s="114">
        <f t="shared" si="49"/>
        <v>0.33258426966292132</v>
      </c>
      <c r="AN68" s="115">
        <f t="shared" si="49"/>
        <v>1.9011406844106071E-3</v>
      </c>
      <c r="AO68" s="111">
        <f t="shared" si="49"/>
        <v>-5.3679653679653772E-2</v>
      </c>
      <c r="AP68" s="111">
        <f t="shared" si="49"/>
        <v>-2.504547362529741E-2</v>
      </c>
      <c r="AQ68" s="116">
        <f t="shared" si="49"/>
        <v>-5.5340343110126256E-3</v>
      </c>
      <c r="AR68" s="111">
        <f t="shared" si="49"/>
        <v>-1.8083182640144635E-2</v>
      </c>
      <c r="AS68" s="111">
        <f t="shared" si="49"/>
        <v>-1.1540680900173017E-2</v>
      </c>
      <c r="AT68" s="116">
        <f t="shared" si="49"/>
        <v>-5.4654764073602813E-4</v>
      </c>
      <c r="AU68" s="111">
        <f t="shared" si="49"/>
        <v>-4.2154566744730726E-2</v>
      </c>
      <c r="AV68" s="111">
        <f t="shared" si="49"/>
        <v>-2.0635070196928229E-2</v>
      </c>
      <c r="AW68" s="116">
        <f t="shared" si="49"/>
        <v>0.1084384858044164</v>
      </c>
      <c r="AX68" s="111">
        <f t="shared" si="49"/>
        <v>6.3225806451612909E-2</v>
      </c>
      <c r="AY68" s="114">
        <f t="shared" si="49"/>
        <v>8.6813412878008589E-2</v>
      </c>
      <c r="AZ68" s="116">
        <f t="shared" si="49"/>
        <v>0.2421875</v>
      </c>
      <c r="BA68" s="111">
        <f t="shared" si="49"/>
        <v>0.25156626506024093</v>
      </c>
      <c r="BB68" s="114">
        <f t="shared" si="49"/>
        <v>0.24676546694895318</v>
      </c>
    </row>
    <row r="69" spans="1:54">
      <c r="A69" s="11">
        <v>8</v>
      </c>
      <c r="B69" s="11">
        <v>6</v>
      </c>
      <c r="C69" s="12" t="s">
        <v>17</v>
      </c>
      <c r="D69" s="115">
        <f t="shared" ref="D69:BB73" si="50">1-D47</f>
        <v>0.18019169329073481</v>
      </c>
      <c r="E69" s="111">
        <f t="shared" si="50"/>
        <v>0.1453287197231834</v>
      </c>
      <c r="F69" s="111">
        <f t="shared" si="50"/>
        <v>0.16345514950166118</v>
      </c>
      <c r="G69" s="116">
        <f t="shared" si="50"/>
        <v>0.10019973368841539</v>
      </c>
      <c r="H69" s="111">
        <f t="shared" si="50"/>
        <v>7.5681492109038739E-2</v>
      </c>
      <c r="I69" s="111">
        <f t="shared" si="50"/>
        <v>8.8397790055248615E-2</v>
      </c>
      <c r="J69" s="116">
        <f t="shared" si="50"/>
        <v>-1.0892480674631111E-2</v>
      </c>
      <c r="K69" s="111">
        <f t="shared" si="50"/>
        <v>-3.7850113550330633E-4</v>
      </c>
      <c r="L69" s="114">
        <f t="shared" si="50"/>
        <v>-5.8309037900874383E-3</v>
      </c>
      <c r="M69" s="115">
        <f t="shared" si="50"/>
        <v>0.11654135338345861</v>
      </c>
      <c r="N69" s="111">
        <f t="shared" si="50"/>
        <v>5.4153094462540685E-2</v>
      </c>
      <c r="O69" s="111">
        <f t="shared" si="50"/>
        <v>8.659108678655203E-2</v>
      </c>
      <c r="P69" s="116">
        <f t="shared" si="50"/>
        <v>7.8851597250303329E-2</v>
      </c>
      <c r="Q69" s="111">
        <f t="shared" si="50"/>
        <v>4.9028268551236764E-2</v>
      </c>
      <c r="R69" s="111">
        <f t="shared" si="50"/>
        <v>6.4597846738442044E-2</v>
      </c>
      <c r="S69" s="116">
        <f t="shared" si="50"/>
        <v>6.0645161290322602E-2</v>
      </c>
      <c r="T69" s="111">
        <f t="shared" si="50"/>
        <v>4.7776726584673579E-2</v>
      </c>
      <c r="U69" s="114">
        <f t="shared" si="50"/>
        <v>5.4516783059247564E-2</v>
      </c>
      <c r="V69" s="115">
        <f t="shared" si="50"/>
        <v>9.2314487632508824E-2</v>
      </c>
      <c r="W69" s="111">
        <f t="shared" si="50"/>
        <v>7.0149975810353205E-2</v>
      </c>
      <c r="X69" s="111">
        <f t="shared" si="50"/>
        <v>8.1736319556684367E-2</v>
      </c>
      <c r="Y69" s="116">
        <f t="shared" si="50"/>
        <v>0.16393442622950816</v>
      </c>
      <c r="Z69" s="111">
        <f t="shared" si="50"/>
        <v>9.4531974050046319E-2</v>
      </c>
      <c r="AA69" s="111">
        <f t="shared" si="50"/>
        <v>0.13047363717605009</v>
      </c>
      <c r="AB69" s="116">
        <f t="shared" si="50"/>
        <v>0.21530321530321528</v>
      </c>
      <c r="AC69" s="111">
        <f t="shared" si="50"/>
        <v>0.15587734241908002</v>
      </c>
      <c r="AD69" s="114">
        <f t="shared" si="50"/>
        <v>0.18626430801248695</v>
      </c>
      <c r="AE69" s="115">
        <f t="shared" si="50"/>
        <v>0.23702290076335875</v>
      </c>
      <c r="AF69" s="111">
        <f t="shared" si="50"/>
        <v>0.19953234606391268</v>
      </c>
      <c r="AG69" s="111">
        <f t="shared" si="50"/>
        <v>0.21847281141534902</v>
      </c>
      <c r="AH69" s="116">
        <f t="shared" si="50"/>
        <v>0.2401589021307331</v>
      </c>
      <c r="AI69" s="111">
        <f t="shared" si="50"/>
        <v>0.20920957215373459</v>
      </c>
      <c r="AJ69" s="111">
        <f t="shared" si="50"/>
        <v>0.22471503528134606</v>
      </c>
      <c r="AK69" s="116">
        <f t="shared" si="50"/>
        <v>0.18985606579849212</v>
      </c>
      <c r="AL69" s="111">
        <f t="shared" si="50"/>
        <v>0.20314637482900133</v>
      </c>
      <c r="AM69" s="114">
        <f t="shared" si="50"/>
        <v>0.19650804519000342</v>
      </c>
      <c r="AN69" s="115">
        <f t="shared" si="50"/>
        <v>9.828178694158074E-2</v>
      </c>
      <c r="AO69" s="111">
        <f t="shared" si="50"/>
        <v>7.080549368968081E-2</v>
      </c>
      <c r="AP69" s="111">
        <f t="shared" si="50"/>
        <v>8.507316202712345E-2</v>
      </c>
      <c r="AQ69" s="116">
        <f t="shared" si="50"/>
        <v>7.0029178824510208E-2</v>
      </c>
      <c r="AR69" s="111">
        <f t="shared" si="50"/>
        <v>4.842393787117405E-2</v>
      </c>
      <c r="AS69" s="111">
        <f t="shared" si="50"/>
        <v>5.9721011333914609E-2</v>
      </c>
      <c r="AT69" s="116">
        <f t="shared" si="50"/>
        <v>9.0035284097822132E-2</v>
      </c>
      <c r="AU69" s="111">
        <f t="shared" si="50"/>
        <v>6.4339448330473781E-2</v>
      </c>
      <c r="AV69" s="111">
        <f t="shared" si="50"/>
        <v>7.7709546720688749E-2</v>
      </c>
      <c r="AW69" s="116">
        <f t="shared" si="50"/>
        <v>0.15882937917317796</v>
      </c>
      <c r="AX69" s="111">
        <f t="shared" si="50"/>
        <v>0.10877833561539629</v>
      </c>
      <c r="AY69" s="114">
        <f t="shared" si="50"/>
        <v>0.13466059359388771</v>
      </c>
      <c r="AZ69" s="116">
        <f t="shared" si="50"/>
        <v>0.22149993980979898</v>
      </c>
      <c r="BA69" s="111">
        <f t="shared" si="50"/>
        <v>0.20404946653734235</v>
      </c>
      <c r="BB69" s="114">
        <f t="shared" si="50"/>
        <v>0.21280579885231043</v>
      </c>
    </row>
    <row r="70" spans="1:54">
      <c r="A70" s="11">
        <v>9</v>
      </c>
      <c r="B70" s="11">
        <v>7</v>
      </c>
      <c r="C70" s="12" t="s">
        <v>18</v>
      </c>
      <c r="D70" s="115">
        <f t="shared" si="50"/>
        <v>0.21649484536082475</v>
      </c>
      <c r="E70" s="111">
        <f t="shared" si="50"/>
        <v>0.20778477389811101</v>
      </c>
      <c r="F70" s="111">
        <f t="shared" si="50"/>
        <v>0.21213856283996568</v>
      </c>
      <c r="G70" s="116">
        <f t="shared" si="50"/>
        <v>-2.4575775307197123E-2</v>
      </c>
      <c r="H70" s="111">
        <f t="shared" si="50"/>
        <v>-6.4327485380117899E-3</v>
      </c>
      <c r="I70" s="111">
        <f t="shared" si="50"/>
        <v>-1.5501608657502164E-2</v>
      </c>
      <c r="J70" s="116">
        <f t="shared" si="50"/>
        <v>-3.4523112931538869E-2</v>
      </c>
      <c r="K70" s="111">
        <f t="shared" si="50"/>
        <v>5.663716814159292E-2</v>
      </c>
      <c r="L70" s="114">
        <f t="shared" si="50"/>
        <v>1.0869565217391353E-2</v>
      </c>
      <c r="M70" s="115">
        <f t="shared" si="50"/>
        <v>-0.11774842044801836</v>
      </c>
      <c r="N70" s="111">
        <f t="shared" si="50"/>
        <v>-6.7686874632136629E-2</v>
      </c>
      <c r="O70" s="111">
        <f t="shared" si="50"/>
        <v>-9.3023255813953432E-2</v>
      </c>
      <c r="P70" s="116">
        <f t="shared" si="50"/>
        <v>-9.8993288590603967E-2</v>
      </c>
      <c r="Q70" s="111">
        <f t="shared" si="50"/>
        <v>-2.5116822429906538E-2</v>
      </c>
      <c r="R70" s="111">
        <f t="shared" si="50"/>
        <v>-6.2857142857142945E-2</v>
      </c>
      <c r="S70" s="116">
        <f t="shared" si="50"/>
        <v>0.17982456140350878</v>
      </c>
      <c r="T70" s="111">
        <f t="shared" si="50"/>
        <v>0.20442632498543967</v>
      </c>
      <c r="U70" s="114">
        <f t="shared" si="50"/>
        <v>0.19175374188082461</v>
      </c>
      <c r="V70" s="115">
        <f t="shared" si="50"/>
        <v>0.28147333699835075</v>
      </c>
      <c r="W70" s="111">
        <f t="shared" si="50"/>
        <v>0.30737463126843656</v>
      </c>
      <c r="X70" s="111">
        <f t="shared" si="50"/>
        <v>0.29396698918611264</v>
      </c>
      <c r="Y70" s="116">
        <f t="shared" si="50"/>
        <v>0.39452679589509687</v>
      </c>
      <c r="Z70" s="111">
        <f t="shared" si="50"/>
        <v>0.3782129742962056</v>
      </c>
      <c r="AA70" s="111">
        <f t="shared" si="50"/>
        <v>0.38665879574970485</v>
      </c>
      <c r="AB70" s="116">
        <f t="shared" si="50"/>
        <v>0.38868613138686137</v>
      </c>
      <c r="AC70" s="111">
        <f t="shared" si="50"/>
        <v>0.3984476067270375</v>
      </c>
      <c r="AD70" s="114">
        <f t="shared" si="50"/>
        <v>0.39341692789968652</v>
      </c>
      <c r="AE70" s="115">
        <f t="shared" si="50"/>
        <v>0.4730971128608924</v>
      </c>
      <c r="AF70" s="111">
        <f t="shared" si="50"/>
        <v>0.51000690131124915</v>
      </c>
      <c r="AG70" s="111">
        <f t="shared" si="50"/>
        <v>0.49108644466868479</v>
      </c>
      <c r="AH70" s="116">
        <f t="shared" si="50"/>
        <v>0.49646393210749651</v>
      </c>
      <c r="AI70" s="111">
        <f t="shared" si="50"/>
        <v>0.56617647058823528</v>
      </c>
      <c r="AJ70" s="111">
        <f t="shared" si="50"/>
        <v>0.53064167267483775</v>
      </c>
      <c r="AK70" s="116">
        <f t="shared" si="50"/>
        <v>0.51721499617444522</v>
      </c>
      <c r="AL70" s="111">
        <f t="shared" si="50"/>
        <v>0.56606724003127451</v>
      </c>
      <c r="AM70" s="114">
        <f t="shared" si="50"/>
        <v>0.54137664346481051</v>
      </c>
      <c r="AN70" s="115">
        <f t="shared" si="50"/>
        <v>1.0427226647356957E-2</v>
      </c>
      <c r="AO70" s="111">
        <f t="shared" si="50"/>
        <v>4.8606042913443281E-2</v>
      </c>
      <c r="AP70" s="111">
        <f t="shared" si="50"/>
        <v>2.9441698168072072E-2</v>
      </c>
      <c r="AQ70" s="116">
        <f t="shared" si="50"/>
        <v>4.1805094130675569E-2</v>
      </c>
      <c r="AR70" s="111">
        <f t="shared" si="50"/>
        <v>8.9822105570137034E-2</v>
      </c>
      <c r="AS70" s="111">
        <f t="shared" si="50"/>
        <v>6.5189603749467362E-2</v>
      </c>
      <c r="AT70" s="116">
        <f t="shared" si="50"/>
        <v>2.1203765332319158E-2</v>
      </c>
      <c r="AU70" s="111">
        <f t="shared" si="50"/>
        <v>6.2354085603112841E-2</v>
      </c>
      <c r="AV70" s="111">
        <f t="shared" si="50"/>
        <v>4.154445352695102E-2</v>
      </c>
      <c r="AW70" s="116">
        <f t="shared" si="50"/>
        <v>0.35326816177880005</v>
      </c>
      <c r="AX70" s="111">
        <f t="shared" si="50"/>
        <v>0.36</v>
      </c>
      <c r="AY70" s="114">
        <f t="shared" si="50"/>
        <v>0.35652001585414195</v>
      </c>
      <c r="AZ70" s="116">
        <f t="shared" si="50"/>
        <v>0.49446407538280335</v>
      </c>
      <c r="BA70" s="111">
        <f t="shared" si="50"/>
        <v>0.54623287671232879</v>
      </c>
      <c r="BB70" s="114">
        <f t="shared" si="50"/>
        <v>0.51986079443177724</v>
      </c>
    </row>
    <row r="71" spans="1:54">
      <c r="A71" s="11">
        <v>2</v>
      </c>
      <c r="B71" s="11">
        <v>8</v>
      </c>
      <c r="C71" s="12" t="s">
        <v>19</v>
      </c>
      <c r="D71" s="115">
        <f t="shared" si="50"/>
        <v>0.14725697786333014</v>
      </c>
      <c r="E71" s="111">
        <f t="shared" si="50"/>
        <v>6.7581837381203824E-2</v>
      </c>
      <c r="F71" s="111">
        <f t="shared" si="50"/>
        <v>0.10926485397784491</v>
      </c>
      <c r="G71" s="116">
        <f t="shared" si="50"/>
        <v>4.9358341559723629E-2</v>
      </c>
      <c r="H71" s="111">
        <f t="shared" si="50"/>
        <v>-3.9699570815450613E-2</v>
      </c>
      <c r="I71" s="111">
        <f t="shared" si="50"/>
        <v>6.683804627249379E-3</v>
      </c>
      <c r="J71" s="116">
        <f t="shared" si="50"/>
        <v>-8.040201005025116E-3</v>
      </c>
      <c r="K71" s="111">
        <f t="shared" si="50"/>
        <v>-5.8695652173913038E-2</v>
      </c>
      <c r="L71" s="114">
        <f t="shared" si="50"/>
        <v>-3.2375979112271525E-2</v>
      </c>
      <c r="M71" s="115">
        <f t="shared" si="50"/>
        <v>-3.0487804878047697E-3</v>
      </c>
      <c r="N71" s="111">
        <f t="shared" si="50"/>
        <v>-2.19780219780219E-3</v>
      </c>
      <c r="O71" s="111">
        <f t="shared" si="50"/>
        <v>-2.6399155227032622E-3</v>
      </c>
      <c r="P71" s="116">
        <f t="shared" si="50"/>
        <v>1.3333333333333308E-2</v>
      </c>
      <c r="Q71" s="111">
        <f t="shared" si="50"/>
        <v>-4.4493882091212411E-2</v>
      </c>
      <c r="R71" s="111">
        <f t="shared" si="50"/>
        <v>-1.4407684098185713E-2</v>
      </c>
      <c r="S71" s="116">
        <f t="shared" si="50"/>
        <v>3.6534446764091899E-2</v>
      </c>
      <c r="T71" s="111">
        <f t="shared" si="50"/>
        <v>4.3035107587768962E-2</v>
      </c>
      <c r="U71" s="114">
        <f t="shared" si="50"/>
        <v>3.9652362846279154E-2</v>
      </c>
      <c r="V71" s="115">
        <f t="shared" si="50"/>
        <v>2.6058631921824116E-2</v>
      </c>
      <c r="W71" s="111">
        <f t="shared" si="50"/>
        <v>1.1695906432748537E-2</v>
      </c>
      <c r="X71" s="111">
        <f t="shared" si="50"/>
        <v>1.9144144144144115E-2</v>
      </c>
      <c r="Y71" s="116">
        <f t="shared" si="50"/>
        <v>2.7972027972028024E-2</v>
      </c>
      <c r="Z71" s="111">
        <f t="shared" si="50"/>
        <v>3.4440344403444012E-2</v>
      </c>
      <c r="AA71" s="111">
        <f t="shared" si="50"/>
        <v>3.1119090365050894E-2</v>
      </c>
      <c r="AB71" s="116">
        <f t="shared" si="50"/>
        <v>7.820512820512826E-2</v>
      </c>
      <c r="AC71" s="111">
        <f t="shared" si="50"/>
        <v>0.12911725955204212</v>
      </c>
      <c r="AD71" s="114">
        <f t="shared" si="50"/>
        <v>0.10331384015594547</v>
      </c>
      <c r="AE71" s="115">
        <f t="shared" si="50"/>
        <v>3.8179148311306865E-2</v>
      </c>
      <c r="AF71" s="111">
        <f t="shared" si="50"/>
        <v>0.14204545454545459</v>
      </c>
      <c r="AG71" s="111">
        <f t="shared" si="50"/>
        <v>9.0974729241877217E-2</v>
      </c>
      <c r="AH71" s="116">
        <f t="shared" si="50"/>
        <v>0.12268907563025211</v>
      </c>
      <c r="AI71" s="111">
        <f t="shared" si="50"/>
        <v>0.25806451612903225</v>
      </c>
      <c r="AJ71" s="111">
        <f t="shared" si="50"/>
        <v>0.19341894060995179</v>
      </c>
      <c r="AK71" s="116">
        <f t="shared" si="50"/>
        <v>0.19611307420494695</v>
      </c>
      <c r="AL71" s="111">
        <f t="shared" si="50"/>
        <v>0.29629629629629628</v>
      </c>
      <c r="AM71" s="114">
        <f t="shared" si="50"/>
        <v>0.24741379310344824</v>
      </c>
      <c r="AN71" s="115">
        <f t="shared" si="50"/>
        <v>4.7630860828578481E-2</v>
      </c>
      <c r="AO71" s="111">
        <f t="shared" si="50"/>
        <v>-7.8188190887031883E-3</v>
      </c>
      <c r="AP71" s="111">
        <f t="shared" si="50"/>
        <v>2.1059431524547811E-2</v>
      </c>
      <c r="AQ71" s="116">
        <f t="shared" si="50"/>
        <v>2.4831867563372967E-2</v>
      </c>
      <c r="AR71" s="111">
        <f t="shared" si="50"/>
        <v>-1.1223344556678949E-3</v>
      </c>
      <c r="AS71" s="111">
        <f t="shared" si="50"/>
        <v>1.2382234185733476E-2</v>
      </c>
      <c r="AT71" s="116">
        <f t="shared" si="50"/>
        <v>4.0241448692152959E-2</v>
      </c>
      <c r="AU71" s="111">
        <f t="shared" si="50"/>
        <v>-5.6456018940083119E-3</v>
      </c>
      <c r="AV71" s="111">
        <f t="shared" si="50"/>
        <v>1.8245307725883841E-2</v>
      </c>
      <c r="AW71" s="116">
        <f t="shared" si="50"/>
        <v>4.2594763579523298E-2</v>
      </c>
      <c r="AX71" s="111">
        <f t="shared" si="50"/>
        <v>5.6036258755665425E-2</v>
      </c>
      <c r="AY71" s="114">
        <f t="shared" si="50"/>
        <v>4.9137585238668291E-2</v>
      </c>
      <c r="AZ71" s="116">
        <f t="shared" si="50"/>
        <v>0.11400651465798051</v>
      </c>
      <c r="BA71" s="111">
        <f t="shared" si="50"/>
        <v>0.22780913288866089</v>
      </c>
      <c r="BB71" s="114">
        <f t="shared" si="50"/>
        <v>0.17251384858876284</v>
      </c>
    </row>
    <row r="72" spans="1:54">
      <c r="A72" s="11">
        <v>12</v>
      </c>
      <c r="B72" s="11">
        <v>9</v>
      </c>
      <c r="C72" s="12" t="s">
        <v>20</v>
      </c>
      <c r="D72" s="115">
        <f t="shared" si="50"/>
        <v>0.35490830636461701</v>
      </c>
      <c r="E72" s="111">
        <f t="shared" si="50"/>
        <v>0.34407364787111627</v>
      </c>
      <c r="F72" s="111">
        <f t="shared" si="50"/>
        <v>0.34966592427616927</v>
      </c>
      <c r="G72" s="116">
        <f t="shared" si="50"/>
        <v>0.11627906976744184</v>
      </c>
      <c r="H72" s="111">
        <f t="shared" si="50"/>
        <v>0.17633136094674551</v>
      </c>
      <c r="I72" s="111">
        <f t="shared" si="50"/>
        <v>0.14530892448512589</v>
      </c>
      <c r="J72" s="116">
        <f t="shared" si="50"/>
        <v>9.4382022471910076E-2</v>
      </c>
      <c r="K72" s="111">
        <f t="shared" si="50"/>
        <v>0.10157194679564696</v>
      </c>
      <c r="L72" s="114">
        <f t="shared" si="50"/>
        <v>9.7845078625509618E-2</v>
      </c>
      <c r="M72" s="115">
        <f t="shared" si="50"/>
        <v>8.9366515837104088E-2</v>
      </c>
      <c r="N72" s="111">
        <f t="shared" si="50"/>
        <v>0.10455104551045513</v>
      </c>
      <c r="O72" s="111">
        <f t="shared" si="50"/>
        <v>9.664113140836772E-2</v>
      </c>
      <c r="P72" s="116">
        <f t="shared" si="50"/>
        <v>-3.5107587768969495E-2</v>
      </c>
      <c r="Q72" s="111">
        <f t="shared" si="50"/>
        <v>-5.9775840597758423E-2</v>
      </c>
      <c r="R72" s="111">
        <f t="shared" si="50"/>
        <v>-4.6856465005931103E-2</v>
      </c>
      <c r="S72" s="116">
        <f t="shared" si="50"/>
        <v>0.12826333711691262</v>
      </c>
      <c r="T72" s="111">
        <f t="shared" si="50"/>
        <v>0.13979848866498745</v>
      </c>
      <c r="U72" s="114">
        <f t="shared" si="50"/>
        <v>0.13373134328358205</v>
      </c>
      <c r="V72" s="115">
        <f t="shared" si="50"/>
        <v>0.17087155963302747</v>
      </c>
      <c r="W72" s="111">
        <f t="shared" si="50"/>
        <v>0.24045801526717558</v>
      </c>
      <c r="X72" s="111">
        <f t="shared" si="50"/>
        <v>0.20386007237635706</v>
      </c>
      <c r="Y72" s="116">
        <f t="shared" si="50"/>
        <v>0.22444183313748534</v>
      </c>
      <c r="Z72" s="111">
        <f t="shared" si="50"/>
        <v>0.20951156812339333</v>
      </c>
      <c r="AA72" s="111">
        <f t="shared" si="50"/>
        <v>0.21731123388581952</v>
      </c>
      <c r="AB72" s="116">
        <f t="shared" si="50"/>
        <v>0.35644768856447684</v>
      </c>
      <c r="AC72" s="111">
        <f t="shared" si="50"/>
        <v>0.2925877763328999</v>
      </c>
      <c r="AD72" s="114">
        <f t="shared" si="50"/>
        <v>0.32558139534883723</v>
      </c>
      <c r="AE72" s="115">
        <f t="shared" si="50"/>
        <v>0.35101010101010099</v>
      </c>
      <c r="AF72" s="111">
        <f t="shared" si="50"/>
        <v>0.41710526315789476</v>
      </c>
      <c r="AG72" s="111">
        <f t="shared" si="50"/>
        <v>0.38337628865979378</v>
      </c>
      <c r="AH72" s="116">
        <f t="shared" si="50"/>
        <v>0.39842726081258195</v>
      </c>
      <c r="AI72" s="111">
        <f t="shared" si="50"/>
        <v>0.47270306258322237</v>
      </c>
      <c r="AJ72" s="111">
        <f t="shared" si="50"/>
        <v>0.43527080581241739</v>
      </c>
      <c r="AK72" s="116">
        <f t="shared" si="50"/>
        <v>0.42876712328767119</v>
      </c>
      <c r="AL72" s="111">
        <f t="shared" si="50"/>
        <v>0.45380434782608692</v>
      </c>
      <c r="AM72" s="114">
        <f t="shared" si="50"/>
        <v>0.44133697135061389</v>
      </c>
      <c r="AN72" s="115">
        <f t="shared" si="50"/>
        <v>0.1656492785793563</v>
      </c>
      <c r="AO72" s="111">
        <f t="shared" si="50"/>
        <v>0.18395945140131187</v>
      </c>
      <c r="AP72" s="111">
        <f t="shared" si="50"/>
        <v>0.1744754239724059</v>
      </c>
      <c r="AQ72" s="116">
        <f t="shared" si="50"/>
        <v>4.6485260770975034E-2</v>
      </c>
      <c r="AR72" s="111">
        <f t="shared" si="50"/>
        <v>3.9448966812773989E-2</v>
      </c>
      <c r="AS72" s="111">
        <f t="shared" si="50"/>
        <v>4.314192204700984E-2</v>
      </c>
      <c r="AT72" s="116">
        <f t="shared" si="50"/>
        <v>0.12649031296572277</v>
      </c>
      <c r="AU72" s="111">
        <f t="shared" si="50"/>
        <v>0.13734599070894771</v>
      </c>
      <c r="AV72" s="111">
        <f t="shared" si="50"/>
        <v>0.13169880802403333</v>
      </c>
      <c r="AW72" s="116">
        <f t="shared" si="50"/>
        <v>0.24872298624754419</v>
      </c>
      <c r="AX72" s="111">
        <f t="shared" si="50"/>
        <v>0.24732104586369485</v>
      </c>
      <c r="AY72" s="114">
        <f t="shared" si="50"/>
        <v>0.24805248052480522</v>
      </c>
      <c r="AZ72" s="116">
        <f t="shared" si="50"/>
        <v>0.39168490153172864</v>
      </c>
      <c r="BA72" s="111">
        <f t="shared" si="50"/>
        <v>0.4477080551846907</v>
      </c>
      <c r="BB72" s="114">
        <f t="shared" si="50"/>
        <v>0.41946160635481022</v>
      </c>
    </row>
    <row r="73" spans="1:54">
      <c r="A73" s="11">
        <v>5</v>
      </c>
      <c r="B73" s="11">
        <v>10</v>
      </c>
      <c r="C73" s="12" t="s">
        <v>21</v>
      </c>
      <c r="D73" s="115">
        <f t="shared" si="50"/>
        <v>0.15548780487804881</v>
      </c>
      <c r="E73" s="111">
        <f t="shared" si="50"/>
        <v>0.1761978361669243</v>
      </c>
      <c r="F73" s="111">
        <f t="shared" si="50"/>
        <v>0.16577129700690718</v>
      </c>
      <c r="G73" s="116">
        <f t="shared" si="50"/>
        <v>-2.3364485981308469E-2</v>
      </c>
      <c r="H73" s="111">
        <f t="shared" si="50"/>
        <v>-3.1695721077653616E-3</v>
      </c>
      <c r="I73" s="111">
        <f t="shared" si="50"/>
        <v>-1.3354281225451681E-2</v>
      </c>
      <c r="J73" s="116">
        <f t="shared" si="50"/>
        <v>-4.9050632911392444E-2</v>
      </c>
      <c r="K73" s="111">
        <f t="shared" si="50"/>
        <v>-0.11256117455138659</v>
      </c>
      <c r="L73" s="114">
        <f t="shared" si="50"/>
        <v>-8.032128514056236E-2</v>
      </c>
      <c r="M73" s="115">
        <f t="shared" si="50"/>
        <v>-9.9041533546325944E-2</v>
      </c>
      <c r="N73" s="111">
        <f t="shared" si="50"/>
        <v>3.7162162162162171E-2</v>
      </c>
      <c r="O73" s="111">
        <f t="shared" si="50"/>
        <v>-3.284072249589487E-2</v>
      </c>
      <c r="P73" s="116">
        <f t="shared" si="50"/>
        <v>-6.441223832528209E-3</v>
      </c>
      <c r="Q73" s="111">
        <f t="shared" si="50"/>
        <v>5.4385964912280649E-2</v>
      </c>
      <c r="R73" s="111">
        <f t="shared" si="50"/>
        <v>2.267002518891692E-2</v>
      </c>
      <c r="S73" s="116">
        <f t="shared" si="50"/>
        <v>0.10440456769983686</v>
      </c>
      <c r="T73" s="111">
        <f t="shared" si="50"/>
        <v>9.1575091575091583E-2</v>
      </c>
      <c r="U73" s="114">
        <f t="shared" si="50"/>
        <v>9.8360655737704916E-2</v>
      </c>
      <c r="V73" s="115">
        <f t="shared" si="50"/>
        <v>0.1519198664440734</v>
      </c>
      <c r="W73" s="111">
        <f t="shared" si="50"/>
        <v>0.14779270633397312</v>
      </c>
      <c r="X73" s="111">
        <f t="shared" si="50"/>
        <v>0.15000000000000002</v>
      </c>
      <c r="Y73" s="116">
        <f t="shared" si="50"/>
        <v>0.21527777777777779</v>
      </c>
      <c r="Z73" s="111">
        <f t="shared" si="50"/>
        <v>0.11871227364185111</v>
      </c>
      <c r="AA73" s="111">
        <f t="shared" si="50"/>
        <v>0.1705498602050326</v>
      </c>
      <c r="AB73" s="116">
        <f t="shared" si="50"/>
        <v>0.27155963302752295</v>
      </c>
      <c r="AC73" s="111">
        <f t="shared" si="50"/>
        <v>0.14618644067796616</v>
      </c>
      <c r="AD73" s="114">
        <f t="shared" si="50"/>
        <v>0.2133726647000983</v>
      </c>
      <c r="AE73" s="115">
        <f t="shared" si="50"/>
        <v>0.3021442495126706</v>
      </c>
      <c r="AF73" s="111">
        <f t="shared" si="50"/>
        <v>0.21029082774049213</v>
      </c>
      <c r="AG73" s="111">
        <f t="shared" si="50"/>
        <v>0.25937500000000002</v>
      </c>
      <c r="AH73" s="116">
        <f t="shared" si="50"/>
        <v>0.32298136645962738</v>
      </c>
      <c r="AI73" s="111">
        <f t="shared" si="50"/>
        <v>0.34515366430260053</v>
      </c>
      <c r="AJ73" s="111">
        <f t="shared" si="50"/>
        <v>0.33333333333333337</v>
      </c>
      <c r="AK73" s="116">
        <f t="shared" si="50"/>
        <v>0.46341463414634143</v>
      </c>
      <c r="AL73" s="111">
        <f t="shared" si="50"/>
        <v>0.43500000000000005</v>
      </c>
      <c r="AM73" s="114">
        <f t="shared" si="50"/>
        <v>0.4500587544065805</v>
      </c>
      <c r="AN73" s="115">
        <f t="shared" si="50"/>
        <v>-2.3474178403755097E-3</v>
      </c>
      <c r="AO73" s="111">
        <f t="shared" si="50"/>
        <v>2.6178010471204161E-2</v>
      </c>
      <c r="AP73" s="111">
        <f t="shared" si="50"/>
        <v>1.1708672355626115E-2</v>
      </c>
      <c r="AQ73" s="116">
        <f t="shared" si="50"/>
        <v>4.8622366288492702E-2</v>
      </c>
      <c r="AR73" s="111">
        <f t="shared" si="50"/>
        <v>7.2580645161290369E-2</v>
      </c>
      <c r="AS73" s="111">
        <f t="shared" si="50"/>
        <v>6.0000000000000053E-2</v>
      </c>
      <c r="AT73" s="116">
        <f t="shared" si="50"/>
        <v>1.4248021108179465E-2</v>
      </c>
      <c r="AU73" s="111">
        <f t="shared" si="50"/>
        <v>4.056682411781054E-2</v>
      </c>
      <c r="AV73" s="111">
        <f t="shared" si="50"/>
        <v>2.7067262146433846E-2</v>
      </c>
      <c r="AW73" s="116">
        <f t="shared" si="50"/>
        <v>0.211046511627907</v>
      </c>
      <c r="AX73" s="111">
        <f t="shared" si="50"/>
        <v>0.13758389261744963</v>
      </c>
      <c r="AY73" s="114">
        <f t="shared" si="50"/>
        <v>0.17694704049844234</v>
      </c>
      <c r="AZ73" s="116">
        <f t="shared" si="50"/>
        <v>0.35936420179682105</v>
      </c>
      <c r="BA73" s="111">
        <f t="shared" si="50"/>
        <v>0.32598425196850389</v>
      </c>
      <c r="BB73" s="114">
        <f t="shared" si="50"/>
        <v>0.34376150165623853</v>
      </c>
    </row>
    <row r="74" spans="1:54">
      <c r="A74" s="11">
        <v>6</v>
      </c>
      <c r="B74" s="11">
        <v>11</v>
      </c>
      <c r="C74" s="12" t="s">
        <v>22</v>
      </c>
      <c r="D74" s="115">
        <f t="shared" ref="D74:BB77" si="51">1-D52</f>
        <v>0.29530201342281881</v>
      </c>
      <c r="E74" s="111">
        <f t="shared" si="51"/>
        <v>0.2331460674157303</v>
      </c>
      <c r="F74" s="111">
        <f t="shared" si="51"/>
        <v>0.26492793411118742</v>
      </c>
      <c r="G74" s="116">
        <f t="shared" si="51"/>
        <v>9.4005449591280654E-2</v>
      </c>
      <c r="H74" s="111">
        <f t="shared" si="51"/>
        <v>-1.1461318051575908E-2</v>
      </c>
      <c r="I74" s="111">
        <f t="shared" si="51"/>
        <v>4.2597765363128537E-2</v>
      </c>
      <c r="J74" s="116">
        <f t="shared" si="51"/>
        <v>1.7759562841530019E-2</v>
      </c>
      <c r="K74" s="111">
        <f t="shared" si="51"/>
        <v>2.1961932650073179E-2</v>
      </c>
      <c r="L74" s="114">
        <f t="shared" si="51"/>
        <v>1.9787985865724389E-2</v>
      </c>
      <c r="M74" s="115">
        <f t="shared" si="51"/>
        <v>-9.4850948509486166E-3</v>
      </c>
      <c r="N74" s="111">
        <f t="shared" si="51"/>
        <v>-7.3353293413173759E-2</v>
      </c>
      <c r="O74" s="111">
        <f t="shared" si="51"/>
        <v>-3.9829302987197668E-2</v>
      </c>
      <c r="P74" s="116">
        <f t="shared" si="51"/>
        <v>3.3467202141900909E-2</v>
      </c>
      <c r="Q74" s="111">
        <f t="shared" si="51"/>
        <v>-4.2944785276073594E-2</v>
      </c>
      <c r="R74" s="111">
        <f t="shared" si="51"/>
        <v>-2.1443888491778917E-3</v>
      </c>
      <c r="S74" s="116">
        <f t="shared" si="51"/>
        <v>0.19440745672436754</v>
      </c>
      <c r="T74" s="111">
        <f t="shared" si="51"/>
        <v>5.5031446540880546E-2</v>
      </c>
      <c r="U74" s="114">
        <f t="shared" si="51"/>
        <v>0.13049747656813271</v>
      </c>
      <c r="V74" s="115">
        <f t="shared" si="51"/>
        <v>0.17004048582995956</v>
      </c>
      <c r="W74" s="111">
        <f t="shared" si="51"/>
        <v>0.13043478260869568</v>
      </c>
      <c r="X74" s="111">
        <f t="shared" si="51"/>
        <v>0.15198237885462551</v>
      </c>
      <c r="Y74" s="116">
        <f t="shared" si="51"/>
        <v>0.24788732394366197</v>
      </c>
      <c r="Z74" s="111">
        <f t="shared" si="51"/>
        <v>0.10396039603960394</v>
      </c>
      <c r="AA74" s="111">
        <f t="shared" si="51"/>
        <v>0.18161094224924013</v>
      </c>
      <c r="AB74" s="116">
        <f t="shared" si="51"/>
        <v>0.26165413533834592</v>
      </c>
      <c r="AC74" s="111">
        <f t="shared" si="51"/>
        <v>0.17229729729729726</v>
      </c>
      <c r="AD74" s="114">
        <f t="shared" si="51"/>
        <v>0.21957040572792363</v>
      </c>
      <c r="AE74" s="115">
        <f t="shared" si="51"/>
        <v>0.25</v>
      </c>
      <c r="AF74" s="111">
        <f t="shared" si="51"/>
        <v>0.14162348877374786</v>
      </c>
      <c r="AG74" s="111">
        <f t="shared" si="51"/>
        <v>0.197489539748954</v>
      </c>
      <c r="AH74" s="116">
        <f t="shared" si="51"/>
        <v>0.26842105263157889</v>
      </c>
      <c r="AI74" s="111">
        <f t="shared" si="51"/>
        <v>0.32092198581560283</v>
      </c>
      <c r="AJ74" s="111">
        <f t="shared" si="51"/>
        <v>0.29453262786596124</v>
      </c>
      <c r="AK74" s="116">
        <f t="shared" si="51"/>
        <v>0.35877862595419852</v>
      </c>
      <c r="AL74" s="111">
        <f t="shared" si="51"/>
        <v>0.24029574861367842</v>
      </c>
      <c r="AM74" s="114">
        <f t="shared" si="51"/>
        <v>0.29859154929577469</v>
      </c>
      <c r="AN74" s="115">
        <f t="shared" si="51"/>
        <v>0.10003390979993221</v>
      </c>
      <c r="AO74" s="111">
        <f t="shared" si="51"/>
        <v>4.4911264034769971E-2</v>
      </c>
      <c r="AP74" s="111">
        <f t="shared" si="51"/>
        <v>7.3380035026269663E-2</v>
      </c>
      <c r="AQ74" s="116">
        <f t="shared" si="51"/>
        <v>0.1141522029372497</v>
      </c>
      <c r="AR74" s="111">
        <f t="shared" si="51"/>
        <v>5.4347826086956763E-3</v>
      </c>
      <c r="AS74" s="111">
        <f t="shared" si="51"/>
        <v>6.3890882986360364E-2</v>
      </c>
      <c r="AT74" s="116">
        <f t="shared" si="51"/>
        <v>0.10478974589610979</v>
      </c>
      <c r="AU74" s="111">
        <f t="shared" si="51"/>
        <v>3.2353667572240008E-2</v>
      </c>
      <c r="AV74" s="111">
        <f t="shared" si="51"/>
        <v>7.0268361581920957E-2</v>
      </c>
      <c r="AW74" s="116">
        <f t="shared" si="51"/>
        <v>0.22495274102079399</v>
      </c>
      <c r="AX74" s="111">
        <f t="shared" si="51"/>
        <v>0.13523914238592638</v>
      </c>
      <c r="AY74" s="114">
        <f t="shared" si="51"/>
        <v>0.18348157560355782</v>
      </c>
      <c r="AZ74" s="116">
        <f t="shared" si="51"/>
        <v>0.28947368421052633</v>
      </c>
      <c r="BA74" s="111">
        <f t="shared" si="51"/>
        <v>0.23337292161520184</v>
      </c>
      <c r="BB74" s="114">
        <f t="shared" si="51"/>
        <v>0.2616381850324101</v>
      </c>
    </row>
    <row r="75" spans="1:54">
      <c r="A75" s="11">
        <v>13</v>
      </c>
      <c r="B75" s="11">
        <v>12</v>
      </c>
      <c r="C75" s="12" t="s">
        <v>23</v>
      </c>
      <c r="D75" s="115">
        <f t="shared" si="51"/>
        <v>0.3310276679841897</v>
      </c>
      <c r="E75" s="111">
        <f t="shared" si="51"/>
        <v>0.2465897166841553</v>
      </c>
      <c r="F75" s="111">
        <f t="shared" si="51"/>
        <v>0.29007633587786263</v>
      </c>
      <c r="G75" s="116">
        <f t="shared" si="51"/>
        <v>9.5933263816475489E-2</v>
      </c>
      <c r="H75" s="111">
        <f t="shared" si="51"/>
        <v>9.9337748344370813E-2</v>
      </c>
      <c r="I75" s="111">
        <f t="shared" si="51"/>
        <v>9.7587131367292246E-2</v>
      </c>
      <c r="J75" s="116">
        <f t="shared" si="51"/>
        <v>1.6393442622950838E-2</v>
      </c>
      <c r="K75" s="111">
        <f t="shared" si="51"/>
        <v>-1.1547344110853786E-3</v>
      </c>
      <c r="L75" s="114">
        <f t="shared" si="51"/>
        <v>7.8607523862997963E-3</v>
      </c>
      <c r="M75" s="115">
        <f t="shared" si="51"/>
        <v>1.1376564277588708E-3</v>
      </c>
      <c r="N75" s="111">
        <f t="shared" si="51"/>
        <v>-0.12876052948255112</v>
      </c>
      <c r="O75" s="111">
        <f t="shared" si="51"/>
        <v>-6.1988304093567148E-2</v>
      </c>
      <c r="P75" s="116">
        <f t="shared" si="51"/>
        <v>7.0754716981131782E-3</v>
      </c>
      <c r="Q75" s="111">
        <f t="shared" si="51"/>
        <v>2.0000000000000018E-2</v>
      </c>
      <c r="R75" s="111">
        <f t="shared" si="51"/>
        <v>1.3349514563106846E-2</v>
      </c>
      <c r="S75" s="116">
        <f t="shared" si="51"/>
        <v>0.28799019607843135</v>
      </c>
      <c r="T75" s="111">
        <f t="shared" si="51"/>
        <v>0.22308690012970167</v>
      </c>
      <c r="U75" s="114">
        <f t="shared" si="51"/>
        <v>0.25645872715816009</v>
      </c>
      <c r="V75" s="115">
        <f t="shared" si="51"/>
        <v>0.31193838254172013</v>
      </c>
      <c r="W75" s="111">
        <f t="shared" si="51"/>
        <v>0.31123139377537212</v>
      </c>
      <c r="X75" s="111">
        <f t="shared" si="51"/>
        <v>0.31159420289855078</v>
      </c>
      <c r="Y75" s="116">
        <f t="shared" si="51"/>
        <v>0.39124487004103969</v>
      </c>
      <c r="Z75" s="111">
        <f t="shared" si="51"/>
        <v>0.38888888888888884</v>
      </c>
      <c r="AA75" s="111">
        <f t="shared" si="51"/>
        <v>0.39009071877180734</v>
      </c>
      <c r="AB75" s="116">
        <f t="shared" si="51"/>
        <v>0.47787610619469023</v>
      </c>
      <c r="AC75" s="111">
        <f t="shared" si="51"/>
        <v>0.4434389140271493</v>
      </c>
      <c r="AD75" s="114">
        <f t="shared" si="51"/>
        <v>0.46085011185682323</v>
      </c>
      <c r="AE75" s="115">
        <f t="shared" si="51"/>
        <v>0.41346153846153844</v>
      </c>
      <c r="AF75" s="111">
        <f t="shared" si="51"/>
        <v>0.40800000000000003</v>
      </c>
      <c r="AG75" s="111">
        <f t="shared" si="51"/>
        <v>0.41072858286629299</v>
      </c>
      <c r="AH75" s="116">
        <f t="shared" si="51"/>
        <v>0.39236111111111116</v>
      </c>
      <c r="AI75" s="111">
        <f t="shared" si="51"/>
        <v>0.44162436548223349</v>
      </c>
      <c r="AJ75" s="111">
        <f t="shared" si="51"/>
        <v>0.41730934018851762</v>
      </c>
      <c r="AK75" s="116">
        <f t="shared" si="51"/>
        <v>0.38533834586466165</v>
      </c>
      <c r="AL75" s="111">
        <f t="shared" si="51"/>
        <v>0.38543516873889871</v>
      </c>
      <c r="AM75" s="114">
        <f t="shared" si="51"/>
        <v>0.38538812785388132</v>
      </c>
      <c r="AN75" s="115">
        <f t="shared" si="51"/>
        <v>0.11766268260292168</v>
      </c>
      <c r="AO75" s="111">
        <f t="shared" si="51"/>
        <v>6.1023622047244097E-2</v>
      </c>
      <c r="AP75" s="111">
        <f t="shared" si="51"/>
        <v>9.0151618631334474E-2</v>
      </c>
      <c r="AQ75" s="116">
        <f t="shared" si="51"/>
        <v>0.14483173076923073</v>
      </c>
      <c r="AR75" s="111">
        <f t="shared" si="51"/>
        <v>0.11966900063653729</v>
      </c>
      <c r="AS75" s="111">
        <f t="shared" si="51"/>
        <v>0.13261205564142198</v>
      </c>
      <c r="AT75" s="116">
        <f t="shared" si="51"/>
        <v>0.12599005341683556</v>
      </c>
      <c r="AU75" s="111">
        <f t="shared" si="51"/>
        <v>7.8993563487419594E-2</v>
      </c>
      <c r="AV75" s="111">
        <f t="shared" si="51"/>
        <v>0.10316407730200838</v>
      </c>
      <c r="AW75" s="116">
        <f t="shared" si="51"/>
        <v>0.38985374771480807</v>
      </c>
      <c r="AX75" s="111">
        <f t="shared" si="51"/>
        <v>0.37880228136882133</v>
      </c>
      <c r="AY75" s="114">
        <f t="shared" si="51"/>
        <v>0.38443616029822925</v>
      </c>
      <c r="AZ75" s="116">
        <f t="shared" si="51"/>
        <v>0.39780600461893767</v>
      </c>
      <c r="BA75" s="111">
        <f t="shared" si="51"/>
        <v>0.41202922990444069</v>
      </c>
      <c r="BB75" s="114">
        <f t="shared" si="51"/>
        <v>0.40501281686129309</v>
      </c>
    </row>
    <row r="76" spans="1:54">
      <c r="A76" s="11">
        <v>3</v>
      </c>
      <c r="B76" s="11">
        <v>13</v>
      </c>
      <c r="C76" s="12" t="s">
        <v>24</v>
      </c>
      <c r="D76" s="115">
        <f t="shared" si="51"/>
        <v>0.10850694444444442</v>
      </c>
      <c r="E76" s="111">
        <f t="shared" si="51"/>
        <v>6.9457659372026637E-2</v>
      </c>
      <c r="F76" s="111">
        <f t="shared" si="51"/>
        <v>8.9877439854743502E-2</v>
      </c>
      <c r="G76" s="116">
        <f t="shared" si="51"/>
        <v>-3.9285714285714368E-2</v>
      </c>
      <c r="H76" s="111">
        <f t="shared" si="51"/>
        <v>-1.949317738791434E-2</v>
      </c>
      <c r="I76" s="113">
        <f t="shared" si="51"/>
        <v>-2.982292637465056E-2</v>
      </c>
      <c r="J76" s="116">
        <f t="shared" si="51"/>
        <v>-3.9305301645338186E-2</v>
      </c>
      <c r="K76" s="111">
        <f t="shared" si="51"/>
        <v>-3.3898305084745672E-2</v>
      </c>
      <c r="L76" s="117">
        <f t="shared" si="51"/>
        <v>-3.671912255603238E-2</v>
      </c>
      <c r="M76" s="115">
        <f t="shared" si="51"/>
        <v>-0.11742777260018644</v>
      </c>
      <c r="N76" s="111">
        <f t="shared" si="51"/>
        <v>-0.12130479102956171</v>
      </c>
      <c r="O76" s="111">
        <f t="shared" si="51"/>
        <v>-0.11927945472249268</v>
      </c>
      <c r="P76" s="116">
        <f t="shared" si="51"/>
        <v>-6.0778727445394143E-2</v>
      </c>
      <c r="Q76" s="111">
        <f t="shared" si="51"/>
        <v>-9.2708333333333393E-2</v>
      </c>
      <c r="R76" s="113">
        <f t="shared" si="51"/>
        <v>-7.6005961251862875E-2</v>
      </c>
      <c r="S76" s="116">
        <f t="shared" si="51"/>
        <v>2.826510721247566E-2</v>
      </c>
      <c r="T76" s="111">
        <f t="shared" si="51"/>
        <v>3.2119914346895095E-2</v>
      </c>
      <c r="U76" s="117">
        <f t="shared" si="51"/>
        <v>3.0102040816326503E-2</v>
      </c>
      <c r="V76" s="115">
        <f t="shared" si="51"/>
        <v>6.815869786368256E-2</v>
      </c>
      <c r="W76" s="111">
        <f t="shared" si="51"/>
        <v>3.9955604883462836E-2</v>
      </c>
      <c r="X76" s="111">
        <f t="shared" si="51"/>
        <v>5.4670912951167772E-2</v>
      </c>
      <c r="Y76" s="116">
        <f t="shared" si="51"/>
        <v>0.13586956521739135</v>
      </c>
      <c r="Z76" s="111">
        <f t="shared" si="51"/>
        <v>0.15734265734265729</v>
      </c>
      <c r="AA76" s="113">
        <f t="shared" si="51"/>
        <v>0.14623172103487059</v>
      </c>
      <c r="AB76" s="116">
        <f t="shared" si="51"/>
        <v>0.11743772241992878</v>
      </c>
      <c r="AC76" s="111">
        <f t="shared" si="51"/>
        <v>0.16089108910891092</v>
      </c>
      <c r="AD76" s="117">
        <f t="shared" si="51"/>
        <v>0.13870381586917024</v>
      </c>
      <c r="AE76" s="115">
        <f t="shared" si="51"/>
        <v>0.18110236220472442</v>
      </c>
      <c r="AF76" s="111">
        <f t="shared" si="51"/>
        <v>0.18494055482166449</v>
      </c>
      <c r="AG76" s="111">
        <f t="shared" si="51"/>
        <v>0.18301514154048715</v>
      </c>
      <c r="AH76" s="116">
        <f t="shared" si="51"/>
        <v>0.2992700729927007</v>
      </c>
      <c r="AI76" s="111">
        <f t="shared" si="51"/>
        <v>0.35077793493635079</v>
      </c>
      <c r="AJ76" s="113">
        <f t="shared" si="51"/>
        <v>0.32543103448275867</v>
      </c>
      <c r="AK76" s="116">
        <f t="shared" si="51"/>
        <v>0.33333333333333337</v>
      </c>
      <c r="AL76" s="111">
        <f t="shared" si="51"/>
        <v>0.38685015290519875</v>
      </c>
      <c r="AM76" s="117">
        <f t="shared" si="51"/>
        <v>0.36097946287519744</v>
      </c>
      <c r="AN76" s="115">
        <f t="shared" si="51"/>
        <v>-1.9824284748817256E-2</v>
      </c>
      <c r="AO76" s="111">
        <f t="shared" si="51"/>
        <v>-2.462447672986956E-2</v>
      </c>
      <c r="AP76" s="111">
        <f t="shared" si="51"/>
        <v>-2.2117647058823575E-2</v>
      </c>
      <c r="AQ76" s="116">
        <f t="shared" si="51"/>
        <v>-1.6835016835016869E-2</v>
      </c>
      <c r="AR76" s="111">
        <f t="shared" si="51"/>
        <v>-3.1151003167898539E-2</v>
      </c>
      <c r="AS76" s="113">
        <f t="shared" si="51"/>
        <v>-2.3659702995217691E-2</v>
      </c>
      <c r="AT76" s="116">
        <f t="shared" si="51"/>
        <v>-1.8870819269714678E-2</v>
      </c>
      <c r="AU76" s="111">
        <f t="shared" si="51"/>
        <v>-2.6700251889168802E-2</v>
      </c>
      <c r="AV76" s="113">
        <f t="shared" si="51"/>
        <v>-2.2608835083780976E-2</v>
      </c>
      <c r="AW76" s="116">
        <f t="shared" si="51"/>
        <v>0.10597232337946105</v>
      </c>
      <c r="AX76" s="111">
        <f t="shared" si="51"/>
        <v>0.1172574990261005</v>
      </c>
      <c r="AY76" s="117">
        <f t="shared" si="51"/>
        <v>0.11142480707698099</v>
      </c>
      <c r="AZ76" s="116">
        <f t="shared" si="51"/>
        <v>0.26566294317629913</v>
      </c>
      <c r="BA76" s="111">
        <f t="shared" si="51"/>
        <v>0.30264400377714828</v>
      </c>
      <c r="BB76" s="117">
        <f t="shared" si="51"/>
        <v>0.28441465166387359</v>
      </c>
    </row>
    <row r="77" spans="1:54" ht="15.75" thickBot="1">
      <c r="C77" s="12" t="s">
        <v>1741</v>
      </c>
      <c r="D77" s="118">
        <f t="shared" si="51"/>
        <v>0.19362426493345708</v>
      </c>
      <c r="E77" s="119">
        <f t="shared" si="51"/>
        <v>0.16144087293761911</v>
      </c>
      <c r="F77" s="119">
        <f t="shared" si="51"/>
        <v>0.1780158122927824</v>
      </c>
      <c r="G77" s="120">
        <f t="shared" si="51"/>
        <v>2.2694043608162184E-2</v>
      </c>
      <c r="H77" s="119">
        <f t="shared" si="51"/>
        <v>1.6319374199204262E-2</v>
      </c>
      <c r="I77" s="121">
        <f t="shared" si="51"/>
        <v>1.9600785340314175E-2</v>
      </c>
      <c r="J77" s="120">
        <f t="shared" si="51"/>
        <v>-2.0290043571567828E-2</v>
      </c>
      <c r="K77" s="119">
        <f t="shared" si="51"/>
        <v>-3.205705185903196E-2</v>
      </c>
      <c r="L77" s="122">
        <f t="shared" si="51"/>
        <v>-2.5989268947015365E-2</v>
      </c>
      <c r="M77" s="118">
        <f t="shared" si="51"/>
        <v>-1.3265238442650151E-4</v>
      </c>
      <c r="N77" s="119">
        <f t="shared" si="51"/>
        <v>-9.3278268299630263E-3</v>
      </c>
      <c r="O77" s="119">
        <f t="shared" si="51"/>
        <v>-4.5671508533360328E-3</v>
      </c>
      <c r="P77" s="120">
        <f t="shared" si="51"/>
        <v>-9.6569421934089572E-3</v>
      </c>
      <c r="Q77" s="119">
        <f t="shared" si="51"/>
        <v>-1.0620376474034909E-2</v>
      </c>
      <c r="R77" s="121">
        <f t="shared" si="51"/>
        <v>-1.0119110361547445E-2</v>
      </c>
      <c r="S77" s="120">
        <f t="shared" si="51"/>
        <v>0.12151462994836493</v>
      </c>
      <c r="T77" s="119">
        <f t="shared" si="51"/>
        <v>9.9344731490547566E-2</v>
      </c>
      <c r="U77" s="122">
        <f t="shared" si="51"/>
        <v>0.11092727141932235</v>
      </c>
      <c r="V77" s="118">
        <f t="shared" si="51"/>
        <v>0.1532712915961647</v>
      </c>
      <c r="W77" s="119">
        <f t="shared" si="51"/>
        <v>0.14539555006180471</v>
      </c>
      <c r="X77" s="119">
        <f t="shared" si="51"/>
        <v>0.14951341787083461</v>
      </c>
      <c r="Y77" s="120">
        <f t="shared" si="51"/>
        <v>0.21599010621271642</v>
      </c>
      <c r="Z77" s="119">
        <f t="shared" si="51"/>
        <v>0.17888169325540992</v>
      </c>
      <c r="AA77" s="121">
        <f t="shared" si="51"/>
        <v>0.19819751590427148</v>
      </c>
      <c r="AB77" s="120">
        <f t="shared" si="51"/>
        <v>0.26372215930539822</v>
      </c>
      <c r="AC77" s="119">
        <f t="shared" si="51"/>
        <v>0.23564468067971334</v>
      </c>
      <c r="AD77" s="122">
        <f t="shared" si="51"/>
        <v>0.25013638843426078</v>
      </c>
      <c r="AE77" s="118">
        <f t="shared" si="51"/>
        <v>0.28855369628407568</v>
      </c>
      <c r="AF77" s="119">
        <f t="shared" si="51"/>
        <v>0.27245140654473876</v>
      </c>
      <c r="AG77" s="119">
        <f t="shared" si="51"/>
        <v>0.28067570820961396</v>
      </c>
      <c r="AH77" s="120">
        <f t="shared" si="51"/>
        <v>0.32109866753862504</v>
      </c>
      <c r="AI77" s="119">
        <f t="shared" si="51"/>
        <v>0.33905112542883442</v>
      </c>
      <c r="AJ77" s="121">
        <f t="shared" si="51"/>
        <v>0.32997022825008271</v>
      </c>
      <c r="AK77" s="120">
        <f t="shared" si="51"/>
        <v>0.33540584277318797</v>
      </c>
      <c r="AL77" s="119">
        <f t="shared" si="51"/>
        <v>0.36111349772317214</v>
      </c>
      <c r="AM77" s="122">
        <f t="shared" si="51"/>
        <v>0.3482035928143713</v>
      </c>
      <c r="AN77" s="118">
        <f t="shared" si="51"/>
        <v>5.0866217516843171E-2</v>
      </c>
      <c r="AO77" s="119">
        <f t="shared" si="51"/>
        <v>3.5947991593910711E-2</v>
      </c>
      <c r="AP77" s="119">
        <f t="shared" si="51"/>
        <v>4.3642290413588247E-2</v>
      </c>
      <c r="AQ77" s="120">
        <f t="shared" si="51"/>
        <v>5.5296082910033073E-2</v>
      </c>
      <c r="AR77" s="119">
        <f t="shared" si="51"/>
        <v>4.3594504270330514E-2</v>
      </c>
      <c r="AS77" s="121">
        <f t="shared" si="51"/>
        <v>4.9695181558039869E-2</v>
      </c>
      <c r="AT77" s="120">
        <f t="shared" si="51"/>
        <v>5.2283660401645005E-2</v>
      </c>
      <c r="AU77" s="119">
        <f t="shared" si="51"/>
        <v>3.8357574977474607E-2</v>
      </c>
      <c r="AV77" s="121">
        <f t="shared" si="51"/>
        <v>4.5564889460966929E-2</v>
      </c>
      <c r="AW77" s="120">
        <f t="shared" si="51"/>
        <v>0.20973891924711596</v>
      </c>
      <c r="AX77" s="119">
        <f t="shared" si="51"/>
        <v>0.18601898850695631</v>
      </c>
      <c r="AY77" s="122">
        <f t="shared" si="51"/>
        <v>0.19835096845879951</v>
      </c>
      <c r="AZ77" s="120">
        <f t="shared" si="51"/>
        <v>0.31438846960738909</v>
      </c>
      <c r="BA77" s="119">
        <f t="shared" si="51"/>
        <v>0.32353352150462511</v>
      </c>
      <c r="BB77" s="122">
        <f t="shared" si="51"/>
        <v>0.31890296057169665</v>
      </c>
    </row>
    <row r="80" spans="1:54" ht="15.75" thickBot="1">
      <c r="A80" s="172" t="s">
        <v>1729</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row>
    <row r="81" spans="1:54" ht="11.25" customHeight="1">
      <c r="A81" s="140" t="s">
        <v>0</v>
      </c>
      <c r="B81" s="141" t="s">
        <v>1</v>
      </c>
      <c r="C81" s="1" t="s">
        <v>2</v>
      </c>
      <c r="D81" s="174" t="s">
        <v>1682</v>
      </c>
      <c r="E81" s="170"/>
      <c r="F81" s="171"/>
      <c r="G81" s="169" t="s">
        <v>1683</v>
      </c>
      <c r="H81" s="170"/>
      <c r="I81" s="171"/>
      <c r="J81" s="169" t="s">
        <v>1684</v>
      </c>
      <c r="K81" s="170"/>
      <c r="L81" s="175"/>
      <c r="M81" s="174" t="s">
        <v>1685</v>
      </c>
      <c r="N81" s="170"/>
      <c r="O81" s="171"/>
      <c r="P81" s="169" t="s">
        <v>1686</v>
      </c>
      <c r="Q81" s="170"/>
      <c r="R81" s="171"/>
      <c r="S81" s="169" t="s">
        <v>1687</v>
      </c>
      <c r="T81" s="170"/>
      <c r="U81" s="175"/>
      <c r="V81" s="174" t="s">
        <v>1688</v>
      </c>
      <c r="W81" s="170"/>
      <c r="X81" s="171"/>
      <c r="Y81" s="169" t="s">
        <v>1689</v>
      </c>
      <c r="Z81" s="170"/>
      <c r="AA81" s="171"/>
      <c r="AB81" s="169" t="s">
        <v>1690</v>
      </c>
      <c r="AC81" s="170"/>
      <c r="AD81" s="175"/>
      <c r="AE81" s="170" t="s">
        <v>1691</v>
      </c>
      <c r="AF81" s="170"/>
      <c r="AG81" s="171"/>
      <c r="AH81" s="169" t="s">
        <v>1692</v>
      </c>
      <c r="AI81" s="170"/>
      <c r="AJ81" s="171"/>
      <c r="AK81" s="169" t="s">
        <v>1693</v>
      </c>
      <c r="AL81" s="170"/>
      <c r="AM81" s="175"/>
      <c r="AN81" s="174" t="s">
        <v>1742</v>
      </c>
      <c r="AO81" s="170"/>
      <c r="AP81" s="171"/>
      <c r="AQ81" s="169" t="s">
        <v>1695</v>
      </c>
      <c r="AR81" s="170"/>
      <c r="AS81" s="171"/>
      <c r="AT81" s="169" t="s">
        <v>1703</v>
      </c>
      <c r="AU81" s="170"/>
      <c r="AV81" s="171"/>
      <c r="AW81" s="169" t="s">
        <v>1696</v>
      </c>
      <c r="AX81" s="170"/>
      <c r="AY81" s="170"/>
      <c r="AZ81" s="169" t="s">
        <v>51</v>
      </c>
      <c r="BA81" s="170"/>
      <c r="BB81" s="175"/>
    </row>
    <row r="82" spans="1:54" ht="24">
      <c r="A82" s="3"/>
      <c r="B82" s="4"/>
      <c r="C82" s="5" t="s">
        <v>9</v>
      </c>
      <c r="D82" s="6" t="s">
        <v>1735</v>
      </c>
      <c r="E82" s="7" t="s">
        <v>11</v>
      </c>
      <c r="F82" s="7" t="s">
        <v>8</v>
      </c>
      <c r="G82" s="8" t="s">
        <v>1735</v>
      </c>
      <c r="H82" s="8" t="s">
        <v>11</v>
      </c>
      <c r="I82" s="9" t="s">
        <v>8</v>
      </c>
      <c r="J82" s="8" t="s">
        <v>10</v>
      </c>
      <c r="K82" s="8" t="s">
        <v>11</v>
      </c>
      <c r="L82" s="10" t="s">
        <v>8</v>
      </c>
      <c r="M82" s="6" t="s">
        <v>10</v>
      </c>
      <c r="N82" s="7" t="s">
        <v>11</v>
      </c>
      <c r="O82" s="7" t="s">
        <v>8</v>
      </c>
      <c r="P82" s="8" t="s">
        <v>10</v>
      </c>
      <c r="Q82" s="8" t="s">
        <v>1733</v>
      </c>
      <c r="R82" s="9" t="s">
        <v>8</v>
      </c>
      <c r="S82" s="8" t="s">
        <v>1735</v>
      </c>
      <c r="T82" s="8" t="s">
        <v>11</v>
      </c>
      <c r="U82" s="10" t="s">
        <v>8</v>
      </c>
      <c r="V82" s="6" t="s">
        <v>10</v>
      </c>
      <c r="W82" s="7" t="s">
        <v>11</v>
      </c>
      <c r="X82" s="7" t="s">
        <v>8</v>
      </c>
      <c r="Y82" s="8" t="s">
        <v>10</v>
      </c>
      <c r="Z82" s="8" t="s">
        <v>11</v>
      </c>
      <c r="AA82" s="9" t="s">
        <v>1734</v>
      </c>
      <c r="AB82" s="8" t="s">
        <v>10</v>
      </c>
      <c r="AC82" s="8" t="s">
        <v>11</v>
      </c>
      <c r="AD82" s="10" t="s">
        <v>1734</v>
      </c>
      <c r="AE82" s="103" t="s">
        <v>1735</v>
      </c>
      <c r="AF82" s="7" t="s">
        <v>1733</v>
      </c>
      <c r="AG82" s="7" t="s">
        <v>8</v>
      </c>
      <c r="AH82" s="8" t="s">
        <v>10</v>
      </c>
      <c r="AI82" s="8" t="s">
        <v>11</v>
      </c>
      <c r="AJ82" s="9" t="s">
        <v>8</v>
      </c>
      <c r="AK82" s="8" t="s">
        <v>1743</v>
      </c>
      <c r="AL82" s="8" t="s">
        <v>11</v>
      </c>
      <c r="AM82" s="10" t="s">
        <v>1734</v>
      </c>
      <c r="AN82" s="6" t="s">
        <v>10</v>
      </c>
      <c r="AO82" s="7" t="s">
        <v>11</v>
      </c>
      <c r="AP82" s="7" t="s">
        <v>8</v>
      </c>
      <c r="AQ82" s="8" t="s">
        <v>10</v>
      </c>
      <c r="AR82" s="8" t="s">
        <v>11</v>
      </c>
      <c r="AS82" s="9" t="s">
        <v>8</v>
      </c>
      <c r="AT82" s="8" t="s">
        <v>10</v>
      </c>
      <c r="AU82" s="8" t="s">
        <v>11</v>
      </c>
      <c r="AV82" s="9" t="s">
        <v>8</v>
      </c>
      <c r="AW82" s="8" t="s">
        <v>10</v>
      </c>
      <c r="AX82" s="8" t="s">
        <v>11</v>
      </c>
      <c r="AY82" s="9" t="s">
        <v>8</v>
      </c>
      <c r="AZ82" s="8" t="s">
        <v>1735</v>
      </c>
      <c r="BA82" s="8" t="s">
        <v>11</v>
      </c>
      <c r="BB82" s="10" t="s">
        <v>8</v>
      </c>
    </row>
    <row r="83" spans="1:54">
      <c r="A83" s="11">
        <v>7</v>
      </c>
      <c r="B83" s="11">
        <v>1</v>
      </c>
      <c r="C83" s="12" t="s">
        <v>12</v>
      </c>
      <c r="D83" s="110">
        <f>IF(D64&lt;0, 0, D64)</f>
        <v>0.3613445378151261</v>
      </c>
      <c r="E83" s="111">
        <f t="shared" ref="E83:L83" si="52">IF(E64&lt;0, 0, E64)</f>
        <v>0.2619760479041916</v>
      </c>
      <c r="F83" s="111">
        <f t="shared" si="52"/>
        <v>0.31331403762662813</v>
      </c>
      <c r="G83" s="111">
        <f t="shared" si="52"/>
        <v>1.828410689170179E-2</v>
      </c>
      <c r="H83" s="111">
        <f t="shared" si="52"/>
        <v>7.4018126888217517E-2</v>
      </c>
      <c r="I83" s="111">
        <f t="shared" si="52"/>
        <v>4.5156591405680957E-2</v>
      </c>
      <c r="J83" s="111">
        <f t="shared" si="52"/>
        <v>9.9290780141844004E-2</v>
      </c>
      <c r="K83" s="111">
        <f t="shared" si="52"/>
        <v>4.7473200612557442E-2</v>
      </c>
      <c r="L83" s="114">
        <f t="shared" si="52"/>
        <v>7.4374079528718662E-2</v>
      </c>
      <c r="M83" s="110">
        <f>IF(M64&lt;0, 0, M64)</f>
        <v>9.6264367816091934E-2</v>
      </c>
      <c r="N83" s="111">
        <f t="shared" ref="N83:U83" si="53">IF(N64&lt;0, 0, N64)</f>
        <v>0.1544461778471139</v>
      </c>
      <c r="O83" s="111">
        <f t="shared" si="53"/>
        <v>0.12415856394913982</v>
      </c>
      <c r="P83" s="111">
        <f t="shared" si="53"/>
        <v>0</v>
      </c>
      <c r="Q83" s="111">
        <f t="shared" si="53"/>
        <v>9.5846645367412164E-2</v>
      </c>
      <c r="R83" s="111">
        <f t="shared" si="53"/>
        <v>2.8985507246376829E-2</v>
      </c>
      <c r="S83" s="111">
        <f t="shared" si="53"/>
        <v>0.19523099850968706</v>
      </c>
      <c r="T83" s="111">
        <f t="shared" si="53"/>
        <v>0.10327868852459021</v>
      </c>
      <c r="U83" s="114">
        <f t="shared" si="53"/>
        <v>0.15144418423106942</v>
      </c>
      <c r="V83" s="110">
        <f>IF(V64&lt;0, 0, V64)</f>
        <v>0.18721461187214616</v>
      </c>
      <c r="W83" s="111">
        <f t="shared" ref="W83:AD83" si="54">IF(W64&lt;0, 0, W64)</f>
        <v>0.11055276381909551</v>
      </c>
      <c r="X83" s="111">
        <f t="shared" si="54"/>
        <v>0.15071770334928225</v>
      </c>
      <c r="Y83" s="111">
        <f t="shared" si="54"/>
        <v>0.20684292379471225</v>
      </c>
      <c r="Z83" s="111">
        <f t="shared" si="54"/>
        <v>0.19761499148211248</v>
      </c>
      <c r="AA83" s="111">
        <f t="shared" si="54"/>
        <v>0.20243902439024386</v>
      </c>
      <c r="AB83" s="111">
        <f t="shared" si="54"/>
        <v>0.25955414012738853</v>
      </c>
      <c r="AC83" s="111">
        <f t="shared" si="54"/>
        <v>0.20862068965517244</v>
      </c>
      <c r="AD83" s="114">
        <f t="shared" si="54"/>
        <v>0.23509933774834435</v>
      </c>
      <c r="AE83" s="110">
        <f>IF(AE64&lt;0, 0, AE64)</f>
        <v>0.29037520391517124</v>
      </c>
      <c r="AF83" s="111">
        <f t="shared" ref="AF83:AM83" si="55">IF(AF64&lt;0, 0, AF64)</f>
        <v>0.20593368237347298</v>
      </c>
      <c r="AG83" s="111">
        <f t="shared" si="55"/>
        <v>0.24957841483979759</v>
      </c>
      <c r="AH83" s="111">
        <f t="shared" si="55"/>
        <v>0.36241610738255037</v>
      </c>
      <c r="AI83" s="111">
        <f t="shared" si="55"/>
        <v>0.33747779751332152</v>
      </c>
      <c r="AJ83" s="111">
        <f t="shared" si="55"/>
        <v>0.35030198446937011</v>
      </c>
      <c r="AK83" s="111">
        <f t="shared" si="55"/>
        <v>0.38704028021015757</v>
      </c>
      <c r="AL83" s="111">
        <f t="shared" si="55"/>
        <v>0.35779816513761464</v>
      </c>
      <c r="AM83" s="114">
        <f t="shared" si="55"/>
        <v>0.37275985663082434</v>
      </c>
      <c r="AN83" s="110">
        <f>IF(AN64&lt;0, 0, AN64)</f>
        <v>0.14437367303609339</v>
      </c>
      <c r="AO83" s="111">
        <f t="shared" ref="AO83:BB96" si="56">IF(AO64&lt;0, 0, AO64)</f>
        <v>0.13490853658536583</v>
      </c>
      <c r="AP83" s="111">
        <f t="shared" si="56"/>
        <v>0.13981651376146786</v>
      </c>
      <c r="AQ83" s="111">
        <f t="shared" si="56"/>
        <v>8.0383480825958697E-2</v>
      </c>
      <c r="AR83" s="111">
        <f t="shared" si="56"/>
        <v>9.9514563106796072E-2</v>
      </c>
      <c r="AS83" s="111">
        <f t="shared" si="56"/>
        <v>8.9506172839506126E-2</v>
      </c>
      <c r="AT83" s="111">
        <f t="shared" si="56"/>
        <v>0.12362505978000959</v>
      </c>
      <c r="AU83" s="111">
        <f t="shared" si="56"/>
        <v>0.12357512953367877</v>
      </c>
      <c r="AV83" s="111">
        <f t="shared" si="56"/>
        <v>0.12360109425516042</v>
      </c>
      <c r="AW83" s="111">
        <f t="shared" si="56"/>
        <v>0.21732365145228216</v>
      </c>
      <c r="AX83" s="111">
        <f t="shared" si="56"/>
        <v>0.17176870748299322</v>
      </c>
      <c r="AY83" s="112">
        <f t="shared" si="56"/>
        <v>0.19555796316359697</v>
      </c>
      <c r="AZ83" s="111">
        <f t="shared" si="56"/>
        <v>0.3455056179775281</v>
      </c>
      <c r="BA83" s="111">
        <f t="shared" si="56"/>
        <v>0.29922665080309341</v>
      </c>
      <c r="BB83" s="114">
        <f t="shared" si="56"/>
        <v>0.32302802658191276</v>
      </c>
    </row>
    <row r="84" spans="1:54">
      <c r="A84" s="11">
        <v>4</v>
      </c>
      <c r="B84" s="11">
        <v>2</v>
      </c>
      <c r="C84" s="12" t="s">
        <v>13</v>
      </c>
      <c r="D84" s="110">
        <f t="shared" ref="D84:AY89" si="57">IF(D65&lt;0, 0, D65)</f>
        <v>0.14096016343207352</v>
      </c>
      <c r="E84" s="111">
        <f t="shared" si="57"/>
        <v>0.13449023861171372</v>
      </c>
      <c r="F84" s="111">
        <f t="shared" si="57"/>
        <v>0.13782219884271441</v>
      </c>
      <c r="G84" s="111">
        <f t="shared" si="57"/>
        <v>0</v>
      </c>
      <c r="H84" s="111">
        <f t="shared" si="57"/>
        <v>0</v>
      </c>
      <c r="I84" s="111">
        <f t="shared" si="57"/>
        <v>0</v>
      </c>
      <c r="J84" s="111">
        <f t="shared" si="57"/>
        <v>0</v>
      </c>
      <c r="K84" s="111">
        <f t="shared" si="57"/>
        <v>0</v>
      </c>
      <c r="L84" s="114">
        <f t="shared" si="57"/>
        <v>0</v>
      </c>
      <c r="M84" s="110">
        <f t="shared" si="57"/>
        <v>0</v>
      </c>
      <c r="N84" s="111">
        <f t="shared" si="57"/>
        <v>0</v>
      </c>
      <c r="O84" s="111">
        <f t="shared" si="57"/>
        <v>0</v>
      </c>
      <c r="P84" s="111">
        <f t="shared" si="57"/>
        <v>0</v>
      </c>
      <c r="Q84" s="111">
        <f t="shared" si="57"/>
        <v>0</v>
      </c>
      <c r="R84" s="111">
        <f t="shared" si="57"/>
        <v>0</v>
      </c>
      <c r="S84" s="111">
        <f t="shared" si="57"/>
        <v>0.21697099892588612</v>
      </c>
      <c r="T84" s="111">
        <f t="shared" si="57"/>
        <v>0.18352941176470583</v>
      </c>
      <c r="U84" s="114">
        <f t="shared" si="57"/>
        <v>0.20101066816395285</v>
      </c>
      <c r="V84" s="110">
        <f t="shared" si="57"/>
        <v>0.20879120879120883</v>
      </c>
      <c r="W84" s="111">
        <f t="shared" si="57"/>
        <v>0.21644498186215233</v>
      </c>
      <c r="X84" s="111">
        <f t="shared" si="57"/>
        <v>0.21243523316062174</v>
      </c>
      <c r="Y84" s="111">
        <f t="shared" si="57"/>
        <v>0.32329084588644263</v>
      </c>
      <c r="Z84" s="111">
        <f t="shared" si="57"/>
        <v>0.28789808917197457</v>
      </c>
      <c r="AA84" s="111">
        <f t="shared" si="57"/>
        <v>0.3064320388349514</v>
      </c>
      <c r="AB84" s="111">
        <f t="shared" si="57"/>
        <v>0.39097744360902253</v>
      </c>
      <c r="AC84" s="111">
        <f t="shared" si="57"/>
        <v>0.38166894664842677</v>
      </c>
      <c r="AD84" s="114">
        <f t="shared" si="57"/>
        <v>0.38652714192282533</v>
      </c>
      <c r="AE84" s="110">
        <f t="shared" si="57"/>
        <v>0.41369863013698627</v>
      </c>
      <c r="AF84" s="111">
        <f t="shared" si="57"/>
        <v>0.35958395245170882</v>
      </c>
      <c r="AG84" s="111">
        <f t="shared" si="57"/>
        <v>0.38774055595153245</v>
      </c>
      <c r="AH84" s="111">
        <f t="shared" si="57"/>
        <v>0.41916167664670656</v>
      </c>
      <c r="AI84" s="111">
        <f t="shared" si="57"/>
        <v>0.44588045234248785</v>
      </c>
      <c r="AJ84" s="111">
        <f t="shared" si="57"/>
        <v>0.432012432012432</v>
      </c>
      <c r="AK84" s="111">
        <f t="shared" si="57"/>
        <v>0.45049504950495045</v>
      </c>
      <c r="AL84" s="111">
        <f t="shared" si="57"/>
        <v>0.48245614035087714</v>
      </c>
      <c r="AM84" s="114">
        <f t="shared" si="57"/>
        <v>0.46598639455782309</v>
      </c>
      <c r="AN84" s="110">
        <f t="shared" si="57"/>
        <v>0</v>
      </c>
      <c r="AO84" s="111">
        <f t="shared" si="57"/>
        <v>0</v>
      </c>
      <c r="AP84" s="111">
        <f t="shared" si="57"/>
        <v>0</v>
      </c>
      <c r="AQ84" s="111">
        <f t="shared" si="57"/>
        <v>0.10402144772117961</v>
      </c>
      <c r="AR84" s="111">
        <f t="shared" si="57"/>
        <v>7.1303331385154878E-2</v>
      </c>
      <c r="AS84" s="111">
        <f t="shared" si="57"/>
        <v>8.8366890380313201E-2</v>
      </c>
      <c r="AT84" s="111">
        <f t="shared" si="56"/>
        <v>7.2425366543014125E-3</v>
      </c>
      <c r="AU84" s="111">
        <f t="shared" si="56"/>
        <v>9.2979127134724671E-3</v>
      </c>
      <c r="AV84" s="111">
        <f t="shared" si="56"/>
        <v>8.2334644588784034E-3</v>
      </c>
      <c r="AW84" s="111">
        <f t="shared" si="57"/>
        <v>0.30377285103072738</v>
      </c>
      <c r="AX84" s="111">
        <f t="shared" si="57"/>
        <v>0.29193341869398204</v>
      </c>
      <c r="AY84" s="112">
        <f t="shared" si="57"/>
        <v>0.2981277981277981</v>
      </c>
      <c r="AZ84" s="111">
        <f t="shared" si="56"/>
        <v>0.42664670658682635</v>
      </c>
      <c r="BA84" s="111">
        <f t="shared" si="56"/>
        <v>0.42588614393125668</v>
      </c>
      <c r="BB84" s="114">
        <f t="shared" si="56"/>
        <v>0.42628039317123645</v>
      </c>
    </row>
    <row r="85" spans="1:54">
      <c r="A85" s="11">
        <v>1</v>
      </c>
      <c r="B85" s="11">
        <v>3</v>
      </c>
      <c r="C85" s="12" t="s">
        <v>14</v>
      </c>
      <c r="D85" s="110">
        <f t="shared" si="57"/>
        <v>0.15086463923673221</v>
      </c>
      <c r="E85" s="111">
        <f t="shared" si="57"/>
        <v>0.15775917578879584</v>
      </c>
      <c r="F85" s="111">
        <f t="shared" si="57"/>
        <v>0.15417956656346754</v>
      </c>
      <c r="G85" s="111">
        <f t="shared" si="57"/>
        <v>7.8502415458937547E-3</v>
      </c>
      <c r="H85" s="111">
        <f t="shared" si="57"/>
        <v>0</v>
      </c>
      <c r="I85" s="111">
        <f t="shared" si="57"/>
        <v>2.5117739403454076E-3</v>
      </c>
      <c r="J85" s="111">
        <f t="shared" si="57"/>
        <v>0</v>
      </c>
      <c r="K85" s="111">
        <f t="shared" si="57"/>
        <v>0</v>
      </c>
      <c r="L85" s="114">
        <f t="shared" si="57"/>
        <v>0</v>
      </c>
      <c r="M85" s="110">
        <f t="shared" si="57"/>
        <v>0</v>
      </c>
      <c r="N85" s="111">
        <f t="shared" si="57"/>
        <v>0</v>
      </c>
      <c r="O85" s="111">
        <f t="shared" si="57"/>
        <v>0</v>
      </c>
      <c r="P85" s="111">
        <f t="shared" si="57"/>
        <v>0</v>
      </c>
      <c r="Q85" s="111">
        <f t="shared" si="57"/>
        <v>0</v>
      </c>
      <c r="R85" s="111">
        <f t="shared" si="57"/>
        <v>0</v>
      </c>
      <c r="S85" s="111">
        <f t="shared" si="57"/>
        <v>4.0903540903540869E-2</v>
      </c>
      <c r="T85" s="111">
        <f t="shared" si="57"/>
        <v>1.3386880856760541E-3</v>
      </c>
      <c r="U85" s="114">
        <f t="shared" si="57"/>
        <v>2.2030651340996132E-2</v>
      </c>
      <c r="V85" s="110">
        <f t="shared" si="57"/>
        <v>8.5396039603960361E-2</v>
      </c>
      <c r="W85" s="111">
        <f t="shared" si="57"/>
        <v>0.10522742701968768</v>
      </c>
      <c r="X85" s="111">
        <f t="shared" si="57"/>
        <v>9.4852703140174799E-2</v>
      </c>
      <c r="Y85" s="111">
        <f t="shared" si="57"/>
        <v>0.13812858052196053</v>
      </c>
      <c r="Z85" s="111">
        <f t="shared" si="57"/>
        <v>0.11165387299371943</v>
      </c>
      <c r="AA85" s="111">
        <f t="shared" si="57"/>
        <v>0.12549933422103865</v>
      </c>
      <c r="AB85" s="111">
        <f t="shared" si="57"/>
        <v>0.18314532183145327</v>
      </c>
      <c r="AC85" s="111">
        <f t="shared" si="57"/>
        <v>0.14068165337200866</v>
      </c>
      <c r="AD85" s="114">
        <f t="shared" si="57"/>
        <v>0.16285516285516288</v>
      </c>
      <c r="AE85" s="110">
        <f t="shared" si="57"/>
        <v>0.2210672210672211</v>
      </c>
      <c r="AF85" s="111">
        <f t="shared" si="57"/>
        <v>0.2416918429003021</v>
      </c>
      <c r="AG85" s="111">
        <f t="shared" si="57"/>
        <v>0.23093603180339717</v>
      </c>
      <c r="AH85" s="111">
        <f t="shared" si="57"/>
        <v>0.26889534883720934</v>
      </c>
      <c r="AI85" s="111">
        <f t="shared" si="57"/>
        <v>0.24034672970843185</v>
      </c>
      <c r="AJ85" s="111">
        <f t="shared" si="57"/>
        <v>0.2551984877126654</v>
      </c>
      <c r="AK85" s="111">
        <f t="shared" si="57"/>
        <v>0.29160186625194406</v>
      </c>
      <c r="AL85" s="111">
        <f t="shared" si="57"/>
        <v>0.33083333333333331</v>
      </c>
      <c r="AM85" s="114">
        <f t="shared" si="57"/>
        <v>0.31053901850362031</v>
      </c>
      <c r="AN85" s="110">
        <f t="shared" si="57"/>
        <v>1.6004831647289719E-2</v>
      </c>
      <c r="AO85" s="111">
        <f t="shared" si="57"/>
        <v>8.1913499344687946E-4</v>
      </c>
      <c r="AP85" s="111">
        <f t="shared" si="57"/>
        <v>8.7216154631885034E-3</v>
      </c>
      <c r="AQ85" s="111">
        <f t="shared" si="57"/>
        <v>0</v>
      </c>
      <c r="AR85" s="111">
        <f t="shared" si="57"/>
        <v>0</v>
      </c>
      <c r="AS85" s="111">
        <f t="shared" si="57"/>
        <v>0</v>
      </c>
      <c r="AT85" s="111">
        <f t="shared" si="56"/>
        <v>1.019687026754168E-2</v>
      </c>
      <c r="AU85" s="111">
        <f t="shared" si="56"/>
        <v>0</v>
      </c>
      <c r="AV85" s="111">
        <f t="shared" si="56"/>
        <v>3.630432495001612E-3</v>
      </c>
      <c r="AW85" s="111">
        <f t="shared" si="57"/>
        <v>0.13442692799318279</v>
      </c>
      <c r="AX85" s="111">
        <f t="shared" si="57"/>
        <v>0.11878646441073515</v>
      </c>
      <c r="AY85" s="112">
        <f t="shared" si="57"/>
        <v>0.12696291346475108</v>
      </c>
      <c r="AZ85" s="111">
        <f t="shared" si="56"/>
        <v>0.25919610231425094</v>
      </c>
      <c r="BA85" s="111">
        <f t="shared" si="56"/>
        <v>0.26944371210123907</v>
      </c>
      <c r="BB85" s="114">
        <f t="shared" si="56"/>
        <v>0.264117498100785</v>
      </c>
    </row>
    <row r="86" spans="1:54">
      <c r="A86" s="11">
        <v>10</v>
      </c>
      <c r="B86" s="11">
        <v>4</v>
      </c>
      <c r="C86" s="12" t="s">
        <v>15</v>
      </c>
      <c r="D86" s="110">
        <f t="shared" si="57"/>
        <v>0.15633608815427003</v>
      </c>
      <c r="E86" s="111">
        <f t="shared" si="57"/>
        <v>0.1379811183732752</v>
      </c>
      <c r="F86" s="111">
        <f t="shared" si="57"/>
        <v>0.14740190880169668</v>
      </c>
      <c r="G86" s="111">
        <f t="shared" si="57"/>
        <v>1.6335227272727293E-2</v>
      </c>
      <c r="H86" s="111">
        <f t="shared" si="57"/>
        <v>0</v>
      </c>
      <c r="I86" s="111">
        <f t="shared" si="57"/>
        <v>5.4664723032069595E-3</v>
      </c>
      <c r="J86" s="111">
        <f t="shared" si="57"/>
        <v>0</v>
      </c>
      <c r="K86" s="111">
        <f t="shared" si="57"/>
        <v>0</v>
      </c>
      <c r="L86" s="114">
        <f t="shared" si="57"/>
        <v>0</v>
      </c>
      <c r="M86" s="110">
        <f t="shared" si="57"/>
        <v>3.2950191570881193E-2</v>
      </c>
      <c r="N86" s="111">
        <f t="shared" si="57"/>
        <v>0</v>
      </c>
      <c r="O86" s="111">
        <f t="shared" si="57"/>
        <v>1.2243285939968374E-2</v>
      </c>
      <c r="P86" s="111">
        <f t="shared" si="57"/>
        <v>7.852564102564108E-2</v>
      </c>
      <c r="Q86" s="111">
        <f t="shared" si="57"/>
        <v>2.4034334763948451E-2</v>
      </c>
      <c r="R86" s="111">
        <f t="shared" si="57"/>
        <v>5.2217157065893027E-2</v>
      </c>
      <c r="S86" s="111">
        <f t="shared" si="57"/>
        <v>0.15255658005029338</v>
      </c>
      <c r="T86" s="111">
        <f t="shared" si="57"/>
        <v>0.15356820234869017</v>
      </c>
      <c r="U86" s="114">
        <f t="shared" si="57"/>
        <v>0.15304347826086961</v>
      </c>
      <c r="V86" s="110">
        <f t="shared" si="57"/>
        <v>0.20629370629370625</v>
      </c>
      <c r="W86" s="111">
        <f t="shared" si="57"/>
        <v>0.1384180790960452</v>
      </c>
      <c r="X86" s="111">
        <f t="shared" si="57"/>
        <v>0.17361740707162288</v>
      </c>
      <c r="Y86" s="111">
        <f t="shared" si="57"/>
        <v>0.25566636446056212</v>
      </c>
      <c r="Z86" s="111">
        <f t="shared" si="57"/>
        <v>0.21062801932367148</v>
      </c>
      <c r="AA86" s="111">
        <f t="shared" si="57"/>
        <v>0.23386342376052383</v>
      </c>
      <c r="AB86" s="111">
        <f t="shared" si="57"/>
        <v>0.30495790458372307</v>
      </c>
      <c r="AC86" s="111">
        <f t="shared" si="57"/>
        <v>0.32615083251714005</v>
      </c>
      <c r="AD86" s="114">
        <f t="shared" si="57"/>
        <v>0.31531100478468899</v>
      </c>
      <c r="AE86" s="110">
        <f t="shared" si="57"/>
        <v>0.34870317002881845</v>
      </c>
      <c r="AF86" s="111">
        <f t="shared" si="57"/>
        <v>0.31293188548864759</v>
      </c>
      <c r="AG86" s="111">
        <f t="shared" si="57"/>
        <v>0.33106134371957152</v>
      </c>
      <c r="AH86" s="111">
        <f t="shared" si="57"/>
        <v>0.40237859266600595</v>
      </c>
      <c r="AI86" s="111">
        <f t="shared" si="57"/>
        <v>0.38761238761238759</v>
      </c>
      <c r="AJ86" s="111">
        <f t="shared" si="57"/>
        <v>0.39502487562189059</v>
      </c>
      <c r="AK86" s="111">
        <f t="shared" si="57"/>
        <v>0.43080124869927161</v>
      </c>
      <c r="AL86" s="111">
        <f t="shared" si="57"/>
        <v>0.49743589743589745</v>
      </c>
      <c r="AM86" s="114">
        <f t="shared" si="57"/>
        <v>0.46435950413223137</v>
      </c>
      <c r="AN86" s="110">
        <f t="shared" si="57"/>
        <v>2.7878349022447457E-2</v>
      </c>
      <c r="AO86" s="111">
        <f t="shared" si="57"/>
        <v>2.6789131266743427E-3</v>
      </c>
      <c r="AP86" s="111">
        <f t="shared" si="57"/>
        <v>1.562790697674421E-2</v>
      </c>
      <c r="AQ86" s="111">
        <f t="shared" si="57"/>
        <v>0.11470708725932</v>
      </c>
      <c r="AR86" s="111">
        <f t="shared" si="57"/>
        <v>8.7147887323943629E-2</v>
      </c>
      <c r="AS86" s="111">
        <f t="shared" si="57"/>
        <v>0.10142159983025678</v>
      </c>
      <c r="AT86" s="111">
        <f t="shared" si="56"/>
        <v>5.4488386691776469E-2</v>
      </c>
      <c r="AU86" s="111">
        <f t="shared" si="56"/>
        <v>2.8274206455054629E-2</v>
      </c>
      <c r="AV86" s="111">
        <f t="shared" si="56"/>
        <v>4.1777145443963049E-2</v>
      </c>
      <c r="AW86" s="111">
        <f t="shared" si="57"/>
        <v>0.25452352231604347</v>
      </c>
      <c r="AX86" s="111">
        <f t="shared" si="57"/>
        <v>0.22386144964720978</v>
      </c>
      <c r="AY86" s="112">
        <f t="shared" si="57"/>
        <v>0.23966428349393842</v>
      </c>
      <c r="AZ86" s="111">
        <f t="shared" si="56"/>
        <v>0.39289272666888075</v>
      </c>
      <c r="BA86" s="111">
        <f t="shared" si="56"/>
        <v>0.39812646370023419</v>
      </c>
      <c r="BB86" s="114">
        <f t="shared" si="56"/>
        <v>0.39549999999999996</v>
      </c>
    </row>
    <row r="87" spans="1:54">
      <c r="A87" s="11">
        <v>11</v>
      </c>
      <c r="B87" s="11">
        <v>5</v>
      </c>
      <c r="C87" s="12" t="s">
        <v>16</v>
      </c>
      <c r="D87" s="110">
        <f t="shared" si="57"/>
        <v>4.9676025917926525E-2</v>
      </c>
      <c r="E87" s="111">
        <f t="shared" si="57"/>
        <v>0</v>
      </c>
      <c r="F87" s="111">
        <f t="shared" si="57"/>
        <v>1.8857459789240139E-2</v>
      </c>
      <c r="G87" s="111">
        <f t="shared" si="57"/>
        <v>0</v>
      </c>
      <c r="H87" s="111">
        <f t="shared" si="57"/>
        <v>0</v>
      </c>
      <c r="I87" s="111">
        <f t="shared" si="57"/>
        <v>0</v>
      </c>
      <c r="J87" s="111">
        <f t="shared" si="57"/>
        <v>1.9586507072905324E-2</v>
      </c>
      <c r="K87" s="111">
        <f t="shared" si="57"/>
        <v>0</v>
      </c>
      <c r="L87" s="114">
        <f t="shared" si="57"/>
        <v>0</v>
      </c>
      <c r="M87" s="110">
        <f t="shared" si="57"/>
        <v>6.7759562841530063E-2</v>
      </c>
      <c r="N87" s="111">
        <f t="shared" si="57"/>
        <v>3.0516431924882625E-2</v>
      </c>
      <c r="O87" s="111">
        <f t="shared" si="57"/>
        <v>4.9801924165251865E-2</v>
      </c>
      <c r="P87" s="111">
        <f t="shared" si="57"/>
        <v>0</v>
      </c>
      <c r="Q87" s="111">
        <f t="shared" si="57"/>
        <v>0</v>
      </c>
      <c r="R87" s="111">
        <f t="shared" si="57"/>
        <v>0</v>
      </c>
      <c r="S87" s="111">
        <f t="shared" si="57"/>
        <v>0.10244988864142535</v>
      </c>
      <c r="T87" s="111">
        <f t="shared" si="57"/>
        <v>4.8721071863580989E-2</v>
      </c>
      <c r="U87" s="114">
        <f t="shared" si="57"/>
        <v>7.678883071553233E-2</v>
      </c>
      <c r="V87" s="110">
        <f t="shared" si="57"/>
        <v>7.5085324232081918E-2</v>
      </c>
      <c r="W87" s="111">
        <f t="shared" si="57"/>
        <v>5.7499999999999996E-2</v>
      </c>
      <c r="X87" s="111">
        <f t="shared" si="57"/>
        <v>6.6706372840976802E-2</v>
      </c>
      <c r="Y87" s="111">
        <f t="shared" si="57"/>
        <v>7.0754716981132115E-2</v>
      </c>
      <c r="Z87" s="111">
        <f t="shared" si="57"/>
        <v>2.5773195876288568E-3</v>
      </c>
      <c r="AA87" s="111">
        <f t="shared" si="57"/>
        <v>3.8177339901477869E-2</v>
      </c>
      <c r="AB87" s="111">
        <f t="shared" si="57"/>
        <v>0.18417799752781217</v>
      </c>
      <c r="AC87" s="111">
        <f t="shared" si="57"/>
        <v>0.13217623497997333</v>
      </c>
      <c r="AD87" s="114">
        <f t="shared" si="57"/>
        <v>0.15917843388960207</v>
      </c>
      <c r="AE87" s="110">
        <f t="shared" si="57"/>
        <v>0.20779220779220775</v>
      </c>
      <c r="AF87" s="111">
        <f t="shared" si="57"/>
        <v>0.11894882434301524</v>
      </c>
      <c r="AG87" s="111">
        <f t="shared" si="57"/>
        <v>0.16476892163429335</v>
      </c>
      <c r="AH87" s="111">
        <f t="shared" si="57"/>
        <v>0.23593964334705075</v>
      </c>
      <c r="AI87" s="111">
        <f t="shared" si="57"/>
        <v>0.2694524495677233</v>
      </c>
      <c r="AJ87" s="111">
        <f t="shared" si="57"/>
        <v>0.25228390723822913</v>
      </c>
      <c r="AK87" s="111">
        <f t="shared" si="57"/>
        <v>0.28803545051698676</v>
      </c>
      <c r="AL87" s="111">
        <f t="shared" si="57"/>
        <v>0.37841945288753798</v>
      </c>
      <c r="AM87" s="114">
        <f t="shared" si="57"/>
        <v>0.33258426966292132</v>
      </c>
      <c r="AN87" s="110">
        <f t="shared" si="57"/>
        <v>1.9011406844106071E-3</v>
      </c>
      <c r="AO87" s="111">
        <f t="shared" si="57"/>
        <v>0</v>
      </c>
      <c r="AP87" s="111">
        <f t="shared" si="57"/>
        <v>0</v>
      </c>
      <c r="AQ87" s="111">
        <f t="shared" si="57"/>
        <v>0</v>
      </c>
      <c r="AR87" s="111">
        <f t="shared" si="57"/>
        <v>0</v>
      </c>
      <c r="AS87" s="111">
        <f t="shared" si="57"/>
        <v>0</v>
      </c>
      <c r="AT87" s="111">
        <f t="shared" si="56"/>
        <v>0</v>
      </c>
      <c r="AU87" s="111">
        <f t="shared" si="56"/>
        <v>0</v>
      </c>
      <c r="AV87" s="111">
        <f t="shared" si="56"/>
        <v>0</v>
      </c>
      <c r="AW87" s="111">
        <f t="shared" si="57"/>
        <v>0.1084384858044164</v>
      </c>
      <c r="AX87" s="111">
        <f t="shared" si="57"/>
        <v>6.3225806451612909E-2</v>
      </c>
      <c r="AY87" s="112">
        <f t="shared" si="57"/>
        <v>8.6813412878008589E-2</v>
      </c>
      <c r="AZ87" s="111">
        <f t="shared" si="56"/>
        <v>0.2421875</v>
      </c>
      <c r="BA87" s="111">
        <f t="shared" si="56"/>
        <v>0.25156626506024093</v>
      </c>
      <c r="BB87" s="114">
        <f t="shared" si="56"/>
        <v>0.24676546694895318</v>
      </c>
    </row>
    <row r="88" spans="1:54">
      <c r="A88" s="11">
        <v>8</v>
      </c>
      <c r="B88" s="11">
        <v>6</v>
      </c>
      <c r="C88" s="12" t="s">
        <v>17</v>
      </c>
      <c r="D88" s="110">
        <f t="shared" si="57"/>
        <v>0.18019169329073481</v>
      </c>
      <c r="E88" s="111">
        <f t="shared" si="57"/>
        <v>0.1453287197231834</v>
      </c>
      <c r="F88" s="111">
        <f t="shared" si="57"/>
        <v>0.16345514950166118</v>
      </c>
      <c r="G88" s="111">
        <f t="shared" si="57"/>
        <v>0.10019973368841539</v>
      </c>
      <c r="H88" s="111">
        <f t="shared" si="57"/>
        <v>7.5681492109038739E-2</v>
      </c>
      <c r="I88" s="111">
        <f t="shared" si="57"/>
        <v>8.8397790055248615E-2</v>
      </c>
      <c r="J88" s="111">
        <f t="shared" si="57"/>
        <v>0</v>
      </c>
      <c r="K88" s="111">
        <f t="shared" si="57"/>
        <v>0</v>
      </c>
      <c r="L88" s="114">
        <f t="shared" si="57"/>
        <v>0</v>
      </c>
      <c r="M88" s="110">
        <f t="shared" si="57"/>
        <v>0.11654135338345861</v>
      </c>
      <c r="N88" s="111">
        <f t="shared" si="57"/>
        <v>5.4153094462540685E-2</v>
      </c>
      <c r="O88" s="111">
        <f t="shared" si="57"/>
        <v>8.659108678655203E-2</v>
      </c>
      <c r="P88" s="111">
        <f t="shared" si="57"/>
        <v>7.8851597250303329E-2</v>
      </c>
      <c r="Q88" s="111">
        <f t="shared" si="57"/>
        <v>4.9028268551236764E-2</v>
      </c>
      <c r="R88" s="111">
        <f t="shared" si="57"/>
        <v>6.4597846738442044E-2</v>
      </c>
      <c r="S88" s="111">
        <f t="shared" si="57"/>
        <v>6.0645161290322602E-2</v>
      </c>
      <c r="T88" s="111">
        <f t="shared" si="57"/>
        <v>4.7776726584673579E-2</v>
      </c>
      <c r="U88" s="114">
        <f t="shared" si="57"/>
        <v>5.4516783059247564E-2</v>
      </c>
      <c r="V88" s="110">
        <f t="shared" si="57"/>
        <v>9.2314487632508824E-2</v>
      </c>
      <c r="W88" s="111">
        <f t="shared" si="57"/>
        <v>7.0149975810353205E-2</v>
      </c>
      <c r="X88" s="111">
        <f t="shared" si="57"/>
        <v>8.1736319556684367E-2</v>
      </c>
      <c r="Y88" s="111">
        <f t="shared" si="57"/>
        <v>0.16393442622950816</v>
      </c>
      <c r="Z88" s="111">
        <f t="shared" si="57"/>
        <v>9.4531974050046319E-2</v>
      </c>
      <c r="AA88" s="111">
        <f t="shared" si="57"/>
        <v>0.13047363717605009</v>
      </c>
      <c r="AB88" s="111">
        <f t="shared" si="57"/>
        <v>0.21530321530321528</v>
      </c>
      <c r="AC88" s="111">
        <f t="shared" si="57"/>
        <v>0.15587734241908002</v>
      </c>
      <c r="AD88" s="114">
        <f t="shared" si="57"/>
        <v>0.18626430801248695</v>
      </c>
      <c r="AE88" s="110">
        <f t="shared" si="57"/>
        <v>0.23702290076335875</v>
      </c>
      <c r="AF88" s="111">
        <f t="shared" si="57"/>
        <v>0.19953234606391268</v>
      </c>
      <c r="AG88" s="111">
        <f t="shared" si="57"/>
        <v>0.21847281141534902</v>
      </c>
      <c r="AH88" s="111">
        <f t="shared" si="57"/>
        <v>0.2401589021307331</v>
      </c>
      <c r="AI88" s="111">
        <f t="shared" si="57"/>
        <v>0.20920957215373459</v>
      </c>
      <c r="AJ88" s="111">
        <f t="shared" si="57"/>
        <v>0.22471503528134606</v>
      </c>
      <c r="AK88" s="111">
        <f t="shared" si="57"/>
        <v>0.18985606579849212</v>
      </c>
      <c r="AL88" s="111">
        <f t="shared" si="57"/>
        <v>0.20314637482900133</v>
      </c>
      <c r="AM88" s="114">
        <f t="shared" si="57"/>
        <v>0.19650804519000342</v>
      </c>
      <c r="AN88" s="110">
        <f t="shared" si="57"/>
        <v>9.828178694158074E-2</v>
      </c>
      <c r="AO88" s="111">
        <f t="shared" si="57"/>
        <v>7.080549368968081E-2</v>
      </c>
      <c r="AP88" s="111">
        <f t="shared" si="57"/>
        <v>8.507316202712345E-2</v>
      </c>
      <c r="AQ88" s="111">
        <f t="shared" si="57"/>
        <v>7.0029178824510208E-2</v>
      </c>
      <c r="AR88" s="111">
        <f t="shared" si="57"/>
        <v>4.842393787117405E-2</v>
      </c>
      <c r="AS88" s="111">
        <f t="shared" si="57"/>
        <v>5.9721011333914609E-2</v>
      </c>
      <c r="AT88" s="111">
        <f t="shared" si="56"/>
        <v>9.0035284097822132E-2</v>
      </c>
      <c r="AU88" s="111">
        <f t="shared" si="56"/>
        <v>6.4339448330473781E-2</v>
      </c>
      <c r="AV88" s="111">
        <f t="shared" si="56"/>
        <v>7.7709546720688749E-2</v>
      </c>
      <c r="AW88" s="111">
        <f t="shared" si="57"/>
        <v>0.15882937917317796</v>
      </c>
      <c r="AX88" s="111">
        <f t="shared" si="57"/>
        <v>0.10877833561539629</v>
      </c>
      <c r="AY88" s="112">
        <f t="shared" si="57"/>
        <v>0.13466059359388771</v>
      </c>
      <c r="AZ88" s="111">
        <f t="shared" si="56"/>
        <v>0.22149993980979898</v>
      </c>
      <c r="BA88" s="111">
        <f t="shared" si="56"/>
        <v>0.20404946653734235</v>
      </c>
      <c r="BB88" s="114">
        <f t="shared" si="56"/>
        <v>0.21280579885231043</v>
      </c>
    </row>
    <row r="89" spans="1:54">
      <c r="A89" s="11">
        <v>9</v>
      </c>
      <c r="B89" s="11">
        <v>7</v>
      </c>
      <c r="C89" s="12" t="s">
        <v>18</v>
      </c>
      <c r="D89" s="110">
        <f t="shared" si="57"/>
        <v>0.21649484536082475</v>
      </c>
      <c r="E89" s="111">
        <f t="shared" si="57"/>
        <v>0.20778477389811101</v>
      </c>
      <c r="F89" s="111">
        <f t="shared" si="57"/>
        <v>0.21213856283996568</v>
      </c>
      <c r="G89" s="111">
        <f t="shared" si="57"/>
        <v>0</v>
      </c>
      <c r="H89" s="111">
        <f t="shared" si="57"/>
        <v>0</v>
      </c>
      <c r="I89" s="111">
        <f t="shared" si="57"/>
        <v>0</v>
      </c>
      <c r="J89" s="111">
        <f t="shared" si="57"/>
        <v>0</v>
      </c>
      <c r="K89" s="111">
        <f t="shared" si="57"/>
        <v>5.663716814159292E-2</v>
      </c>
      <c r="L89" s="114">
        <f t="shared" si="57"/>
        <v>1.0869565217391353E-2</v>
      </c>
      <c r="M89" s="110">
        <f t="shared" si="57"/>
        <v>0</v>
      </c>
      <c r="N89" s="111">
        <f t="shared" si="57"/>
        <v>0</v>
      </c>
      <c r="O89" s="111">
        <f t="shared" si="57"/>
        <v>0</v>
      </c>
      <c r="P89" s="111">
        <f t="shared" si="57"/>
        <v>0</v>
      </c>
      <c r="Q89" s="111">
        <f t="shared" si="57"/>
        <v>0</v>
      </c>
      <c r="R89" s="111">
        <f t="shared" si="57"/>
        <v>0</v>
      </c>
      <c r="S89" s="111">
        <f t="shared" si="57"/>
        <v>0.17982456140350878</v>
      </c>
      <c r="T89" s="111">
        <f t="shared" si="57"/>
        <v>0.20442632498543967</v>
      </c>
      <c r="U89" s="114">
        <f t="shared" si="57"/>
        <v>0.19175374188082461</v>
      </c>
      <c r="V89" s="110">
        <f t="shared" si="57"/>
        <v>0.28147333699835075</v>
      </c>
      <c r="W89" s="111">
        <f t="shared" si="57"/>
        <v>0.30737463126843656</v>
      </c>
      <c r="X89" s="111">
        <f t="shared" si="57"/>
        <v>0.29396698918611264</v>
      </c>
      <c r="Y89" s="111">
        <f t="shared" si="57"/>
        <v>0.39452679589509687</v>
      </c>
      <c r="Z89" s="111">
        <f t="shared" si="57"/>
        <v>0.3782129742962056</v>
      </c>
      <c r="AA89" s="111">
        <f t="shared" si="57"/>
        <v>0.38665879574970485</v>
      </c>
      <c r="AB89" s="111">
        <f t="shared" si="57"/>
        <v>0.38868613138686137</v>
      </c>
      <c r="AC89" s="111">
        <f t="shared" si="57"/>
        <v>0.3984476067270375</v>
      </c>
      <c r="AD89" s="114">
        <f t="shared" si="57"/>
        <v>0.39341692789968652</v>
      </c>
      <c r="AE89" s="110">
        <f t="shared" si="57"/>
        <v>0.4730971128608924</v>
      </c>
      <c r="AF89" s="111">
        <f t="shared" si="57"/>
        <v>0.51000690131124915</v>
      </c>
      <c r="AG89" s="111">
        <f t="shared" si="57"/>
        <v>0.49108644466868479</v>
      </c>
      <c r="AH89" s="111">
        <f t="shared" ref="AH89:AY89" si="58">IF(AH70&lt;0, 0, AH70)</f>
        <v>0.49646393210749651</v>
      </c>
      <c r="AI89" s="111">
        <f t="shared" si="58"/>
        <v>0.56617647058823528</v>
      </c>
      <c r="AJ89" s="111">
        <f t="shared" si="58"/>
        <v>0.53064167267483775</v>
      </c>
      <c r="AK89" s="111">
        <f t="shared" si="58"/>
        <v>0.51721499617444522</v>
      </c>
      <c r="AL89" s="111">
        <f t="shared" si="58"/>
        <v>0.56606724003127451</v>
      </c>
      <c r="AM89" s="114">
        <f t="shared" si="58"/>
        <v>0.54137664346481051</v>
      </c>
      <c r="AN89" s="110">
        <f t="shared" si="58"/>
        <v>1.0427226647356957E-2</v>
      </c>
      <c r="AO89" s="111">
        <f t="shared" si="58"/>
        <v>4.8606042913443281E-2</v>
      </c>
      <c r="AP89" s="111">
        <f t="shared" si="58"/>
        <v>2.9441698168072072E-2</v>
      </c>
      <c r="AQ89" s="111">
        <f t="shared" si="58"/>
        <v>4.1805094130675569E-2</v>
      </c>
      <c r="AR89" s="111">
        <f t="shared" si="58"/>
        <v>8.9822105570137034E-2</v>
      </c>
      <c r="AS89" s="111">
        <f t="shared" si="58"/>
        <v>6.5189603749467362E-2</v>
      </c>
      <c r="AT89" s="111">
        <f t="shared" si="56"/>
        <v>2.1203765332319158E-2</v>
      </c>
      <c r="AU89" s="111">
        <f t="shared" si="56"/>
        <v>6.2354085603112841E-2</v>
      </c>
      <c r="AV89" s="111">
        <f t="shared" si="56"/>
        <v>4.154445352695102E-2</v>
      </c>
      <c r="AW89" s="111">
        <f t="shared" si="58"/>
        <v>0.35326816177880005</v>
      </c>
      <c r="AX89" s="111">
        <f t="shared" si="58"/>
        <v>0.36</v>
      </c>
      <c r="AY89" s="112">
        <f t="shared" si="58"/>
        <v>0.35652001585414195</v>
      </c>
      <c r="AZ89" s="111">
        <f t="shared" si="56"/>
        <v>0.49446407538280335</v>
      </c>
      <c r="BA89" s="111">
        <f t="shared" si="56"/>
        <v>0.54623287671232879</v>
      </c>
      <c r="BB89" s="114">
        <f t="shared" si="56"/>
        <v>0.51986079443177724</v>
      </c>
    </row>
    <row r="90" spans="1:54">
      <c r="A90" s="11">
        <v>2</v>
      </c>
      <c r="B90" s="11">
        <v>8</v>
      </c>
      <c r="C90" s="12" t="s">
        <v>19</v>
      </c>
      <c r="D90" s="110">
        <f t="shared" ref="D90:AY95" si="59">IF(D71&lt;0, 0, D71)</f>
        <v>0.14725697786333014</v>
      </c>
      <c r="E90" s="111">
        <f t="shared" si="59"/>
        <v>6.7581837381203824E-2</v>
      </c>
      <c r="F90" s="111">
        <f t="shared" si="59"/>
        <v>0.10926485397784491</v>
      </c>
      <c r="G90" s="111">
        <f t="shared" si="59"/>
        <v>4.9358341559723629E-2</v>
      </c>
      <c r="H90" s="111">
        <f t="shared" si="59"/>
        <v>0</v>
      </c>
      <c r="I90" s="111">
        <f t="shared" si="59"/>
        <v>6.683804627249379E-3</v>
      </c>
      <c r="J90" s="111">
        <f t="shared" si="59"/>
        <v>0</v>
      </c>
      <c r="K90" s="111">
        <f t="shared" si="59"/>
        <v>0</v>
      </c>
      <c r="L90" s="114">
        <f t="shared" si="59"/>
        <v>0</v>
      </c>
      <c r="M90" s="110">
        <f t="shared" si="59"/>
        <v>0</v>
      </c>
      <c r="N90" s="111">
        <f t="shared" si="59"/>
        <v>0</v>
      </c>
      <c r="O90" s="111">
        <f t="shared" si="59"/>
        <v>0</v>
      </c>
      <c r="P90" s="111">
        <f t="shared" si="59"/>
        <v>1.3333333333333308E-2</v>
      </c>
      <c r="Q90" s="111">
        <f t="shared" si="59"/>
        <v>0</v>
      </c>
      <c r="R90" s="111">
        <f t="shared" si="59"/>
        <v>0</v>
      </c>
      <c r="S90" s="111">
        <f t="shared" si="59"/>
        <v>3.6534446764091899E-2</v>
      </c>
      <c r="T90" s="111">
        <f t="shared" si="59"/>
        <v>4.3035107587768962E-2</v>
      </c>
      <c r="U90" s="114">
        <f t="shared" si="59"/>
        <v>3.9652362846279154E-2</v>
      </c>
      <c r="V90" s="110">
        <f t="shared" si="59"/>
        <v>2.6058631921824116E-2</v>
      </c>
      <c r="W90" s="111">
        <f t="shared" si="59"/>
        <v>1.1695906432748537E-2</v>
      </c>
      <c r="X90" s="111">
        <f t="shared" si="59"/>
        <v>1.9144144144144115E-2</v>
      </c>
      <c r="Y90" s="111">
        <f t="shared" si="59"/>
        <v>2.7972027972028024E-2</v>
      </c>
      <c r="Z90" s="111">
        <f t="shared" si="59"/>
        <v>3.4440344403444012E-2</v>
      </c>
      <c r="AA90" s="111">
        <f t="shared" si="59"/>
        <v>3.1119090365050894E-2</v>
      </c>
      <c r="AB90" s="111">
        <f t="shared" si="59"/>
        <v>7.820512820512826E-2</v>
      </c>
      <c r="AC90" s="111">
        <f t="shared" si="59"/>
        <v>0.12911725955204212</v>
      </c>
      <c r="AD90" s="114">
        <f t="shared" si="59"/>
        <v>0.10331384015594547</v>
      </c>
      <c r="AE90" s="110">
        <f t="shared" si="59"/>
        <v>3.8179148311306865E-2</v>
      </c>
      <c r="AF90" s="111">
        <f t="shared" si="59"/>
        <v>0.14204545454545459</v>
      </c>
      <c r="AG90" s="111">
        <f t="shared" si="59"/>
        <v>9.0974729241877217E-2</v>
      </c>
      <c r="AH90" s="111">
        <f t="shared" si="59"/>
        <v>0.12268907563025211</v>
      </c>
      <c r="AI90" s="111">
        <f t="shared" si="59"/>
        <v>0.25806451612903225</v>
      </c>
      <c r="AJ90" s="111">
        <f t="shared" si="59"/>
        <v>0.19341894060995179</v>
      </c>
      <c r="AK90" s="111">
        <f t="shared" si="59"/>
        <v>0.19611307420494695</v>
      </c>
      <c r="AL90" s="111">
        <f t="shared" si="59"/>
        <v>0.29629629629629628</v>
      </c>
      <c r="AM90" s="114">
        <f t="shared" si="59"/>
        <v>0.24741379310344824</v>
      </c>
      <c r="AN90" s="110">
        <f t="shared" si="59"/>
        <v>4.7630860828578481E-2</v>
      </c>
      <c r="AO90" s="111">
        <f t="shared" si="59"/>
        <v>0</v>
      </c>
      <c r="AP90" s="111">
        <f t="shared" si="59"/>
        <v>2.1059431524547811E-2</v>
      </c>
      <c r="AQ90" s="111">
        <f t="shared" si="59"/>
        <v>2.4831867563372967E-2</v>
      </c>
      <c r="AR90" s="111">
        <f t="shared" si="59"/>
        <v>0</v>
      </c>
      <c r="AS90" s="111">
        <f t="shared" si="59"/>
        <v>1.2382234185733476E-2</v>
      </c>
      <c r="AT90" s="111">
        <f t="shared" si="56"/>
        <v>4.0241448692152959E-2</v>
      </c>
      <c r="AU90" s="111">
        <f t="shared" si="56"/>
        <v>0</v>
      </c>
      <c r="AV90" s="111">
        <f t="shared" si="56"/>
        <v>1.8245307725883841E-2</v>
      </c>
      <c r="AW90" s="111">
        <f t="shared" si="59"/>
        <v>4.2594763579523298E-2</v>
      </c>
      <c r="AX90" s="111">
        <f t="shared" si="59"/>
        <v>5.6036258755665425E-2</v>
      </c>
      <c r="AY90" s="112">
        <f t="shared" si="59"/>
        <v>4.9137585238668291E-2</v>
      </c>
      <c r="AZ90" s="111">
        <f t="shared" si="56"/>
        <v>0.11400651465798051</v>
      </c>
      <c r="BA90" s="111">
        <f t="shared" si="56"/>
        <v>0.22780913288866089</v>
      </c>
      <c r="BB90" s="114">
        <f t="shared" si="56"/>
        <v>0.17251384858876284</v>
      </c>
    </row>
    <row r="91" spans="1:54">
      <c r="A91" s="11">
        <v>12</v>
      </c>
      <c r="B91" s="11">
        <v>9</v>
      </c>
      <c r="C91" s="12" t="s">
        <v>20</v>
      </c>
      <c r="D91" s="110">
        <f t="shared" si="59"/>
        <v>0.35490830636461701</v>
      </c>
      <c r="E91" s="111">
        <f t="shared" si="59"/>
        <v>0.34407364787111627</v>
      </c>
      <c r="F91" s="111">
        <f t="shared" si="59"/>
        <v>0.34966592427616927</v>
      </c>
      <c r="G91" s="111">
        <f t="shared" si="59"/>
        <v>0.11627906976744184</v>
      </c>
      <c r="H91" s="111">
        <f t="shared" si="59"/>
        <v>0.17633136094674551</v>
      </c>
      <c r="I91" s="111">
        <f t="shared" si="59"/>
        <v>0.14530892448512589</v>
      </c>
      <c r="J91" s="111">
        <f t="shared" si="59"/>
        <v>9.4382022471910076E-2</v>
      </c>
      <c r="K91" s="111">
        <f t="shared" si="59"/>
        <v>0.10157194679564696</v>
      </c>
      <c r="L91" s="114">
        <f t="shared" si="59"/>
        <v>9.7845078625509618E-2</v>
      </c>
      <c r="M91" s="110">
        <f t="shared" si="59"/>
        <v>8.9366515837104088E-2</v>
      </c>
      <c r="N91" s="111">
        <f t="shared" si="59"/>
        <v>0.10455104551045513</v>
      </c>
      <c r="O91" s="111">
        <f t="shared" si="59"/>
        <v>9.664113140836772E-2</v>
      </c>
      <c r="P91" s="111">
        <f t="shared" si="59"/>
        <v>0</v>
      </c>
      <c r="Q91" s="111">
        <f t="shared" si="59"/>
        <v>0</v>
      </c>
      <c r="R91" s="111">
        <f t="shared" si="59"/>
        <v>0</v>
      </c>
      <c r="S91" s="111">
        <f t="shared" si="59"/>
        <v>0.12826333711691262</v>
      </c>
      <c r="T91" s="111">
        <f t="shared" si="59"/>
        <v>0.13979848866498745</v>
      </c>
      <c r="U91" s="114">
        <f t="shared" si="59"/>
        <v>0.13373134328358205</v>
      </c>
      <c r="V91" s="110">
        <f t="shared" si="59"/>
        <v>0.17087155963302747</v>
      </c>
      <c r="W91" s="111">
        <f t="shared" si="59"/>
        <v>0.24045801526717558</v>
      </c>
      <c r="X91" s="111">
        <f t="shared" si="59"/>
        <v>0.20386007237635706</v>
      </c>
      <c r="Y91" s="111">
        <f t="shared" si="59"/>
        <v>0.22444183313748534</v>
      </c>
      <c r="Z91" s="111">
        <f t="shared" si="59"/>
        <v>0.20951156812339333</v>
      </c>
      <c r="AA91" s="111">
        <f t="shared" si="59"/>
        <v>0.21731123388581952</v>
      </c>
      <c r="AB91" s="111">
        <f t="shared" si="59"/>
        <v>0.35644768856447684</v>
      </c>
      <c r="AC91" s="111">
        <f t="shared" si="59"/>
        <v>0.2925877763328999</v>
      </c>
      <c r="AD91" s="114">
        <f t="shared" si="59"/>
        <v>0.32558139534883723</v>
      </c>
      <c r="AE91" s="110">
        <f t="shared" si="59"/>
        <v>0.35101010101010099</v>
      </c>
      <c r="AF91" s="111">
        <f t="shared" si="59"/>
        <v>0.41710526315789476</v>
      </c>
      <c r="AG91" s="111">
        <f t="shared" si="59"/>
        <v>0.38337628865979378</v>
      </c>
      <c r="AH91" s="111">
        <f t="shared" si="59"/>
        <v>0.39842726081258195</v>
      </c>
      <c r="AI91" s="111">
        <f t="shared" si="59"/>
        <v>0.47270306258322237</v>
      </c>
      <c r="AJ91" s="111">
        <f t="shared" si="59"/>
        <v>0.43527080581241739</v>
      </c>
      <c r="AK91" s="111">
        <f t="shared" si="59"/>
        <v>0.42876712328767119</v>
      </c>
      <c r="AL91" s="111">
        <f t="shared" si="59"/>
        <v>0.45380434782608692</v>
      </c>
      <c r="AM91" s="114">
        <f t="shared" si="59"/>
        <v>0.44133697135061389</v>
      </c>
      <c r="AN91" s="110">
        <f t="shared" si="59"/>
        <v>0.1656492785793563</v>
      </c>
      <c r="AO91" s="111">
        <f t="shared" si="59"/>
        <v>0.18395945140131187</v>
      </c>
      <c r="AP91" s="111">
        <f t="shared" si="59"/>
        <v>0.1744754239724059</v>
      </c>
      <c r="AQ91" s="111">
        <f t="shared" si="59"/>
        <v>4.6485260770975034E-2</v>
      </c>
      <c r="AR91" s="111">
        <f t="shared" si="59"/>
        <v>3.9448966812773989E-2</v>
      </c>
      <c r="AS91" s="111">
        <f t="shared" si="59"/>
        <v>4.314192204700984E-2</v>
      </c>
      <c r="AT91" s="111">
        <f t="shared" si="56"/>
        <v>0.12649031296572277</v>
      </c>
      <c r="AU91" s="111">
        <f t="shared" si="56"/>
        <v>0.13734599070894771</v>
      </c>
      <c r="AV91" s="111">
        <f t="shared" si="56"/>
        <v>0.13169880802403333</v>
      </c>
      <c r="AW91" s="111">
        <f t="shared" si="59"/>
        <v>0.24872298624754419</v>
      </c>
      <c r="AX91" s="111">
        <f t="shared" si="59"/>
        <v>0.24732104586369485</v>
      </c>
      <c r="AY91" s="112">
        <f t="shared" si="59"/>
        <v>0.24805248052480522</v>
      </c>
      <c r="AZ91" s="111">
        <f t="shared" si="56"/>
        <v>0.39168490153172864</v>
      </c>
      <c r="BA91" s="111">
        <f t="shared" si="56"/>
        <v>0.4477080551846907</v>
      </c>
      <c r="BB91" s="114">
        <f t="shared" si="56"/>
        <v>0.41946160635481022</v>
      </c>
    </row>
    <row r="92" spans="1:54">
      <c r="A92" s="11">
        <v>5</v>
      </c>
      <c r="B92" s="11">
        <v>10</v>
      </c>
      <c r="C92" s="12" t="s">
        <v>21</v>
      </c>
      <c r="D92" s="110">
        <f t="shared" si="59"/>
        <v>0.15548780487804881</v>
      </c>
      <c r="E92" s="111">
        <f t="shared" si="59"/>
        <v>0.1761978361669243</v>
      </c>
      <c r="F92" s="111">
        <f t="shared" si="59"/>
        <v>0.16577129700690718</v>
      </c>
      <c r="G92" s="111">
        <f t="shared" si="59"/>
        <v>0</v>
      </c>
      <c r="H92" s="111">
        <f t="shared" si="59"/>
        <v>0</v>
      </c>
      <c r="I92" s="111">
        <f t="shared" si="59"/>
        <v>0</v>
      </c>
      <c r="J92" s="111">
        <f t="shared" si="59"/>
        <v>0</v>
      </c>
      <c r="K92" s="111">
        <f t="shared" si="59"/>
        <v>0</v>
      </c>
      <c r="L92" s="114">
        <f t="shared" si="59"/>
        <v>0</v>
      </c>
      <c r="M92" s="110">
        <f t="shared" si="59"/>
        <v>0</v>
      </c>
      <c r="N92" s="111">
        <f t="shared" si="59"/>
        <v>3.7162162162162171E-2</v>
      </c>
      <c r="O92" s="111">
        <f t="shared" si="59"/>
        <v>0</v>
      </c>
      <c r="P92" s="111">
        <f t="shared" si="59"/>
        <v>0</v>
      </c>
      <c r="Q92" s="111">
        <f t="shared" si="59"/>
        <v>5.4385964912280649E-2</v>
      </c>
      <c r="R92" s="111">
        <f t="shared" si="59"/>
        <v>2.267002518891692E-2</v>
      </c>
      <c r="S92" s="111">
        <f t="shared" si="59"/>
        <v>0.10440456769983686</v>
      </c>
      <c r="T92" s="111">
        <f t="shared" si="59"/>
        <v>9.1575091575091583E-2</v>
      </c>
      <c r="U92" s="114">
        <f t="shared" si="59"/>
        <v>9.8360655737704916E-2</v>
      </c>
      <c r="V92" s="110">
        <f t="shared" si="59"/>
        <v>0.1519198664440734</v>
      </c>
      <c r="W92" s="111">
        <f t="shared" si="59"/>
        <v>0.14779270633397312</v>
      </c>
      <c r="X92" s="111">
        <f t="shared" si="59"/>
        <v>0.15000000000000002</v>
      </c>
      <c r="Y92" s="111">
        <f t="shared" si="59"/>
        <v>0.21527777777777779</v>
      </c>
      <c r="Z92" s="111">
        <f t="shared" si="59"/>
        <v>0.11871227364185111</v>
      </c>
      <c r="AA92" s="111">
        <f t="shared" si="59"/>
        <v>0.1705498602050326</v>
      </c>
      <c r="AB92" s="111">
        <f t="shared" si="59"/>
        <v>0.27155963302752295</v>
      </c>
      <c r="AC92" s="111">
        <f t="shared" si="59"/>
        <v>0.14618644067796616</v>
      </c>
      <c r="AD92" s="114">
        <f t="shared" si="59"/>
        <v>0.2133726647000983</v>
      </c>
      <c r="AE92" s="110">
        <f t="shared" si="59"/>
        <v>0.3021442495126706</v>
      </c>
      <c r="AF92" s="111">
        <f t="shared" si="59"/>
        <v>0.21029082774049213</v>
      </c>
      <c r="AG92" s="111">
        <f t="shared" si="59"/>
        <v>0.25937500000000002</v>
      </c>
      <c r="AH92" s="111">
        <f t="shared" si="59"/>
        <v>0.32298136645962738</v>
      </c>
      <c r="AI92" s="111">
        <f t="shared" si="59"/>
        <v>0.34515366430260053</v>
      </c>
      <c r="AJ92" s="111">
        <f t="shared" si="59"/>
        <v>0.33333333333333337</v>
      </c>
      <c r="AK92" s="111">
        <f t="shared" si="59"/>
        <v>0.46341463414634143</v>
      </c>
      <c r="AL92" s="111">
        <f t="shared" si="59"/>
        <v>0.43500000000000005</v>
      </c>
      <c r="AM92" s="114">
        <f t="shared" si="59"/>
        <v>0.4500587544065805</v>
      </c>
      <c r="AN92" s="110">
        <f t="shared" si="59"/>
        <v>0</v>
      </c>
      <c r="AO92" s="111">
        <f t="shared" si="59"/>
        <v>2.6178010471204161E-2</v>
      </c>
      <c r="AP92" s="111">
        <f t="shared" si="59"/>
        <v>1.1708672355626115E-2</v>
      </c>
      <c r="AQ92" s="111">
        <f t="shared" si="59"/>
        <v>4.8622366288492702E-2</v>
      </c>
      <c r="AR92" s="111">
        <f t="shared" si="59"/>
        <v>7.2580645161290369E-2</v>
      </c>
      <c r="AS92" s="111">
        <f t="shared" si="59"/>
        <v>6.0000000000000053E-2</v>
      </c>
      <c r="AT92" s="111">
        <f t="shared" si="56"/>
        <v>1.4248021108179465E-2</v>
      </c>
      <c r="AU92" s="111">
        <f t="shared" si="56"/>
        <v>4.056682411781054E-2</v>
      </c>
      <c r="AV92" s="111">
        <f t="shared" si="56"/>
        <v>2.7067262146433846E-2</v>
      </c>
      <c r="AW92" s="111">
        <f t="shared" si="59"/>
        <v>0.211046511627907</v>
      </c>
      <c r="AX92" s="111">
        <f t="shared" si="59"/>
        <v>0.13758389261744963</v>
      </c>
      <c r="AY92" s="112">
        <f t="shared" si="59"/>
        <v>0.17694704049844234</v>
      </c>
      <c r="AZ92" s="111">
        <f t="shared" si="56"/>
        <v>0.35936420179682105</v>
      </c>
      <c r="BA92" s="111">
        <f t="shared" si="56"/>
        <v>0.32598425196850389</v>
      </c>
      <c r="BB92" s="114">
        <f t="shared" si="56"/>
        <v>0.34376150165623853</v>
      </c>
    </row>
    <row r="93" spans="1:54">
      <c r="A93" s="11">
        <v>6</v>
      </c>
      <c r="B93" s="11">
        <v>11</v>
      </c>
      <c r="C93" s="12" t="s">
        <v>22</v>
      </c>
      <c r="D93" s="110">
        <f t="shared" si="59"/>
        <v>0.29530201342281881</v>
      </c>
      <c r="E93" s="111">
        <f t="shared" si="59"/>
        <v>0.2331460674157303</v>
      </c>
      <c r="F93" s="111">
        <f t="shared" si="59"/>
        <v>0.26492793411118742</v>
      </c>
      <c r="G93" s="111">
        <f t="shared" si="59"/>
        <v>9.4005449591280654E-2</v>
      </c>
      <c r="H93" s="111">
        <f t="shared" si="59"/>
        <v>0</v>
      </c>
      <c r="I93" s="111">
        <f t="shared" si="59"/>
        <v>4.2597765363128537E-2</v>
      </c>
      <c r="J93" s="111">
        <f t="shared" si="59"/>
        <v>1.7759562841530019E-2</v>
      </c>
      <c r="K93" s="111">
        <f t="shared" si="59"/>
        <v>2.1961932650073179E-2</v>
      </c>
      <c r="L93" s="114">
        <f t="shared" si="59"/>
        <v>1.9787985865724389E-2</v>
      </c>
      <c r="M93" s="110">
        <f t="shared" si="59"/>
        <v>0</v>
      </c>
      <c r="N93" s="111">
        <f t="shared" si="59"/>
        <v>0</v>
      </c>
      <c r="O93" s="111">
        <f t="shared" si="59"/>
        <v>0</v>
      </c>
      <c r="P93" s="111">
        <f t="shared" si="59"/>
        <v>3.3467202141900909E-2</v>
      </c>
      <c r="Q93" s="111">
        <f t="shared" si="59"/>
        <v>0</v>
      </c>
      <c r="R93" s="111">
        <f t="shared" si="59"/>
        <v>0</v>
      </c>
      <c r="S93" s="111">
        <f t="shared" si="59"/>
        <v>0.19440745672436754</v>
      </c>
      <c r="T93" s="111">
        <f t="shared" si="59"/>
        <v>5.5031446540880546E-2</v>
      </c>
      <c r="U93" s="114">
        <f t="shared" si="59"/>
        <v>0.13049747656813271</v>
      </c>
      <c r="V93" s="110">
        <f t="shared" si="59"/>
        <v>0.17004048582995956</v>
      </c>
      <c r="W93" s="111">
        <f t="shared" si="59"/>
        <v>0.13043478260869568</v>
      </c>
      <c r="X93" s="111">
        <f t="shared" si="59"/>
        <v>0.15198237885462551</v>
      </c>
      <c r="Y93" s="111">
        <f t="shared" si="59"/>
        <v>0.24788732394366197</v>
      </c>
      <c r="Z93" s="111">
        <f t="shared" si="59"/>
        <v>0.10396039603960394</v>
      </c>
      <c r="AA93" s="111">
        <f t="shared" si="59"/>
        <v>0.18161094224924013</v>
      </c>
      <c r="AB93" s="111">
        <f t="shared" si="59"/>
        <v>0.26165413533834592</v>
      </c>
      <c r="AC93" s="111">
        <f t="shared" si="59"/>
        <v>0.17229729729729726</v>
      </c>
      <c r="AD93" s="114">
        <f t="shared" si="59"/>
        <v>0.21957040572792363</v>
      </c>
      <c r="AE93" s="110">
        <f t="shared" si="59"/>
        <v>0.25</v>
      </c>
      <c r="AF93" s="111">
        <f t="shared" si="59"/>
        <v>0.14162348877374786</v>
      </c>
      <c r="AG93" s="111">
        <f t="shared" si="59"/>
        <v>0.197489539748954</v>
      </c>
      <c r="AH93" s="111">
        <f t="shared" si="59"/>
        <v>0.26842105263157889</v>
      </c>
      <c r="AI93" s="111">
        <f t="shared" si="59"/>
        <v>0.32092198581560283</v>
      </c>
      <c r="AJ93" s="111">
        <f t="shared" si="59"/>
        <v>0.29453262786596124</v>
      </c>
      <c r="AK93" s="111">
        <f t="shared" si="59"/>
        <v>0.35877862595419852</v>
      </c>
      <c r="AL93" s="111">
        <f t="shared" si="59"/>
        <v>0.24029574861367842</v>
      </c>
      <c r="AM93" s="114">
        <f t="shared" si="59"/>
        <v>0.29859154929577469</v>
      </c>
      <c r="AN93" s="110">
        <f t="shared" si="59"/>
        <v>0.10003390979993221</v>
      </c>
      <c r="AO93" s="111">
        <f t="shared" si="59"/>
        <v>4.4911264034769971E-2</v>
      </c>
      <c r="AP93" s="111">
        <f t="shared" si="59"/>
        <v>7.3380035026269663E-2</v>
      </c>
      <c r="AQ93" s="111">
        <f t="shared" si="59"/>
        <v>0.1141522029372497</v>
      </c>
      <c r="AR93" s="111">
        <f t="shared" si="59"/>
        <v>5.4347826086956763E-3</v>
      </c>
      <c r="AS93" s="111">
        <f t="shared" si="59"/>
        <v>6.3890882986360364E-2</v>
      </c>
      <c r="AT93" s="111">
        <f t="shared" si="56"/>
        <v>0.10478974589610979</v>
      </c>
      <c r="AU93" s="111">
        <f t="shared" si="56"/>
        <v>3.2353667572240008E-2</v>
      </c>
      <c r="AV93" s="111">
        <f t="shared" si="56"/>
        <v>7.0268361581920957E-2</v>
      </c>
      <c r="AW93" s="111">
        <f t="shared" si="59"/>
        <v>0.22495274102079399</v>
      </c>
      <c r="AX93" s="111">
        <f t="shared" si="59"/>
        <v>0.13523914238592638</v>
      </c>
      <c r="AY93" s="112">
        <f t="shared" si="59"/>
        <v>0.18348157560355782</v>
      </c>
      <c r="AZ93" s="111">
        <f t="shared" si="56"/>
        <v>0.28947368421052633</v>
      </c>
      <c r="BA93" s="111">
        <f t="shared" si="56"/>
        <v>0.23337292161520184</v>
      </c>
      <c r="BB93" s="114">
        <f t="shared" si="56"/>
        <v>0.2616381850324101</v>
      </c>
    </row>
    <row r="94" spans="1:54">
      <c r="A94" s="11">
        <v>13</v>
      </c>
      <c r="B94" s="11">
        <v>12</v>
      </c>
      <c r="C94" s="12" t="s">
        <v>23</v>
      </c>
      <c r="D94" s="110">
        <f t="shared" si="59"/>
        <v>0.3310276679841897</v>
      </c>
      <c r="E94" s="111">
        <f t="shared" si="59"/>
        <v>0.2465897166841553</v>
      </c>
      <c r="F94" s="111">
        <f t="shared" si="59"/>
        <v>0.29007633587786263</v>
      </c>
      <c r="G94" s="111">
        <f t="shared" si="59"/>
        <v>9.5933263816475489E-2</v>
      </c>
      <c r="H94" s="111">
        <f t="shared" si="59"/>
        <v>9.9337748344370813E-2</v>
      </c>
      <c r="I94" s="111">
        <f t="shared" si="59"/>
        <v>9.7587131367292246E-2</v>
      </c>
      <c r="J94" s="111">
        <f t="shared" si="59"/>
        <v>1.6393442622950838E-2</v>
      </c>
      <c r="K94" s="111">
        <f t="shared" si="59"/>
        <v>0</v>
      </c>
      <c r="L94" s="114">
        <f t="shared" si="59"/>
        <v>7.8607523862997963E-3</v>
      </c>
      <c r="M94" s="110">
        <f t="shared" si="59"/>
        <v>1.1376564277588708E-3</v>
      </c>
      <c r="N94" s="111">
        <f t="shared" si="59"/>
        <v>0</v>
      </c>
      <c r="O94" s="111">
        <f t="shared" si="59"/>
        <v>0</v>
      </c>
      <c r="P94" s="111">
        <f t="shared" si="59"/>
        <v>7.0754716981131782E-3</v>
      </c>
      <c r="Q94" s="111">
        <f t="shared" si="59"/>
        <v>2.0000000000000018E-2</v>
      </c>
      <c r="R94" s="111">
        <f t="shared" si="59"/>
        <v>1.3349514563106846E-2</v>
      </c>
      <c r="S94" s="111">
        <f t="shared" si="59"/>
        <v>0.28799019607843135</v>
      </c>
      <c r="T94" s="111">
        <f t="shared" si="59"/>
        <v>0.22308690012970167</v>
      </c>
      <c r="U94" s="114">
        <f t="shared" si="59"/>
        <v>0.25645872715816009</v>
      </c>
      <c r="V94" s="110">
        <f t="shared" si="59"/>
        <v>0.31193838254172013</v>
      </c>
      <c r="W94" s="111">
        <f t="shared" si="59"/>
        <v>0.31123139377537212</v>
      </c>
      <c r="X94" s="111">
        <f t="shared" si="59"/>
        <v>0.31159420289855078</v>
      </c>
      <c r="Y94" s="111">
        <f t="shared" si="59"/>
        <v>0.39124487004103969</v>
      </c>
      <c r="Z94" s="111">
        <f t="shared" si="59"/>
        <v>0.38888888888888884</v>
      </c>
      <c r="AA94" s="111">
        <f t="shared" si="59"/>
        <v>0.39009071877180734</v>
      </c>
      <c r="AB94" s="111">
        <f t="shared" si="59"/>
        <v>0.47787610619469023</v>
      </c>
      <c r="AC94" s="111">
        <f t="shared" si="59"/>
        <v>0.4434389140271493</v>
      </c>
      <c r="AD94" s="114">
        <f t="shared" si="59"/>
        <v>0.46085011185682323</v>
      </c>
      <c r="AE94" s="110">
        <f t="shared" si="59"/>
        <v>0.41346153846153844</v>
      </c>
      <c r="AF94" s="111">
        <f t="shared" si="59"/>
        <v>0.40800000000000003</v>
      </c>
      <c r="AG94" s="111">
        <f t="shared" si="59"/>
        <v>0.41072858286629299</v>
      </c>
      <c r="AH94" s="111">
        <f t="shared" si="59"/>
        <v>0.39236111111111116</v>
      </c>
      <c r="AI94" s="111">
        <f t="shared" si="59"/>
        <v>0.44162436548223349</v>
      </c>
      <c r="AJ94" s="111">
        <f t="shared" si="59"/>
        <v>0.41730934018851762</v>
      </c>
      <c r="AK94" s="111">
        <f t="shared" si="59"/>
        <v>0.38533834586466165</v>
      </c>
      <c r="AL94" s="111">
        <f t="shared" si="59"/>
        <v>0.38543516873889871</v>
      </c>
      <c r="AM94" s="114">
        <f t="shared" si="59"/>
        <v>0.38538812785388132</v>
      </c>
      <c r="AN94" s="110">
        <f t="shared" si="59"/>
        <v>0.11766268260292168</v>
      </c>
      <c r="AO94" s="111">
        <f t="shared" si="59"/>
        <v>6.1023622047244097E-2</v>
      </c>
      <c r="AP94" s="111">
        <f t="shared" si="59"/>
        <v>9.0151618631334474E-2</v>
      </c>
      <c r="AQ94" s="111">
        <f t="shared" si="59"/>
        <v>0.14483173076923073</v>
      </c>
      <c r="AR94" s="111">
        <f t="shared" si="59"/>
        <v>0.11966900063653729</v>
      </c>
      <c r="AS94" s="111">
        <f t="shared" si="59"/>
        <v>0.13261205564142198</v>
      </c>
      <c r="AT94" s="111">
        <f t="shared" si="56"/>
        <v>0.12599005341683556</v>
      </c>
      <c r="AU94" s="111">
        <f t="shared" si="56"/>
        <v>7.8993563487419594E-2</v>
      </c>
      <c r="AV94" s="111">
        <f t="shared" si="56"/>
        <v>0.10316407730200838</v>
      </c>
      <c r="AW94" s="111">
        <f t="shared" si="59"/>
        <v>0.38985374771480807</v>
      </c>
      <c r="AX94" s="111">
        <f t="shared" si="59"/>
        <v>0.37880228136882133</v>
      </c>
      <c r="AY94" s="112">
        <f t="shared" si="59"/>
        <v>0.38443616029822925</v>
      </c>
      <c r="AZ94" s="111">
        <f t="shared" si="56"/>
        <v>0.39780600461893767</v>
      </c>
      <c r="BA94" s="111">
        <f t="shared" si="56"/>
        <v>0.41202922990444069</v>
      </c>
      <c r="BB94" s="114">
        <f t="shared" si="56"/>
        <v>0.40501281686129309</v>
      </c>
    </row>
    <row r="95" spans="1:54">
      <c r="A95" s="11">
        <v>3</v>
      </c>
      <c r="B95" s="11">
        <v>13</v>
      </c>
      <c r="C95" s="12" t="s">
        <v>24</v>
      </c>
      <c r="D95" s="110">
        <f t="shared" si="59"/>
        <v>0.10850694444444442</v>
      </c>
      <c r="E95" s="111">
        <f t="shared" si="59"/>
        <v>6.9457659372026637E-2</v>
      </c>
      <c r="F95" s="111">
        <f t="shared" si="59"/>
        <v>8.9877439854743502E-2</v>
      </c>
      <c r="G95" s="111">
        <f t="shared" si="59"/>
        <v>0</v>
      </c>
      <c r="H95" s="111">
        <f t="shared" si="59"/>
        <v>0</v>
      </c>
      <c r="I95" s="111">
        <f t="shared" si="59"/>
        <v>0</v>
      </c>
      <c r="J95" s="111">
        <f t="shared" si="59"/>
        <v>0</v>
      </c>
      <c r="K95" s="111">
        <f t="shared" si="59"/>
        <v>0</v>
      </c>
      <c r="L95" s="114">
        <f t="shared" si="59"/>
        <v>0</v>
      </c>
      <c r="M95" s="110">
        <f t="shared" si="59"/>
        <v>0</v>
      </c>
      <c r="N95" s="111">
        <f t="shared" si="59"/>
        <v>0</v>
      </c>
      <c r="O95" s="111">
        <f t="shared" si="59"/>
        <v>0</v>
      </c>
      <c r="P95" s="111">
        <f t="shared" si="59"/>
        <v>0</v>
      </c>
      <c r="Q95" s="111">
        <f t="shared" si="59"/>
        <v>0</v>
      </c>
      <c r="R95" s="111">
        <f t="shared" si="59"/>
        <v>0</v>
      </c>
      <c r="S95" s="111">
        <f t="shared" si="59"/>
        <v>2.826510721247566E-2</v>
      </c>
      <c r="T95" s="111">
        <f t="shared" si="59"/>
        <v>3.2119914346895095E-2</v>
      </c>
      <c r="U95" s="114">
        <f t="shared" si="59"/>
        <v>3.0102040816326503E-2</v>
      </c>
      <c r="V95" s="110">
        <f t="shared" si="59"/>
        <v>6.815869786368256E-2</v>
      </c>
      <c r="W95" s="111">
        <f t="shared" si="59"/>
        <v>3.9955604883462836E-2</v>
      </c>
      <c r="X95" s="111">
        <f t="shared" si="59"/>
        <v>5.4670912951167772E-2</v>
      </c>
      <c r="Y95" s="111">
        <f t="shared" si="59"/>
        <v>0.13586956521739135</v>
      </c>
      <c r="Z95" s="111">
        <f t="shared" si="59"/>
        <v>0.15734265734265729</v>
      </c>
      <c r="AA95" s="111">
        <f t="shared" si="59"/>
        <v>0.14623172103487059</v>
      </c>
      <c r="AB95" s="111">
        <f t="shared" si="59"/>
        <v>0.11743772241992878</v>
      </c>
      <c r="AC95" s="111">
        <f t="shared" si="59"/>
        <v>0.16089108910891092</v>
      </c>
      <c r="AD95" s="114">
        <f t="shared" si="59"/>
        <v>0.13870381586917024</v>
      </c>
      <c r="AE95" s="110">
        <f t="shared" si="59"/>
        <v>0.18110236220472442</v>
      </c>
      <c r="AF95" s="111">
        <f t="shared" si="59"/>
        <v>0.18494055482166449</v>
      </c>
      <c r="AG95" s="111">
        <f t="shared" si="59"/>
        <v>0.18301514154048715</v>
      </c>
      <c r="AH95" s="111">
        <f t="shared" ref="AH95:AY95" si="60">IF(AH76&lt;0, 0, AH76)</f>
        <v>0.2992700729927007</v>
      </c>
      <c r="AI95" s="111">
        <f t="shared" si="60"/>
        <v>0.35077793493635079</v>
      </c>
      <c r="AJ95" s="111">
        <f t="shared" si="60"/>
        <v>0.32543103448275867</v>
      </c>
      <c r="AK95" s="111">
        <f t="shared" si="60"/>
        <v>0.33333333333333337</v>
      </c>
      <c r="AL95" s="111">
        <f t="shared" si="60"/>
        <v>0.38685015290519875</v>
      </c>
      <c r="AM95" s="114">
        <f t="shared" si="60"/>
        <v>0.36097946287519744</v>
      </c>
      <c r="AN95" s="110">
        <f t="shared" si="60"/>
        <v>0</v>
      </c>
      <c r="AO95" s="111">
        <f t="shared" si="60"/>
        <v>0</v>
      </c>
      <c r="AP95" s="111">
        <f t="shared" si="60"/>
        <v>0</v>
      </c>
      <c r="AQ95" s="111">
        <f t="shared" si="60"/>
        <v>0</v>
      </c>
      <c r="AR95" s="111">
        <f t="shared" si="60"/>
        <v>0</v>
      </c>
      <c r="AS95" s="111">
        <f t="shared" si="60"/>
        <v>0</v>
      </c>
      <c r="AT95" s="111">
        <f t="shared" si="56"/>
        <v>0</v>
      </c>
      <c r="AU95" s="111">
        <f t="shared" si="56"/>
        <v>0</v>
      </c>
      <c r="AV95" s="111">
        <f t="shared" si="56"/>
        <v>0</v>
      </c>
      <c r="AW95" s="111">
        <f t="shared" si="60"/>
        <v>0.10597232337946105</v>
      </c>
      <c r="AX95" s="111">
        <f t="shared" si="60"/>
        <v>0.1172574990261005</v>
      </c>
      <c r="AY95" s="112">
        <f t="shared" si="60"/>
        <v>0.11142480707698099</v>
      </c>
      <c r="AZ95" s="111">
        <f t="shared" si="56"/>
        <v>0.26566294317629913</v>
      </c>
      <c r="BA95" s="111">
        <f t="shared" si="56"/>
        <v>0.30264400377714828</v>
      </c>
      <c r="BB95" s="114">
        <f t="shared" si="56"/>
        <v>0.28441465166387359</v>
      </c>
    </row>
    <row r="96" spans="1:54" ht="15.75" thickBot="1">
      <c r="C96" s="12" t="s">
        <v>25</v>
      </c>
      <c r="D96" s="123">
        <f t="shared" ref="D96:AY96" si="61">IF(D77&lt;0, 0, D77)</f>
        <v>0.19362426493345708</v>
      </c>
      <c r="E96" s="119">
        <f t="shared" si="61"/>
        <v>0.16144087293761911</v>
      </c>
      <c r="F96" s="119">
        <f t="shared" si="61"/>
        <v>0.1780158122927824</v>
      </c>
      <c r="G96" s="119">
        <f t="shared" si="61"/>
        <v>2.2694043608162184E-2</v>
      </c>
      <c r="H96" s="119">
        <f t="shared" si="61"/>
        <v>1.6319374199204262E-2</v>
      </c>
      <c r="I96" s="119">
        <f t="shared" si="61"/>
        <v>1.9600785340314175E-2</v>
      </c>
      <c r="J96" s="119">
        <f t="shared" si="61"/>
        <v>0</v>
      </c>
      <c r="K96" s="119">
        <f t="shared" si="61"/>
        <v>0</v>
      </c>
      <c r="L96" s="124">
        <f t="shared" si="61"/>
        <v>0</v>
      </c>
      <c r="M96" s="123">
        <f t="shared" si="61"/>
        <v>0</v>
      </c>
      <c r="N96" s="119">
        <f t="shared" si="61"/>
        <v>0</v>
      </c>
      <c r="O96" s="119">
        <f t="shared" si="61"/>
        <v>0</v>
      </c>
      <c r="P96" s="119">
        <f t="shared" si="61"/>
        <v>0</v>
      </c>
      <c r="Q96" s="119">
        <f t="shared" si="61"/>
        <v>0</v>
      </c>
      <c r="R96" s="119">
        <f t="shared" si="61"/>
        <v>0</v>
      </c>
      <c r="S96" s="119">
        <f t="shared" si="61"/>
        <v>0.12151462994836493</v>
      </c>
      <c r="T96" s="119">
        <f t="shared" si="61"/>
        <v>9.9344731490547566E-2</v>
      </c>
      <c r="U96" s="124">
        <f t="shared" si="61"/>
        <v>0.11092727141932235</v>
      </c>
      <c r="V96" s="123">
        <f t="shared" si="61"/>
        <v>0.1532712915961647</v>
      </c>
      <c r="W96" s="119">
        <f t="shared" si="61"/>
        <v>0.14539555006180471</v>
      </c>
      <c r="X96" s="119">
        <f t="shared" si="61"/>
        <v>0.14951341787083461</v>
      </c>
      <c r="Y96" s="119">
        <f t="shared" si="61"/>
        <v>0.21599010621271642</v>
      </c>
      <c r="Z96" s="119">
        <f t="shared" si="61"/>
        <v>0.17888169325540992</v>
      </c>
      <c r="AA96" s="119">
        <f t="shared" si="61"/>
        <v>0.19819751590427148</v>
      </c>
      <c r="AB96" s="119">
        <f t="shared" si="61"/>
        <v>0.26372215930539822</v>
      </c>
      <c r="AC96" s="119">
        <f t="shared" si="61"/>
        <v>0.23564468067971334</v>
      </c>
      <c r="AD96" s="124">
        <f t="shared" si="61"/>
        <v>0.25013638843426078</v>
      </c>
      <c r="AE96" s="123">
        <f t="shared" si="61"/>
        <v>0.28855369628407568</v>
      </c>
      <c r="AF96" s="119">
        <f t="shared" si="61"/>
        <v>0.27245140654473876</v>
      </c>
      <c r="AG96" s="119">
        <f t="shared" si="61"/>
        <v>0.28067570820961396</v>
      </c>
      <c r="AH96" s="119">
        <f t="shared" si="61"/>
        <v>0.32109866753862504</v>
      </c>
      <c r="AI96" s="119">
        <f t="shared" si="61"/>
        <v>0.33905112542883442</v>
      </c>
      <c r="AJ96" s="119">
        <f t="shared" si="61"/>
        <v>0.32997022825008271</v>
      </c>
      <c r="AK96" s="119">
        <f t="shared" si="61"/>
        <v>0.33540584277318797</v>
      </c>
      <c r="AL96" s="119">
        <f t="shared" si="61"/>
        <v>0.36111349772317214</v>
      </c>
      <c r="AM96" s="124">
        <f t="shared" si="61"/>
        <v>0.3482035928143713</v>
      </c>
      <c r="AN96" s="123">
        <f t="shared" si="61"/>
        <v>5.0866217516843171E-2</v>
      </c>
      <c r="AO96" s="119">
        <f t="shared" si="61"/>
        <v>3.5947991593910711E-2</v>
      </c>
      <c r="AP96" s="119">
        <f t="shared" si="61"/>
        <v>4.3642290413588247E-2</v>
      </c>
      <c r="AQ96" s="119">
        <f t="shared" si="61"/>
        <v>5.5296082910033073E-2</v>
      </c>
      <c r="AR96" s="119">
        <f t="shared" si="61"/>
        <v>4.3594504270330514E-2</v>
      </c>
      <c r="AS96" s="119">
        <v>2.5999999999999999E-3</v>
      </c>
      <c r="AT96" s="119">
        <f t="shared" si="56"/>
        <v>5.2283660401645005E-2</v>
      </c>
      <c r="AU96" s="119">
        <f t="shared" si="56"/>
        <v>3.8357574977474607E-2</v>
      </c>
      <c r="AV96" s="119">
        <f t="shared" si="56"/>
        <v>4.5564889460966929E-2</v>
      </c>
      <c r="AW96" s="119">
        <f t="shared" si="61"/>
        <v>0.20973891924711596</v>
      </c>
      <c r="AX96" s="119">
        <f t="shared" si="61"/>
        <v>0.18601898850695631</v>
      </c>
      <c r="AY96" s="125">
        <f t="shared" si="61"/>
        <v>0.19835096845879951</v>
      </c>
      <c r="AZ96" s="119">
        <f t="shared" si="56"/>
        <v>0.31438846960738909</v>
      </c>
      <c r="BA96" s="119">
        <f t="shared" si="56"/>
        <v>0.32353352150462511</v>
      </c>
      <c r="BB96" s="124">
        <f t="shared" si="56"/>
        <v>0.31890296057169665</v>
      </c>
    </row>
  </sheetData>
  <mergeCells count="90">
    <mergeCell ref="A1:BB1"/>
    <mergeCell ref="D2:F2"/>
    <mergeCell ref="G2:I2"/>
    <mergeCell ref="J2:L2"/>
    <mergeCell ref="M2:O2"/>
    <mergeCell ref="P2:R2"/>
    <mergeCell ref="S2:U2"/>
    <mergeCell ref="V2:X2"/>
    <mergeCell ref="Y2:AA2"/>
    <mergeCell ref="AB2:AD2"/>
    <mergeCell ref="AW2:AY2"/>
    <mergeCell ref="AZ2:BB2"/>
    <mergeCell ref="AE2:AG2"/>
    <mergeCell ref="AH2:AJ2"/>
    <mergeCell ref="AK2:AM2"/>
    <mergeCell ref="AN2:AP2"/>
    <mergeCell ref="A20:BB20"/>
    <mergeCell ref="D21:F21"/>
    <mergeCell ref="G21:I21"/>
    <mergeCell ref="J21:L21"/>
    <mergeCell ref="M21:O21"/>
    <mergeCell ref="P21:R21"/>
    <mergeCell ref="S21:U21"/>
    <mergeCell ref="V21:X21"/>
    <mergeCell ref="AW21:AY21"/>
    <mergeCell ref="AZ21:BB21"/>
    <mergeCell ref="AQ2:AS2"/>
    <mergeCell ref="AT2:AV2"/>
    <mergeCell ref="D40:F40"/>
    <mergeCell ref="G40:I40"/>
    <mergeCell ref="J40:L40"/>
    <mergeCell ref="M40:O40"/>
    <mergeCell ref="P40:R40"/>
    <mergeCell ref="AQ21:AS21"/>
    <mergeCell ref="AT21:AV21"/>
    <mergeCell ref="A39:BB39"/>
    <mergeCell ref="Y21:AA21"/>
    <mergeCell ref="AB21:AD21"/>
    <mergeCell ref="AE21:AG21"/>
    <mergeCell ref="AH21:AJ21"/>
    <mergeCell ref="AK21:AM21"/>
    <mergeCell ref="AN21:AP21"/>
    <mergeCell ref="S40:U40"/>
    <mergeCell ref="V40:X40"/>
    <mergeCell ref="Y40:AA40"/>
    <mergeCell ref="AB40:AD40"/>
    <mergeCell ref="AE40:AG40"/>
    <mergeCell ref="AK62:AM62"/>
    <mergeCell ref="AN62:AP62"/>
    <mergeCell ref="AZ40:BB40"/>
    <mergeCell ref="AH40:AJ40"/>
    <mergeCell ref="AK40:AM40"/>
    <mergeCell ref="AN40:AP40"/>
    <mergeCell ref="AQ40:AS40"/>
    <mergeCell ref="AT40:AV40"/>
    <mergeCell ref="AW40:AY40"/>
    <mergeCell ref="AQ62:AS62"/>
    <mergeCell ref="AT62:AV62"/>
    <mergeCell ref="AK81:AM81"/>
    <mergeCell ref="AN81:AP81"/>
    <mergeCell ref="A61:BB61"/>
    <mergeCell ref="D62:F62"/>
    <mergeCell ref="G62:I62"/>
    <mergeCell ref="J62:L62"/>
    <mergeCell ref="M62:O62"/>
    <mergeCell ref="P62:R62"/>
    <mergeCell ref="S62:U62"/>
    <mergeCell ref="V62:X62"/>
    <mergeCell ref="Y62:AA62"/>
    <mergeCell ref="AB62:AD62"/>
    <mergeCell ref="AW62:AY62"/>
    <mergeCell ref="AZ62:BB62"/>
    <mergeCell ref="AE62:AG62"/>
    <mergeCell ref="AH62:AJ62"/>
    <mergeCell ref="AQ81:AS81"/>
    <mergeCell ref="AT81:AV81"/>
    <mergeCell ref="AW81:AY81"/>
    <mergeCell ref="A80:BB80"/>
    <mergeCell ref="D81:F81"/>
    <mergeCell ref="G81:I81"/>
    <mergeCell ref="J81:L81"/>
    <mergeCell ref="M81:O81"/>
    <mergeCell ref="P81:R81"/>
    <mergeCell ref="S81:U81"/>
    <mergeCell ref="V81:X81"/>
    <mergeCell ref="AZ81:BB81"/>
    <mergeCell ref="Y81:AA81"/>
    <mergeCell ref="AB81:AD81"/>
    <mergeCell ref="AE81:AG81"/>
    <mergeCell ref="AH81:AJ81"/>
  </mergeCells>
  <phoneticPr fontId="9"/>
  <pageMargins left="9.7222222222222224E-2" right="5.5555555555555552E-2" top="0.75" bottom="0.21875" header="0.3" footer="0.3"/>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98"/>
  <sheetViews>
    <sheetView showGridLines="0" topLeftCell="AE76" zoomScale="90" zoomScaleNormal="90" zoomScalePageLayoutView="74" workbookViewId="0">
      <selection activeCell="AS97" sqref="AS97"/>
    </sheetView>
  </sheetViews>
  <sheetFormatPr defaultRowHeight="15"/>
  <cols>
    <col min="1" max="1" width="3.28515625" hidden="1" customWidth="1"/>
    <col min="2" max="2" width="3.5703125" hidden="1" customWidth="1"/>
    <col min="4" max="54" width="6.7109375" customWidth="1"/>
  </cols>
  <sheetData>
    <row r="1" spans="1:54" ht="15.75" thickBot="1">
      <c r="A1" s="172" t="s">
        <v>1697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row>
    <row r="2" spans="1:54" ht="13.5" customHeight="1">
      <c r="A2" s="101" t="s">
        <v>0</v>
      </c>
      <c r="B2" s="102" t="s">
        <v>1</v>
      </c>
      <c r="C2" s="1" t="s">
        <v>2</v>
      </c>
      <c r="D2" s="174" t="s">
        <v>1682</v>
      </c>
      <c r="E2" s="170"/>
      <c r="F2" s="171"/>
      <c r="G2" s="169" t="s">
        <v>1683</v>
      </c>
      <c r="H2" s="170"/>
      <c r="I2" s="171"/>
      <c r="J2" s="169" t="s">
        <v>1684</v>
      </c>
      <c r="K2" s="170"/>
      <c r="L2" s="175"/>
      <c r="M2" s="174" t="s">
        <v>1685</v>
      </c>
      <c r="N2" s="170"/>
      <c r="O2" s="171"/>
      <c r="P2" s="169" t="s">
        <v>1686</v>
      </c>
      <c r="Q2" s="170"/>
      <c r="R2" s="171"/>
      <c r="S2" s="169" t="s">
        <v>1687</v>
      </c>
      <c r="T2" s="170"/>
      <c r="U2" s="175"/>
      <c r="V2" s="174" t="s">
        <v>1688</v>
      </c>
      <c r="W2" s="170"/>
      <c r="X2" s="171"/>
      <c r="Y2" s="169" t="s">
        <v>1689</v>
      </c>
      <c r="Z2" s="170"/>
      <c r="AA2" s="171"/>
      <c r="AB2" s="169" t="s">
        <v>1690</v>
      </c>
      <c r="AC2" s="170"/>
      <c r="AD2" s="175"/>
      <c r="AE2" s="170" t="s">
        <v>1691</v>
      </c>
      <c r="AF2" s="170"/>
      <c r="AG2" s="171"/>
      <c r="AH2" s="169" t="s">
        <v>1692</v>
      </c>
      <c r="AI2" s="170"/>
      <c r="AJ2" s="171"/>
      <c r="AK2" s="169" t="s">
        <v>1693</v>
      </c>
      <c r="AL2" s="170"/>
      <c r="AM2" s="175"/>
      <c r="AN2" s="174" t="s">
        <v>1694</v>
      </c>
      <c r="AO2" s="170"/>
      <c r="AP2" s="171"/>
      <c r="AQ2" s="169" t="s">
        <v>1695</v>
      </c>
      <c r="AR2" s="170"/>
      <c r="AS2" s="171"/>
      <c r="AT2" s="169" t="s">
        <v>1703</v>
      </c>
      <c r="AU2" s="170"/>
      <c r="AV2" s="171"/>
      <c r="AW2" s="169" t="s">
        <v>1696</v>
      </c>
      <c r="AX2" s="170"/>
      <c r="AY2" s="170"/>
      <c r="AZ2" s="169" t="s">
        <v>51</v>
      </c>
      <c r="BA2" s="170"/>
      <c r="BB2" s="175"/>
    </row>
    <row r="3" spans="1:54" ht="24">
      <c r="A3" s="3"/>
      <c r="B3" s="4"/>
      <c r="C3" s="5" t="s">
        <v>9</v>
      </c>
      <c r="D3" s="6" t="s">
        <v>10</v>
      </c>
      <c r="E3" s="7" t="s">
        <v>11</v>
      </c>
      <c r="F3" s="7" t="s">
        <v>8</v>
      </c>
      <c r="G3" s="8" t="s">
        <v>10</v>
      </c>
      <c r="H3" s="8" t="s">
        <v>11</v>
      </c>
      <c r="I3" s="9" t="s">
        <v>8</v>
      </c>
      <c r="J3" s="8" t="s">
        <v>10</v>
      </c>
      <c r="K3" s="8" t="s">
        <v>11</v>
      </c>
      <c r="L3" s="10" t="s">
        <v>8</v>
      </c>
      <c r="M3" s="6" t="s">
        <v>10</v>
      </c>
      <c r="N3" s="7" t="s">
        <v>11</v>
      </c>
      <c r="O3" s="7" t="s">
        <v>8</v>
      </c>
      <c r="P3" s="8" t="s">
        <v>10</v>
      </c>
      <c r="Q3" s="8" t="s">
        <v>11</v>
      </c>
      <c r="R3" s="9" t="s">
        <v>8</v>
      </c>
      <c r="S3" s="8" t="s">
        <v>10</v>
      </c>
      <c r="T3" s="8" t="s">
        <v>11</v>
      </c>
      <c r="U3" s="10" t="s">
        <v>8</v>
      </c>
      <c r="V3" s="6" t="s">
        <v>10</v>
      </c>
      <c r="W3" s="7" t="s">
        <v>11</v>
      </c>
      <c r="X3" s="7" t="s">
        <v>8</v>
      </c>
      <c r="Y3" s="8" t="s">
        <v>10</v>
      </c>
      <c r="Z3" s="8" t="s">
        <v>11</v>
      </c>
      <c r="AA3" s="9" t="s">
        <v>8</v>
      </c>
      <c r="AB3" s="8" t="s">
        <v>10</v>
      </c>
      <c r="AC3" s="8" t="s">
        <v>11</v>
      </c>
      <c r="AD3" s="10" t="s">
        <v>8</v>
      </c>
      <c r="AE3" s="103" t="s">
        <v>10</v>
      </c>
      <c r="AF3" s="7" t="s">
        <v>11</v>
      </c>
      <c r="AG3" s="7" t="s">
        <v>8</v>
      </c>
      <c r="AH3" s="8" t="s">
        <v>10</v>
      </c>
      <c r="AI3" s="8" t="s">
        <v>11</v>
      </c>
      <c r="AJ3" s="9" t="s">
        <v>8</v>
      </c>
      <c r="AK3" s="8" t="s">
        <v>10</v>
      </c>
      <c r="AL3" s="8" t="s">
        <v>11</v>
      </c>
      <c r="AM3" s="10" t="s">
        <v>8</v>
      </c>
      <c r="AN3" s="6" t="s">
        <v>10</v>
      </c>
      <c r="AO3" s="7" t="s">
        <v>11</v>
      </c>
      <c r="AP3" s="7" t="s">
        <v>8</v>
      </c>
      <c r="AQ3" s="8" t="s">
        <v>10</v>
      </c>
      <c r="AR3" s="8" t="s">
        <v>11</v>
      </c>
      <c r="AS3" s="9" t="s">
        <v>8</v>
      </c>
      <c r="AT3" s="8" t="s">
        <v>10</v>
      </c>
      <c r="AU3" s="8" t="s">
        <v>11</v>
      </c>
      <c r="AV3" s="9" t="s">
        <v>8</v>
      </c>
      <c r="AW3" s="8" t="s">
        <v>10</v>
      </c>
      <c r="AX3" s="8" t="s">
        <v>11</v>
      </c>
      <c r="AY3" s="9" t="s">
        <v>8</v>
      </c>
      <c r="AZ3" s="8" t="s">
        <v>10</v>
      </c>
      <c r="BA3" s="8" t="s">
        <v>11</v>
      </c>
      <c r="BB3" s="10" t="s">
        <v>8</v>
      </c>
    </row>
    <row r="4" spans="1:54">
      <c r="A4" s="11">
        <v>7</v>
      </c>
      <c r="B4" s="11">
        <v>1</v>
      </c>
      <c r="C4" s="12" t="s">
        <v>12</v>
      </c>
      <c r="D4" s="13">
        <v>555</v>
      </c>
      <c r="E4" s="14">
        <v>545</v>
      </c>
      <c r="F4" s="15">
        <f>D4+E4</f>
        <v>1100</v>
      </c>
      <c r="G4" s="14">
        <v>615</v>
      </c>
      <c r="H4" s="14">
        <v>630</v>
      </c>
      <c r="I4" s="14">
        <f>G4+H4</f>
        <v>1245</v>
      </c>
      <c r="J4" s="104">
        <v>733</v>
      </c>
      <c r="K4" s="14">
        <v>676</v>
      </c>
      <c r="L4" s="16">
        <f>J4+K4</f>
        <v>1409</v>
      </c>
      <c r="M4" s="13">
        <v>660</v>
      </c>
      <c r="N4" s="14">
        <v>640</v>
      </c>
      <c r="O4" s="15">
        <f>M4+N4</f>
        <v>1300</v>
      </c>
      <c r="P4" s="14">
        <v>625</v>
      </c>
      <c r="Q4" s="14">
        <v>534</v>
      </c>
      <c r="R4" s="14">
        <f>P4+Q4</f>
        <v>1159</v>
      </c>
      <c r="S4" s="104">
        <v>717</v>
      </c>
      <c r="T4" s="14">
        <v>572</v>
      </c>
      <c r="U4" s="16">
        <f>S4+T4</f>
        <v>1289</v>
      </c>
      <c r="V4" s="13">
        <v>545</v>
      </c>
      <c r="W4" s="14">
        <v>529</v>
      </c>
      <c r="X4" s="15">
        <f>V4+W4</f>
        <v>1074</v>
      </c>
      <c r="Y4" s="14">
        <v>543</v>
      </c>
      <c r="Z4" s="14">
        <v>533</v>
      </c>
      <c r="AA4" s="14">
        <f>Y4+Z4</f>
        <v>1076</v>
      </c>
      <c r="AB4" s="104">
        <v>494</v>
      </c>
      <c r="AC4" s="14">
        <v>470</v>
      </c>
      <c r="AD4" s="16">
        <f>AB4+AC4</f>
        <v>964</v>
      </c>
      <c r="AE4" s="104">
        <v>451</v>
      </c>
      <c r="AF4" s="14">
        <v>460</v>
      </c>
      <c r="AG4" s="15">
        <f>AE4+AF4</f>
        <v>911</v>
      </c>
      <c r="AH4" s="14">
        <v>418</v>
      </c>
      <c r="AI4" s="14">
        <v>444</v>
      </c>
      <c r="AJ4" s="14">
        <f>AH4+AI4</f>
        <v>862</v>
      </c>
      <c r="AK4" s="104">
        <v>360</v>
      </c>
      <c r="AL4" s="14">
        <v>360</v>
      </c>
      <c r="AM4" s="16">
        <f>AK4+AL4</f>
        <v>720</v>
      </c>
      <c r="AN4" s="108">
        <f>D4+G4+J4+M4</f>
        <v>2563</v>
      </c>
      <c r="AO4" s="14">
        <f>E4+H4+K4+N4</f>
        <v>2491</v>
      </c>
      <c r="AP4" s="15">
        <f>AN4+AO4</f>
        <v>5054</v>
      </c>
      <c r="AQ4" s="14">
        <f>P4+S4</f>
        <v>1342</v>
      </c>
      <c r="AR4" s="14">
        <f>Q4+T4</f>
        <v>1106</v>
      </c>
      <c r="AS4" s="14">
        <f>AQ4+AR4</f>
        <v>2448</v>
      </c>
      <c r="AT4" s="14">
        <f>AN4+AQ4</f>
        <v>3905</v>
      </c>
      <c r="AU4" s="14">
        <f>AO4+AR4</f>
        <v>3597</v>
      </c>
      <c r="AV4" s="14">
        <f>AT4+AU4</f>
        <v>7502</v>
      </c>
      <c r="AW4" s="104">
        <f t="shared" ref="AW4:AW16" si="0">V4+Y4+AB4</f>
        <v>1582</v>
      </c>
      <c r="AX4" s="104">
        <f t="shared" ref="AX4:AX16" si="1">W4+Z4+AC4</f>
        <v>1532</v>
      </c>
      <c r="AY4" s="15">
        <f>AW4+AX4</f>
        <v>3114</v>
      </c>
      <c r="AZ4" s="14">
        <f t="shared" ref="AZ4:AZ16" si="2">AE4+AH4+AK4</f>
        <v>1229</v>
      </c>
      <c r="BA4" s="14">
        <f t="shared" ref="BA4:BA16" si="3">AF4+AI4+AL4</f>
        <v>1264</v>
      </c>
      <c r="BB4" s="16">
        <f>AZ4+BA4</f>
        <v>2493</v>
      </c>
    </row>
    <row r="5" spans="1:54">
      <c r="A5" s="11">
        <v>4</v>
      </c>
      <c r="B5" s="11">
        <v>2</v>
      </c>
      <c r="C5" s="12" t="s">
        <v>13</v>
      </c>
      <c r="D5" s="13">
        <v>865</v>
      </c>
      <c r="E5" s="14">
        <v>838</v>
      </c>
      <c r="F5" s="15">
        <f t="shared" ref="F5:F16" si="4">D5+E5</f>
        <v>1703</v>
      </c>
      <c r="G5" s="14">
        <v>1001</v>
      </c>
      <c r="H5" s="14">
        <v>964</v>
      </c>
      <c r="I5" s="14">
        <f t="shared" ref="I5:I16" si="5">G5+H5</f>
        <v>1965</v>
      </c>
      <c r="J5" s="104">
        <v>1043</v>
      </c>
      <c r="K5" s="14">
        <v>961</v>
      </c>
      <c r="L5" s="16">
        <f t="shared" ref="L5:L16" si="6">J5+K5</f>
        <v>2004</v>
      </c>
      <c r="M5" s="13">
        <v>1026</v>
      </c>
      <c r="N5" s="14">
        <v>965</v>
      </c>
      <c r="O5" s="15">
        <f t="shared" ref="O5:O16" si="7">M5+N5</f>
        <v>1991</v>
      </c>
      <c r="P5" s="14">
        <v>948</v>
      </c>
      <c r="Q5" s="14">
        <v>860</v>
      </c>
      <c r="R5" s="14">
        <f t="shared" ref="R5:R16" si="8">P5+Q5</f>
        <v>1808</v>
      </c>
      <c r="S5" s="104">
        <v>920</v>
      </c>
      <c r="T5" s="14">
        <v>860</v>
      </c>
      <c r="U5" s="16">
        <f t="shared" ref="U5:U16" si="9">S5+T5</f>
        <v>1780</v>
      </c>
      <c r="V5" s="13">
        <v>728</v>
      </c>
      <c r="W5" s="14">
        <v>679</v>
      </c>
      <c r="X5" s="15">
        <f t="shared" ref="X5:X16" si="10">V5+W5</f>
        <v>1407</v>
      </c>
      <c r="Y5" s="14">
        <v>702</v>
      </c>
      <c r="Z5" s="14">
        <v>626</v>
      </c>
      <c r="AA5" s="14">
        <f t="shared" ref="AA5:AA16" si="11">Y5+Z5</f>
        <v>1328</v>
      </c>
      <c r="AB5" s="104">
        <v>548</v>
      </c>
      <c r="AC5" s="14">
        <v>541</v>
      </c>
      <c r="AD5" s="16">
        <f t="shared" ref="AD5:AD16" si="12">AB5+AC5</f>
        <v>1089</v>
      </c>
      <c r="AE5" s="104">
        <v>472</v>
      </c>
      <c r="AF5" s="14">
        <v>427</v>
      </c>
      <c r="AG5" s="15">
        <f t="shared" ref="AG5:AG16" si="13">AE5+AF5</f>
        <v>899</v>
      </c>
      <c r="AH5" s="14">
        <v>392</v>
      </c>
      <c r="AI5" s="14">
        <v>392</v>
      </c>
      <c r="AJ5" s="14">
        <f t="shared" ref="AJ5:AJ16" si="14">AH5+AI5</f>
        <v>784</v>
      </c>
      <c r="AK5" s="104">
        <v>348</v>
      </c>
      <c r="AL5" s="14">
        <v>304</v>
      </c>
      <c r="AM5" s="16">
        <f t="shared" ref="AM5:AM16" si="15">AK5+AL5</f>
        <v>652</v>
      </c>
      <c r="AN5" s="108">
        <f t="shared" ref="AN5:AO16" si="16">D5+G5+J5+M5</f>
        <v>3935</v>
      </c>
      <c r="AO5" s="14">
        <f t="shared" si="16"/>
        <v>3728</v>
      </c>
      <c r="AP5" s="15">
        <f t="shared" ref="AP5:AP16" si="17">AN5+AO5</f>
        <v>7663</v>
      </c>
      <c r="AQ5" s="14">
        <f t="shared" ref="AQ5:AR16" si="18">P5+S5</f>
        <v>1868</v>
      </c>
      <c r="AR5" s="14">
        <f t="shared" si="18"/>
        <v>1720</v>
      </c>
      <c r="AS5" s="14">
        <f t="shared" ref="AS5:AS16" si="19">AQ5+AR5</f>
        <v>3588</v>
      </c>
      <c r="AT5" s="14">
        <f t="shared" ref="AT5:AU16" si="20">AN5+AQ5</f>
        <v>5803</v>
      </c>
      <c r="AU5" s="14">
        <f t="shared" si="20"/>
        <v>5448</v>
      </c>
      <c r="AV5" s="14">
        <f t="shared" ref="AV5:AV16" si="21">AT5+AU5</f>
        <v>11251</v>
      </c>
      <c r="AW5" s="104">
        <f t="shared" si="0"/>
        <v>1978</v>
      </c>
      <c r="AX5" s="104">
        <f t="shared" si="1"/>
        <v>1846</v>
      </c>
      <c r="AY5" s="15">
        <f t="shared" ref="AY5:AY16" si="22">AW5+AX5</f>
        <v>3824</v>
      </c>
      <c r="AZ5" s="14">
        <f t="shared" si="2"/>
        <v>1212</v>
      </c>
      <c r="BA5" s="14">
        <f t="shared" si="3"/>
        <v>1123</v>
      </c>
      <c r="BB5" s="16">
        <f t="shared" ref="BB5:BB16" si="23">AZ5+BA5</f>
        <v>2335</v>
      </c>
    </row>
    <row r="6" spans="1:54">
      <c r="A6" s="11">
        <v>1</v>
      </c>
      <c r="B6" s="11">
        <v>3</v>
      </c>
      <c r="C6" s="12" t="s">
        <v>14</v>
      </c>
      <c r="D6" s="13">
        <v>1453</v>
      </c>
      <c r="E6" s="14">
        <v>1516</v>
      </c>
      <c r="F6" s="15">
        <f t="shared" si="4"/>
        <v>2969</v>
      </c>
      <c r="G6" s="14">
        <v>1714</v>
      </c>
      <c r="H6" s="14">
        <v>1575</v>
      </c>
      <c r="I6" s="14">
        <f t="shared" si="5"/>
        <v>3289</v>
      </c>
      <c r="J6" s="104">
        <v>1690</v>
      </c>
      <c r="K6" s="14">
        <v>1569</v>
      </c>
      <c r="L6" s="16">
        <f t="shared" si="6"/>
        <v>3259</v>
      </c>
      <c r="M6" s="13">
        <v>1692</v>
      </c>
      <c r="N6" s="14">
        <v>1656</v>
      </c>
      <c r="O6" s="15">
        <f t="shared" si="7"/>
        <v>3348</v>
      </c>
      <c r="P6" s="14">
        <v>1726</v>
      </c>
      <c r="Q6" s="14">
        <v>1565</v>
      </c>
      <c r="R6" s="14">
        <f t="shared" si="8"/>
        <v>3291</v>
      </c>
      <c r="S6" s="104">
        <v>1648</v>
      </c>
      <c r="T6" s="14">
        <v>1496</v>
      </c>
      <c r="U6" s="16">
        <f t="shared" si="9"/>
        <v>3144</v>
      </c>
      <c r="V6" s="13">
        <v>1524</v>
      </c>
      <c r="W6" s="14">
        <v>1462</v>
      </c>
      <c r="X6" s="15">
        <f t="shared" si="10"/>
        <v>2986</v>
      </c>
      <c r="Y6" s="14">
        <v>1444</v>
      </c>
      <c r="Z6" s="14">
        <v>1265</v>
      </c>
      <c r="AA6" s="14">
        <f t="shared" si="11"/>
        <v>2709</v>
      </c>
      <c r="AB6" s="104">
        <v>1301</v>
      </c>
      <c r="AC6" s="14">
        <v>1208</v>
      </c>
      <c r="AD6" s="16">
        <f t="shared" si="12"/>
        <v>2509</v>
      </c>
      <c r="AE6" s="104">
        <v>1163</v>
      </c>
      <c r="AF6" s="14">
        <v>1141</v>
      </c>
      <c r="AG6" s="15">
        <f t="shared" si="13"/>
        <v>2304</v>
      </c>
      <c r="AH6" s="14">
        <v>1047</v>
      </c>
      <c r="AI6" s="14">
        <v>920</v>
      </c>
      <c r="AJ6" s="14">
        <f t="shared" si="14"/>
        <v>1967</v>
      </c>
      <c r="AK6" s="104">
        <v>925</v>
      </c>
      <c r="AL6" s="14">
        <v>874</v>
      </c>
      <c r="AM6" s="16">
        <f t="shared" si="15"/>
        <v>1799</v>
      </c>
      <c r="AN6" s="108">
        <f t="shared" si="16"/>
        <v>6549</v>
      </c>
      <c r="AO6" s="14">
        <f t="shared" si="16"/>
        <v>6316</v>
      </c>
      <c r="AP6" s="15">
        <f t="shared" si="17"/>
        <v>12865</v>
      </c>
      <c r="AQ6" s="14">
        <f t="shared" si="18"/>
        <v>3374</v>
      </c>
      <c r="AR6" s="14">
        <f t="shared" si="18"/>
        <v>3061</v>
      </c>
      <c r="AS6" s="14">
        <f t="shared" si="19"/>
        <v>6435</v>
      </c>
      <c r="AT6" s="14">
        <f t="shared" si="20"/>
        <v>9923</v>
      </c>
      <c r="AU6" s="14">
        <f t="shared" si="20"/>
        <v>9377</v>
      </c>
      <c r="AV6" s="14">
        <f t="shared" si="21"/>
        <v>19300</v>
      </c>
      <c r="AW6" s="104">
        <f t="shared" si="0"/>
        <v>4269</v>
      </c>
      <c r="AX6" s="104">
        <f t="shared" si="1"/>
        <v>3935</v>
      </c>
      <c r="AY6" s="15">
        <f t="shared" si="22"/>
        <v>8204</v>
      </c>
      <c r="AZ6" s="14">
        <f t="shared" si="2"/>
        <v>3135</v>
      </c>
      <c r="BA6" s="14">
        <f t="shared" si="3"/>
        <v>2935</v>
      </c>
      <c r="BB6" s="16">
        <f t="shared" si="23"/>
        <v>6070</v>
      </c>
    </row>
    <row r="7" spans="1:54">
      <c r="A7" s="11">
        <v>10</v>
      </c>
      <c r="B7" s="11">
        <v>4</v>
      </c>
      <c r="C7" s="12" t="s">
        <v>15</v>
      </c>
      <c r="D7" s="13">
        <v>1103</v>
      </c>
      <c r="E7" s="14">
        <v>1099</v>
      </c>
      <c r="F7" s="15">
        <f t="shared" si="4"/>
        <v>2202</v>
      </c>
      <c r="G7" s="14">
        <v>1415</v>
      </c>
      <c r="H7" s="14">
        <v>1336</v>
      </c>
      <c r="I7" s="14">
        <f t="shared" si="5"/>
        <v>2751</v>
      </c>
      <c r="J7" s="104">
        <v>1435</v>
      </c>
      <c r="K7" s="14">
        <v>1328</v>
      </c>
      <c r="L7" s="16">
        <f t="shared" si="6"/>
        <v>2763</v>
      </c>
      <c r="M7" s="13">
        <v>1476</v>
      </c>
      <c r="N7" s="14">
        <v>1441</v>
      </c>
      <c r="O7" s="15">
        <f t="shared" si="7"/>
        <v>2917</v>
      </c>
      <c r="P7" s="14">
        <v>1277</v>
      </c>
      <c r="Q7" s="14">
        <v>1208</v>
      </c>
      <c r="R7" s="14">
        <f t="shared" si="8"/>
        <v>2485</v>
      </c>
      <c r="S7" s="104">
        <v>1113</v>
      </c>
      <c r="T7" s="14">
        <v>1091</v>
      </c>
      <c r="U7" s="16">
        <f t="shared" si="9"/>
        <v>2204</v>
      </c>
      <c r="V7" s="13">
        <v>950</v>
      </c>
      <c r="W7" s="14">
        <v>899</v>
      </c>
      <c r="X7" s="15">
        <f t="shared" si="10"/>
        <v>1849</v>
      </c>
      <c r="Y7" s="14">
        <v>863</v>
      </c>
      <c r="Z7" s="14">
        <v>881</v>
      </c>
      <c r="AA7" s="14">
        <f t="shared" si="11"/>
        <v>1744</v>
      </c>
      <c r="AB7" s="104">
        <v>796</v>
      </c>
      <c r="AC7" s="14">
        <v>787</v>
      </c>
      <c r="AD7" s="16">
        <f t="shared" si="12"/>
        <v>1583</v>
      </c>
      <c r="AE7" s="104">
        <v>675</v>
      </c>
      <c r="AF7" s="14">
        <v>636</v>
      </c>
      <c r="AG7" s="15">
        <f t="shared" si="13"/>
        <v>1311</v>
      </c>
      <c r="AH7" s="14">
        <v>641</v>
      </c>
      <c r="AI7" s="14">
        <v>637</v>
      </c>
      <c r="AJ7" s="14">
        <f t="shared" si="14"/>
        <v>1278</v>
      </c>
      <c r="AK7" s="104">
        <v>548</v>
      </c>
      <c r="AL7" s="14">
        <v>549</v>
      </c>
      <c r="AM7" s="16">
        <f t="shared" si="15"/>
        <v>1097</v>
      </c>
      <c r="AN7" s="108">
        <f t="shared" si="16"/>
        <v>5429</v>
      </c>
      <c r="AO7" s="14">
        <f t="shared" si="16"/>
        <v>5204</v>
      </c>
      <c r="AP7" s="15">
        <f t="shared" si="17"/>
        <v>10633</v>
      </c>
      <c r="AQ7" s="14">
        <f t="shared" si="18"/>
        <v>2390</v>
      </c>
      <c r="AR7" s="14">
        <f t="shared" si="18"/>
        <v>2299</v>
      </c>
      <c r="AS7" s="14">
        <f t="shared" si="19"/>
        <v>4689</v>
      </c>
      <c r="AT7" s="14">
        <f t="shared" si="20"/>
        <v>7819</v>
      </c>
      <c r="AU7" s="14">
        <f t="shared" si="20"/>
        <v>7503</v>
      </c>
      <c r="AV7" s="14">
        <f t="shared" si="21"/>
        <v>15322</v>
      </c>
      <c r="AW7" s="104">
        <f t="shared" si="0"/>
        <v>2609</v>
      </c>
      <c r="AX7" s="104">
        <f t="shared" si="1"/>
        <v>2567</v>
      </c>
      <c r="AY7" s="15">
        <f t="shared" si="22"/>
        <v>5176</v>
      </c>
      <c r="AZ7" s="14">
        <f t="shared" si="2"/>
        <v>1864</v>
      </c>
      <c r="BA7" s="14">
        <f t="shared" si="3"/>
        <v>1822</v>
      </c>
      <c r="BB7" s="16">
        <f t="shared" si="23"/>
        <v>3686</v>
      </c>
    </row>
    <row r="8" spans="1:54">
      <c r="A8" s="11">
        <v>11</v>
      </c>
      <c r="B8" s="11">
        <v>5</v>
      </c>
      <c r="C8" s="12" t="s">
        <v>16</v>
      </c>
      <c r="D8" s="13">
        <v>775</v>
      </c>
      <c r="E8" s="14">
        <v>759</v>
      </c>
      <c r="F8" s="15">
        <f t="shared" si="4"/>
        <v>1534</v>
      </c>
      <c r="G8" s="14">
        <v>1039</v>
      </c>
      <c r="H8" s="14">
        <v>1029</v>
      </c>
      <c r="I8" s="14">
        <f t="shared" si="5"/>
        <v>2068</v>
      </c>
      <c r="J8" s="104">
        <v>1087</v>
      </c>
      <c r="K8" s="14">
        <v>1035</v>
      </c>
      <c r="L8" s="16">
        <f t="shared" si="6"/>
        <v>2122</v>
      </c>
      <c r="M8" s="13">
        <v>903</v>
      </c>
      <c r="N8" s="14">
        <v>945</v>
      </c>
      <c r="O8" s="15">
        <f t="shared" si="7"/>
        <v>1848</v>
      </c>
      <c r="P8" s="14">
        <v>840</v>
      </c>
      <c r="Q8" s="14">
        <v>828</v>
      </c>
      <c r="R8" s="14">
        <f t="shared" si="8"/>
        <v>1668</v>
      </c>
      <c r="S8" s="104">
        <v>976</v>
      </c>
      <c r="T8" s="14">
        <v>883</v>
      </c>
      <c r="U8" s="16">
        <f t="shared" si="9"/>
        <v>1859</v>
      </c>
      <c r="V8" s="13">
        <v>804</v>
      </c>
      <c r="W8" s="14">
        <v>770</v>
      </c>
      <c r="X8" s="15">
        <f t="shared" si="10"/>
        <v>1574</v>
      </c>
      <c r="Y8" s="14">
        <v>796</v>
      </c>
      <c r="Z8" s="14">
        <v>731</v>
      </c>
      <c r="AA8" s="14">
        <f t="shared" si="11"/>
        <v>1527</v>
      </c>
      <c r="AB8" s="104">
        <v>765</v>
      </c>
      <c r="AC8" s="14">
        <v>756</v>
      </c>
      <c r="AD8" s="16">
        <f t="shared" si="12"/>
        <v>1521</v>
      </c>
      <c r="AE8" s="104">
        <v>612</v>
      </c>
      <c r="AF8" s="14">
        <v>612</v>
      </c>
      <c r="AG8" s="15">
        <f t="shared" si="13"/>
        <v>1224</v>
      </c>
      <c r="AH8" s="14">
        <v>562</v>
      </c>
      <c r="AI8" s="14">
        <v>583</v>
      </c>
      <c r="AJ8" s="14">
        <f t="shared" si="14"/>
        <v>1145</v>
      </c>
      <c r="AK8" s="104">
        <v>496</v>
      </c>
      <c r="AL8" s="14">
        <v>458</v>
      </c>
      <c r="AM8" s="16">
        <f t="shared" si="15"/>
        <v>954</v>
      </c>
      <c r="AN8" s="108">
        <f t="shared" si="16"/>
        <v>3804</v>
      </c>
      <c r="AO8" s="14">
        <f t="shared" si="16"/>
        <v>3768</v>
      </c>
      <c r="AP8" s="15">
        <f t="shared" si="17"/>
        <v>7572</v>
      </c>
      <c r="AQ8" s="14">
        <f t="shared" si="18"/>
        <v>1816</v>
      </c>
      <c r="AR8" s="14">
        <f t="shared" si="18"/>
        <v>1711</v>
      </c>
      <c r="AS8" s="14">
        <f t="shared" si="19"/>
        <v>3527</v>
      </c>
      <c r="AT8" s="14">
        <f t="shared" si="20"/>
        <v>5620</v>
      </c>
      <c r="AU8" s="14">
        <f t="shared" si="20"/>
        <v>5479</v>
      </c>
      <c r="AV8" s="14">
        <f t="shared" si="21"/>
        <v>11099</v>
      </c>
      <c r="AW8" s="104">
        <f t="shared" si="0"/>
        <v>2365</v>
      </c>
      <c r="AX8" s="104">
        <f t="shared" si="1"/>
        <v>2257</v>
      </c>
      <c r="AY8" s="15">
        <f t="shared" si="22"/>
        <v>4622</v>
      </c>
      <c r="AZ8" s="14">
        <f t="shared" si="2"/>
        <v>1670</v>
      </c>
      <c r="BA8" s="14">
        <f t="shared" si="3"/>
        <v>1653</v>
      </c>
      <c r="BB8" s="16">
        <f t="shared" si="23"/>
        <v>3323</v>
      </c>
    </row>
    <row r="9" spans="1:54">
      <c r="A9" s="11">
        <v>8</v>
      </c>
      <c r="B9" s="11">
        <v>6</v>
      </c>
      <c r="C9" s="12" t="s">
        <v>17</v>
      </c>
      <c r="D9" s="13">
        <v>2633</v>
      </c>
      <c r="E9" s="14">
        <v>2531</v>
      </c>
      <c r="F9" s="15">
        <f t="shared" si="4"/>
        <v>5164</v>
      </c>
      <c r="G9" s="14">
        <v>3034</v>
      </c>
      <c r="H9" s="14">
        <v>2831</v>
      </c>
      <c r="I9" s="14">
        <f t="shared" si="5"/>
        <v>5865</v>
      </c>
      <c r="J9" s="104">
        <v>2894</v>
      </c>
      <c r="K9" s="14">
        <v>2705</v>
      </c>
      <c r="L9" s="16">
        <f t="shared" si="6"/>
        <v>5599</v>
      </c>
      <c r="M9" s="13">
        <v>2943</v>
      </c>
      <c r="N9" s="14">
        <v>2693</v>
      </c>
      <c r="O9" s="15">
        <f t="shared" si="7"/>
        <v>5636</v>
      </c>
      <c r="P9" s="14">
        <v>2450</v>
      </c>
      <c r="Q9" s="14">
        <v>2398</v>
      </c>
      <c r="R9" s="14">
        <f t="shared" si="8"/>
        <v>4848</v>
      </c>
      <c r="S9" s="104">
        <v>2322</v>
      </c>
      <c r="T9" s="14">
        <v>2191</v>
      </c>
      <c r="U9" s="16">
        <f t="shared" si="9"/>
        <v>4513</v>
      </c>
      <c r="V9" s="13">
        <v>2225</v>
      </c>
      <c r="W9" s="14">
        <v>2088</v>
      </c>
      <c r="X9" s="15">
        <f t="shared" si="10"/>
        <v>4313</v>
      </c>
      <c r="Y9" s="14">
        <v>2116</v>
      </c>
      <c r="Z9" s="14">
        <v>2032</v>
      </c>
      <c r="AA9" s="14">
        <f t="shared" si="11"/>
        <v>4148</v>
      </c>
      <c r="AB9" s="104">
        <v>2070</v>
      </c>
      <c r="AC9" s="14">
        <v>2143</v>
      </c>
      <c r="AD9" s="16">
        <f t="shared" si="12"/>
        <v>4213</v>
      </c>
      <c r="AE9" s="104">
        <v>2129</v>
      </c>
      <c r="AF9" s="14">
        <v>2170</v>
      </c>
      <c r="AG9" s="15">
        <f t="shared" si="13"/>
        <v>4299</v>
      </c>
      <c r="AH9" s="14">
        <v>2259</v>
      </c>
      <c r="AI9" s="14">
        <v>2296</v>
      </c>
      <c r="AJ9" s="14">
        <f t="shared" si="14"/>
        <v>4555</v>
      </c>
      <c r="AK9" s="104">
        <v>2383</v>
      </c>
      <c r="AL9" s="14">
        <v>2401</v>
      </c>
      <c r="AM9" s="16">
        <f t="shared" si="15"/>
        <v>4784</v>
      </c>
      <c r="AN9" s="108">
        <f t="shared" si="16"/>
        <v>11504</v>
      </c>
      <c r="AO9" s="14">
        <f t="shared" si="16"/>
        <v>10760</v>
      </c>
      <c r="AP9" s="15">
        <f t="shared" si="17"/>
        <v>22264</v>
      </c>
      <c r="AQ9" s="14">
        <f t="shared" si="18"/>
        <v>4772</v>
      </c>
      <c r="AR9" s="14">
        <f t="shared" si="18"/>
        <v>4589</v>
      </c>
      <c r="AS9" s="14">
        <f t="shared" si="19"/>
        <v>9361</v>
      </c>
      <c r="AT9" s="14">
        <f t="shared" si="20"/>
        <v>16276</v>
      </c>
      <c r="AU9" s="14">
        <f t="shared" si="20"/>
        <v>15349</v>
      </c>
      <c r="AV9" s="14">
        <f t="shared" si="21"/>
        <v>31625</v>
      </c>
      <c r="AW9" s="104">
        <f t="shared" si="0"/>
        <v>6411</v>
      </c>
      <c r="AX9" s="104">
        <f t="shared" si="1"/>
        <v>6263</v>
      </c>
      <c r="AY9" s="15">
        <f t="shared" si="22"/>
        <v>12674</v>
      </c>
      <c r="AZ9" s="14">
        <f t="shared" si="2"/>
        <v>6771</v>
      </c>
      <c r="BA9" s="14">
        <f t="shared" si="3"/>
        <v>6867</v>
      </c>
      <c r="BB9" s="16">
        <f t="shared" si="23"/>
        <v>13638</v>
      </c>
    </row>
    <row r="10" spans="1:54">
      <c r="A10" s="11">
        <v>9</v>
      </c>
      <c r="B10" s="11">
        <v>7</v>
      </c>
      <c r="C10" s="12" t="s">
        <v>18</v>
      </c>
      <c r="D10" s="13">
        <v>1442</v>
      </c>
      <c r="E10" s="14">
        <v>1354</v>
      </c>
      <c r="F10" s="15">
        <f t="shared" si="4"/>
        <v>2796</v>
      </c>
      <c r="G10" s="14">
        <v>1763</v>
      </c>
      <c r="H10" s="14">
        <v>1717</v>
      </c>
      <c r="I10" s="14">
        <f t="shared" si="5"/>
        <v>3480</v>
      </c>
      <c r="J10" s="104">
        <v>1961</v>
      </c>
      <c r="K10" s="14">
        <v>1914</v>
      </c>
      <c r="L10" s="16">
        <f t="shared" si="6"/>
        <v>3875</v>
      </c>
      <c r="M10" s="13">
        <v>1801</v>
      </c>
      <c r="N10" s="14">
        <v>1629</v>
      </c>
      <c r="O10" s="15">
        <f t="shared" si="7"/>
        <v>3430</v>
      </c>
      <c r="P10" s="14">
        <v>1929</v>
      </c>
      <c r="Q10" s="14">
        <v>1780</v>
      </c>
      <c r="R10" s="14">
        <f t="shared" si="8"/>
        <v>3709</v>
      </c>
      <c r="S10" s="104">
        <v>1966</v>
      </c>
      <c r="T10" s="14">
        <v>1754</v>
      </c>
      <c r="U10" s="16">
        <f t="shared" si="9"/>
        <v>3720</v>
      </c>
      <c r="V10" s="13">
        <v>1399</v>
      </c>
      <c r="W10" s="14">
        <v>1294</v>
      </c>
      <c r="X10" s="15">
        <f t="shared" si="10"/>
        <v>2693</v>
      </c>
      <c r="Y10" s="14">
        <v>1236</v>
      </c>
      <c r="Z10" s="14">
        <v>1084</v>
      </c>
      <c r="AA10" s="14">
        <f t="shared" si="11"/>
        <v>2320</v>
      </c>
      <c r="AB10" s="104">
        <v>1056</v>
      </c>
      <c r="AC10" s="14">
        <v>923</v>
      </c>
      <c r="AD10" s="16">
        <f t="shared" si="12"/>
        <v>1979</v>
      </c>
      <c r="AE10" s="104">
        <v>977</v>
      </c>
      <c r="AF10" s="14">
        <v>868</v>
      </c>
      <c r="AG10" s="15">
        <f t="shared" si="13"/>
        <v>1845</v>
      </c>
      <c r="AH10" s="14">
        <v>771</v>
      </c>
      <c r="AI10" s="14">
        <v>663</v>
      </c>
      <c r="AJ10" s="14">
        <f t="shared" si="14"/>
        <v>1434</v>
      </c>
      <c r="AK10" s="104">
        <v>640</v>
      </c>
      <c r="AL10" s="14">
        <v>494</v>
      </c>
      <c r="AM10" s="16">
        <f t="shared" si="15"/>
        <v>1134</v>
      </c>
      <c r="AN10" s="108">
        <f t="shared" si="16"/>
        <v>6967</v>
      </c>
      <c r="AO10" s="14">
        <f t="shared" si="16"/>
        <v>6614</v>
      </c>
      <c r="AP10" s="15">
        <f t="shared" si="17"/>
        <v>13581</v>
      </c>
      <c r="AQ10" s="14">
        <f t="shared" si="18"/>
        <v>3895</v>
      </c>
      <c r="AR10" s="14">
        <f t="shared" si="18"/>
        <v>3534</v>
      </c>
      <c r="AS10" s="14">
        <f t="shared" si="19"/>
        <v>7429</v>
      </c>
      <c r="AT10" s="14">
        <f t="shared" si="20"/>
        <v>10862</v>
      </c>
      <c r="AU10" s="14">
        <f t="shared" si="20"/>
        <v>10148</v>
      </c>
      <c r="AV10" s="14">
        <f t="shared" si="21"/>
        <v>21010</v>
      </c>
      <c r="AW10" s="104">
        <f t="shared" si="0"/>
        <v>3691</v>
      </c>
      <c r="AX10" s="104">
        <f t="shared" si="1"/>
        <v>3301</v>
      </c>
      <c r="AY10" s="15">
        <f t="shared" si="22"/>
        <v>6992</v>
      </c>
      <c r="AZ10" s="14">
        <f t="shared" si="2"/>
        <v>2388</v>
      </c>
      <c r="BA10" s="14">
        <f t="shared" si="3"/>
        <v>2025</v>
      </c>
      <c r="BB10" s="16">
        <f t="shared" si="23"/>
        <v>4413</v>
      </c>
    </row>
    <row r="11" spans="1:54">
      <c r="A11" s="11">
        <v>2</v>
      </c>
      <c r="B11" s="11">
        <v>8</v>
      </c>
      <c r="C11" s="12" t="s">
        <v>19</v>
      </c>
      <c r="D11" s="13">
        <v>812</v>
      </c>
      <c r="E11" s="14">
        <v>863</v>
      </c>
      <c r="F11" s="15">
        <f t="shared" si="4"/>
        <v>1675</v>
      </c>
      <c r="G11" s="14">
        <v>1088</v>
      </c>
      <c r="H11" s="14">
        <v>1027</v>
      </c>
      <c r="I11" s="14">
        <f t="shared" si="5"/>
        <v>2115</v>
      </c>
      <c r="J11" s="104">
        <v>992</v>
      </c>
      <c r="K11" s="14">
        <v>982</v>
      </c>
      <c r="L11" s="16">
        <f t="shared" si="6"/>
        <v>1974</v>
      </c>
      <c r="M11" s="13">
        <v>1002</v>
      </c>
      <c r="N11" s="14">
        <v>958</v>
      </c>
      <c r="O11" s="15">
        <f t="shared" si="7"/>
        <v>1960</v>
      </c>
      <c r="P11" s="14">
        <v>986</v>
      </c>
      <c r="Q11" s="14">
        <v>913</v>
      </c>
      <c r="R11" s="14">
        <f t="shared" si="8"/>
        <v>1899</v>
      </c>
      <c r="S11" s="104">
        <v>951</v>
      </c>
      <c r="T11" s="14">
        <v>917</v>
      </c>
      <c r="U11" s="16">
        <f t="shared" si="9"/>
        <v>1868</v>
      </c>
      <c r="V11" s="13">
        <v>888</v>
      </c>
      <c r="W11" s="14">
        <v>795</v>
      </c>
      <c r="X11" s="15">
        <f t="shared" si="10"/>
        <v>1683</v>
      </c>
      <c r="Y11" s="14">
        <v>859</v>
      </c>
      <c r="Z11" s="14">
        <v>820</v>
      </c>
      <c r="AA11" s="14">
        <f t="shared" si="11"/>
        <v>1679</v>
      </c>
      <c r="AB11" s="104">
        <v>786</v>
      </c>
      <c r="AC11" s="14">
        <v>759</v>
      </c>
      <c r="AD11" s="16">
        <f t="shared" si="12"/>
        <v>1545</v>
      </c>
      <c r="AE11" s="104">
        <v>679</v>
      </c>
      <c r="AF11" s="14">
        <v>615</v>
      </c>
      <c r="AG11" s="15">
        <f t="shared" si="13"/>
        <v>1294</v>
      </c>
      <c r="AH11" s="14">
        <v>591</v>
      </c>
      <c r="AI11" s="14">
        <v>536</v>
      </c>
      <c r="AJ11" s="14">
        <f t="shared" si="14"/>
        <v>1127</v>
      </c>
      <c r="AK11" s="104">
        <v>456</v>
      </c>
      <c r="AL11" s="14">
        <v>414</v>
      </c>
      <c r="AM11" s="16">
        <f t="shared" si="15"/>
        <v>870</v>
      </c>
      <c r="AN11" s="108">
        <f t="shared" si="16"/>
        <v>3894</v>
      </c>
      <c r="AO11" s="14">
        <f t="shared" si="16"/>
        <v>3830</v>
      </c>
      <c r="AP11" s="15">
        <f t="shared" si="17"/>
        <v>7724</v>
      </c>
      <c r="AQ11" s="14">
        <f t="shared" si="18"/>
        <v>1937</v>
      </c>
      <c r="AR11" s="14">
        <f t="shared" si="18"/>
        <v>1830</v>
      </c>
      <c r="AS11" s="14">
        <f t="shared" si="19"/>
        <v>3767</v>
      </c>
      <c r="AT11" s="14">
        <f t="shared" si="20"/>
        <v>5831</v>
      </c>
      <c r="AU11" s="14">
        <f t="shared" si="20"/>
        <v>5660</v>
      </c>
      <c r="AV11" s="14">
        <f t="shared" si="21"/>
        <v>11491</v>
      </c>
      <c r="AW11" s="104">
        <f t="shared" si="0"/>
        <v>2533</v>
      </c>
      <c r="AX11" s="104">
        <f t="shared" si="1"/>
        <v>2374</v>
      </c>
      <c r="AY11" s="15">
        <f t="shared" si="22"/>
        <v>4907</v>
      </c>
      <c r="AZ11" s="14">
        <f t="shared" si="2"/>
        <v>1726</v>
      </c>
      <c r="BA11" s="14">
        <f t="shared" si="3"/>
        <v>1565</v>
      </c>
      <c r="BB11" s="16">
        <f t="shared" si="23"/>
        <v>3291</v>
      </c>
    </row>
    <row r="12" spans="1:54">
      <c r="A12" s="11">
        <v>12</v>
      </c>
      <c r="B12" s="11">
        <v>9</v>
      </c>
      <c r="C12" s="12" t="s">
        <v>20</v>
      </c>
      <c r="D12" s="13">
        <v>628</v>
      </c>
      <c r="E12" s="14">
        <v>597</v>
      </c>
      <c r="F12" s="15">
        <f t="shared" si="4"/>
        <v>1225</v>
      </c>
      <c r="G12" s="14">
        <v>843</v>
      </c>
      <c r="H12" s="14">
        <v>810</v>
      </c>
      <c r="I12" s="14">
        <f t="shared" si="5"/>
        <v>1653</v>
      </c>
      <c r="J12" s="104">
        <v>918</v>
      </c>
      <c r="K12" s="14">
        <v>787</v>
      </c>
      <c r="L12" s="16">
        <f t="shared" si="6"/>
        <v>1705</v>
      </c>
      <c r="M12" s="13">
        <v>847</v>
      </c>
      <c r="N12" s="14">
        <v>777</v>
      </c>
      <c r="O12" s="15">
        <f t="shared" si="7"/>
        <v>1624</v>
      </c>
      <c r="P12" s="14">
        <v>824</v>
      </c>
      <c r="Q12" s="14">
        <v>761</v>
      </c>
      <c r="R12" s="14">
        <f t="shared" si="8"/>
        <v>1585</v>
      </c>
      <c r="S12" s="104">
        <v>905</v>
      </c>
      <c r="T12" s="14">
        <v>842</v>
      </c>
      <c r="U12" s="16">
        <f t="shared" si="9"/>
        <v>1747</v>
      </c>
      <c r="V12" s="13">
        <v>732</v>
      </c>
      <c r="W12" s="14">
        <v>643</v>
      </c>
      <c r="X12" s="15">
        <f t="shared" si="10"/>
        <v>1375</v>
      </c>
      <c r="Y12" s="14">
        <v>665</v>
      </c>
      <c r="Z12" s="14">
        <v>542</v>
      </c>
      <c r="AA12" s="14">
        <f t="shared" si="11"/>
        <v>1207</v>
      </c>
      <c r="AB12" s="104">
        <v>604</v>
      </c>
      <c r="AC12" s="14">
        <v>555</v>
      </c>
      <c r="AD12" s="16">
        <f t="shared" si="12"/>
        <v>1159</v>
      </c>
      <c r="AE12" s="104">
        <v>478</v>
      </c>
      <c r="AF12" s="14">
        <v>494</v>
      </c>
      <c r="AG12" s="15">
        <f t="shared" si="13"/>
        <v>972</v>
      </c>
      <c r="AH12" s="14">
        <v>467</v>
      </c>
      <c r="AI12" s="14">
        <v>387</v>
      </c>
      <c r="AJ12" s="14">
        <f t="shared" si="14"/>
        <v>854</v>
      </c>
      <c r="AK12" s="104">
        <v>397</v>
      </c>
      <c r="AL12" s="14">
        <v>362</v>
      </c>
      <c r="AM12" s="16">
        <f t="shared" si="15"/>
        <v>759</v>
      </c>
      <c r="AN12" s="108">
        <f t="shared" si="16"/>
        <v>3236</v>
      </c>
      <c r="AO12" s="14">
        <f t="shared" si="16"/>
        <v>2971</v>
      </c>
      <c r="AP12" s="15">
        <f t="shared" si="17"/>
        <v>6207</v>
      </c>
      <c r="AQ12" s="14">
        <f t="shared" si="18"/>
        <v>1729</v>
      </c>
      <c r="AR12" s="14">
        <f t="shared" si="18"/>
        <v>1603</v>
      </c>
      <c r="AS12" s="14">
        <f t="shared" si="19"/>
        <v>3332</v>
      </c>
      <c r="AT12" s="14">
        <f t="shared" si="20"/>
        <v>4965</v>
      </c>
      <c r="AU12" s="14">
        <f t="shared" si="20"/>
        <v>4574</v>
      </c>
      <c r="AV12" s="14">
        <f t="shared" si="21"/>
        <v>9539</v>
      </c>
      <c r="AW12" s="104">
        <f t="shared" si="0"/>
        <v>2001</v>
      </c>
      <c r="AX12" s="104">
        <f t="shared" si="1"/>
        <v>1740</v>
      </c>
      <c r="AY12" s="15">
        <f t="shared" si="22"/>
        <v>3741</v>
      </c>
      <c r="AZ12" s="14">
        <f t="shared" si="2"/>
        <v>1342</v>
      </c>
      <c r="BA12" s="14">
        <f t="shared" si="3"/>
        <v>1243</v>
      </c>
      <c r="BB12" s="16">
        <f t="shared" si="23"/>
        <v>2585</v>
      </c>
    </row>
    <row r="13" spans="1:54">
      <c r="A13" s="11">
        <v>5</v>
      </c>
      <c r="B13" s="11">
        <v>10</v>
      </c>
      <c r="C13" s="12" t="s">
        <v>21</v>
      </c>
      <c r="D13" s="13">
        <v>626</v>
      </c>
      <c r="E13" s="14">
        <v>567</v>
      </c>
      <c r="F13" s="15">
        <f t="shared" si="4"/>
        <v>1193</v>
      </c>
      <c r="G13" s="14">
        <v>690</v>
      </c>
      <c r="H13" s="14">
        <v>675</v>
      </c>
      <c r="I13" s="14">
        <f t="shared" si="5"/>
        <v>1365</v>
      </c>
      <c r="J13" s="104">
        <v>692</v>
      </c>
      <c r="K13" s="14">
        <v>669</v>
      </c>
      <c r="L13" s="16">
        <f t="shared" si="6"/>
        <v>1361</v>
      </c>
      <c r="M13" s="13">
        <v>662</v>
      </c>
      <c r="N13" s="14">
        <v>679</v>
      </c>
      <c r="O13" s="15">
        <f t="shared" si="7"/>
        <v>1341</v>
      </c>
      <c r="P13" s="14">
        <v>700</v>
      </c>
      <c r="Q13" s="14">
        <v>567</v>
      </c>
      <c r="R13" s="14">
        <f t="shared" si="8"/>
        <v>1267</v>
      </c>
      <c r="S13" s="104">
        <v>621</v>
      </c>
      <c r="T13" s="14">
        <v>533</v>
      </c>
      <c r="U13" s="16">
        <f t="shared" si="9"/>
        <v>1154</v>
      </c>
      <c r="V13" s="13">
        <v>533</v>
      </c>
      <c r="W13" s="14">
        <v>495</v>
      </c>
      <c r="X13" s="15">
        <f t="shared" si="10"/>
        <v>1028</v>
      </c>
      <c r="Y13" s="14">
        <v>489</v>
      </c>
      <c r="Z13" s="14">
        <v>443</v>
      </c>
      <c r="AA13" s="14">
        <f t="shared" si="11"/>
        <v>932</v>
      </c>
      <c r="AB13" s="104">
        <v>451</v>
      </c>
      <c r="AC13" s="14">
        <v>414</v>
      </c>
      <c r="AD13" s="16">
        <f t="shared" si="12"/>
        <v>865</v>
      </c>
      <c r="AE13" s="104">
        <v>371</v>
      </c>
      <c r="AF13" s="14">
        <v>367</v>
      </c>
      <c r="AG13" s="15">
        <f t="shared" si="13"/>
        <v>738</v>
      </c>
      <c r="AH13" s="14">
        <v>316</v>
      </c>
      <c r="AI13" s="14">
        <v>326</v>
      </c>
      <c r="AJ13" s="14">
        <f t="shared" si="14"/>
        <v>642</v>
      </c>
      <c r="AK13" s="104">
        <v>283</v>
      </c>
      <c r="AL13" s="14">
        <v>236</v>
      </c>
      <c r="AM13" s="16">
        <f t="shared" si="15"/>
        <v>519</v>
      </c>
      <c r="AN13" s="108">
        <f t="shared" si="16"/>
        <v>2670</v>
      </c>
      <c r="AO13" s="14">
        <f t="shared" si="16"/>
        <v>2590</v>
      </c>
      <c r="AP13" s="15">
        <f t="shared" si="17"/>
        <v>5260</v>
      </c>
      <c r="AQ13" s="14">
        <f t="shared" si="18"/>
        <v>1321</v>
      </c>
      <c r="AR13" s="14">
        <f t="shared" si="18"/>
        <v>1100</v>
      </c>
      <c r="AS13" s="14">
        <f t="shared" si="19"/>
        <v>2421</v>
      </c>
      <c r="AT13" s="14">
        <f t="shared" si="20"/>
        <v>3991</v>
      </c>
      <c r="AU13" s="14">
        <f t="shared" si="20"/>
        <v>3690</v>
      </c>
      <c r="AV13" s="14">
        <f t="shared" si="21"/>
        <v>7681</v>
      </c>
      <c r="AW13" s="104">
        <f t="shared" si="0"/>
        <v>1473</v>
      </c>
      <c r="AX13" s="104">
        <f t="shared" si="1"/>
        <v>1352</v>
      </c>
      <c r="AY13" s="15">
        <f t="shared" si="22"/>
        <v>2825</v>
      </c>
      <c r="AZ13" s="14">
        <f t="shared" si="2"/>
        <v>970</v>
      </c>
      <c r="BA13" s="14">
        <f t="shared" si="3"/>
        <v>929</v>
      </c>
      <c r="BB13" s="16">
        <f t="shared" si="23"/>
        <v>1899</v>
      </c>
    </row>
    <row r="14" spans="1:54">
      <c r="A14" s="11">
        <v>6</v>
      </c>
      <c r="B14" s="11">
        <v>11</v>
      </c>
      <c r="C14" s="12" t="s">
        <v>22</v>
      </c>
      <c r="D14" s="13">
        <v>590</v>
      </c>
      <c r="E14" s="14">
        <v>556</v>
      </c>
      <c r="F14" s="15">
        <f t="shared" si="4"/>
        <v>1146</v>
      </c>
      <c r="G14" s="14">
        <v>662</v>
      </c>
      <c r="H14" s="14">
        <v>678</v>
      </c>
      <c r="I14" s="14">
        <f t="shared" si="5"/>
        <v>1340</v>
      </c>
      <c r="J14" s="104">
        <v>717</v>
      </c>
      <c r="K14" s="14">
        <v>742</v>
      </c>
      <c r="L14" s="16">
        <f t="shared" si="6"/>
        <v>1459</v>
      </c>
      <c r="M14" s="13">
        <v>700</v>
      </c>
      <c r="N14" s="14">
        <v>688</v>
      </c>
      <c r="O14" s="15">
        <f t="shared" si="7"/>
        <v>1388</v>
      </c>
      <c r="P14" s="14">
        <v>716</v>
      </c>
      <c r="Q14" s="14">
        <v>708</v>
      </c>
      <c r="R14" s="14">
        <f t="shared" si="8"/>
        <v>1424</v>
      </c>
      <c r="S14" s="104">
        <v>724</v>
      </c>
      <c r="T14" s="14">
        <v>651</v>
      </c>
      <c r="U14" s="16">
        <f t="shared" si="9"/>
        <v>1375</v>
      </c>
      <c r="V14" s="13">
        <v>582</v>
      </c>
      <c r="W14" s="14">
        <v>581</v>
      </c>
      <c r="X14" s="15">
        <f t="shared" si="10"/>
        <v>1163</v>
      </c>
      <c r="Y14" s="14">
        <v>598</v>
      </c>
      <c r="Z14" s="14">
        <v>518</v>
      </c>
      <c r="AA14" s="14">
        <f t="shared" si="11"/>
        <v>1116</v>
      </c>
      <c r="AB14" s="104">
        <v>525</v>
      </c>
      <c r="AC14" s="14">
        <v>539</v>
      </c>
      <c r="AD14" s="16">
        <f t="shared" si="12"/>
        <v>1064</v>
      </c>
      <c r="AE14" s="104">
        <v>461</v>
      </c>
      <c r="AF14" s="14">
        <v>478</v>
      </c>
      <c r="AG14" s="15">
        <f t="shared" si="13"/>
        <v>939</v>
      </c>
      <c r="AH14" s="14">
        <v>457</v>
      </c>
      <c r="AI14" s="14">
        <v>463</v>
      </c>
      <c r="AJ14" s="14">
        <f t="shared" si="14"/>
        <v>920</v>
      </c>
      <c r="AK14" s="104">
        <v>399</v>
      </c>
      <c r="AL14" s="14">
        <v>367</v>
      </c>
      <c r="AM14" s="16">
        <f t="shared" si="15"/>
        <v>766</v>
      </c>
      <c r="AN14" s="108">
        <f t="shared" si="16"/>
        <v>2669</v>
      </c>
      <c r="AO14" s="14">
        <f t="shared" si="16"/>
        <v>2664</v>
      </c>
      <c r="AP14" s="15">
        <f t="shared" si="17"/>
        <v>5333</v>
      </c>
      <c r="AQ14" s="14">
        <f t="shared" si="18"/>
        <v>1440</v>
      </c>
      <c r="AR14" s="14">
        <f t="shared" si="18"/>
        <v>1359</v>
      </c>
      <c r="AS14" s="14">
        <f t="shared" si="19"/>
        <v>2799</v>
      </c>
      <c r="AT14" s="14">
        <f t="shared" si="20"/>
        <v>4109</v>
      </c>
      <c r="AU14" s="14">
        <f t="shared" si="20"/>
        <v>4023</v>
      </c>
      <c r="AV14" s="14">
        <f t="shared" si="21"/>
        <v>8132</v>
      </c>
      <c r="AW14" s="104">
        <f t="shared" si="0"/>
        <v>1705</v>
      </c>
      <c r="AX14" s="104">
        <f t="shared" si="1"/>
        <v>1638</v>
      </c>
      <c r="AY14" s="15">
        <f t="shared" si="22"/>
        <v>3343</v>
      </c>
      <c r="AZ14" s="14">
        <f t="shared" si="2"/>
        <v>1317</v>
      </c>
      <c r="BA14" s="14">
        <f t="shared" si="3"/>
        <v>1308</v>
      </c>
      <c r="BB14" s="16">
        <f t="shared" si="23"/>
        <v>2625</v>
      </c>
    </row>
    <row r="15" spans="1:54">
      <c r="A15" s="11">
        <v>13</v>
      </c>
      <c r="B15" s="11">
        <v>12</v>
      </c>
      <c r="C15" s="12" t="s">
        <v>23</v>
      </c>
      <c r="D15" s="13">
        <v>700</v>
      </c>
      <c r="E15" s="14">
        <v>736</v>
      </c>
      <c r="F15" s="15">
        <f t="shared" si="4"/>
        <v>1436</v>
      </c>
      <c r="G15" s="14">
        <v>905</v>
      </c>
      <c r="H15" s="14">
        <v>971</v>
      </c>
      <c r="I15" s="14">
        <f t="shared" si="5"/>
        <v>1876</v>
      </c>
      <c r="J15" s="104">
        <v>975</v>
      </c>
      <c r="K15" s="14">
        <v>889</v>
      </c>
      <c r="L15" s="16">
        <f t="shared" si="6"/>
        <v>1864</v>
      </c>
      <c r="M15" s="13">
        <v>968</v>
      </c>
      <c r="N15" s="14">
        <v>915</v>
      </c>
      <c r="O15" s="15">
        <f t="shared" si="7"/>
        <v>1883</v>
      </c>
      <c r="P15" s="14">
        <v>889</v>
      </c>
      <c r="Q15" s="14">
        <v>959</v>
      </c>
      <c r="R15" s="14">
        <f t="shared" si="8"/>
        <v>1848</v>
      </c>
      <c r="S15" s="104">
        <v>873</v>
      </c>
      <c r="T15" s="14">
        <v>804</v>
      </c>
      <c r="U15" s="16">
        <f t="shared" si="9"/>
        <v>1677</v>
      </c>
      <c r="V15" s="13">
        <v>575</v>
      </c>
      <c r="W15" s="14">
        <v>588</v>
      </c>
      <c r="X15" s="15">
        <f t="shared" si="10"/>
        <v>1163</v>
      </c>
      <c r="Y15" s="14">
        <v>506</v>
      </c>
      <c r="Z15" s="14">
        <v>525</v>
      </c>
      <c r="AA15" s="14">
        <f t="shared" si="11"/>
        <v>1031</v>
      </c>
      <c r="AB15" s="104">
        <v>452</v>
      </c>
      <c r="AC15" s="14">
        <v>408</v>
      </c>
      <c r="AD15" s="16">
        <f t="shared" si="12"/>
        <v>860</v>
      </c>
      <c r="AE15" s="104">
        <v>343</v>
      </c>
      <c r="AF15" s="14">
        <v>361</v>
      </c>
      <c r="AG15" s="15">
        <f t="shared" si="13"/>
        <v>704</v>
      </c>
      <c r="AH15" s="14">
        <v>358</v>
      </c>
      <c r="AI15" s="14">
        <v>361</v>
      </c>
      <c r="AJ15" s="14">
        <f t="shared" si="14"/>
        <v>719</v>
      </c>
      <c r="AK15" s="104">
        <v>337</v>
      </c>
      <c r="AL15" s="14">
        <v>332</v>
      </c>
      <c r="AM15" s="16">
        <f t="shared" si="15"/>
        <v>669</v>
      </c>
      <c r="AN15" s="108">
        <f t="shared" si="16"/>
        <v>3548</v>
      </c>
      <c r="AO15" s="14">
        <f t="shared" si="16"/>
        <v>3511</v>
      </c>
      <c r="AP15" s="15">
        <f t="shared" si="17"/>
        <v>7059</v>
      </c>
      <c r="AQ15" s="14">
        <f t="shared" si="18"/>
        <v>1762</v>
      </c>
      <c r="AR15" s="14">
        <f t="shared" si="18"/>
        <v>1763</v>
      </c>
      <c r="AS15" s="14">
        <f t="shared" si="19"/>
        <v>3525</v>
      </c>
      <c r="AT15" s="14">
        <f t="shared" si="20"/>
        <v>5310</v>
      </c>
      <c r="AU15" s="14">
        <f t="shared" si="20"/>
        <v>5274</v>
      </c>
      <c r="AV15" s="14">
        <f t="shared" si="21"/>
        <v>10584</v>
      </c>
      <c r="AW15" s="104">
        <f t="shared" si="0"/>
        <v>1533</v>
      </c>
      <c r="AX15" s="104">
        <f t="shared" si="1"/>
        <v>1521</v>
      </c>
      <c r="AY15" s="15">
        <f t="shared" si="22"/>
        <v>3054</v>
      </c>
      <c r="AZ15" s="14">
        <f t="shared" si="2"/>
        <v>1038</v>
      </c>
      <c r="BA15" s="14">
        <f t="shared" si="3"/>
        <v>1054</v>
      </c>
      <c r="BB15" s="16">
        <f t="shared" si="23"/>
        <v>2092</v>
      </c>
    </row>
    <row r="16" spans="1:54">
      <c r="A16" s="11">
        <v>3</v>
      </c>
      <c r="B16" s="11">
        <v>13</v>
      </c>
      <c r="C16" s="12" t="s">
        <v>24</v>
      </c>
      <c r="D16" s="13">
        <v>963</v>
      </c>
      <c r="E16" s="14">
        <v>873</v>
      </c>
      <c r="F16" s="15">
        <f t="shared" si="4"/>
        <v>1836</v>
      </c>
      <c r="G16" s="14">
        <v>1187</v>
      </c>
      <c r="H16" s="14">
        <v>1134</v>
      </c>
      <c r="I16" s="14">
        <f t="shared" si="5"/>
        <v>2321</v>
      </c>
      <c r="J16" s="104">
        <v>1202</v>
      </c>
      <c r="K16" s="14">
        <v>1082</v>
      </c>
      <c r="L16" s="16">
        <f t="shared" si="6"/>
        <v>2284</v>
      </c>
      <c r="M16" s="13">
        <v>1133</v>
      </c>
      <c r="N16" s="14">
        <v>1031</v>
      </c>
      <c r="O16" s="15">
        <f t="shared" si="7"/>
        <v>2164</v>
      </c>
      <c r="P16" s="14">
        <v>1165</v>
      </c>
      <c r="Q16" s="14">
        <v>1086</v>
      </c>
      <c r="R16" s="14">
        <f t="shared" si="8"/>
        <v>2251</v>
      </c>
      <c r="S16" s="104">
        <v>1109</v>
      </c>
      <c r="T16" s="14">
        <v>1056</v>
      </c>
      <c r="U16" s="16">
        <f t="shared" si="9"/>
        <v>2165</v>
      </c>
      <c r="V16" s="13">
        <v>991</v>
      </c>
      <c r="W16" s="14">
        <v>894</v>
      </c>
      <c r="X16" s="15">
        <f t="shared" si="10"/>
        <v>1885</v>
      </c>
      <c r="Y16" s="14">
        <v>853</v>
      </c>
      <c r="Z16" s="14">
        <v>835</v>
      </c>
      <c r="AA16" s="14">
        <f t="shared" si="11"/>
        <v>1688</v>
      </c>
      <c r="AB16" s="104">
        <v>752</v>
      </c>
      <c r="AC16" s="14">
        <v>722</v>
      </c>
      <c r="AD16" s="16">
        <f t="shared" si="12"/>
        <v>1474</v>
      </c>
      <c r="AE16" s="104">
        <v>695</v>
      </c>
      <c r="AF16" s="14">
        <v>641</v>
      </c>
      <c r="AG16" s="15">
        <f t="shared" si="13"/>
        <v>1336</v>
      </c>
      <c r="AH16" s="14">
        <v>546</v>
      </c>
      <c r="AI16" s="14">
        <v>556</v>
      </c>
      <c r="AJ16" s="14">
        <f t="shared" si="14"/>
        <v>1102</v>
      </c>
      <c r="AK16" s="104">
        <v>416</v>
      </c>
      <c r="AL16" s="14">
        <v>406</v>
      </c>
      <c r="AM16" s="16">
        <f t="shared" si="15"/>
        <v>822</v>
      </c>
      <c r="AN16" s="108">
        <f t="shared" si="16"/>
        <v>4485</v>
      </c>
      <c r="AO16" s="14">
        <f t="shared" si="16"/>
        <v>4120</v>
      </c>
      <c r="AP16" s="15">
        <f t="shared" si="17"/>
        <v>8605</v>
      </c>
      <c r="AQ16" s="14">
        <f t="shared" si="18"/>
        <v>2274</v>
      </c>
      <c r="AR16" s="14">
        <f t="shared" si="18"/>
        <v>2142</v>
      </c>
      <c r="AS16" s="14">
        <f t="shared" si="19"/>
        <v>4416</v>
      </c>
      <c r="AT16" s="14">
        <f t="shared" si="20"/>
        <v>6759</v>
      </c>
      <c r="AU16" s="14">
        <f t="shared" si="20"/>
        <v>6262</v>
      </c>
      <c r="AV16" s="14">
        <f t="shared" si="21"/>
        <v>13021</v>
      </c>
      <c r="AW16" s="104">
        <f t="shared" si="0"/>
        <v>2596</v>
      </c>
      <c r="AX16" s="104">
        <f t="shared" si="1"/>
        <v>2451</v>
      </c>
      <c r="AY16" s="15">
        <f t="shared" si="22"/>
        <v>5047</v>
      </c>
      <c r="AZ16" s="14">
        <f t="shared" si="2"/>
        <v>1657</v>
      </c>
      <c r="BA16" s="14">
        <f t="shared" si="3"/>
        <v>1603</v>
      </c>
      <c r="BB16" s="16">
        <f t="shared" si="23"/>
        <v>3260</v>
      </c>
    </row>
    <row r="17" spans="1:54" ht="15.75" thickBot="1">
      <c r="C17" s="12" t="s">
        <v>25</v>
      </c>
      <c r="D17" s="32">
        <f t="shared" ref="D17:BB17" si="24">SUM(D4:D16)</f>
        <v>13145</v>
      </c>
      <c r="E17" s="33">
        <f t="shared" si="24"/>
        <v>12834</v>
      </c>
      <c r="F17" s="34">
        <f t="shared" si="24"/>
        <v>25979</v>
      </c>
      <c r="G17" s="33">
        <f t="shared" si="24"/>
        <v>15956</v>
      </c>
      <c r="H17" s="33">
        <f t="shared" si="24"/>
        <v>15377</v>
      </c>
      <c r="I17" s="33">
        <f t="shared" si="24"/>
        <v>31333</v>
      </c>
      <c r="J17" s="26">
        <f t="shared" si="24"/>
        <v>16339</v>
      </c>
      <c r="K17" s="33">
        <f t="shared" si="24"/>
        <v>15339</v>
      </c>
      <c r="L17" s="17">
        <f t="shared" si="24"/>
        <v>31678</v>
      </c>
      <c r="M17" s="32">
        <f t="shared" si="24"/>
        <v>15813</v>
      </c>
      <c r="N17" s="33">
        <f t="shared" si="24"/>
        <v>15017</v>
      </c>
      <c r="O17" s="34">
        <f t="shared" si="24"/>
        <v>30830</v>
      </c>
      <c r="P17" s="33">
        <f t="shared" si="24"/>
        <v>15075</v>
      </c>
      <c r="Q17" s="33">
        <f t="shared" si="24"/>
        <v>14167</v>
      </c>
      <c r="R17" s="33">
        <f t="shared" si="24"/>
        <v>29242</v>
      </c>
      <c r="S17" s="26">
        <f t="shared" si="24"/>
        <v>14845</v>
      </c>
      <c r="T17" s="33">
        <f t="shared" si="24"/>
        <v>13650</v>
      </c>
      <c r="U17" s="17">
        <f t="shared" si="24"/>
        <v>28495</v>
      </c>
      <c r="V17" s="32">
        <f t="shared" si="24"/>
        <v>12476</v>
      </c>
      <c r="W17" s="33">
        <f t="shared" si="24"/>
        <v>11717</v>
      </c>
      <c r="X17" s="34">
        <f t="shared" si="24"/>
        <v>24193</v>
      </c>
      <c r="Y17" s="33">
        <f t="shared" si="24"/>
        <v>11670</v>
      </c>
      <c r="Z17" s="33">
        <f t="shared" si="24"/>
        <v>10835</v>
      </c>
      <c r="AA17" s="33">
        <f t="shared" si="24"/>
        <v>22505</v>
      </c>
      <c r="AB17" s="26">
        <f t="shared" si="24"/>
        <v>10600</v>
      </c>
      <c r="AC17" s="33">
        <f t="shared" si="24"/>
        <v>10225</v>
      </c>
      <c r="AD17" s="17">
        <f t="shared" si="24"/>
        <v>20825</v>
      </c>
      <c r="AE17" s="26">
        <f t="shared" si="24"/>
        <v>9506</v>
      </c>
      <c r="AF17" s="33">
        <f t="shared" si="24"/>
        <v>9270</v>
      </c>
      <c r="AG17" s="34">
        <f t="shared" si="24"/>
        <v>18776</v>
      </c>
      <c r="AH17" s="33">
        <f t="shared" si="24"/>
        <v>8825</v>
      </c>
      <c r="AI17" s="33">
        <f t="shared" si="24"/>
        <v>8564</v>
      </c>
      <c r="AJ17" s="33">
        <f t="shared" si="24"/>
        <v>17389</v>
      </c>
      <c r="AK17" s="26">
        <f t="shared" si="24"/>
        <v>7988</v>
      </c>
      <c r="AL17" s="33">
        <f t="shared" si="24"/>
        <v>7557</v>
      </c>
      <c r="AM17" s="17">
        <f t="shared" si="24"/>
        <v>15545</v>
      </c>
      <c r="AN17" s="109">
        <f t="shared" si="24"/>
        <v>61253</v>
      </c>
      <c r="AO17" s="33">
        <f t="shared" si="24"/>
        <v>58567</v>
      </c>
      <c r="AP17" s="34">
        <f t="shared" si="24"/>
        <v>119820</v>
      </c>
      <c r="AQ17" s="33">
        <f t="shared" si="24"/>
        <v>29920</v>
      </c>
      <c r="AR17" s="33">
        <f t="shared" si="24"/>
        <v>27817</v>
      </c>
      <c r="AS17" s="33">
        <f t="shared" si="24"/>
        <v>57737</v>
      </c>
      <c r="AT17" s="33">
        <f t="shared" si="24"/>
        <v>91173</v>
      </c>
      <c r="AU17" s="33">
        <f t="shared" si="24"/>
        <v>86384</v>
      </c>
      <c r="AV17" s="33">
        <f t="shared" si="24"/>
        <v>177557</v>
      </c>
      <c r="AW17" s="26">
        <f t="shared" si="24"/>
        <v>34746</v>
      </c>
      <c r="AX17" s="33">
        <f t="shared" si="24"/>
        <v>32777</v>
      </c>
      <c r="AY17" s="34">
        <f t="shared" si="24"/>
        <v>67523</v>
      </c>
      <c r="AZ17" s="33">
        <f t="shared" si="24"/>
        <v>26319</v>
      </c>
      <c r="BA17" s="33">
        <f t="shared" si="24"/>
        <v>25391</v>
      </c>
      <c r="BB17" s="17">
        <f t="shared" si="24"/>
        <v>51710</v>
      </c>
    </row>
    <row r="20" spans="1:54" ht="15.75" thickBot="1">
      <c r="A20" s="172" t="s">
        <v>1727</v>
      </c>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row>
    <row r="21" spans="1:54" ht="12.75" customHeight="1">
      <c r="A21" s="101" t="s">
        <v>0</v>
      </c>
      <c r="B21" s="102" t="s">
        <v>1</v>
      </c>
      <c r="C21" s="1" t="s">
        <v>2</v>
      </c>
      <c r="D21" s="174" t="s">
        <v>1682</v>
      </c>
      <c r="E21" s="170"/>
      <c r="F21" s="171"/>
      <c r="G21" s="169" t="s">
        <v>1683</v>
      </c>
      <c r="H21" s="170"/>
      <c r="I21" s="171"/>
      <c r="J21" s="169" t="s">
        <v>1684</v>
      </c>
      <c r="K21" s="170"/>
      <c r="L21" s="175"/>
      <c r="M21" s="174" t="s">
        <v>1685</v>
      </c>
      <c r="N21" s="170"/>
      <c r="O21" s="171"/>
      <c r="P21" s="169" t="s">
        <v>1686</v>
      </c>
      <c r="Q21" s="170"/>
      <c r="R21" s="171"/>
      <c r="S21" s="169" t="s">
        <v>1687</v>
      </c>
      <c r="T21" s="170"/>
      <c r="U21" s="175"/>
      <c r="V21" s="174" t="s">
        <v>1688</v>
      </c>
      <c r="W21" s="170"/>
      <c r="X21" s="171"/>
      <c r="Y21" s="169" t="s">
        <v>1689</v>
      </c>
      <c r="Z21" s="170"/>
      <c r="AA21" s="171"/>
      <c r="AB21" s="169" t="s">
        <v>1690</v>
      </c>
      <c r="AC21" s="170"/>
      <c r="AD21" s="175"/>
      <c r="AE21" s="170" t="s">
        <v>1691</v>
      </c>
      <c r="AF21" s="170"/>
      <c r="AG21" s="171"/>
      <c r="AH21" s="169" t="s">
        <v>1692</v>
      </c>
      <c r="AI21" s="170"/>
      <c r="AJ21" s="171"/>
      <c r="AK21" s="169" t="s">
        <v>1693</v>
      </c>
      <c r="AL21" s="170"/>
      <c r="AM21" s="175"/>
      <c r="AN21" s="174" t="s">
        <v>1694</v>
      </c>
      <c r="AO21" s="170"/>
      <c r="AP21" s="171"/>
      <c r="AQ21" s="169" t="s">
        <v>1695</v>
      </c>
      <c r="AR21" s="170"/>
      <c r="AS21" s="171"/>
      <c r="AT21" s="169" t="s">
        <v>1703</v>
      </c>
      <c r="AU21" s="170"/>
      <c r="AV21" s="171"/>
      <c r="AW21" s="169" t="s">
        <v>1696</v>
      </c>
      <c r="AX21" s="170"/>
      <c r="AY21" s="170"/>
      <c r="AZ21" s="169" t="s">
        <v>51</v>
      </c>
      <c r="BA21" s="170"/>
      <c r="BB21" s="175"/>
    </row>
    <row r="22" spans="1:54" ht="24">
      <c r="A22" s="3"/>
      <c r="B22" s="4"/>
      <c r="C22" s="5" t="s">
        <v>9</v>
      </c>
      <c r="D22" s="6" t="s">
        <v>10</v>
      </c>
      <c r="E22" s="7" t="s">
        <v>11</v>
      </c>
      <c r="F22" s="7" t="s">
        <v>8</v>
      </c>
      <c r="G22" s="8" t="s">
        <v>10</v>
      </c>
      <c r="H22" s="8" t="s">
        <v>11</v>
      </c>
      <c r="I22" s="9" t="s">
        <v>8</v>
      </c>
      <c r="J22" s="8" t="s">
        <v>10</v>
      </c>
      <c r="K22" s="8" t="s">
        <v>11</v>
      </c>
      <c r="L22" s="10" t="s">
        <v>8</v>
      </c>
      <c r="M22" s="6" t="s">
        <v>10</v>
      </c>
      <c r="N22" s="7" t="s">
        <v>11</v>
      </c>
      <c r="O22" s="7" t="s">
        <v>8</v>
      </c>
      <c r="P22" s="8" t="s">
        <v>10</v>
      </c>
      <c r="Q22" s="8" t="s">
        <v>11</v>
      </c>
      <c r="R22" s="9" t="s">
        <v>8</v>
      </c>
      <c r="S22" s="8" t="s">
        <v>10</v>
      </c>
      <c r="T22" s="8" t="s">
        <v>11</v>
      </c>
      <c r="U22" s="10" t="s">
        <v>8</v>
      </c>
      <c r="V22" s="6" t="s">
        <v>10</v>
      </c>
      <c r="W22" s="7" t="s">
        <v>11</v>
      </c>
      <c r="X22" s="7" t="s">
        <v>8</v>
      </c>
      <c r="Y22" s="8" t="s">
        <v>10</v>
      </c>
      <c r="Z22" s="8" t="s">
        <v>11</v>
      </c>
      <c r="AA22" s="9" t="s">
        <v>8</v>
      </c>
      <c r="AB22" s="8" t="s">
        <v>10</v>
      </c>
      <c r="AC22" s="8" t="s">
        <v>11</v>
      </c>
      <c r="AD22" s="10" t="s">
        <v>8</v>
      </c>
      <c r="AE22" s="103" t="s">
        <v>10</v>
      </c>
      <c r="AF22" s="7" t="s">
        <v>11</v>
      </c>
      <c r="AG22" s="7" t="s">
        <v>8</v>
      </c>
      <c r="AH22" s="8" t="s">
        <v>10</v>
      </c>
      <c r="AI22" s="8" t="s">
        <v>11</v>
      </c>
      <c r="AJ22" s="9" t="s">
        <v>8</v>
      </c>
      <c r="AK22" s="8" t="s">
        <v>10</v>
      </c>
      <c r="AL22" s="8" t="s">
        <v>11</v>
      </c>
      <c r="AM22" s="10" t="s">
        <v>8</v>
      </c>
      <c r="AN22" s="6" t="s">
        <v>10</v>
      </c>
      <c r="AO22" s="7" t="s">
        <v>11</v>
      </c>
      <c r="AP22" s="7" t="s">
        <v>8</v>
      </c>
      <c r="AQ22" s="8" t="s">
        <v>10</v>
      </c>
      <c r="AR22" s="8" t="s">
        <v>11</v>
      </c>
      <c r="AS22" s="9" t="s">
        <v>8</v>
      </c>
      <c r="AT22" s="8" t="s">
        <v>10</v>
      </c>
      <c r="AU22" s="8" t="s">
        <v>11</v>
      </c>
      <c r="AV22" s="9" t="s">
        <v>8</v>
      </c>
      <c r="AW22" s="8" t="s">
        <v>10</v>
      </c>
      <c r="AX22" s="8" t="s">
        <v>11</v>
      </c>
      <c r="AY22" s="9" t="s">
        <v>8</v>
      </c>
      <c r="AZ22" s="8" t="s">
        <v>10</v>
      </c>
      <c r="BA22" s="8" t="s">
        <v>11</v>
      </c>
      <c r="BB22" s="10" t="s">
        <v>8</v>
      </c>
    </row>
    <row r="23" spans="1:54">
      <c r="A23" s="11">
        <v>7</v>
      </c>
      <c r="B23" s="11">
        <v>1</v>
      </c>
      <c r="C23" s="12" t="s">
        <v>12</v>
      </c>
      <c r="D23" s="108">
        <f>IF(D4&lt;D42, D4, D42)</f>
        <v>555</v>
      </c>
      <c r="E23" s="14">
        <f>IF(E4&lt;E42, E4, E42)</f>
        <v>545</v>
      </c>
      <c r="F23" s="15">
        <f>D23+E23</f>
        <v>1100</v>
      </c>
      <c r="G23" s="108">
        <f>IF(G4&lt;G42, G4, G42)</f>
        <v>615</v>
      </c>
      <c r="H23" s="14">
        <f>IF(H4&lt;H42, H4, H42)</f>
        <v>630</v>
      </c>
      <c r="I23" s="14">
        <f>G23+H23</f>
        <v>1245</v>
      </c>
      <c r="J23" s="108">
        <f>IF(J4&lt;J42, J4, J42)</f>
        <v>657</v>
      </c>
      <c r="K23" s="14">
        <f>IF(K4&lt;K42, K4, K42)</f>
        <v>676</v>
      </c>
      <c r="L23" s="16">
        <f>J23+K23</f>
        <v>1333</v>
      </c>
      <c r="M23" s="108">
        <f>IF(M4&lt;M42, M4, M42)</f>
        <v>646</v>
      </c>
      <c r="N23" s="14">
        <f>IF(N4&lt;N42, N4, N42)</f>
        <v>640</v>
      </c>
      <c r="O23" s="15">
        <f>M23+N23</f>
        <v>1286</v>
      </c>
      <c r="P23" s="108">
        <f>IF(P4&lt;P42, P4, P42)</f>
        <v>625</v>
      </c>
      <c r="Q23" s="14">
        <f>IF(Q4&lt;Q42, Q4, Q42)</f>
        <v>534</v>
      </c>
      <c r="R23" s="14">
        <f>P23+Q23</f>
        <v>1159</v>
      </c>
      <c r="S23" s="108">
        <f>IF(S4&lt;S42, S4, S42)</f>
        <v>682</v>
      </c>
      <c r="T23" s="14">
        <f>IF(T4&lt;T42, T4, T42)</f>
        <v>572</v>
      </c>
      <c r="U23" s="16">
        <f>S23+T23</f>
        <v>1254</v>
      </c>
      <c r="V23" s="108">
        <f>IF(V4&lt;V42, V4, V42)</f>
        <v>545</v>
      </c>
      <c r="W23" s="14">
        <f>IF(W4&lt;W42, W4, W42)</f>
        <v>529</v>
      </c>
      <c r="X23" s="15">
        <f>V23+W23</f>
        <v>1074</v>
      </c>
      <c r="Y23" s="108">
        <f>IF(Y4&lt;Y42, Y4, Y42)</f>
        <v>543</v>
      </c>
      <c r="Z23" s="14">
        <f>IF(Z4&lt;Z42, Z4, Z42)</f>
        <v>533</v>
      </c>
      <c r="AA23" s="14">
        <f>Y23+Z23</f>
        <v>1076</v>
      </c>
      <c r="AB23" s="108">
        <f>IF(AB4&lt;AB42, AB4, AB42)</f>
        <v>494</v>
      </c>
      <c r="AC23" s="14">
        <f>IF(AC4&lt;AC42, AC4, AC42)</f>
        <v>470</v>
      </c>
      <c r="AD23" s="16">
        <f>AB23+AC23</f>
        <v>964</v>
      </c>
      <c r="AE23" s="108">
        <f>IF(AE4&lt;AE42, AE4, AE42)</f>
        <v>451</v>
      </c>
      <c r="AF23" s="14">
        <f>IF(AF4&lt;AF42, AF4, AF42)</f>
        <v>460</v>
      </c>
      <c r="AG23" s="15">
        <f>AE23+AF23</f>
        <v>911</v>
      </c>
      <c r="AH23" s="108">
        <f>IF(AH4&lt;AH42, AH4, AH42)</f>
        <v>418</v>
      </c>
      <c r="AI23" s="14">
        <f>IF(AI4&lt;AI42, AI4, AI42)</f>
        <v>444</v>
      </c>
      <c r="AJ23" s="14">
        <f>AH23+AI23</f>
        <v>862</v>
      </c>
      <c r="AK23" s="108">
        <f>IF(AK4&lt;AK42, AK4, AK42)</f>
        <v>360</v>
      </c>
      <c r="AL23" s="14">
        <f>IF(AL4&lt;AL42, AL4, AL42)</f>
        <v>360</v>
      </c>
      <c r="AM23" s="16">
        <f>AK23+AL23</f>
        <v>720</v>
      </c>
      <c r="AN23" s="108">
        <f>D23+G23+J23+M23</f>
        <v>2473</v>
      </c>
      <c r="AO23" s="14">
        <f>E23+H23+K23+N23</f>
        <v>2491</v>
      </c>
      <c r="AP23" s="15">
        <f>AN23+AO23</f>
        <v>4964</v>
      </c>
      <c r="AQ23" s="14">
        <f>P23+S23</f>
        <v>1307</v>
      </c>
      <c r="AR23" s="14">
        <f>Q23+T23</f>
        <v>1106</v>
      </c>
      <c r="AS23" s="14">
        <f>AQ23+AR23</f>
        <v>2413</v>
      </c>
      <c r="AT23" s="14">
        <f>AN23+AQ23</f>
        <v>3780</v>
      </c>
      <c r="AU23" s="14">
        <f>AO23+AR23</f>
        <v>3597</v>
      </c>
      <c r="AV23" s="14">
        <f>AT23+AU23</f>
        <v>7377</v>
      </c>
      <c r="AW23" s="104">
        <f t="shared" ref="AW23:AW35" si="25">V23+Y23+AB23</f>
        <v>1582</v>
      </c>
      <c r="AX23" s="104">
        <f t="shared" ref="AX23:AX35" si="26">W23+Z23+AC23</f>
        <v>1532</v>
      </c>
      <c r="AY23" s="15">
        <f>AW23+AX23</f>
        <v>3114</v>
      </c>
      <c r="AZ23" s="14">
        <f t="shared" ref="AZ23:AZ35" si="27">AE23+AH23+AK23</f>
        <v>1229</v>
      </c>
      <c r="BA23" s="14">
        <f t="shared" ref="BA23:BA35" si="28">AF23+AI23+AL23</f>
        <v>1264</v>
      </c>
      <c r="BB23" s="16">
        <f>AZ23+BA23</f>
        <v>2493</v>
      </c>
    </row>
    <row r="24" spans="1:54">
      <c r="A24" s="11">
        <v>4</v>
      </c>
      <c r="B24" s="11">
        <v>2</v>
      </c>
      <c r="C24" s="12" t="s">
        <v>13</v>
      </c>
      <c r="D24" s="108">
        <f t="shared" ref="D24:E35" si="29">IF(D5&lt;D43, D5, D43)</f>
        <v>865</v>
      </c>
      <c r="E24" s="14">
        <f t="shared" si="29"/>
        <v>838</v>
      </c>
      <c r="F24" s="15">
        <f t="shared" ref="F24:F35" si="30">D24+E24</f>
        <v>1703</v>
      </c>
      <c r="G24" s="108">
        <f t="shared" ref="G24:H24" si="31">IF(G5&lt;G43, G5, G43)</f>
        <v>976</v>
      </c>
      <c r="H24" s="14">
        <f t="shared" si="31"/>
        <v>918</v>
      </c>
      <c r="I24" s="14">
        <f t="shared" ref="I24:I35" si="32">G24+H24</f>
        <v>1894</v>
      </c>
      <c r="J24" s="108">
        <f t="shared" ref="J24:K24" si="33">IF(J5&lt;J43, J5, J43)</f>
        <v>899</v>
      </c>
      <c r="K24" s="14">
        <f t="shared" si="33"/>
        <v>960</v>
      </c>
      <c r="L24" s="16">
        <f t="shared" ref="L24:L35" si="34">J24+K24</f>
        <v>1859</v>
      </c>
      <c r="M24" s="108">
        <f t="shared" ref="M24:N24" si="35">IF(M5&lt;M43, M5, M43)</f>
        <v>889</v>
      </c>
      <c r="N24" s="14">
        <f t="shared" si="35"/>
        <v>954</v>
      </c>
      <c r="O24" s="15">
        <f t="shared" ref="O24:O35" si="36">M24+N24</f>
        <v>1843</v>
      </c>
      <c r="P24" s="108">
        <f t="shared" ref="P24:Q24" si="37">IF(P5&lt;P43, P5, P43)</f>
        <v>948</v>
      </c>
      <c r="Q24" s="14">
        <f t="shared" si="37"/>
        <v>860</v>
      </c>
      <c r="R24" s="14">
        <f t="shared" ref="R24:R35" si="38">P24+Q24</f>
        <v>1808</v>
      </c>
      <c r="S24" s="108">
        <f t="shared" ref="S24:T24" si="39">IF(S5&lt;S43, S5, S43)</f>
        <v>920</v>
      </c>
      <c r="T24" s="14">
        <f t="shared" si="39"/>
        <v>860</v>
      </c>
      <c r="U24" s="16">
        <f t="shared" ref="U24:U35" si="40">S24+T24</f>
        <v>1780</v>
      </c>
      <c r="V24" s="108">
        <f t="shared" ref="V24:W24" si="41">IF(V5&lt;V43, V5, V43)</f>
        <v>728</v>
      </c>
      <c r="W24" s="14">
        <f t="shared" si="41"/>
        <v>679</v>
      </c>
      <c r="X24" s="15">
        <f t="shared" ref="X24:X35" si="42">V24+W24</f>
        <v>1407</v>
      </c>
      <c r="Y24" s="108">
        <f t="shared" ref="Y24:Z24" si="43">IF(Y5&lt;Y43, Y5, Y43)</f>
        <v>702</v>
      </c>
      <c r="Z24" s="14">
        <f t="shared" si="43"/>
        <v>626</v>
      </c>
      <c r="AA24" s="14">
        <f t="shared" ref="AA24:AA35" si="44">Y24+Z24</f>
        <v>1328</v>
      </c>
      <c r="AB24" s="108">
        <f t="shared" ref="AB24:AC24" si="45">IF(AB5&lt;AB43, AB5, AB43)</f>
        <v>548</v>
      </c>
      <c r="AC24" s="14">
        <f t="shared" si="45"/>
        <v>541</v>
      </c>
      <c r="AD24" s="16">
        <f t="shared" ref="AD24:AD35" si="46">AB24+AC24</f>
        <v>1089</v>
      </c>
      <c r="AE24" s="108">
        <f t="shared" ref="AE24:AF24" si="47">IF(AE5&lt;AE43, AE5, AE43)</f>
        <v>472</v>
      </c>
      <c r="AF24" s="14">
        <f t="shared" si="47"/>
        <v>427</v>
      </c>
      <c r="AG24" s="15">
        <f t="shared" ref="AG24:AG35" si="48">AE24+AF24</f>
        <v>899</v>
      </c>
      <c r="AH24" s="108">
        <f t="shared" ref="AH24:AI24" si="49">IF(AH5&lt;AH43, AH5, AH43)</f>
        <v>392</v>
      </c>
      <c r="AI24" s="14">
        <f t="shared" si="49"/>
        <v>392</v>
      </c>
      <c r="AJ24" s="14">
        <f t="shared" ref="AJ24:AJ35" si="50">AH24+AI24</f>
        <v>784</v>
      </c>
      <c r="AK24" s="108">
        <f t="shared" ref="AK24:AL24" si="51">IF(AK5&lt;AK43, AK5, AK43)</f>
        <v>348</v>
      </c>
      <c r="AL24" s="14">
        <f t="shared" si="51"/>
        <v>304</v>
      </c>
      <c r="AM24" s="16">
        <f t="shared" ref="AM24:AM35" si="52">AK24+AL24</f>
        <v>652</v>
      </c>
      <c r="AN24" s="108">
        <f t="shared" ref="AN24:AN35" si="53">D24+G24+J24+M24</f>
        <v>3629</v>
      </c>
      <c r="AO24" s="14">
        <f t="shared" ref="AO24:AO35" si="54">E24+H24+K24+N24</f>
        <v>3670</v>
      </c>
      <c r="AP24" s="15">
        <f t="shared" ref="AP24:AP35" si="55">AN24+AO24</f>
        <v>7299</v>
      </c>
      <c r="AQ24" s="14">
        <f t="shared" ref="AQ24:AQ35" si="56">P24+S24</f>
        <v>1868</v>
      </c>
      <c r="AR24" s="14">
        <f t="shared" ref="AR24:AR35" si="57">Q24+T24</f>
        <v>1720</v>
      </c>
      <c r="AS24" s="14">
        <f t="shared" ref="AS24:AS35" si="58">AQ24+AR24</f>
        <v>3588</v>
      </c>
      <c r="AT24" s="14">
        <f t="shared" ref="AT24:AT35" si="59">AN24+AQ24</f>
        <v>5497</v>
      </c>
      <c r="AU24" s="14">
        <f t="shared" ref="AU24:AU35" si="60">AO24+AR24</f>
        <v>5390</v>
      </c>
      <c r="AV24" s="14">
        <f t="shared" ref="AV24:AV35" si="61">AT24+AU24</f>
        <v>10887</v>
      </c>
      <c r="AW24" s="104">
        <f t="shared" si="25"/>
        <v>1978</v>
      </c>
      <c r="AX24" s="104">
        <f t="shared" si="26"/>
        <v>1846</v>
      </c>
      <c r="AY24" s="15">
        <f t="shared" ref="AY24:AY35" si="62">AW24+AX24</f>
        <v>3824</v>
      </c>
      <c r="AZ24" s="14">
        <f t="shared" si="27"/>
        <v>1212</v>
      </c>
      <c r="BA24" s="14">
        <f t="shared" si="28"/>
        <v>1123</v>
      </c>
      <c r="BB24" s="16">
        <f t="shared" ref="BB24:BB35" si="63">AZ24+BA24</f>
        <v>2335</v>
      </c>
    </row>
    <row r="25" spans="1:54">
      <c r="A25" s="11">
        <v>1</v>
      </c>
      <c r="B25" s="11">
        <v>3</v>
      </c>
      <c r="C25" s="12" t="s">
        <v>14</v>
      </c>
      <c r="D25" s="108">
        <f t="shared" si="29"/>
        <v>1453</v>
      </c>
      <c r="E25" s="14">
        <f t="shared" si="29"/>
        <v>1516</v>
      </c>
      <c r="F25" s="15">
        <f t="shared" si="30"/>
        <v>2969</v>
      </c>
      <c r="G25" s="108">
        <f t="shared" ref="G25:H25" si="64">IF(G6&lt;G44, G6, G44)</f>
        <v>1678</v>
      </c>
      <c r="H25" s="14">
        <f t="shared" si="64"/>
        <v>1553</v>
      </c>
      <c r="I25" s="14">
        <f t="shared" si="32"/>
        <v>3231</v>
      </c>
      <c r="J25" s="108">
        <f t="shared" ref="J25:K25" si="65">IF(J6&lt;J44, J6, J44)</f>
        <v>1538</v>
      </c>
      <c r="K25" s="14">
        <f t="shared" si="65"/>
        <v>1569</v>
      </c>
      <c r="L25" s="16">
        <f t="shared" si="34"/>
        <v>3107</v>
      </c>
      <c r="M25" s="108">
        <f t="shared" ref="M25:N25" si="66">IF(M6&lt;M44, M6, M44)</f>
        <v>1528</v>
      </c>
      <c r="N25" s="14">
        <f t="shared" si="66"/>
        <v>1656</v>
      </c>
      <c r="O25" s="15">
        <f t="shared" si="36"/>
        <v>3184</v>
      </c>
      <c r="P25" s="108">
        <f t="shared" ref="P25:Q25" si="67">IF(P6&lt;P44, P6, P44)</f>
        <v>1660</v>
      </c>
      <c r="Q25" s="14">
        <f t="shared" si="67"/>
        <v>1519</v>
      </c>
      <c r="R25" s="14">
        <f t="shared" si="38"/>
        <v>3179</v>
      </c>
      <c r="S25" s="108">
        <f t="shared" ref="S25:T25" si="68">IF(S6&lt;S44, S6, S44)</f>
        <v>1648</v>
      </c>
      <c r="T25" s="14">
        <f t="shared" si="68"/>
        <v>1496</v>
      </c>
      <c r="U25" s="16">
        <f t="shared" si="40"/>
        <v>3144</v>
      </c>
      <c r="V25" s="108">
        <f t="shared" ref="V25:W25" si="69">IF(V6&lt;V44, V6, V44)</f>
        <v>1524</v>
      </c>
      <c r="W25" s="14">
        <f t="shared" si="69"/>
        <v>1462</v>
      </c>
      <c r="X25" s="15">
        <f t="shared" si="42"/>
        <v>2986</v>
      </c>
      <c r="Y25" s="108">
        <f t="shared" ref="Y25:Z25" si="70">IF(Y6&lt;Y44, Y6, Y44)</f>
        <v>1444</v>
      </c>
      <c r="Z25" s="14">
        <f t="shared" si="70"/>
        <v>1265</v>
      </c>
      <c r="AA25" s="14">
        <f t="shared" si="44"/>
        <v>2709</v>
      </c>
      <c r="AB25" s="108">
        <f t="shared" ref="AB25:AC25" si="71">IF(AB6&lt;AB44, AB6, AB44)</f>
        <v>1301</v>
      </c>
      <c r="AC25" s="14">
        <f t="shared" si="71"/>
        <v>1208</v>
      </c>
      <c r="AD25" s="16">
        <f t="shared" si="46"/>
        <v>2509</v>
      </c>
      <c r="AE25" s="108">
        <f t="shared" ref="AE25:AF25" si="72">IF(AE6&lt;AE44, AE6, AE44)</f>
        <v>1163</v>
      </c>
      <c r="AF25" s="14">
        <f t="shared" si="72"/>
        <v>1141</v>
      </c>
      <c r="AG25" s="15">
        <f t="shared" si="48"/>
        <v>2304</v>
      </c>
      <c r="AH25" s="108">
        <f t="shared" ref="AH25:AI25" si="73">IF(AH6&lt;AH44, AH6, AH44)</f>
        <v>1047</v>
      </c>
      <c r="AI25" s="14">
        <f t="shared" si="73"/>
        <v>920</v>
      </c>
      <c r="AJ25" s="14">
        <f t="shared" si="50"/>
        <v>1967</v>
      </c>
      <c r="AK25" s="108">
        <f t="shared" ref="AK25:AL25" si="74">IF(AK6&lt;AK44, AK6, AK44)</f>
        <v>925</v>
      </c>
      <c r="AL25" s="14">
        <f t="shared" si="74"/>
        <v>874</v>
      </c>
      <c r="AM25" s="16">
        <f t="shared" si="52"/>
        <v>1799</v>
      </c>
      <c r="AN25" s="108">
        <f t="shared" si="53"/>
        <v>6197</v>
      </c>
      <c r="AO25" s="14">
        <f t="shared" si="54"/>
        <v>6294</v>
      </c>
      <c r="AP25" s="15">
        <f t="shared" si="55"/>
        <v>12491</v>
      </c>
      <c r="AQ25" s="14">
        <f t="shared" si="56"/>
        <v>3308</v>
      </c>
      <c r="AR25" s="14">
        <f t="shared" si="57"/>
        <v>3015</v>
      </c>
      <c r="AS25" s="14">
        <f t="shared" si="58"/>
        <v>6323</v>
      </c>
      <c r="AT25" s="14">
        <f t="shared" si="59"/>
        <v>9505</v>
      </c>
      <c r="AU25" s="14">
        <f t="shared" si="60"/>
        <v>9309</v>
      </c>
      <c r="AV25" s="14">
        <f t="shared" si="61"/>
        <v>18814</v>
      </c>
      <c r="AW25" s="104">
        <f t="shared" si="25"/>
        <v>4269</v>
      </c>
      <c r="AX25" s="104">
        <f t="shared" si="26"/>
        <v>3935</v>
      </c>
      <c r="AY25" s="15">
        <f t="shared" si="62"/>
        <v>8204</v>
      </c>
      <c r="AZ25" s="14">
        <f t="shared" si="27"/>
        <v>3135</v>
      </c>
      <c r="BA25" s="14">
        <f t="shared" si="28"/>
        <v>2935</v>
      </c>
      <c r="BB25" s="16">
        <f t="shared" si="63"/>
        <v>6070</v>
      </c>
    </row>
    <row r="26" spans="1:54">
      <c r="A26" s="11">
        <v>10</v>
      </c>
      <c r="B26" s="11">
        <v>4</v>
      </c>
      <c r="C26" s="12" t="s">
        <v>15</v>
      </c>
      <c r="D26" s="108">
        <f t="shared" si="29"/>
        <v>1103</v>
      </c>
      <c r="E26" s="14">
        <f t="shared" si="29"/>
        <v>1099</v>
      </c>
      <c r="F26" s="15">
        <f t="shared" si="30"/>
        <v>2202</v>
      </c>
      <c r="G26" s="108">
        <f t="shared" ref="G26:H26" si="75">IF(G7&lt;G45, G7, G45)</f>
        <v>1415</v>
      </c>
      <c r="H26" s="14">
        <f t="shared" si="75"/>
        <v>1336</v>
      </c>
      <c r="I26" s="14">
        <f t="shared" si="32"/>
        <v>2751</v>
      </c>
      <c r="J26" s="108">
        <f t="shared" ref="J26:K26" si="76">IF(J7&lt;J45, J7, J45)</f>
        <v>1323</v>
      </c>
      <c r="K26" s="14">
        <f t="shared" si="76"/>
        <v>1328</v>
      </c>
      <c r="L26" s="16">
        <f t="shared" si="34"/>
        <v>2651</v>
      </c>
      <c r="M26" s="108">
        <f t="shared" ref="M26:N26" si="77">IF(M7&lt;M45, M7, M45)</f>
        <v>1265</v>
      </c>
      <c r="N26" s="14">
        <f t="shared" si="77"/>
        <v>1347</v>
      </c>
      <c r="O26" s="15">
        <f t="shared" si="36"/>
        <v>2612</v>
      </c>
      <c r="P26" s="108">
        <f t="shared" ref="P26:Q26" si="78">IF(P7&lt;P45, P7, P45)</f>
        <v>1277</v>
      </c>
      <c r="Q26" s="14">
        <f t="shared" si="78"/>
        <v>1203</v>
      </c>
      <c r="R26" s="14">
        <f t="shared" si="38"/>
        <v>2480</v>
      </c>
      <c r="S26" s="108">
        <f t="shared" ref="S26:T26" si="79">IF(S7&lt;S45, S7, S45)</f>
        <v>1113</v>
      </c>
      <c r="T26" s="14">
        <f t="shared" si="79"/>
        <v>1091</v>
      </c>
      <c r="U26" s="16">
        <f t="shared" si="40"/>
        <v>2204</v>
      </c>
      <c r="V26" s="108">
        <f t="shared" ref="V26:W26" si="80">IF(V7&lt;V45, V7, V45)</f>
        <v>950</v>
      </c>
      <c r="W26" s="14">
        <f t="shared" si="80"/>
        <v>899</v>
      </c>
      <c r="X26" s="15">
        <f t="shared" si="42"/>
        <v>1849</v>
      </c>
      <c r="Y26" s="108">
        <f t="shared" ref="Y26:Z26" si="81">IF(Y7&lt;Y45, Y7, Y45)</f>
        <v>863</v>
      </c>
      <c r="Z26" s="14">
        <f t="shared" si="81"/>
        <v>881</v>
      </c>
      <c r="AA26" s="14">
        <f t="shared" si="44"/>
        <v>1744</v>
      </c>
      <c r="AB26" s="108">
        <f t="shared" ref="AB26:AC26" si="82">IF(AB7&lt;AB45, AB7, AB45)</f>
        <v>796</v>
      </c>
      <c r="AC26" s="14">
        <f t="shared" si="82"/>
        <v>787</v>
      </c>
      <c r="AD26" s="16">
        <f t="shared" si="46"/>
        <v>1583</v>
      </c>
      <c r="AE26" s="108">
        <f t="shared" ref="AE26:AF26" si="83">IF(AE7&lt;AE45, AE7, AE45)</f>
        <v>675</v>
      </c>
      <c r="AF26" s="14">
        <f t="shared" si="83"/>
        <v>636</v>
      </c>
      <c r="AG26" s="15">
        <f t="shared" si="48"/>
        <v>1311</v>
      </c>
      <c r="AH26" s="108">
        <f t="shared" ref="AH26:AI26" si="84">IF(AH7&lt;AH45, AH7, AH45)</f>
        <v>641</v>
      </c>
      <c r="AI26" s="14">
        <f t="shared" si="84"/>
        <v>637</v>
      </c>
      <c r="AJ26" s="14">
        <f t="shared" si="50"/>
        <v>1278</v>
      </c>
      <c r="AK26" s="108">
        <f t="shared" ref="AK26:AL26" si="85">IF(AK7&lt;AK45, AK7, AK45)</f>
        <v>548</v>
      </c>
      <c r="AL26" s="14">
        <f t="shared" si="85"/>
        <v>549</v>
      </c>
      <c r="AM26" s="16">
        <f t="shared" si="52"/>
        <v>1097</v>
      </c>
      <c r="AN26" s="108">
        <f t="shared" si="53"/>
        <v>5106</v>
      </c>
      <c r="AO26" s="14">
        <f t="shared" si="54"/>
        <v>5110</v>
      </c>
      <c r="AP26" s="15">
        <f t="shared" si="55"/>
        <v>10216</v>
      </c>
      <c r="AQ26" s="14">
        <f t="shared" si="56"/>
        <v>2390</v>
      </c>
      <c r="AR26" s="14">
        <f t="shared" si="57"/>
        <v>2294</v>
      </c>
      <c r="AS26" s="14">
        <f t="shared" si="58"/>
        <v>4684</v>
      </c>
      <c r="AT26" s="14">
        <f t="shared" si="59"/>
        <v>7496</v>
      </c>
      <c r="AU26" s="14">
        <f t="shared" si="60"/>
        <v>7404</v>
      </c>
      <c r="AV26" s="14">
        <f t="shared" si="61"/>
        <v>14900</v>
      </c>
      <c r="AW26" s="104">
        <f t="shared" si="25"/>
        <v>2609</v>
      </c>
      <c r="AX26" s="104">
        <f t="shared" si="26"/>
        <v>2567</v>
      </c>
      <c r="AY26" s="15">
        <f t="shared" si="62"/>
        <v>5176</v>
      </c>
      <c r="AZ26" s="14">
        <f t="shared" si="27"/>
        <v>1864</v>
      </c>
      <c r="BA26" s="14">
        <f t="shared" si="28"/>
        <v>1822</v>
      </c>
      <c r="BB26" s="16">
        <f t="shared" si="63"/>
        <v>3686</v>
      </c>
    </row>
    <row r="27" spans="1:54">
      <c r="A27" s="11">
        <v>11</v>
      </c>
      <c r="B27" s="11">
        <v>5</v>
      </c>
      <c r="C27" s="12" t="s">
        <v>16</v>
      </c>
      <c r="D27" s="108">
        <f t="shared" si="29"/>
        <v>775</v>
      </c>
      <c r="E27" s="14">
        <f t="shared" si="29"/>
        <v>759</v>
      </c>
      <c r="F27" s="15">
        <f t="shared" si="30"/>
        <v>1534</v>
      </c>
      <c r="G27" s="108">
        <f t="shared" ref="G27:H27" si="86">IF(G8&lt;G46, G8, G46)</f>
        <v>925</v>
      </c>
      <c r="H27" s="14">
        <f t="shared" si="86"/>
        <v>876</v>
      </c>
      <c r="I27" s="14">
        <f t="shared" si="32"/>
        <v>1801</v>
      </c>
      <c r="J27" s="108">
        <f t="shared" ref="J27:K27" si="87">IF(J8&lt;J46, J8, J46)</f>
        <v>871</v>
      </c>
      <c r="K27" s="14">
        <f t="shared" si="87"/>
        <v>925</v>
      </c>
      <c r="L27" s="16">
        <f t="shared" si="34"/>
        <v>1796</v>
      </c>
      <c r="M27" s="108">
        <f t="shared" ref="M27:N27" si="88">IF(M8&lt;M46, M8, M46)</f>
        <v>862</v>
      </c>
      <c r="N27" s="14">
        <f t="shared" si="88"/>
        <v>923</v>
      </c>
      <c r="O27" s="15">
        <f t="shared" si="36"/>
        <v>1785</v>
      </c>
      <c r="P27" s="108">
        <f t="shared" ref="P27:Q27" si="89">IF(P8&lt;P46, P8, P46)</f>
        <v>840</v>
      </c>
      <c r="Q27" s="14">
        <f t="shared" si="89"/>
        <v>828</v>
      </c>
      <c r="R27" s="14">
        <f t="shared" si="38"/>
        <v>1668</v>
      </c>
      <c r="S27" s="108">
        <f t="shared" ref="S27:T27" si="90">IF(S8&lt;S46, S8, S46)</f>
        <v>910</v>
      </c>
      <c r="T27" s="14">
        <f t="shared" si="90"/>
        <v>835</v>
      </c>
      <c r="U27" s="16">
        <f t="shared" si="40"/>
        <v>1745</v>
      </c>
      <c r="V27" s="108">
        <f t="shared" ref="V27:W27" si="91">IF(V8&lt;V46, V8, V46)</f>
        <v>804</v>
      </c>
      <c r="W27" s="14">
        <f t="shared" si="91"/>
        <v>770</v>
      </c>
      <c r="X27" s="15">
        <f t="shared" si="42"/>
        <v>1574</v>
      </c>
      <c r="Y27" s="108">
        <f t="shared" ref="Y27:Z27" si="92">IF(Y8&lt;Y46, Y8, Y46)</f>
        <v>796</v>
      </c>
      <c r="Z27" s="14">
        <f t="shared" si="92"/>
        <v>731</v>
      </c>
      <c r="AA27" s="14">
        <f t="shared" si="44"/>
        <v>1527</v>
      </c>
      <c r="AB27" s="108">
        <f t="shared" ref="AB27:AC27" si="93">IF(AB8&lt;AB46, AB8, AB46)</f>
        <v>765</v>
      </c>
      <c r="AC27" s="14">
        <f t="shared" si="93"/>
        <v>756</v>
      </c>
      <c r="AD27" s="16">
        <f t="shared" si="46"/>
        <v>1521</v>
      </c>
      <c r="AE27" s="108">
        <f t="shared" ref="AE27:AF27" si="94">IF(AE8&lt;AE46, AE8, AE46)</f>
        <v>612</v>
      </c>
      <c r="AF27" s="14">
        <f t="shared" si="94"/>
        <v>612</v>
      </c>
      <c r="AG27" s="15">
        <f t="shared" si="48"/>
        <v>1224</v>
      </c>
      <c r="AH27" s="108">
        <f t="shared" ref="AH27:AI27" si="95">IF(AH8&lt;AH46, AH8, AH46)</f>
        <v>562</v>
      </c>
      <c r="AI27" s="14">
        <f t="shared" si="95"/>
        <v>583</v>
      </c>
      <c r="AJ27" s="14">
        <f t="shared" si="50"/>
        <v>1145</v>
      </c>
      <c r="AK27" s="108">
        <f t="shared" ref="AK27:AL27" si="96">IF(AK8&lt;AK46, AK8, AK46)</f>
        <v>496</v>
      </c>
      <c r="AL27" s="14">
        <f t="shared" si="96"/>
        <v>458</v>
      </c>
      <c r="AM27" s="16">
        <f t="shared" si="52"/>
        <v>954</v>
      </c>
      <c r="AN27" s="108">
        <f t="shared" si="53"/>
        <v>3433</v>
      </c>
      <c r="AO27" s="14">
        <f t="shared" si="54"/>
        <v>3483</v>
      </c>
      <c r="AP27" s="15">
        <f t="shared" si="55"/>
        <v>6916</v>
      </c>
      <c r="AQ27" s="14">
        <f t="shared" si="56"/>
        <v>1750</v>
      </c>
      <c r="AR27" s="14">
        <f t="shared" si="57"/>
        <v>1663</v>
      </c>
      <c r="AS27" s="14">
        <f t="shared" si="58"/>
        <v>3413</v>
      </c>
      <c r="AT27" s="14">
        <f t="shared" si="59"/>
        <v>5183</v>
      </c>
      <c r="AU27" s="14">
        <f t="shared" si="60"/>
        <v>5146</v>
      </c>
      <c r="AV27" s="14">
        <f t="shared" si="61"/>
        <v>10329</v>
      </c>
      <c r="AW27" s="104">
        <f t="shared" si="25"/>
        <v>2365</v>
      </c>
      <c r="AX27" s="104">
        <f t="shared" si="26"/>
        <v>2257</v>
      </c>
      <c r="AY27" s="15">
        <f t="shared" si="62"/>
        <v>4622</v>
      </c>
      <c r="AZ27" s="14">
        <f t="shared" si="27"/>
        <v>1670</v>
      </c>
      <c r="BA27" s="14">
        <f t="shared" si="28"/>
        <v>1653</v>
      </c>
      <c r="BB27" s="16">
        <f t="shared" si="63"/>
        <v>3323</v>
      </c>
    </row>
    <row r="28" spans="1:54">
      <c r="A28" s="11">
        <v>8</v>
      </c>
      <c r="B28" s="11">
        <v>6</v>
      </c>
      <c r="C28" s="12" t="s">
        <v>17</v>
      </c>
      <c r="D28" s="108">
        <f t="shared" si="29"/>
        <v>2633</v>
      </c>
      <c r="E28" s="14">
        <f t="shared" si="29"/>
        <v>2531</v>
      </c>
      <c r="F28" s="15">
        <f t="shared" si="30"/>
        <v>5164</v>
      </c>
      <c r="G28" s="108">
        <f t="shared" ref="G28:H28" si="97">IF(G9&lt;G47, G9, G47)</f>
        <v>3034</v>
      </c>
      <c r="H28" s="14">
        <f t="shared" si="97"/>
        <v>2831</v>
      </c>
      <c r="I28" s="14">
        <f t="shared" si="32"/>
        <v>5865</v>
      </c>
      <c r="J28" s="108">
        <f t="shared" ref="J28:K28" si="98">IF(J9&lt;J47, J9, J47)</f>
        <v>2747</v>
      </c>
      <c r="K28" s="14">
        <f t="shared" si="98"/>
        <v>2705</v>
      </c>
      <c r="L28" s="16">
        <f t="shared" si="34"/>
        <v>5452</v>
      </c>
      <c r="M28" s="108">
        <f t="shared" ref="M28:N28" si="99">IF(M9&lt;M47, M9, M47)</f>
        <v>2547</v>
      </c>
      <c r="N28" s="14">
        <f t="shared" si="99"/>
        <v>2693</v>
      </c>
      <c r="O28" s="15">
        <f t="shared" si="36"/>
        <v>5240</v>
      </c>
      <c r="P28" s="108">
        <f t="shared" ref="P28:Q28" si="100">IF(P9&lt;P47, P9, P47)</f>
        <v>2450</v>
      </c>
      <c r="Q28" s="14">
        <f t="shared" si="100"/>
        <v>2342</v>
      </c>
      <c r="R28" s="14">
        <f t="shared" si="38"/>
        <v>4792</v>
      </c>
      <c r="S28" s="108">
        <f t="shared" ref="S28:T28" si="101">IF(S9&lt;S47, S9, S47)</f>
        <v>2322</v>
      </c>
      <c r="T28" s="14">
        <f t="shared" si="101"/>
        <v>2181</v>
      </c>
      <c r="U28" s="16">
        <f t="shared" si="40"/>
        <v>4503</v>
      </c>
      <c r="V28" s="108">
        <f t="shared" ref="V28:W28" si="102">IF(V9&lt;V47, V9, V47)</f>
        <v>2225</v>
      </c>
      <c r="W28" s="14">
        <f t="shared" si="102"/>
        <v>2088</v>
      </c>
      <c r="X28" s="15">
        <f t="shared" si="42"/>
        <v>4313</v>
      </c>
      <c r="Y28" s="108">
        <f t="shared" ref="Y28:Z28" si="103">IF(Y9&lt;Y47, Y9, Y47)</f>
        <v>2116</v>
      </c>
      <c r="Z28" s="14">
        <f t="shared" si="103"/>
        <v>2032</v>
      </c>
      <c r="AA28" s="14">
        <f t="shared" si="44"/>
        <v>4148</v>
      </c>
      <c r="AB28" s="108">
        <f t="shared" ref="AB28:AC28" si="104">IF(AB9&lt;AB47, AB9, AB47)</f>
        <v>2070</v>
      </c>
      <c r="AC28" s="14">
        <f t="shared" si="104"/>
        <v>2143</v>
      </c>
      <c r="AD28" s="16">
        <f t="shared" si="46"/>
        <v>4213</v>
      </c>
      <c r="AE28" s="108">
        <f t="shared" ref="AE28:AF28" si="105">IF(AE9&lt;AE47, AE9, AE47)</f>
        <v>2129</v>
      </c>
      <c r="AF28" s="14">
        <f t="shared" si="105"/>
        <v>2170</v>
      </c>
      <c r="AG28" s="15">
        <f t="shared" si="48"/>
        <v>4299</v>
      </c>
      <c r="AH28" s="108">
        <f t="shared" ref="AH28:AI28" si="106">IF(AH9&lt;AH47, AH9, AH47)</f>
        <v>2259</v>
      </c>
      <c r="AI28" s="14">
        <f t="shared" si="106"/>
        <v>2296</v>
      </c>
      <c r="AJ28" s="14">
        <f t="shared" si="50"/>
        <v>4555</v>
      </c>
      <c r="AK28" s="108">
        <f t="shared" ref="AK28:AL28" si="107">IF(AK9&lt;AK47, AK9, AK47)</f>
        <v>2383</v>
      </c>
      <c r="AL28" s="14">
        <f t="shared" si="107"/>
        <v>2401</v>
      </c>
      <c r="AM28" s="16">
        <f t="shared" si="52"/>
        <v>4784</v>
      </c>
      <c r="AN28" s="108">
        <f t="shared" si="53"/>
        <v>10961</v>
      </c>
      <c r="AO28" s="14">
        <f t="shared" si="54"/>
        <v>10760</v>
      </c>
      <c r="AP28" s="15">
        <f t="shared" si="55"/>
        <v>21721</v>
      </c>
      <c r="AQ28" s="14">
        <f t="shared" si="56"/>
        <v>4772</v>
      </c>
      <c r="AR28" s="14">
        <f t="shared" si="57"/>
        <v>4523</v>
      </c>
      <c r="AS28" s="14">
        <f t="shared" si="58"/>
        <v>9295</v>
      </c>
      <c r="AT28" s="14">
        <f t="shared" si="59"/>
        <v>15733</v>
      </c>
      <c r="AU28" s="14">
        <f t="shared" si="60"/>
        <v>15283</v>
      </c>
      <c r="AV28" s="14">
        <f t="shared" si="61"/>
        <v>31016</v>
      </c>
      <c r="AW28" s="104">
        <f t="shared" si="25"/>
        <v>6411</v>
      </c>
      <c r="AX28" s="104">
        <f t="shared" si="26"/>
        <v>6263</v>
      </c>
      <c r="AY28" s="15">
        <f t="shared" si="62"/>
        <v>12674</v>
      </c>
      <c r="AZ28" s="14">
        <f t="shared" si="27"/>
        <v>6771</v>
      </c>
      <c r="BA28" s="14">
        <f t="shared" si="28"/>
        <v>6867</v>
      </c>
      <c r="BB28" s="16">
        <f t="shared" si="63"/>
        <v>13638</v>
      </c>
    </row>
    <row r="29" spans="1:54">
      <c r="A29" s="11">
        <v>9</v>
      </c>
      <c r="B29" s="11">
        <v>7</v>
      </c>
      <c r="C29" s="12" t="s">
        <v>18</v>
      </c>
      <c r="D29" s="108">
        <f t="shared" si="29"/>
        <v>1442</v>
      </c>
      <c r="E29" s="14">
        <f t="shared" si="29"/>
        <v>1354</v>
      </c>
      <c r="F29" s="15">
        <f t="shared" si="30"/>
        <v>2796</v>
      </c>
      <c r="G29" s="108">
        <f t="shared" ref="G29:H29" si="108">IF(G10&lt;G48, G10, G48)</f>
        <v>1739</v>
      </c>
      <c r="H29" s="14">
        <f t="shared" si="108"/>
        <v>1717</v>
      </c>
      <c r="I29" s="14">
        <f t="shared" si="32"/>
        <v>3456</v>
      </c>
      <c r="J29" s="108">
        <f t="shared" ref="J29:K29" si="109">IF(J10&lt;J48, J10, J48)</f>
        <v>1722</v>
      </c>
      <c r="K29" s="14">
        <f t="shared" si="109"/>
        <v>1734</v>
      </c>
      <c r="L29" s="16">
        <f t="shared" si="34"/>
        <v>3456</v>
      </c>
      <c r="M29" s="108">
        <f t="shared" ref="M29:N29" si="110">IF(M10&lt;M48, M10, M48)</f>
        <v>1722</v>
      </c>
      <c r="N29" s="14">
        <f t="shared" si="110"/>
        <v>1629</v>
      </c>
      <c r="O29" s="15">
        <f t="shared" si="36"/>
        <v>3351</v>
      </c>
      <c r="P29" s="108">
        <f t="shared" ref="P29:Q29" si="111">IF(P10&lt;P48, P10, P48)</f>
        <v>1792</v>
      </c>
      <c r="Q29" s="14">
        <f t="shared" si="111"/>
        <v>1730</v>
      </c>
      <c r="R29" s="14">
        <f t="shared" si="38"/>
        <v>3522</v>
      </c>
      <c r="S29" s="108">
        <f t="shared" ref="S29:T29" si="112">IF(S10&lt;S48, S10, S48)</f>
        <v>1821</v>
      </c>
      <c r="T29" s="14">
        <f t="shared" si="112"/>
        <v>1732</v>
      </c>
      <c r="U29" s="16">
        <f t="shared" si="40"/>
        <v>3553</v>
      </c>
      <c r="V29" s="108">
        <f t="shared" ref="V29:W29" si="113">IF(V10&lt;V48, V10, V48)</f>
        <v>1399</v>
      </c>
      <c r="W29" s="14">
        <f t="shared" si="113"/>
        <v>1294</v>
      </c>
      <c r="X29" s="15">
        <f t="shared" si="42"/>
        <v>2693</v>
      </c>
      <c r="Y29" s="108">
        <f t="shared" ref="Y29:Z29" si="114">IF(Y10&lt;Y48, Y10, Y48)</f>
        <v>1236</v>
      </c>
      <c r="Z29" s="14">
        <f t="shared" si="114"/>
        <v>1084</v>
      </c>
      <c r="AA29" s="14">
        <f t="shared" si="44"/>
        <v>2320</v>
      </c>
      <c r="AB29" s="108">
        <f t="shared" ref="AB29:AC29" si="115">IF(AB10&lt;AB48, AB10, AB48)</f>
        <v>1056</v>
      </c>
      <c r="AC29" s="14">
        <f t="shared" si="115"/>
        <v>923</v>
      </c>
      <c r="AD29" s="16">
        <f t="shared" si="46"/>
        <v>1979</v>
      </c>
      <c r="AE29" s="108">
        <f t="shared" ref="AE29:AF29" si="116">IF(AE10&lt;AE48, AE10, AE48)</f>
        <v>977</v>
      </c>
      <c r="AF29" s="14">
        <f t="shared" si="116"/>
        <v>868</v>
      </c>
      <c r="AG29" s="15">
        <f t="shared" si="48"/>
        <v>1845</v>
      </c>
      <c r="AH29" s="108">
        <f t="shared" ref="AH29:AI29" si="117">IF(AH10&lt;AH48, AH10, AH48)</f>
        <v>771</v>
      </c>
      <c r="AI29" s="14">
        <f t="shared" si="117"/>
        <v>663</v>
      </c>
      <c r="AJ29" s="14">
        <f t="shared" si="50"/>
        <v>1434</v>
      </c>
      <c r="AK29" s="108">
        <f t="shared" ref="AK29:AL29" si="118">IF(AK10&lt;AK48, AK10, AK48)</f>
        <v>640</v>
      </c>
      <c r="AL29" s="14">
        <f t="shared" si="118"/>
        <v>494</v>
      </c>
      <c r="AM29" s="16">
        <f t="shared" si="52"/>
        <v>1134</v>
      </c>
      <c r="AN29" s="108">
        <f t="shared" si="53"/>
        <v>6625</v>
      </c>
      <c r="AO29" s="14">
        <f t="shared" si="54"/>
        <v>6434</v>
      </c>
      <c r="AP29" s="15">
        <f t="shared" si="55"/>
        <v>13059</v>
      </c>
      <c r="AQ29" s="14">
        <f t="shared" si="56"/>
        <v>3613</v>
      </c>
      <c r="AR29" s="14">
        <f t="shared" si="57"/>
        <v>3462</v>
      </c>
      <c r="AS29" s="14">
        <f t="shared" si="58"/>
        <v>7075</v>
      </c>
      <c r="AT29" s="14">
        <f t="shared" si="59"/>
        <v>10238</v>
      </c>
      <c r="AU29" s="14">
        <f t="shared" si="60"/>
        <v>9896</v>
      </c>
      <c r="AV29" s="14">
        <f t="shared" si="61"/>
        <v>20134</v>
      </c>
      <c r="AW29" s="104">
        <f t="shared" si="25"/>
        <v>3691</v>
      </c>
      <c r="AX29" s="104">
        <f t="shared" si="26"/>
        <v>3301</v>
      </c>
      <c r="AY29" s="15">
        <f t="shared" si="62"/>
        <v>6992</v>
      </c>
      <c r="AZ29" s="14">
        <f t="shared" si="27"/>
        <v>2388</v>
      </c>
      <c r="BA29" s="14">
        <f t="shared" si="28"/>
        <v>2025</v>
      </c>
      <c r="BB29" s="16">
        <f t="shared" si="63"/>
        <v>4413</v>
      </c>
    </row>
    <row r="30" spans="1:54">
      <c r="A30" s="11">
        <v>2</v>
      </c>
      <c r="B30" s="11">
        <v>8</v>
      </c>
      <c r="C30" s="12" t="s">
        <v>19</v>
      </c>
      <c r="D30" s="108">
        <f t="shared" si="29"/>
        <v>812</v>
      </c>
      <c r="E30" s="14">
        <f t="shared" si="29"/>
        <v>863</v>
      </c>
      <c r="F30" s="15">
        <f t="shared" si="30"/>
        <v>1675</v>
      </c>
      <c r="G30" s="108">
        <f t="shared" ref="G30:H30" si="119">IF(G11&lt;G49, G11, G49)</f>
        <v>1030</v>
      </c>
      <c r="H30" s="14">
        <f t="shared" si="119"/>
        <v>945</v>
      </c>
      <c r="I30" s="14">
        <f t="shared" si="32"/>
        <v>1975</v>
      </c>
      <c r="J30" s="108">
        <f t="shared" ref="J30:K30" si="120">IF(J11&lt;J49, J11, J49)</f>
        <v>936</v>
      </c>
      <c r="K30" s="14">
        <f t="shared" si="120"/>
        <v>982</v>
      </c>
      <c r="L30" s="16">
        <f t="shared" si="34"/>
        <v>1918</v>
      </c>
      <c r="M30" s="108">
        <f t="shared" ref="M30:N30" si="121">IF(M11&lt;M49, M11, M49)</f>
        <v>929</v>
      </c>
      <c r="N30" s="14">
        <f t="shared" si="121"/>
        <v>958</v>
      </c>
      <c r="O30" s="15">
        <f t="shared" si="36"/>
        <v>1887</v>
      </c>
      <c r="P30" s="108">
        <f t="shared" ref="P30:Q30" si="122">IF(P11&lt;P49, P11, P49)</f>
        <v>986</v>
      </c>
      <c r="Q30" s="14">
        <f t="shared" si="122"/>
        <v>913</v>
      </c>
      <c r="R30" s="14">
        <f t="shared" si="38"/>
        <v>1899</v>
      </c>
      <c r="S30" s="108">
        <f t="shared" ref="S30:T30" si="123">IF(S11&lt;S49, S11, S49)</f>
        <v>951</v>
      </c>
      <c r="T30" s="14">
        <f t="shared" si="123"/>
        <v>905</v>
      </c>
      <c r="U30" s="16">
        <f t="shared" si="40"/>
        <v>1856</v>
      </c>
      <c r="V30" s="108">
        <f t="shared" ref="V30:W30" si="124">IF(V11&lt;V49, V11, V49)</f>
        <v>888</v>
      </c>
      <c r="W30" s="14">
        <f t="shared" si="124"/>
        <v>795</v>
      </c>
      <c r="X30" s="15">
        <f t="shared" si="42"/>
        <v>1683</v>
      </c>
      <c r="Y30" s="108">
        <f t="shared" ref="Y30:Z30" si="125">IF(Y11&lt;Y49, Y11, Y49)</f>
        <v>841</v>
      </c>
      <c r="Z30" s="14">
        <f t="shared" si="125"/>
        <v>820</v>
      </c>
      <c r="AA30" s="14">
        <f t="shared" si="44"/>
        <v>1661</v>
      </c>
      <c r="AB30" s="108">
        <f t="shared" ref="AB30:AC30" si="126">IF(AB11&lt;AB49, AB11, AB49)</f>
        <v>786</v>
      </c>
      <c r="AC30" s="14">
        <f t="shared" si="126"/>
        <v>759</v>
      </c>
      <c r="AD30" s="16">
        <f t="shared" si="46"/>
        <v>1545</v>
      </c>
      <c r="AE30" s="108">
        <f t="shared" ref="AE30:AF30" si="127">IF(AE11&lt;AE49, AE11, AE49)</f>
        <v>679</v>
      </c>
      <c r="AF30" s="14">
        <f t="shared" si="127"/>
        <v>615</v>
      </c>
      <c r="AG30" s="15">
        <f t="shared" si="48"/>
        <v>1294</v>
      </c>
      <c r="AH30" s="108">
        <f t="shared" ref="AH30:AI30" si="128">IF(AH11&lt;AH49, AH11, AH49)</f>
        <v>591</v>
      </c>
      <c r="AI30" s="14">
        <f t="shared" si="128"/>
        <v>536</v>
      </c>
      <c r="AJ30" s="14">
        <f t="shared" si="50"/>
        <v>1127</v>
      </c>
      <c r="AK30" s="108">
        <f t="shared" ref="AK30:AL30" si="129">IF(AK11&lt;AK49, AK11, AK49)</f>
        <v>456</v>
      </c>
      <c r="AL30" s="14">
        <f t="shared" si="129"/>
        <v>414</v>
      </c>
      <c r="AM30" s="16">
        <f t="shared" si="52"/>
        <v>870</v>
      </c>
      <c r="AN30" s="108">
        <f t="shared" si="53"/>
        <v>3707</v>
      </c>
      <c r="AO30" s="14">
        <f t="shared" si="54"/>
        <v>3748</v>
      </c>
      <c r="AP30" s="15">
        <f t="shared" si="55"/>
        <v>7455</v>
      </c>
      <c r="AQ30" s="14">
        <f t="shared" si="56"/>
        <v>1937</v>
      </c>
      <c r="AR30" s="14">
        <f t="shared" si="57"/>
        <v>1818</v>
      </c>
      <c r="AS30" s="14">
        <f t="shared" si="58"/>
        <v>3755</v>
      </c>
      <c r="AT30" s="14">
        <f t="shared" si="59"/>
        <v>5644</v>
      </c>
      <c r="AU30" s="14">
        <f t="shared" si="60"/>
        <v>5566</v>
      </c>
      <c r="AV30" s="14">
        <f t="shared" si="61"/>
        <v>11210</v>
      </c>
      <c r="AW30" s="104">
        <f t="shared" si="25"/>
        <v>2515</v>
      </c>
      <c r="AX30" s="104">
        <f t="shared" si="26"/>
        <v>2374</v>
      </c>
      <c r="AY30" s="15">
        <f t="shared" si="62"/>
        <v>4889</v>
      </c>
      <c r="AZ30" s="14">
        <f t="shared" si="27"/>
        <v>1726</v>
      </c>
      <c r="BA30" s="14">
        <f t="shared" si="28"/>
        <v>1565</v>
      </c>
      <c r="BB30" s="16">
        <f t="shared" si="63"/>
        <v>3291</v>
      </c>
    </row>
    <row r="31" spans="1:54">
      <c r="A31" s="11">
        <v>12</v>
      </c>
      <c r="B31" s="11">
        <v>9</v>
      </c>
      <c r="C31" s="12" t="s">
        <v>20</v>
      </c>
      <c r="D31" s="108">
        <f t="shared" si="29"/>
        <v>628</v>
      </c>
      <c r="E31" s="14">
        <f t="shared" si="29"/>
        <v>597</v>
      </c>
      <c r="F31" s="15">
        <f t="shared" si="30"/>
        <v>1225</v>
      </c>
      <c r="G31" s="108">
        <f t="shared" ref="G31:H31" si="130">IF(G12&lt;G50, G12, G50)</f>
        <v>843</v>
      </c>
      <c r="H31" s="14">
        <f t="shared" si="130"/>
        <v>810</v>
      </c>
      <c r="I31" s="14">
        <f t="shared" si="32"/>
        <v>1653</v>
      </c>
      <c r="J31" s="108">
        <f t="shared" ref="J31:K31" si="131">IF(J12&lt;J50, J12, J50)</f>
        <v>850</v>
      </c>
      <c r="K31" s="14">
        <f t="shared" si="131"/>
        <v>787</v>
      </c>
      <c r="L31" s="16">
        <f t="shared" si="34"/>
        <v>1637</v>
      </c>
      <c r="M31" s="108">
        <f t="shared" ref="M31:N31" si="132">IF(M12&lt;M50, M12, M50)</f>
        <v>832</v>
      </c>
      <c r="N31" s="14">
        <f t="shared" si="132"/>
        <v>777</v>
      </c>
      <c r="O31" s="15">
        <f t="shared" si="36"/>
        <v>1609</v>
      </c>
      <c r="P31" s="108">
        <f t="shared" ref="P31:Q31" si="133">IF(P12&lt;P50, P12, P50)</f>
        <v>824</v>
      </c>
      <c r="Q31" s="14">
        <f t="shared" si="133"/>
        <v>761</v>
      </c>
      <c r="R31" s="14">
        <f t="shared" si="38"/>
        <v>1585</v>
      </c>
      <c r="S31" s="108">
        <f t="shared" ref="S31:T31" si="134">IF(S12&lt;S50, S12, S50)</f>
        <v>889</v>
      </c>
      <c r="T31" s="14">
        <f t="shared" si="134"/>
        <v>803</v>
      </c>
      <c r="U31" s="16">
        <f t="shared" si="40"/>
        <v>1692</v>
      </c>
      <c r="V31" s="108">
        <f t="shared" ref="V31:W31" si="135">IF(V12&lt;V50, V12, V50)</f>
        <v>732</v>
      </c>
      <c r="W31" s="14">
        <f t="shared" si="135"/>
        <v>643</v>
      </c>
      <c r="X31" s="15">
        <f t="shared" si="42"/>
        <v>1375</v>
      </c>
      <c r="Y31" s="108">
        <f t="shared" ref="Y31:Z31" si="136">IF(Y12&lt;Y50, Y12, Y50)</f>
        <v>665</v>
      </c>
      <c r="Z31" s="14">
        <f t="shared" si="136"/>
        <v>542</v>
      </c>
      <c r="AA31" s="14">
        <f t="shared" si="44"/>
        <v>1207</v>
      </c>
      <c r="AB31" s="108">
        <f t="shared" ref="AB31:AC31" si="137">IF(AB12&lt;AB50, AB12, AB50)</f>
        <v>604</v>
      </c>
      <c r="AC31" s="14">
        <f t="shared" si="137"/>
        <v>555</v>
      </c>
      <c r="AD31" s="16">
        <f t="shared" si="46"/>
        <v>1159</v>
      </c>
      <c r="AE31" s="108">
        <f t="shared" ref="AE31:AF31" si="138">IF(AE12&lt;AE50, AE12, AE50)</f>
        <v>478</v>
      </c>
      <c r="AF31" s="14">
        <f t="shared" si="138"/>
        <v>494</v>
      </c>
      <c r="AG31" s="15">
        <f t="shared" si="48"/>
        <v>972</v>
      </c>
      <c r="AH31" s="108">
        <f t="shared" ref="AH31:AI31" si="139">IF(AH12&lt;AH50, AH12, AH50)</f>
        <v>467</v>
      </c>
      <c r="AI31" s="14">
        <f t="shared" si="139"/>
        <v>387</v>
      </c>
      <c r="AJ31" s="14">
        <f t="shared" si="50"/>
        <v>854</v>
      </c>
      <c r="AK31" s="108">
        <f t="shared" ref="AK31:AL31" si="140">IF(AK12&lt;AK50, AK12, AK50)</f>
        <v>397</v>
      </c>
      <c r="AL31" s="14">
        <f t="shared" si="140"/>
        <v>362</v>
      </c>
      <c r="AM31" s="16">
        <f t="shared" si="52"/>
        <v>759</v>
      </c>
      <c r="AN31" s="108">
        <f t="shared" si="53"/>
        <v>3153</v>
      </c>
      <c r="AO31" s="14">
        <f t="shared" si="54"/>
        <v>2971</v>
      </c>
      <c r="AP31" s="15">
        <f t="shared" si="55"/>
        <v>6124</v>
      </c>
      <c r="AQ31" s="14">
        <f t="shared" si="56"/>
        <v>1713</v>
      </c>
      <c r="AR31" s="14">
        <f t="shared" si="57"/>
        <v>1564</v>
      </c>
      <c r="AS31" s="14">
        <f t="shared" si="58"/>
        <v>3277</v>
      </c>
      <c r="AT31" s="14">
        <f t="shared" si="59"/>
        <v>4866</v>
      </c>
      <c r="AU31" s="14">
        <f t="shared" si="60"/>
        <v>4535</v>
      </c>
      <c r="AV31" s="14">
        <f t="shared" si="61"/>
        <v>9401</v>
      </c>
      <c r="AW31" s="104">
        <f t="shared" si="25"/>
        <v>2001</v>
      </c>
      <c r="AX31" s="104">
        <f t="shared" si="26"/>
        <v>1740</v>
      </c>
      <c r="AY31" s="15">
        <f t="shared" si="62"/>
        <v>3741</v>
      </c>
      <c r="AZ31" s="14">
        <f t="shared" si="27"/>
        <v>1342</v>
      </c>
      <c r="BA31" s="14">
        <f t="shared" si="28"/>
        <v>1243</v>
      </c>
      <c r="BB31" s="16">
        <f t="shared" si="63"/>
        <v>2585</v>
      </c>
    </row>
    <row r="32" spans="1:54">
      <c r="A32" s="11">
        <v>5</v>
      </c>
      <c r="B32" s="11">
        <v>10</v>
      </c>
      <c r="C32" s="12" t="s">
        <v>21</v>
      </c>
      <c r="D32" s="108">
        <f t="shared" si="29"/>
        <v>626</v>
      </c>
      <c r="E32" s="14">
        <f t="shared" si="29"/>
        <v>567</v>
      </c>
      <c r="F32" s="15">
        <f t="shared" si="30"/>
        <v>1193</v>
      </c>
      <c r="G32" s="108">
        <f t="shared" ref="G32:H32" si="141">IF(G13&lt;G51, G13, G51)</f>
        <v>656</v>
      </c>
      <c r="H32" s="14">
        <f t="shared" si="141"/>
        <v>645</v>
      </c>
      <c r="I32" s="14">
        <f t="shared" si="32"/>
        <v>1301</v>
      </c>
      <c r="J32" s="108">
        <f t="shared" ref="J32:K32" si="142">IF(J13&lt;J51, J13, J51)</f>
        <v>628</v>
      </c>
      <c r="K32" s="14">
        <f t="shared" si="142"/>
        <v>647</v>
      </c>
      <c r="L32" s="16">
        <f t="shared" si="34"/>
        <v>1275</v>
      </c>
      <c r="M32" s="108">
        <f t="shared" ref="M32:N32" si="143">IF(M13&lt;M51, M13, M51)</f>
        <v>610</v>
      </c>
      <c r="N32" s="14">
        <f t="shared" si="143"/>
        <v>640</v>
      </c>
      <c r="O32" s="15">
        <f t="shared" si="36"/>
        <v>1250</v>
      </c>
      <c r="P32" s="108">
        <f t="shared" ref="P32:Q32" si="144">IF(P13&lt;P51, P13, P51)</f>
        <v>634</v>
      </c>
      <c r="Q32" s="14">
        <f t="shared" si="144"/>
        <v>567</v>
      </c>
      <c r="R32" s="14">
        <f t="shared" si="38"/>
        <v>1201</v>
      </c>
      <c r="S32" s="108">
        <f t="shared" ref="S32:T32" si="145">IF(S13&lt;S51, S13, S51)</f>
        <v>621</v>
      </c>
      <c r="T32" s="14">
        <f t="shared" si="145"/>
        <v>533</v>
      </c>
      <c r="U32" s="16">
        <f t="shared" si="40"/>
        <v>1154</v>
      </c>
      <c r="V32" s="108">
        <f t="shared" ref="V32:W32" si="146">IF(V13&lt;V51, V13, V51)</f>
        <v>533</v>
      </c>
      <c r="W32" s="14">
        <f t="shared" si="146"/>
        <v>495</v>
      </c>
      <c r="X32" s="15">
        <f t="shared" si="42"/>
        <v>1028</v>
      </c>
      <c r="Y32" s="108">
        <f t="shared" ref="Y32:Z32" si="147">IF(Y13&lt;Y51, Y13, Y51)</f>
        <v>489</v>
      </c>
      <c r="Z32" s="14">
        <f t="shared" si="147"/>
        <v>443</v>
      </c>
      <c r="AA32" s="14">
        <f t="shared" si="44"/>
        <v>932</v>
      </c>
      <c r="AB32" s="108">
        <f t="shared" ref="AB32:AC32" si="148">IF(AB13&lt;AB51, AB13, AB51)</f>
        <v>451</v>
      </c>
      <c r="AC32" s="14">
        <f t="shared" si="148"/>
        <v>414</v>
      </c>
      <c r="AD32" s="16">
        <f t="shared" si="46"/>
        <v>865</v>
      </c>
      <c r="AE32" s="108">
        <f t="shared" ref="AE32:AF32" si="149">IF(AE13&lt;AE51, AE13, AE51)</f>
        <v>371</v>
      </c>
      <c r="AF32" s="14">
        <f t="shared" si="149"/>
        <v>367</v>
      </c>
      <c r="AG32" s="15">
        <f t="shared" si="48"/>
        <v>738</v>
      </c>
      <c r="AH32" s="108">
        <f t="shared" ref="AH32:AI32" si="150">IF(AH13&lt;AH51, AH13, AH51)</f>
        <v>316</v>
      </c>
      <c r="AI32" s="14">
        <f t="shared" si="150"/>
        <v>326</v>
      </c>
      <c r="AJ32" s="14">
        <f t="shared" si="50"/>
        <v>642</v>
      </c>
      <c r="AK32" s="108">
        <f t="shared" ref="AK32:AL32" si="151">IF(AK13&lt;AK51, AK13, AK51)</f>
        <v>283</v>
      </c>
      <c r="AL32" s="14">
        <f t="shared" si="151"/>
        <v>236</v>
      </c>
      <c r="AM32" s="16">
        <f t="shared" si="52"/>
        <v>519</v>
      </c>
      <c r="AN32" s="108">
        <f t="shared" si="53"/>
        <v>2520</v>
      </c>
      <c r="AO32" s="14">
        <f t="shared" si="54"/>
        <v>2499</v>
      </c>
      <c r="AP32" s="15">
        <f t="shared" si="55"/>
        <v>5019</v>
      </c>
      <c r="AQ32" s="14">
        <f t="shared" si="56"/>
        <v>1255</v>
      </c>
      <c r="AR32" s="14">
        <f t="shared" si="57"/>
        <v>1100</v>
      </c>
      <c r="AS32" s="14">
        <f t="shared" si="58"/>
        <v>2355</v>
      </c>
      <c r="AT32" s="14">
        <f t="shared" si="59"/>
        <v>3775</v>
      </c>
      <c r="AU32" s="14">
        <f t="shared" si="60"/>
        <v>3599</v>
      </c>
      <c r="AV32" s="14">
        <f t="shared" si="61"/>
        <v>7374</v>
      </c>
      <c r="AW32" s="104">
        <f t="shared" si="25"/>
        <v>1473</v>
      </c>
      <c r="AX32" s="104">
        <f t="shared" si="26"/>
        <v>1352</v>
      </c>
      <c r="AY32" s="15">
        <f t="shared" si="62"/>
        <v>2825</v>
      </c>
      <c r="AZ32" s="14">
        <f t="shared" si="27"/>
        <v>970</v>
      </c>
      <c r="BA32" s="14">
        <f t="shared" si="28"/>
        <v>929</v>
      </c>
      <c r="BB32" s="16">
        <f t="shared" si="63"/>
        <v>1899</v>
      </c>
    </row>
    <row r="33" spans="1:54">
      <c r="A33" s="11">
        <v>6</v>
      </c>
      <c r="B33" s="11">
        <v>11</v>
      </c>
      <c r="C33" s="12" t="s">
        <v>22</v>
      </c>
      <c r="D33" s="108">
        <f t="shared" si="29"/>
        <v>590</v>
      </c>
      <c r="E33" s="14">
        <f t="shared" si="29"/>
        <v>556</v>
      </c>
      <c r="F33" s="15">
        <f t="shared" si="30"/>
        <v>1146</v>
      </c>
      <c r="G33" s="108">
        <f t="shared" ref="G33:H33" si="152">IF(G14&lt;G52, G14, G52)</f>
        <v>662</v>
      </c>
      <c r="H33" s="14">
        <f t="shared" si="152"/>
        <v>678</v>
      </c>
      <c r="I33" s="14">
        <f t="shared" si="32"/>
        <v>1340</v>
      </c>
      <c r="J33" s="108">
        <f t="shared" ref="J33:K33" si="153">IF(J14&lt;J52, J14, J52)</f>
        <v>698</v>
      </c>
      <c r="K33" s="14">
        <f t="shared" si="153"/>
        <v>742</v>
      </c>
      <c r="L33" s="16">
        <f t="shared" si="34"/>
        <v>1440</v>
      </c>
      <c r="M33" s="108">
        <f t="shared" ref="M33:N33" si="154">IF(M14&lt;M52, M14, M52)</f>
        <v>682</v>
      </c>
      <c r="N33" s="14">
        <f t="shared" si="154"/>
        <v>688</v>
      </c>
      <c r="O33" s="15">
        <f t="shared" si="36"/>
        <v>1370</v>
      </c>
      <c r="P33" s="108">
        <f t="shared" ref="P33:Q33" si="155">IF(P14&lt;P52, P14, P52)</f>
        <v>716</v>
      </c>
      <c r="Q33" s="14">
        <f t="shared" si="155"/>
        <v>665</v>
      </c>
      <c r="R33" s="14">
        <f t="shared" si="38"/>
        <v>1381</v>
      </c>
      <c r="S33" s="108">
        <f t="shared" ref="S33:T33" si="156">IF(S14&lt;S52, S14, S52)</f>
        <v>724</v>
      </c>
      <c r="T33" s="14">
        <f t="shared" si="156"/>
        <v>649</v>
      </c>
      <c r="U33" s="16">
        <f t="shared" si="40"/>
        <v>1373</v>
      </c>
      <c r="V33" s="108">
        <f t="shared" ref="V33:W33" si="157">IF(V14&lt;V52, V14, V52)</f>
        <v>582</v>
      </c>
      <c r="W33" s="14">
        <f t="shared" si="157"/>
        <v>581</v>
      </c>
      <c r="X33" s="15">
        <f t="shared" si="42"/>
        <v>1163</v>
      </c>
      <c r="Y33" s="108">
        <f t="shared" ref="Y33:Z33" si="158">IF(Y14&lt;Y52, Y14, Y52)</f>
        <v>598</v>
      </c>
      <c r="Z33" s="14">
        <f t="shared" si="158"/>
        <v>518</v>
      </c>
      <c r="AA33" s="14">
        <f t="shared" si="44"/>
        <v>1116</v>
      </c>
      <c r="AB33" s="108">
        <f t="shared" ref="AB33:AC33" si="159">IF(AB14&lt;AB52, AB14, AB52)</f>
        <v>525</v>
      </c>
      <c r="AC33" s="14">
        <f t="shared" si="159"/>
        <v>539</v>
      </c>
      <c r="AD33" s="16">
        <f t="shared" si="46"/>
        <v>1064</v>
      </c>
      <c r="AE33" s="108">
        <f t="shared" ref="AE33:AF33" si="160">IF(AE14&lt;AE52, AE14, AE52)</f>
        <v>461</v>
      </c>
      <c r="AF33" s="14">
        <f t="shared" si="160"/>
        <v>478</v>
      </c>
      <c r="AG33" s="15">
        <f t="shared" si="48"/>
        <v>939</v>
      </c>
      <c r="AH33" s="108">
        <f t="shared" ref="AH33:AI33" si="161">IF(AH14&lt;AH52, AH14, AH52)</f>
        <v>457</v>
      </c>
      <c r="AI33" s="14">
        <f t="shared" si="161"/>
        <v>463</v>
      </c>
      <c r="AJ33" s="14">
        <f t="shared" si="50"/>
        <v>920</v>
      </c>
      <c r="AK33" s="108">
        <f t="shared" ref="AK33:AL33" si="162">IF(AK14&lt;AK52, AK14, AK52)</f>
        <v>399</v>
      </c>
      <c r="AL33" s="14">
        <f t="shared" si="162"/>
        <v>367</v>
      </c>
      <c r="AM33" s="16">
        <f t="shared" si="52"/>
        <v>766</v>
      </c>
      <c r="AN33" s="108">
        <f t="shared" si="53"/>
        <v>2632</v>
      </c>
      <c r="AO33" s="14">
        <f t="shared" si="54"/>
        <v>2664</v>
      </c>
      <c r="AP33" s="15">
        <f t="shared" si="55"/>
        <v>5296</v>
      </c>
      <c r="AQ33" s="14">
        <f t="shared" si="56"/>
        <v>1440</v>
      </c>
      <c r="AR33" s="14">
        <f t="shared" si="57"/>
        <v>1314</v>
      </c>
      <c r="AS33" s="14">
        <f t="shared" si="58"/>
        <v>2754</v>
      </c>
      <c r="AT33" s="14">
        <f t="shared" si="59"/>
        <v>4072</v>
      </c>
      <c r="AU33" s="14">
        <f t="shared" si="60"/>
        <v>3978</v>
      </c>
      <c r="AV33" s="14">
        <f t="shared" si="61"/>
        <v>8050</v>
      </c>
      <c r="AW33" s="104">
        <f t="shared" si="25"/>
        <v>1705</v>
      </c>
      <c r="AX33" s="104">
        <f t="shared" si="26"/>
        <v>1638</v>
      </c>
      <c r="AY33" s="15">
        <f t="shared" si="62"/>
        <v>3343</v>
      </c>
      <c r="AZ33" s="14">
        <f t="shared" si="27"/>
        <v>1317</v>
      </c>
      <c r="BA33" s="14">
        <f t="shared" si="28"/>
        <v>1308</v>
      </c>
      <c r="BB33" s="16">
        <f t="shared" si="63"/>
        <v>2625</v>
      </c>
    </row>
    <row r="34" spans="1:54">
      <c r="A34" s="11">
        <v>13</v>
      </c>
      <c r="B34" s="11">
        <v>12</v>
      </c>
      <c r="C34" s="12" t="s">
        <v>23</v>
      </c>
      <c r="D34" s="108">
        <f t="shared" si="29"/>
        <v>700</v>
      </c>
      <c r="E34" s="14">
        <f t="shared" si="29"/>
        <v>736</v>
      </c>
      <c r="F34" s="15">
        <f t="shared" si="30"/>
        <v>1436</v>
      </c>
      <c r="G34" s="108">
        <f t="shared" ref="G34:H34" si="163">IF(G15&lt;G53, G15, G53)</f>
        <v>905</v>
      </c>
      <c r="H34" s="14">
        <f t="shared" si="163"/>
        <v>953</v>
      </c>
      <c r="I34" s="14">
        <f t="shared" si="32"/>
        <v>1858</v>
      </c>
      <c r="J34" s="108">
        <f t="shared" ref="J34:K34" si="164">IF(J15&lt;J53, J15, J53)</f>
        <v>910</v>
      </c>
      <c r="K34" s="14">
        <f t="shared" si="164"/>
        <v>889</v>
      </c>
      <c r="L34" s="16">
        <f t="shared" si="34"/>
        <v>1799</v>
      </c>
      <c r="M34" s="108">
        <f t="shared" ref="M34:N34" si="165">IF(M15&lt;M53, M15, M53)</f>
        <v>872</v>
      </c>
      <c r="N34" s="14">
        <f t="shared" si="165"/>
        <v>915</v>
      </c>
      <c r="O34" s="15">
        <f t="shared" si="36"/>
        <v>1787</v>
      </c>
      <c r="P34" s="108">
        <f t="shared" ref="P34:Q34" si="166">IF(P15&lt;P53, P15, P53)</f>
        <v>889</v>
      </c>
      <c r="Q34" s="14">
        <f t="shared" si="166"/>
        <v>837</v>
      </c>
      <c r="R34" s="14">
        <f t="shared" si="38"/>
        <v>1726</v>
      </c>
      <c r="S34" s="108">
        <f t="shared" ref="S34:T34" si="167">IF(S15&lt;S53, S15, S53)</f>
        <v>853</v>
      </c>
      <c r="T34" s="14">
        <f t="shared" si="167"/>
        <v>804</v>
      </c>
      <c r="U34" s="16">
        <f t="shared" si="40"/>
        <v>1657</v>
      </c>
      <c r="V34" s="108">
        <f t="shared" ref="V34:W34" si="168">IF(V15&lt;V53, V15, V53)</f>
        <v>575</v>
      </c>
      <c r="W34" s="14">
        <f t="shared" si="168"/>
        <v>588</v>
      </c>
      <c r="X34" s="15">
        <f t="shared" si="42"/>
        <v>1163</v>
      </c>
      <c r="Y34" s="108">
        <f t="shared" ref="Y34:Z34" si="169">IF(Y15&lt;Y53, Y15, Y53)</f>
        <v>506</v>
      </c>
      <c r="Z34" s="14">
        <f t="shared" si="169"/>
        <v>525</v>
      </c>
      <c r="AA34" s="14">
        <f t="shared" si="44"/>
        <v>1031</v>
      </c>
      <c r="AB34" s="108">
        <f t="shared" ref="AB34:AC34" si="170">IF(AB15&lt;AB53, AB15, AB53)</f>
        <v>452</v>
      </c>
      <c r="AC34" s="14">
        <f t="shared" si="170"/>
        <v>408</v>
      </c>
      <c r="AD34" s="16">
        <f t="shared" si="46"/>
        <v>860</v>
      </c>
      <c r="AE34" s="108">
        <f t="shared" ref="AE34:AF34" si="171">IF(AE15&lt;AE53, AE15, AE53)</f>
        <v>343</v>
      </c>
      <c r="AF34" s="14">
        <f t="shared" si="171"/>
        <v>361</v>
      </c>
      <c r="AG34" s="15">
        <f t="shared" si="48"/>
        <v>704</v>
      </c>
      <c r="AH34" s="108">
        <f t="shared" ref="AH34:AI34" si="172">IF(AH15&lt;AH53, AH15, AH53)</f>
        <v>358</v>
      </c>
      <c r="AI34" s="14">
        <f t="shared" si="172"/>
        <v>361</v>
      </c>
      <c r="AJ34" s="14">
        <f t="shared" si="50"/>
        <v>719</v>
      </c>
      <c r="AK34" s="108">
        <f t="shared" ref="AK34:AL34" si="173">IF(AK15&lt;AK53, AK15, AK53)</f>
        <v>337</v>
      </c>
      <c r="AL34" s="14">
        <f t="shared" si="173"/>
        <v>332</v>
      </c>
      <c r="AM34" s="16">
        <f t="shared" si="52"/>
        <v>669</v>
      </c>
      <c r="AN34" s="108">
        <f t="shared" si="53"/>
        <v>3387</v>
      </c>
      <c r="AO34" s="14">
        <f t="shared" si="54"/>
        <v>3493</v>
      </c>
      <c r="AP34" s="15">
        <f t="shared" si="55"/>
        <v>6880</v>
      </c>
      <c r="AQ34" s="14">
        <f t="shared" si="56"/>
        <v>1742</v>
      </c>
      <c r="AR34" s="14">
        <f t="shared" si="57"/>
        <v>1641</v>
      </c>
      <c r="AS34" s="14">
        <f t="shared" si="58"/>
        <v>3383</v>
      </c>
      <c r="AT34" s="14">
        <f t="shared" si="59"/>
        <v>5129</v>
      </c>
      <c r="AU34" s="14">
        <f t="shared" si="60"/>
        <v>5134</v>
      </c>
      <c r="AV34" s="14">
        <f t="shared" si="61"/>
        <v>10263</v>
      </c>
      <c r="AW34" s="104">
        <f t="shared" si="25"/>
        <v>1533</v>
      </c>
      <c r="AX34" s="104">
        <f t="shared" si="26"/>
        <v>1521</v>
      </c>
      <c r="AY34" s="15">
        <f t="shared" si="62"/>
        <v>3054</v>
      </c>
      <c r="AZ34" s="14">
        <f t="shared" si="27"/>
        <v>1038</v>
      </c>
      <c r="BA34" s="14">
        <f t="shared" si="28"/>
        <v>1054</v>
      </c>
      <c r="BB34" s="16">
        <f t="shared" si="63"/>
        <v>2092</v>
      </c>
    </row>
    <row r="35" spans="1:54">
      <c r="A35" s="11">
        <v>3</v>
      </c>
      <c r="B35" s="11">
        <v>13</v>
      </c>
      <c r="C35" s="12" t="s">
        <v>24</v>
      </c>
      <c r="D35" s="108">
        <f t="shared" si="29"/>
        <v>963</v>
      </c>
      <c r="E35" s="14">
        <f t="shared" si="29"/>
        <v>873</v>
      </c>
      <c r="F35" s="15">
        <f t="shared" si="30"/>
        <v>1836</v>
      </c>
      <c r="G35" s="108">
        <f t="shared" ref="G35:H35" si="174">IF(G16&lt;G54, G16, G54)</f>
        <v>1150</v>
      </c>
      <c r="H35" s="14">
        <f t="shared" si="174"/>
        <v>1046</v>
      </c>
      <c r="I35" s="14">
        <f t="shared" si="32"/>
        <v>2196</v>
      </c>
      <c r="J35" s="108">
        <f t="shared" ref="J35:K35" si="175">IF(J16&lt;J54, J16, J54)</f>
        <v>1026</v>
      </c>
      <c r="K35" s="14">
        <f t="shared" si="175"/>
        <v>1082</v>
      </c>
      <c r="L35" s="16">
        <f t="shared" si="34"/>
        <v>2108</v>
      </c>
      <c r="M35" s="108">
        <f t="shared" ref="M35:N35" si="176">IF(M16&lt;M54, M16, M54)</f>
        <v>1005</v>
      </c>
      <c r="N35" s="14">
        <f t="shared" si="176"/>
        <v>1031</v>
      </c>
      <c r="O35" s="15">
        <f t="shared" si="36"/>
        <v>2036</v>
      </c>
      <c r="P35" s="108">
        <f t="shared" ref="P35:Q35" si="177">IF(P16&lt;P54, P16, P54)</f>
        <v>1088</v>
      </c>
      <c r="Q35" s="14">
        <f t="shared" si="177"/>
        <v>984</v>
      </c>
      <c r="R35" s="14">
        <f t="shared" si="38"/>
        <v>2072</v>
      </c>
      <c r="S35" s="108">
        <f t="shared" ref="S35:T35" si="178">IF(S16&lt;S54, S16, S54)</f>
        <v>1060</v>
      </c>
      <c r="T35" s="14">
        <f t="shared" si="178"/>
        <v>959</v>
      </c>
      <c r="U35" s="16">
        <f t="shared" si="40"/>
        <v>2019</v>
      </c>
      <c r="V35" s="108">
        <f t="shared" ref="V35:W35" si="179">IF(V16&lt;V54, V16, V54)</f>
        <v>991</v>
      </c>
      <c r="W35" s="14">
        <f t="shared" si="179"/>
        <v>894</v>
      </c>
      <c r="X35" s="15">
        <f t="shared" si="42"/>
        <v>1885</v>
      </c>
      <c r="Y35" s="108">
        <f t="shared" ref="Y35:Z35" si="180">IF(Y16&lt;Y54, Y16, Y54)</f>
        <v>853</v>
      </c>
      <c r="Z35" s="14">
        <f t="shared" si="180"/>
        <v>835</v>
      </c>
      <c r="AA35" s="14">
        <f t="shared" si="44"/>
        <v>1688</v>
      </c>
      <c r="AB35" s="108">
        <f t="shared" ref="AB35:AC35" si="181">IF(AB16&lt;AB54, AB16, AB54)</f>
        <v>752</v>
      </c>
      <c r="AC35" s="14">
        <f t="shared" si="181"/>
        <v>722</v>
      </c>
      <c r="AD35" s="16">
        <f t="shared" si="46"/>
        <v>1474</v>
      </c>
      <c r="AE35" s="108">
        <f t="shared" ref="AE35:AF35" si="182">IF(AE16&lt;AE54, AE16, AE54)</f>
        <v>695</v>
      </c>
      <c r="AF35" s="14">
        <f t="shared" si="182"/>
        <v>641</v>
      </c>
      <c r="AG35" s="15">
        <f t="shared" si="48"/>
        <v>1336</v>
      </c>
      <c r="AH35" s="108">
        <f t="shared" ref="AH35:AI35" si="183">IF(AH16&lt;AH54, AH16, AH54)</f>
        <v>546</v>
      </c>
      <c r="AI35" s="14">
        <f t="shared" si="183"/>
        <v>556</v>
      </c>
      <c r="AJ35" s="14">
        <f t="shared" si="50"/>
        <v>1102</v>
      </c>
      <c r="AK35" s="108">
        <f t="shared" ref="AK35:AL35" si="184">IF(AK16&lt;AK54, AK16, AK54)</f>
        <v>416</v>
      </c>
      <c r="AL35" s="14">
        <f t="shared" si="184"/>
        <v>406</v>
      </c>
      <c r="AM35" s="16">
        <f t="shared" si="52"/>
        <v>822</v>
      </c>
      <c r="AN35" s="108">
        <f t="shared" si="53"/>
        <v>4144</v>
      </c>
      <c r="AO35" s="14">
        <f t="shared" si="54"/>
        <v>4032</v>
      </c>
      <c r="AP35" s="15">
        <f t="shared" si="55"/>
        <v>8176</v>
      </c>
      <c r="AQ35" s="14">
        <f t="shared" si="56"/>
        <v>2148</v>
      </c>
      <c r="AR35" s="14">
        <f t="shared" si="57"/>
        <v>1943</v>
      </c>
      <c r="AS35" s="14">
        <f t="shared" si="58"/>
        <v>4091</v>
      </c>
      <c r="AT35" s="14">
        <f t="shared" si="59"/>
        <v>6292</v>
      </c>
      <c r="AU35" s="14">
        <f t="shared" si="60"/>
        <v>5975</v>
      </c>
      <c r="AV35" s="14">
        <f t="shared" si="61"/>
        <v>12267</v>
      </c>
      <c r="AW35" s="104">
        <f t="shared" si="25"/>
        <v>2596</v>
      </c>
      <c r="AX35" s="104">
        <f t="shared" si="26"/>
        <v>2451</v>
      </c>
      <c r="AY35" s="15">
        <f t="shared" si="62"/>
        <v>5047</v>
      </c>
      <c r="AZ35" s="14">
        <f t="shared" si="27"/>
        <v>1657</v>
      </c>
      <c r="BA35" s="14">
        <f t="shared" si="28"/>
        <v>1603</v>
      </c>
      <c r="BB35" s="16">
        <f t="shared" si="63"/>
        <v>3260</v>
      </c>
    </row>
    <row r="36" spans="1:54" ht="15.75" thickBot="1">
      <c r="C36" s="12" t="s">
        <v>25</v>
      </c>
      <c r="D36" s="32">
        <f t="shared" ref="D36:BB36" si="185">SUM(D23:D35)</f>
        <v>13145</v>
      </c>
      <c r="E36" s="33">
        <f t="shared" si="185"/>
        <v>12834</v>
      </c>
      <c r="F36" s="34">
        <f t="shared" si="185"/>
        <v>25979</v>
      </c>
      <c r="G36" s="33">
        <f t="shared" si="185"/>
        <v>15628</v>
      </c>
      <c r="H36" s="33">
        <f t="shared" si="185"/>
        <v>14938</v>
      </c>
      <c r="I36" s="33">
        <f t="shared" si="185"/>
        <v>30566</v>
      </c>
      <c r="J36" s="26">
        <f t="shared" si="185"/>
        <v>14805</v>
      </c>
      <c r="K36" s="33">
        <f t="shared" si="185"/>
        <v>15026</v>
      </c>
      <c r="L36" s="17">
        <f t="shared" si="185"/>
        <v>29831</v>
      </c>
      <c r="M36" s="32">
        <f t="shared" si="185"/>
        <v>14389</v>
      </c>
      <c r="N36" s="33">
        <f t="shared" si="185"/>
        <v>14851</v>
      </c>
      <c r="O36" s="34">
        <f t="shared" si="185"/>
        <v>29240</v>
      </c>
      <c r="P36" s="33">
        <f t="shared" si="185"/>
        <v>14729</v>
      </c>
      <c r="Q36" s="33">
        <f t="shared" si="185"/>
        <v>13743</v>
      </c>
      <c r="R36" s="33">
        <f t="shared" si="185"/>
        <v>28472</v>
      </c>
      <c r="S36" s="26">
        <f t="shared" si="185"/>
        <v>14514</v>
      </c>
      <c r="T36" s="33">
        <f t="shared" si="185"/>
        <v>13420</v>
      </c>
      <c r="U36" s="17">
        <f t="shared" si="185"/>
        <v>27934</v>
      </c>
      <c r="V36" s="32">
        <f t="shared" si="185"/>
        <v>12476</v>
      </c>
      <c r="W36" s="33">
        <f t="shared" si="185"/>
        <v>11717</v>
      </c>
      <c r="X36" s="34">
        <f t="shared" si="185"/>
        <v>24193</v>
      </c>
      <c r="Y36" s="33">
        <f t="shared" si="185"/>
        <v>11652</v>
      </c>
      <c r="Z36" s="33">
        <f t="shared" si="185"/>
        <v>10835</v>
      </c>
      <c r="AA36" s="33">
        <f t="shared" si="185"/>
        <v>22487</v>
      </c>
      <c r="AB36" s="26">
        <f t="shared" si="185"/>
        <v>10600</v>
      </c>
      <c r="AC36" s="33">
        <f t="shared" si="185"/>
        <v>10225</v>
      </c>
      <c r="AD36" s="17">
        <f t="shared" si="185"/>
        <v>20825</v>
      </c>
      <c r="AE36" s="26">
        <f t="shared" si="185"/>
        <v>9506</v>
      </c>
      <c r="AF36" s="33">
        <f t="shared" si="185"/>
        <v>9270</v>
      </c>
      <c r="AG36" s="34">
        <f t="shared" si="185"/>
        <v>18776</v>
      </c>
      <c r="AH36" s="33">
        <f t="shared" si="185"/>
        <v>8825</v>
      </c>
      <c r="AI36" s="33">
        <f t="shared" si="185"/>
        <v>8564</v>
      </c>
      <c r="AJ36" s="33">
        <f t="shared" si="185"/>
        <v>17389</v>
      </c>
      <c r="AK36" s="26">
        <f t="shared" si="185"/>
        <v>7988</v>
      </c>
      <c r="AL36" s="33">
        <f t="shared" si="185"/>
        <v>7557</v>
      </c>
      <c r="AM36" s="17">
        <f t="shared" si="185"/>
        <v>15545</v>
      </c>
      <c r="AN36" s="109">
        <f t="shared" si="185"/>
        <v>57967</v>
      </c>
      <c r="AO36" s="33">
        <f t="shared" si="185"/>
        <v>57649</v>
      </c>
      <c r="AP36" s="34">
        <f t="shared" si="185"/>
        <v>115616</v>
      </c>
      <c r="AQ36" s="33">
        <f t="shared" si="185"/>
        <v>29243</v>
      </c>
      <c r="AR36" s="33">
        <f t="shared" si="185"/>
        <v>27163</v>
      </c>
      <c r="AS36" s="33">
        <f t="shared" si="185"/>
        <v>56406</v>
      </c>
      <c r="AT36" s="33">
        <f t="shared" si="185"/>
        <v>87210</v>
      </c>
      <c r="AU36" s="33">
        <f t="shared" si="185"/>
        <v>84812</v>
      </c>
      <c r="AV36" s="33">
        <f t="shared" si="185"/>
        <v>172022</v>
      </c>
      <c r="AW36" s="26">
        <f t="shared" si="185"/>
        <v>34728</v>
      </c>
      <c r="AX36" s="33">
        <f t="shared" si="185"/>
        <v>32777</v>
      </c>
      <c r="AY36" s="34">
        <f t="shared" si="185"/>
        <v>67505</v>
      </c>
      <c r="AZ36" s="33">
        <f t="shared" si="185"/>
        <v>26319</v>
      </c>
      <c r="BA36" s="33">
        <f t="shared" si="185"/>
        <v>25391</v>
      </c>
      <c r="BB36" s="17">
        <f t="shared" si="185"/>
        <v>51710</v>
      </c>
    </row>
    <row r="39" spans="1:54" ht="15.75" thickBot="1">
      <c r="A39" s="172" t="s">
        <v>1699</v>
      </c>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row>
    <row r="40" spans="1:54" ht="13.5" customHeight="1">
      <c r="A40" s="101" t="s">
        <v>0</v>
      </c>
      <c r="B40" s="102" t="s">
        <v>1</v>
      </c>
      <c r="C40" s="1" t="s">
        <v>2</v>
      </c>
      <c r="D40" s="174" t="s">
        <v>1682</v>
      </c>
      <c r="E40" s="170"/>
      <c r="F40" s="171"/>
      <c r="G40" s="169" t="s">
        <v>1683</v>
      </c>
      <c r="H40" s="170"/>
      <c r="I40" s="171"/>
      <c r="J40" s="169" t="s">
        <v>1684</v>
      </c>
      <c r="K40" s="170"/>
      <c r="L40" s="175"/>
      <c r="M40" s="174" t="s">
        <v>1685</v>
      </c>
      <c r="N40" s="170"/>
      <c r="O40" s="171"/>
      <c r="P40" s="169" t="s">
        <v>1686</v>
      </c>
      <c r="Q40" s="170"/>
      <c r="R40" s="171"/>
      <c r="S40" s="169" t="s">
        <v>1687</v>
      </c>
      <c r="T40" s="170"/>
      <c r="U40" s="175"/>
      <c r="V40" s="174" t="s">
        <v>1688</v>
      </c>
      <c r="W40" s="170"/>
      <c r="X40" s="171"/>
      <c r="Y40" s="169" t="s">
        <v>1689</v>
      </c>
      <c r="Z40" s="170"/>
      <c r="AA40" s="171"/>
      <c r="AB40" s="169" t="s">
        <v>1690</v>
      </c>
      <c r="AC40" s="170"/>
      <c r="AD40" s="175"/>
      <c r="AE40" s="170" t="s">
        <v>1691</v>
      </c>
      <c r="AF40" s="170"/>
      <c r="AG40" s="171"/>
      <c r="AH40" s="169" t="s">
        <v>1692</v>
      </c>
      <c r="AI40" s="170"/>
      <c r="AJ40" s="171"/>
      <c r="AK40" s="169" t="s">
        <v>1693</v>
      </c>
      <c r="AL40" s="170"/>
      <c r="AM40" s="175"/>
      <c r="AN40" s="174" t="s">
        <v>1694</v>
      </c>
      <c r="AO40" s="170"/>
      <c r="AP40" s="171"/>
      <c r="AQ40" s="169" t="s">
        <v>1695</v>
      </c>
      <c r="AR40" s="170"/>
      <c r="AS40" s="171"/>
      <c r="AT40" s="169" t="s">
        <v>1703</v>
      </c>
      <c r="AU40" s="170"/>
      <c r="AV40" s="171"/>
      <c r="AW40" s="169" t="s">
        <v>1696</v>
      </c>
      <c r="AX40" s="170"/>
      <c r="AY40" s="170"/>
      <c r="AZ40" s="169" t="s">
        <v>51</v>
      </c>
      <c r="BA40" s="170"/>
      <c r="BB40" s="175"/>
    </row>
    <row r="41" spans="1:54" ht="24">
      <c r="A41" s="3"/>
      <c r="B41" s="4"/>
      <c r="C41" s="5" t="s">
        <v>9</v>
      </c>
      <c r="D41" s="6" t="s">
        <v>10</v>
      </c>
      <c r="E41" s="7" t="s">
        <v>11</v>
      </c>
      <c r="F41" s="7" t="s">
        <v>8</v>
      </c>
      <c r="G41" s="8" t="s">
        <v>10</v>
      </c>
      <c r="H41" s="8" t="s">
        <v>11</v>
      </c>
      <c r="I41" s="9" t="s">
        <v>8</v>
      </c>
      <c r="J41" s="8" t="s">
        <v>10</v>
      </c>
      <c r="K41" s="8" t="s">
        <v>11</v>
      </c>
      <c r="L41" s="10" t="s">
        <v>8</v>
      </c>
      <c r="M41" s="6" t="s">
        <v>10</v>
      </c>
      <c r="N41" s="7" t="s">
        <v>11</v>
      </c>
      <c r="O41" s="7" t="s">
        <v>8</v>
      </c>
      <c r="P41" s="8" t="s">
        <v>10</v>
      </c>
      <c r="Q41" s="8" t="s">
        <v>11</v>
      </c>
      <c r="R41" s="9" t="s">
        <v>8</v>
      </c>
      <c r="S41" s="8" t="s">
        <v>10</v>
      </c>
      <c r="T41" s="8" t="s">
        <v>11</v>
      </c>
      <c r="U41" s="10" t="s">
        <v>8</v>
      </c>
      <c r="V41" s="6" t="s">
        <v>10</v>
      </c>
      <c r="W41" s="7" t="s">
        <v>11</v>
      </c>
      <c r="X41" s="7" t="s">
        <v>8</v>
      </c>
      <c r="Y41" s="8" t="s">
        <v>10</v>
      </c>
      <c r="Z41" s="8" t="s">
        <v>11</v>
      </c>
      <c r="AA41" s="9" t="s">
        <v>8</v>
      </c>
      <c r="AB41" s="8" t="s">
        <v>10</v>
      </c>
      <c r="AC41" s="8" t="s">
        <v>11</v>
      </c>
      <c r="AD41" s="10" t="s">
        <v>8</v>
      </c>
      <c r="AE41" s="103" t="s">
        <v>10</v>
      </c>
      <c r="AF41" s="7" t="s">
        <v>11</v>
      </c>
      <c r="AG41" s="7" t="s">
        <v>8</v>
      </c>
      <c r="AH41" s="8" t="s">
        <v>10</v>
      </c>
      <c r="AI41" s="8" t="s">
        <v>11</v>
      </c>
      <c r="AJ41" s="9" t="s">
        <v>8</v>
      </c>
      <c r="AK41" s="8" t="s">
        <v>10</v>
      </c>
      <c r="AL41" s="8" t="s">
        <v>11</v>
      </c>
      <c r="AM41" s="10" t="s">
        <v>8</v>
      </c>
      <c r="AN41" s="6" t="s">
        <v>10</v>
      </c>
      <c r="AO41" s="7" t="s">
        <v>11</v>
      </c>
      <c r="AP41" s="7" t="s">
        <v>8</v>
      </c>
      <c r="AQ41" s="8" t="s">
        <v>10</v>
      </c>
      <c r="AR41" s="8" t="s">
        <v>11</v>
      </c>
      <c r="AS41" s="9" t="s">
        <v>8</v>
      </c>
      <c r="AT41" s="8" t="s">
        <v>10</v>
      </c>
      <c r="AU41" s="8" t="s">
        <v>11</v>
      </c>
      <c r="AV41" s="9" t="s">
        <v>8</v>
      </c>
      <c r="AW41" s="8" t="s">
        <v>10</v>
      </c>
      <c r="AX41" s="8" t="s">
        <v>11</v>
      </c>
      <c r="AY41" s="9" t="s">
        <v>8</v>
      </c>
      <c r="AZ41" s="8" t="s">
        <v>10</v>
      </c>
      <c r="BA41" s="8" t="s">
        <v>11</v>
      </c>
      <c r="BB41" s="10" t="s">
        <v>8</v>
      </c>
    </row>
    <row r="42" spans="1:54">
      <c r="A42" s="11">
        <v>7</v>
      </c>
      <c r="B42" s="11">
        <v>1</v>
      </c>
      <c r="C42" s="12" t="s">
        <v>12</v>
      </c>
      <c r="D42" s="13">
        <v>716</v>
      </c>
      <c r="E42" s="14">
        <v>674</v>
      </c>
      <c r="F42" s="15">
        <f>D42+E42</f>
        <v>1390</v>
      </c>
      <c r="G42" s="14">
        <v>712</v>
      </c>
      <c r="H42" s="14">
        <v>667</v>
      </c>
      <c r="I42" s="14">
        <f>G42+H42</f>
        <v>1379</v>
      </c>
      <c r="J42" s="104">
        <v>657</v>
      </c>
      <c r="K42" s="14">
        <v>707</v>
      </c>
      <c r="L42" s="16">
        <f>J42+K42</f>
        <v>1364</v>
      </c>
      <c r="M42" s="13">
        <v>646</v>
      </c>
      <c r="N42" s="14">
        <v>700</v>
      </c>
      <c r="O42" s="15">
        <f>M42+N42</f>
        <v>1346</v>
      </c>
      <c r="P42" s="14">
        <v>691</v>
      </c>
      <c r="Q42" s="14">
        <v>633</v>
      </c>
      <c r="R42" s="14">
        <f>P42+Q42</f>
        <v>1324</v>
      </c>
      <c r="S42" s="104">
        <v>682</v>
      </c>
      <c r="T42" s="14">
        <v>620</v>
      </c>
      <c r="U42" s="16">
        <f>S42+T42</f>
        <v>1302</v>
      </c>
      <c r="V42" s="13">
        <v>671</v>
      </c>
      <c r="W42" s="14">
        <v>609</v>
      </c>
      <c r="X42" s="15">
        <f>V42+W42</f>
        <v>1280</v>
      </c>
      <c r="Y42" s="14">
        <v>600</v>
      </c>
      <c r="Z42" s="14">
        <v>659</v>
      </c>
      <c r="AA42" s="14">
        <f>Y42+Z42</f>
        <v>1259</v>
      </c>
      <c r="AB42" s="104">
        <v>592</v>
      </c>
      <c r="AC42" s="14">
        <v>645</v>
      </c>
      <c r="AD42" s="16">
        <f>AB42+AC42</f>
        <v>1237</v>
      </c>
      <c r="AE42" s="104">
        <v>632</v>
      </c>
      <c r="AF42" s="14">
        <v>585</v>
      </c>
      <c r="AG42" s="15">
        <f>AE42+AF42</f>
        <v>1217</v>
      </c>
      <c r="AH42" s="14">
        <v>616</v>
      </c>
      <c r="AI42" s="14">
        <v>575</v>
      </c>
      <c r="AJ42" s="14">
        <f>AH42+AI42</f>
        <v>1191</v>
      </c>
      <c r="AK42" s="104">
        <v>558</v>
      </c>
      <c r="AL42" s="14">
        <v>592</v>
      </c>
      <c r="AM42" s="16">
        <f>AK42+AL42</f>
        <v>1150</v>
      </c>
      <c r="AN42" s="108">
        <f>D42+G42+J42+M42</f>
        <v>2731</v>
      </c>
      <c r="AO42" s="14">
        <f>E42+H42+K42+N42</f>
        <v>2748</v>
      </c>
      <c r="AP42" s="15">
        <f>AN42+AO42</f>
        <v>5479</v>
      </c>
      <c r="AQ42" s="14">
        <f>P42+S42</f>
        <v>1373</v>
      </c>
      <c r="AR42" s="14">
        <f>Q42+T42</f>
        <v>1253</v>
      </c>
      <c r="AS42" s="14">
        <f>AQ42+AR42</f>
        <v>2626</v>
      </c>
      <c r="AT42" s="14">
        <f>AN42+AQ42</f>
        <v>4104</v>
      </c>
      <c r="AU42" s="14">
        <f>AO42+AR42</f>
        <v>4001</v>
      </c>
      <c r="AV42" s="14">
        <f>AT42+AU42</f>
        <v>8105</v>
      </c>
      <c r="AW42" s="104">
        <f>V42+Y42+AB42</f>
        <v>1863</v>
      </c>
      <c r="AX42" s="104">
        <f>W42+Z42+AC42</f>
        <v>1913</v>
      </c>
      <c r="AY42" s="15">
        <f>AW42+AX42</f>
        <v>3776</v>
      </c>
      <c r="AZ42" s="14">
        <f>AE42+AH42+AK42</f>
        <v>1806</v>
      </c>
      <c r="BA42" s="14">
        <f>AF42+AI42+AL42</f>
        <v>1752</v>
      </c>
      <c r="BB42" s="16">
        <f>AZ42+BA42</f>
        <v>3558</v>
      </c>
    </row>
    <row r="43" spans="1:54">
      <c r="A43" s="11">
        <v>4</v>
      </c>
      <c r="B43" s="11">
        <v>2</v>
      </c>
      <c r="C43" s="12" t="s">
        <v>13</v>
      </c>
      <c r="D43" s="13">
        <v>1004</v>
      </c>
      <c r="E43" s="14">
        <v>946</v>
      </c>
      <c r="F43" s="15">
        <f t="shared" ref="F43:F54" si="186">D43+E43</f>
        <v>1950</v>
      </c>
      <c r="G43" s="14">
        <v>976</v>
      </c>
      <c r="H43" s="14">
        <v>918</v>
      </c>
      <c r="I43" s="14">
        <f t="shared" ref="I43:I54" si="187">G43+H43</f>
        <v>1894</v>
      </c>
      <c r="J43" s="104">
        <v>899</v>
      </c>
      <c r="K43" s="14">
        <v>960</v>
      </c>
      <c r="L43" s="16">
        <f t="shared" ref="L43:L54" si="188">J43+K43</f>
        <v>1859</v>
      </c>
      <c r="M43" s="13">
        <v>889</v>
      </c>
      <c r="N43" s="14">
        <v>954</v>
      </c>
      <c r="O43" s="15">
        <f t="shared" ref="O43:O54" si="189">M43+N43</f>
        <v>1843</v>
      </c>
      <c r="P43" s="14">
        <v>952</v>
      </c>
      <c r="Q43" s="14">
        <v>882</v>
      </c>
      <c r="R43" s="14">
        <f t="shared" ref="R43:R54" si="190">P43+Q43</f>
        <v>1834</v>
      </c>
      <c r="S43" s="104">
        <v>945</v>
      </c>
      <c r="T43" s="14">
        <v>871</v>
      </c>
      <c r="U43" s="16">
        <f t="shared" ref="U43:U54" si="191">S43+T43</f>
        <v>1816</v>
      </c>
      <c r="V43" s="13">
        <v>925</v>
      </c>
      <c r="W43" s="14">
        <v>848</v>
      </c>
      <c r="X43" s="15">
        <f t="shared" ref="X43:X54" si="192">V43+W43</f>
        <v>1773</v>
      </c>
      <c r="Y43" s="14">
        <v>809</v>
      </c>
      <c r="Z43" s="14">
        <v>885</v>
      </c>
      <c r="AA43" s="14">
        <f t="shared" ref="AA43:AA54" si="193">Y43+Z43</f>
        <v>1694</v>
      </c>
      <c r="AB43" s="104">
        <v>758</v>
      </c>
      <c r="AC43" s="14">
        <v>831</v>
      </c>
      <c r="AD43" s="16">
        <f t="shared" ref="AD43:AD54" si="194">AB43+AC43</f>
        <v>1589</v>
      </c>
      <c r="AE43" s="104">
        <v>775</v>
      </c>
      <c r="AF43" s="14">
        <v>704</v>
      </c>
      <c r="AG43" s="15">
        <f t="shared" ref="AG43:AG54" si="195">AE43+AF43</f>
        <v>1479</v>
      </c>
      <c r="AH43" s="14">
        <v>721</v>
      </c>
      <c r="AI43" s="14">
        <v>655</v>
      </c>
      <c r="AJ43" s="14">
        <f t="shared" ref="AJ43:AJ54" si="196">AH43+AI43</f>
        <v>1376</v>
      </c>
      <c r="AK43" s="104">
        <v>606</v>
      </c>
      <c r="AL43" s="14">
        <v>663</v>
      </c>
      <c r="AM43" s="16">
        <f t="shared" ref="AM43:AM54" si="197">AK43+AL43</f>
        <v>1269</v>
      </c>
      <c r="AN43" s="108">
        <f t="shared" ref="AN43:AO54" si="198">D43+G43+J43+M43</f>
        <v>3768</v>
      </c>
      <c r="AO43" s="14">
        <f t="shared" si="198"/>
        <v>3778</v>
      </c>
      <c r="AP43" s="15">
        <f t="shared" ref="AP43:AP54" si="199">AN43+AO43</f>
        <v>7546</v>
      </c>
      <c r="AQ43" s="14">
        <f t="shared" ref="AQ43:AR54" si="200">P43+S43</f>
        <v>1897</v>
      </c>
      <c r="AR43" s="14">
        <f t="shared" si="200"/>
        <v>1753</v>
      </c>
      <c r="AS43" s="14">
        <f t="shared" ref="AS43:AS54" si="201">AQ43+AR43</f>
        <v>3650</v>
      </c>
      <c r="AT43" s="14">
        <f t="shared" ref="AT43:AU54" si="202">AN43+AQ43</f>
        <v>5665</v>
      </c>
      <c r="AU43" s="14">
        <f t="shared" si="202"/>
        <v>5531</v>
      </c>
      <c r="AV43" s="14">
        <f t="shared" ref="AV43:AV54" si="203">AT43+AU43</f>
        <v>11196</v>
      </c>
      <c r="AW43" s="104">
        <f t="shared" ref="AW43:AX54" si="204">V43+Y43+AB43</f>
        <v>2492</v>
      </c>
      <c r="AX43" s="104">
        <f t="shared" si="204"/>
        <v>2564</v>
      </c>
      <c r="AY43" s="15">
        <f t="shared" ref="AY43:AY54" si="205">AW43+AX43</f>
        <v>5056</v>
      </c>
      <c r="AZ43" s="14">
        <f t="shared" ref="AZ43:BA54" si="206">AE43+AH43+AK43</f>
        <v>2102</v>
      </c>
      <c r="BA43" s="14">
        <f t="shared" si="206"/>
        <v>2022</v>
      </c>
      <c r="BB43" s="16">
        <f t="shared" ref="BB43:BB54" si="207">AZ43+BA43</f>
        <v>4124</v>
      </c>
    </row>
    <row r="44" spans="1:54">
      <c r="A44" s="11">
        <v>1</v>
      </c>
      <c r="B44" s="11">
        <v>3</v>
      </c>
      <c r="C44" s="12" t="s">
        <v>14</v>
      </c>
      <c r="D44" s="13">
        <v>1695</v>
      </c>
      <c r="E44" s="14">
        <v>1574</v>
      </c>
      <c r="F44" s="15">
        <f t="shared" si="186"/>
        <v>3269</v>
      </c>
      <c r="G44" s="14">
        <v>1678</v>
      </c>
      <c r="H44" s="14">
        <v>1553</v>
      </c>
      <c r="I44" s="14">
        <f t="shared" si="187"/>
        <v>3231</v>
      </c>
      <c r="J44" s="104">
        <v>1538</v>
      </c>
      <c r="K44" s="14">
        <v>1669</v>
      </c>
      <c r="L44" s="16">
        <f t="shared" si="188"/>
        <v>3207</v>
      </c>
      <c r="M44" s="13">
        <v>1528</v>
      </c>
      <c r="N44" s="14">
        <v>1664</v>
      </c>
      <c r="O44" s="15">
        <f t="shared" si="189"/>
        <v>3192</v>
      </c>
      <c r="P44" s="14">
        <v>1660</v>
      </c>
      <c r="Q44" s="14">
        <v>1519</v>
      </c>
      <c r="R44" s="14">
        <f t="shared" si="190"/>
        <v>3179</v>
      </c>
      <c r="S44" s="104">
        <v>1652</v>
      </c>
      <c r="T44" s="14">
        <v>1507</v>
      </c>
      <c r="U44" s="16">
        <f t="shared" si="191"/>
        <v>3159</v>
      </c>
      <c r="V44" s="13">
        <v>1632</v>
      </c>
      <c r="W44" s="14">
        <v>1487</v>
      </c>
      <c r="X44" s="15">
        <f t="shared" si="192"/>
        <v>3119</v>
      </c>
      <c r="Y44" s="14">
        <v>1454</v>
      </c>
      <c r="Z44" s="14">
        <v>1598</v>
      </c>
      <c r="AA44" s="14">
        <f t="shared" si="193"/>
        <v>3052</v>
      </c>
      <c r="AB44" s="104">
        <v>1410</v>
      </c>
      <c r="AC44" s="14">
        <v>1549</v>
      </c>
      <c r="AD44" s="16">
        <f t="shared" si="194"/>
        <v>2959</v>
      </c>
      <c r="AE44" s="104">
        <v>1502</v>
      </c>
      <c r="AF44" s="14">
        <v>1366</v>
      </c>
      <c r="AG44" s="15">
        <f t="shared" si="195"/>
        <v>2868</v>
      </c>
      <c r="AH44" s="14">
        <v>1449</v>
      </c>
      <c r="AI44" s="14">
        <v>1319</v>
      </c>
      <c r="AJ44" s="14">
        <f t="shared" si="196"/>
        <v>2768</v>
      </c>
      <c r="AK44" s="104">
        <v>1256</v>
      </c>
      <c r="AL44" s="14">
        <v>1368</v>
      </c>
      <c r="AM44" s="16">
        <f t="shared" si="197"/>
        <v>2624</v>
      </c>
      <c r="AN44" s="108">
        <f t="shared" si="198"/>
        <v>6439</v>
      </c>
      <c r="AO44" s="14">
        <f t="shared" si="198"/>
        <v>6460</v>
      </c>
      <c r="AP44" s="15">
        <f t="shared" si="199"/>
        <v>12899</v>
      </c>
      <c r="AQ44" s="14">
        <f t="shared" si="200"/>
        <v>3312</v>
      </c>
      <c r="AR44" s="14">
        <f t="shared" si="200"/>
        <v>3026</v>
      </c>
      <c r="AS44" s="14">
        <f t="shared" si="201"/>
        <v>6338</v>
      </c>
      <c r="AT44" s="14">
        <f t="shared" si="202"/>
        <v>9751</v>
      </c>
      <c r="AU44" s="14">
        <f t="shared" si="202"/>
        <v>9486</v>
      </c>
      <c r="AV44" s="14">
        <f t="shared" si="203"/>
        <v>19237</v>
      </c>
      <c r="AW44" s="104">
        <f t="shared" si="204"/>
        <v>4496</v>
      </c>
      <c r="AX44" s="104">
        <f t="shared" si="204"/>
        <v>4634</v>
      </c>
      <c r="AY44" s="15">
        <f t="shared" si="205"/>
        <v>9130</v>
      </c>
      <c r="AZ44" s="14">
        <f t="shared" si="206"/>
        <v>4207</v>
      </c>
      <c r="BA44" s="14">
        <f t="shared" si="206"/>
        <v>4053</v>
      </c>
      <c r="BB44" s="16">
        <f t="shared" si="207"/>
        <v>8260</v>
      </c>
    </row>
    <row r="45" spans="1:54">
      <c r="A45" s="11">
        <v>10</v>
      </c>
      <c r="B45" s="11">
        <v>4</v>
      </c>
      <c r="C45" s="12" t="s">
        <v>15</v>
      </c>
      <c r="D45" s="13">
        <v>1488</v>
      </c>
      <c r="E45" s="14">
        <v>1412</v>
      </c>
      <c r="F45" s="15">
        <f t="shared" si="186"/>
        <v>2900</v>
      </c>
      <c r="G45" s="14">
        <v>1448</v>
      </c>
      <c r="H45" s="14">
        <v>1372</v>
      </c>
      <c r="I45" s="14">
        <f t="shared" si="187"/>
        <v>2820</v>
      </c>
      <c r="J45" s="104">
        <v>1323</v>
      </c>
      <c r="K45" s="14">
        <v>1401</v>
      </c>
      <c r="L45" s="16">
        <f t="shared" si="188"/>
        <v>2724</v>
      </c>
      <c r="M45" s="13">
        <v>1265</v>
      </c>
      <c r="N45" s="14">
        <v>1347</v>
      </c>
      <c r="O45" s="15">
        <f t="shared" si="189"/>
        <v>2612</v>
      </c>
      <c r="P45" s="14">
        <v>1290</v>
      </c>
      <c r="Q45" s="14">
        <v>1203</v>
      </c>
      <c r="R45" s="14">
        <f t="shared" si="190"/>
        <v>2493</v>
      </c>
      <c r="S45" s="104">
        <v>1233</v>
      </c>
      <c r="T45" s="14">
        <v>1144</v>
      </c>
      <c r="U45" s="16">
        <f t="shared" si="191"/>
        <v>2377</v>
      </c>
      <c r="V45" s="13">
        <v>1183</v>
      </c>
      <c r="W45" s="14">
        <v>1096</v>
      </c>
      <c r="X45" s="15">
        <f t="shared" si="192"/>
        <v>2279</v>
      </c>
      <c r="Y45" s="14">
        <v>1064</v>
      </c>
      <c r="Z45" s="14">
        <v>1141</v>
      </c>
      <c r="AA45" s="14">
        <f t="shared" si="193"/>
        <v>2205</v>
      </c>
      <c r="AB45" s="104">
        <v>1042</v>
      </c>
      <c r="AC45" s="14">
        <v>1105</v>
      </c>
      <c r="AD45" s="16">
        <f t="shared" si="194"/>
        <v>2147</v>
      </c>
      <c r="AE45" s="104">
        <v>1074.7038</v>
      </c>
      <c r="AF45" s="14">
        <v>1027.1483999999998</v>
      </c>
      <c r="AG45" s="15">
        <f t="shared" si="195"/>
        <v>2101.8521999999998</v>
      </c>
      <c r="AH45" s="14">
        <v>1039.7640000000001</v>
      </c>
      <c r="AI45" s="14">
        <v>1007.68</v>
      </c>
      <c r="AJ45" s="14">
        <f t="shared" si="196"/>
        <v>2047.444</v>
      </c>
      <c r="AK45" s="104">
        <v>977.21199999999999</v>
      </c>
      <c r="AL45" s="14">
        <v>989.38599999999997</v>
      </c>
      <c r="AM45" s="16">
        <f t="shared" si="197"/>
        <v>1966.598</v>
      </c>
      <c r="AN45" s="108">
        <f t="shared" si="198"/>
        <v>5524</v>
      </c>
      <c r="AO45" s="14">
        <f t="shared" si="198"/>
        <v>5532</v>
      </c>
      <c r="AP45" s="15">
        <f t="shared" si="199"/>
        <v>11056</v>
      </c>
      <c r="AQ45" s="14">
        <f t="shared" si="200"/>
        <v>2523</v>
      </c>
      <c r="AR45" s="14">
        <f t="shared" si="200"/>
        <v>2347</v>
      </c>
      <c r="AS45" s="14">
        <f t="shared" si="201"/>
        <v>4870</v>
      </c>
      <c r="AT45" s="14">
        <f t="shared" si="202"/>
        <v>8047</v>
      </c>
      <c r="AU45" s="14">
        <f t="shared" si="202"/>
        <v>7879</v>
      </c>
      <c r="AV45" s="14">
        <f t="shared" si="203"/>
        <v>15926</v>
      </c>
      <c r="AW45" s="104">
        <f t="shared" si="204"/>
        <v>3289</v>
      </c>
      <c r="AX45" s="104">
        <f t="shared" si="204"/>
        <v>3342</v>
      </c>
      <c r="AY45" s="15">
        <f t="shared" si="205"/>
        <v>6631</v>
      </c>
      <c r="AZ45" s="14">
        <f t="shared" si="206"/>
        <v>3091.6798000000003</v>
      </c>
      <c r="BA45" s="14">
        <f t="shared" si="206"/>
        <v>3024.2143999999998</v>
      </c>
      <c r="BB45" s="16">
        <f t="shared" si="207"/>
        <v>6115.8942000000006</v>
      </c>
    </row>
    <row r="46" spans="1:54">
      <c r="A46" s="11">
        <v>11</v>
      </c>
      <c r="B46" s="11">
        <v>5</v>
      </c>
      <c r="C46" s="12" t="s">
        <v>16</v>
      </c>
      <c r="D46" s="13">
        <v>925</v>
      </c>
      <c r="E46" s="14">
        <v>879</v>
      </c>
      <c r="F46" s="15">
        <f t="shared" si="186"/>
        <v>1804</v>
      </c>
      <c r="G46" s="14">
        <v>925</v>
      </c>
      <c r="H46" s="14">
        <v>876</v>
      </c>
      <c r="I46" s="14">
        <f t="shared" si="187"/>
        <v>1801</v>
      </c>
      <c r="J46" s="104">
        <v>871</v>
      </c>
      <c r="K46" s="14">
        <v>925</v>
      </c>
      <c r="L46" s="16">
        <f t="shared" si="188"/>
        <v>1796</v>
      </c>
      <c r="M46" s="13">
        <v>862</v>
      </c>
      <c r="N46" s="14">
        <v>923</v>
      </c>
      <c r="O46" s="15">
        <f t="shared" si="189"/>
        <v>1785</v>
      </c>
      <c r="P46" s="14">
        <v>919</v>
      </c>
      <c r="Q46" s="14">
        <v>850</v>
      </c>
      <c r="R46" s="14">
        <f t="shared" si="190"/>
        <v>1769</v>
      </c>
      <c r="S46" s="104">
        <v>910</v>
      </c>
      <c r="T46" s="14">
        <v>835</v>
      </c>
      <c r="U46" s="16">
        <f t="shared" si="191"/>
        <v>1745</v>
      </c>
      <c r="V46" s="13">
        <v>894</v>
      </c>
      <c r="W46" s="14">
        <v>817</v>
      </c>
      <c r="X46" s="15">
        <f t="shared" si="192"/>
        <v>1711</v>
      </c>
      <c r="Y46" s="14">
        <v>796</v>
      </c>
      <c r="Z46" s="14">
        <v>870</v>
      </c>
      <c r="AA46" s="14">
        <f t="shared" si="193"/>
        <v>1666</v>
      </c>
      <c r="AB46" s="104">
        <v>772</v>
      </c>
      <c r="AC46" s="14">
        <v>839</v>
      </c>
      <c r="AD46" s="16">
        <f t="shared" si="194"/>
        <v>1611</v>
      </c>
      <c r="AE46" s="104">
        <v>808</v>
      </c>
      <c r="AF46" s="14">
        <v>748</v>
      </c>
      <c r="AG46" s="15">
        <f t="shared" si="195"/>
        <v>1556</v>
      </c>
      <c r="AH46" s="14">
        <v>774</v>
      </c>
      <c r="AI46" s="14">
        <v>722</v>
      </c>
      <c r="AJ46" s="14">
        <f t="shared" si="196"/>
        <v>1496</v>
      </c>
      <c r="AK46" s="104">
        <v>687</v>
      </c>
      <c r="AL46" s="14">
        <v>725</v>
      </c>
      <c r="AM46" s="16">
        <f t="shared" si="197"/>
        <v>1412</v>
      </c>
      <c r="AN46" s="108">
        <f t="shared" si="198"/>
        <v>3583</v>
      </c>
      <c r="AO46" s="14">
        <f t="shared" si="198"/>
        <v>3603</v>
      </c>
      <c r="AP46" s="15">
        <f t="shared" si="199"/>
        <v>7186</v>
      </c>
      <c r="AQ46" s="14">
        <f t="shared" si="200"/>
        <v>1829</v>
      </c>
      <c r="AR46" s="14">
        <f t="shared" si="200"/>
        <v>1685</v>
      </c>
      <c r="AS46" s="14">
        <f t="shared" si="201"/>
        <v>3514</v>
      </c>
      <c r="AT46" s="14">
        <f t="shared" si="202"/>
        <v>5412</v>
      </c>
      <c r="AU46" s="14">
        <f t="shared" si="202"/>
        <v>5288</v>
      </c>
      <c r="AV46" s="14">
        <f t="shared" si="203"/>
        <v>10700</v>
      </c>
      <c r="AW46" s="104">
        <f t="shared" si="204"/>
        <v>2462</v>
      </c>
      <c r="AX46" s="104">
        <f t="shared" si="204"/>
        <v>2526</v>
      </c>
      <c r="AY46" s="15">
        <f t="shared" si="205"/>
        <v>4988</v>
      </c>
      <c r="AZ46" s="14">
        <f t="shared" si="206"/>
        <v>2269</v>
      </c>
      <c r="BA46" s="14">
        <f t="shared" si="206"/>
        <v>2195</v>
      </c>
      <c r="BB46" s="16">
        <f t="shared" si="207"/>
        <v>4464</v>
      </c>
    </row>
    <row r="47" spans="1:54">
      <c r="A47" s="11">
        <v>8</v>
      </c>
      <c r="B47" s="11">
        <v>6</v>
      </c>
      <c r="C47" s="12" t="s">
        <v>17</v>
      </c>
      <c r="D47" s="13">
        <v>3297</v>
      </c>
      <c r="E47" s="14">
        <v>3040</v>
      </c>
      <c r="F47" s="15">
        <f t="shared" si="186"/>
        <v>6337</v>
      </c>
      <c r="G47" s="14">
        <v>3151</v>
      </c>
      <c r="H47" s="14">
        <v>2914</v>
      </c>
      <c r="I47" s="14">
        <f t="shared" si="187"/>
        <v>6065</v>
      </c>
      <c r="J47" s="104">
        <v>2747</v>
      </c>
      <c r="K47" s="14">
        <v>2975</v>
      </c>
      <c r="L47" s="16">
        <f t="shared" si="188"/>
        <v>5722</v>
      </c>
      <c r="M47" s="13">
        <v>2547</v>
      </c>
      <c r="N47" s="14">
        <v>2775</v>
      </c>
      <c r="O47" s="15">
        <f t="shared" si="189"/>
        <v>5322</v>
      </c>
      <c r="P47" s="14">
        <v>2576</v>
      </c>
      <c r="Q47" s="14">
        <v>2342</v>
      </c>
      <c r="R47" s="14">
        <f t="shared" si="190"/>
        <v>4918</v>
      </c>
      <c r="S47" s="104">
        <v>2415</v>
      </c>
      <c r="T47" s="14">
        <v>2181</v>
      </c>
      <c r="U47" s="16">
        <f t="shared" si="191"/>
        <v>4596</v>
      </c>
      <c r="V47" s="13">
        <v>2334</v>
      </c>
      <c r="W47" s="14">
        <v>2118</v>
      </c>
      <c r="X47" s="15">
        <f t="shared" si="192"/>
        <v>4452</v>
      </c>
      <c r="Y47" s="14">
        <v>2186</v>
      </c>
      <c r="Z47" s="14">
        <v>2361</v>
      </c>
      <c r="AA47" s="14">
        <f t="shared" si="193"/>
        <v>4547</v>
      </c>
      <c r="AB47" s="104">
        <v>2352</v>
      </c>
      <c r="AC47" s="14">
        <v>2470</v>
      </c>
      <c r="AD47" s="16">
        <f t="shared" si="194"/>
        <v>4822</v>
      </c>
      <c r="AE47" s="104">
        <v>2599</v>
      </c>
      <c r="AF47" s="14">
        <v>2542</v>
      </c>
      <c r="AG47" s="15">
        <f t="shared" si="195"/>
        <v>5141</v>
      </c>
      <c r="AH47" s="14">
        <v>2723</v>
      </c>
      <c r="AI47" s="14">
        <v>2714</v>
      </c>
      <c r="AJ47" s="14">
        <f t="shared" si="196"/>
        <v>5437</v>
      </c>
      <c r="AK47" s="104">
        <v>2885</v>
      </c>
      <c r="AL47" s="14">
        <v>2871</v>
      </c>
      <c r="AM47" s="16">
        <f t="shared" si="197"/>
        <v>5756</v>
      </c>
      <c r="AN47" s="108">
        <f t="shared" si="198"/>
        <v>11742</v>
      </c>
      <c r="AO47" s="14">
        <f t="shared" si="198"/>
        <v>11704</v>
      </c>
      <c r="AP47" s="15">
        <f t="shared" si="199"/>
        <v>23446</v>
      </c>
      <c r="AQ47" s="14">
        <f t="shared" si="200"/>
        <v>4991</v>
      </c>
      <c r="AR47" s="14">
        <f t="shared" si="200"/>
        <v>4523</v>
      </c>
      <c r="AS47" s="14">
        <f t="shared" si="201"/>
        <v>9514</v>
      </c>
      <c r="AT47" s="14">
        <f t="shared" si="202"/>
        <v>16733</v>
      </c>
      <c r="AU47" s="14">
        <f t="shared" si="202"/>
        <v>16227</v>
      </c>
      <c r="AV47" s="14">
        <f t="shared" si="203"/>
        <v>32960</v>
      </c>
      <c r="AW47" s="104">
        <f t="shared" si="204"/>
        <v>6872</v>
      </c>
      <c r="AX47" s="104">
        <f t="shared" si="204"/>
        <v>6949</v>
      </c>
      <c r="AY47" s="15">
        <f t="shared" si="205"/>
        <v>13821</v>
      </c>
      <c r="AZ47" s="14">
        <f t="shared" si="206"/>
        <v>8207</v>
      </c>
      <c r="BA47" s="14">
        <f t="shared" si="206"/>
        <v>8127</v>
      </c>
      <c r="BB47" s="16">
        <f t="shared" si="207"/>
        <v>16334</v>
      </c>
    </row>
    <row r="48" spans="1:54">
      <c r="A48" s="11">
        <v>9</v>
      </c>
      <c r="B48" s="11">
        <v>7</v>
      </c>
      <c r="C48" s="12" t="s">
        <v>18</v>
      </c>
      <c r="D48" s="13">
        <v>1778</v>
      </c>
      <c r="E48" s="14">
        <v>1779</v>
      </c>
      <c r="F48" s="15">
        <f t="shared" si="186"/>
        <v>3557</v>
      </c>
      <c r="G48" s="14">
        <v>1739</v>
      </c>
      <c r="H48" s="14">
        <v>1740</v>
      </c>
      <c r="I48" s="14">
        <f t="shared" si="187"/>
        <v>3479</v>
      </c>
      <c r="J48" s="104">
        <v>1722</v>
      </c>
      <c r="K48" s="14">
        <v>1734</v>
      </c>
      <c r="L48" s="16">
        <f t="shared" si="188"/>
        <v>3456</v>
      </c>
      <c r="M48" s="13">
        <v>1722</v>
      </c>
      <c r="N48" s="14">
        <v>1756</v>
      </c>
      <c r="O48" s="15">
        <f t="shared" si="189"/>
        <v>3478</v>
      </c>
      <c r="P48" s="14">
        <v>1792</v>
      </c>
      <c r="Q48" s="14">
        <v>1730</v>
      </c>
      <c r="R48" s="14">
        <f t="shared" si="190"/>
        <v>3522</v>
      </c>
      <c r="S48" s="104">
        <v>1821</v>
      </c>
      <c r="T48" s="14">
        <v>1732</v>
      </c>
      <c r="U48" s="16">
        <f t="shared" si="191"/>
        <v>3553</v>
      </c>
      <c r="V48" s="13">
        <v>1817</v>
      </c>
      <c r="W48" s="14">
        <v>1711</v>
      </c>
      <c r="X48" s="15">
        <f t="shared" si="192"/>
        <v>3528</v>
      </c>
      <c r="Y48" s="14">
        <v>1656</v>
      </c>
      <c r="Z48" s="14">
        <v>1767</v>
      </c>
      <c r="AA48" s="14">
        <f t="shared" si="193"/>
        <v>3423</v>
      </c>
      <c r="AB48" s="104">
        <v>1578</v>
      </c>
      <c r="AC48" s="14">
        <v>1680</v>
      </c>
      <c r="AD48" s="16">
        <f t="shared" si="194"/>
        <v>3258</v>
      </c>
      <c r="AE48" s="104">
        <v>1587</v>
      </c>
      <c r="AF48" s="14">
        <v>1492</v>
      </c>
      <c r="AG48" s="15">
        <f t="shared" si="195"/>
        <v>3079</v>
      </c>
      <c r="AH48" s="14">
        <v>1500</v>
      </c>
      <c r="AI48" s="14">
        <v>1413</v>
      </c>
      <c r="AJ48" s="14">
        <f t="shared" si="196"/>
        <v>2913</v>
      </c>
      <c r="AK48" s="104">
        <v>1337</v>
      </c>
      <c r="AL48" s="14">
        <v>1405</v>
      </c>
      <c r="AM48" s="16">
        <f t="shared" si="197"/>
        <v>2742</v>
      </c>
      <c r="AN48" s="108">
        <f t="shared" si="198"/>
        <v>6961</v>
      </c>
      <c r="AO48" s="14">
        <f t="shared" si="198"/>
        <v>7009</v>
      </c>
      <c r="AP48" s="15">
        <f t="shared" si="199"/>
        <v>13970</v>
      </c>
      <c r="AQ48" s="14">
        <f t="shared" si="200"/>
        <v>3613</v>
      </c>
      <c r="AR48" s="14">
        <f t="shared" si="200"/>
        <v>3462</v>
      </c>
      <c r="AS48" s="14">
        <f t="shared" si="201"/>
        <v>7075</v>
      </c>
      <c r="AT48" s="14">
        <f t="shared" si="202"/>
        <v>10574</v>
      </c>
      <c r="AU48" s="14">
        <f t="shared" si="202"/>
        <v>10471</v>
      </c>
      <c r="AV48" s="14">
        <f t="shared" si="203"/>
        <v>21045</v>
      </c>
      <c r="AW48" s="104">
        <f t="shared" si="204"/>
        <v>5051</v>
      </c>
      <c r="AX48" s="104">
        <f t="shared" si="204"/>
        <v>5158</v>
      </c>
      <c r="AY48" s="15">
        <f t="shared" si="205"/>
        <v>10209</v>
      </c>
      <c r="AZ48" s="14">
        <f t="shared" si="206"/>
        <v>4424</v>
      </c>
      <c r="BA48" s="14">
        <f t="shared" si="206"/>
        <v>4310</v>
      </c>
      <c r="BB48" s="16">
        <f t="shared" si="207"/>
        <v>8734</v>
      </c>
    </row>
    <row r="49" spans="1:54">
      <c r="A49" s="11">
        <v>2</v>
      </c>
      <c r="B49" s="11">
        <v>8</v>
      </c>
      <c r="C49" s="12" t="s">
        <v>19</v>
      </c>
      <c r="D49" s="13">
        <v>1051</v>
      </c>
      <c r="E49" s="14">
        <v>956</v>
      </c>
      <c r="F49" s="15">
        <f t="shared" si="186"/>
        <v>2007</v>
      </c>
      <c r="G49" s="14">
        <v>1030</v>
      </c>
      <c r="H49" s="14">
        <v>945</v>
      </c>
      <c r="I49" s="14">
        <f t="shared" si="187"/>
        <v>1975</v>
      </c>
      <c r="J49" s="104">
        <v>936</v>
      </c>
      <c r="K49" s="14">
        <v>1018</v>
      </c>
      <c r="L49" s="16">
        <f t="shared" si="188"/>
        <v>1954</v>
      </c>
      <c r="M49" s="13">
        <v>929</v>
      </c>
      <c r="N49" s="14">
        <v>1014</v>
      </c>
      <c r="O49" s="15">
        <f t="shared" si="189"/>
        <v>1943</v>
      </c>
      <c r="P49" s="14">
        <v>1012</v>
      </c>
      <c r="Q49" s="14">
        <v>919</v>
      </c>
      <c r="R49" s="14">
        <f t="shared" si="190"/>
        <v>1931</v>
      </c>
      <c r="S49" s="104">
        <v>999</v>
      </c>
      <c r="T49" s="14">
        <v>905</v>
      </c>
      <c r="U49" s="16">
        <f t="shared" si="191"/>
        <v>1904</v>
      </c>
      <c r="V49" s="13">
        <v>962</v>
      </c>
      <c r="W49" s="14">
        <v>879</v>
      </c>
      <c r="X49" s="15">
        <f t="shared" si="192"/>
        <v>1841</v>
      </c>
      <c r="Y49" s="14">
        <v>841</v>
      </c>
      <c r="Z49" s="14">
        <v>893</v>
      </c>
      <c r="AA49" s="14">
        <f t="shared" si="193"/>
        <v>1734</v>
      </c>
      <c r="AB49" s="104">
        <v>793</v>
      </c>
      <c r="AC49" s="14">
        <v>804</v>
      </c>
      <c r="AD49" s="16">
        <f t="shared" si="194"/>
        <v>1597</v>
      </c>
      <c r="AE49" s="104">
        <v>694</v>
      </c>
      <c r="AF49" s="14">
        <v>742</v>
      </c>
      <c r="AG49" s="15">
        <f t="shared" si="195"/>
        <v>1436</v>
      </c>
      <c r="AH49" s="14">
        <v>598</v>
      </c>
      <c r="AI49" s="14">
        <v>692</v>
      </c>
      <c r="AJ49" s="14">
        <f t="shared" si="196"/>
        <v>1290</v>
      </c>
      <c r="AK49" s="104">
        <v>636</v>
      </c>
      <c r="AL49" s="14">
        <v>560</v>
      </c>
      <c r="AM49" s="16">
        <f t="shared" si="197"/>
        <v>1196</v>
      </c>
      <c r="AN49" s="108">
        <f t="shared" si="198"/>
        <v>3946</v>
      </c>
      <c r="AO49" s="14">
        <f t="shared" si="198"/>
        <v>3933</v>
      </c>
      <c r="AP49" s="15">
        <f t="shared" si="199"/>
        <v>7879</v>
      </c>
      <c r="AQ49" s="14">
        <f t="shared" si="200"/>
        <v>2011</v>
      </c>
      <c r="AR49" s="14">
        <f t="shared" si="200"/>
        <v>1824</v>
      </c>
      <c r="AS49" s="14">
        <f t="shared" si="201"/>
        <v>3835</v>
      </c>
      <c r="AT49" s="14">
        <f t="shared" si="202"/>
        <v>5957</v>
      </c>
      <c r="AU49" s="14">
        <f t="shared" si="202"/>
        <v>5757</v>
      </c>
      <c r="AV49" s="14">
        <f t="shared" si="203"/>
        <v>11714</v>
      </c>
      <c r="AW49" s="104">
        <f t="shared" si="204"/>
        <v>2596</v>
      </c>
      <c r="AX49" s="104">
        <f t="shared" si="204"/>
        <v>2576</v>
      </c>
      <c r="AY49" s="15">
        <f t="shared" si="205"/>
        <v>5172</v>
      </c>
      <c r="AZ49" s="14">
        <f t="shared" si="206"/>
        <v>1928</v>
      </c>
      <c r="BA49" s="14">
        <f t="shared" si="206"/>
        <v>1994</v>
      </c>
      <c r="BB49" s="16">
        <f t="shared" si="207"/>
        <v>3922</v>
      </c>
    </row>
    <row r="50" spans="1:54">
      <c r="A50" s="11">
        <v>12</v>
      </c>
      <c r="B50" s="11">
        <v>9</v>
      </c>
      <c r="C50" s="12" t="s">
        <v>20</v>
      </c>
      <c r="D50" s="13">
        <v>953</v>
      </c>
      <c r="E50" s="14">
        <v>899</v>
      </c>
      <c r="F50" s="15">
        <f t="shared" si="186"/>
        <v>1852</v>
      </c>
      <c r="G50" s="14">
        <v>928</v>
      </c>
      <c r="H50" s="14">
        <v>873</v>
      </c>
      <c r="I50" s="14">
        <f t="shared" si="187"/>
        <v>1801</v>
      </c>
      <c r="J50" s="104">
        <v>850</v>
      </c>
      <c r="K50" s="14">
        <v>911</v>
      </c>
      <c r="L50" s="16">
        <f t="shared" si="188"/>
        <v>1761</v>
      </c>
      <c r="M50" s="13">
        <v>832</v>
      </c>
      <c r="N50" s="14">
        <v>901</v>
      </c>
      <c r="O50" s="15">
        <f t="shared" si="189"/>
        <v>1733</v>
      </c>
      <c r="P50" s="14">
        <v>895</v>
      </c>
      <c r="Q50" s="14">
        <v>816</v>
      </c>
      <c r="R50" s="14">
        <f t="shared" si="190"/>
        <v>1711</v>
      </c>
      <c r="S50" s="104">
        <v>889</v>
      </c>
      <c r="T50" s="14">
        <v>803</v>
      </c>
      <c r="U50" s="16">
        <f t="shared" si="191"/>
        <v>1692</v>
      </c>
      <c r="V50" s="13">
        <v>879</v>
      </c>
      <c r="W50" s="14">
        <v>792</v>
      </c>
      <c r="X50" s="15">
        <f t="shared" si="192"/>
        <v>1671</v>
      </c>
      <c r="Y50" s="14">
        <v>782</v>
      </c>
      <c r="Z50" s="14">
        <v>861</v>
      </c>
      <c r="AA50" s="14">
        <f t="shared" si="193"/>
        <v>1643</v>
      </c>
      <c r="AB50" s="104">
        <v>773</v>
      </c>
      <c r="AC50" s="14">
        <v>837</v>
      </c>
      <c r="AD50" s="16">
        <f t="shared" si="194"/>
        <v>1610</v>
      </c>
      <c r="AE50" s="104">
        <v>814</v>
      </c>
      <c r="AF50" s="14">
        <v>765</v>
      </c>
      <c r="AG50" s="15">
        <f t="shared" si="195"/>
        <v>1579</v>
      </c>
      <c r="AH50" s="14">
        <v>791</v>
      </c>
      <c r="AI50" s="14">
        <v>757</v>
      </c>
      <c r="AJ50" s="14">
        <f t="shared" si="196"/>
        <v>1548</v>
      </c>
      <c r="AK50" s="104">
        <v>743</v>
      </c>
      <c r="AL50" s="14">
        <v>760</v>
      </c>
      <c r="AM50" s="16">
        <f t="shared" si="197"/>
        <v>1503</v>
      </c>
      <c r="AN50" s="108">
        <f t="shared" si="198"/>
        <v>3563</v>
      </c>
      <c r="AO50" s="14">
        <f t="shared" si="198"/>
        <v>3584</v>
      </c>
      <c r="AP50" s="15">
        <f t="shared" si="199"/>
        <v>7147</v>
      </c>
      <c r="AQ50" s="14">
        <f t="shared" si="200"/>
        <v>1784</v>
      </c>
      <c r="AR50" s="14">
        <f t="shared" si="200"/>
        <v>1619</v>
      </c>
      <c r="AS50" s="14">
        <f t="shared" si="201"/>
        <v>3403</v>
      </c>
      <c r="AT50" s="14">
        <f t="shared" si="202"/>
        <v>5347</v>
      </c>
      <c r="AU50" s="14">
        <f t="shared" si="202"/>
        <v>5203</v>
      </c>
      <c r="AV50" s="14">
        <f t="shared" si="203"/>
        <v>10550</v>
      </c>
      <c r="AW50" s="104">
        <f t="shared" si="204"/>
        <v>2434</v>
      </c>
      <c r="AX50" s="104">
        <f t="shared" si="204"/>
        <v>2490</v>
      </c>
      <c r="AY50" s="15">
        <f t="shared" si="205"/>
        <v>4924</v>
      </c>
      <c r="AZ50" s="14">
        <f t="shared" si="206"/>
        <v>2348</v>
      </c>
      <c r="BA50" s="14">
        <f t="shared" si="206"/>
        <v>2282</v>
      </c>
      <c r="BB50" s="16">
        <f t="shared" si="207"/>
        <v>4630</v>
      </c>
    </row>
    <row r="51" spans="1:54">
      <c r="A51" s="11">
        <v>5</v>
      </c>
      <c r="B51" s="11">
        <v>10</v>
      </c>
      <c r="C51" s="12" t="s">
        <v>21</v>
      </c>
      <c r="D51" s="13">
        <v>668</v>
      </c>
      <c r="E51" s="14">
        <v>660</v>
      </c>
      <c r="F51" s="15">
        <f t="shared" si="186"/>
        <v>1328</v>
      </c>
      <c r="G51" s="14">
        <v>656</v>
      </c>
      <c r="H51" s="14">
        <v>645</v>
      </c>
      <c r="I51" s="14">
        <f t="shared" si="187"/>
        <v>1301</v>
      </c>
      <c r="J51" s="104">
        <v>628</v>
      </c>
      <c r="K51" s="14">
        <v>647</v>
      </c>
      <c r="L51" s="16">
        <f t="shared" si="188"/>
        <v>1275</v>
      </c>
      <c r="M51" s="13">
        <v>610</v>
      </c>
      <c r="N51" s="14">
        <v>640</v>
      </c>
      <c r="O51" s="15">
        <f t="shared" si="189"/>
        <v>1250</v>
      </c>
      <c r="P51" s="14">
        <v>634</v>
      </c>
      <c r="Q51" s="14">
        <v>590</v>
      </c>
      <c r="R51" s="14">
        <f t="shared" si="190"/>
        <v>1224</v>
      </c>
      <c r="S51" s="104">
        <v>625</v>
      </c>
      <c r="T51" s="14">
        <v>569</v>
      </c>
      <c r="U51" s="16">
        <f t="shared" si="191"/>
        <v>1194</v>
      </c>
      <c r="V51" s="13">
        <v>611</v>
      </c>
      <c r="W51" s="14">
        <v>545</v>
      </c>
      <c r="X51" s="15">
        <f t="shared" si="192"/>
        <v>1156</v>
      </c>
      <c r="Y51" s="14">
        <v>519</v>
      </c>
      <c r="Z51" s="14">
        <v>590</v>
      </c>
      <c r="AA51" s="14">
        <f t="shared" si="193"/>
        <v>1109</v>
      </c>
      <c r="AB51" s="104">
        <v>492</v>
      </c>
      <c r="AC51" s="14">
        <v>563</v>
      </c>
      <c r="AD51" s="16">
        <f t="shared" si="194"/>
        <v>1055</v>
      </c>
      <c r="AE51" s="104">
        <v>536</v>
      </c>
      <c r="AF51" s="14">
        <v>465</v>
      </c>
      <c r="AG51" s="15">
        <f t="shared" si="195"/>
        <v>1001</v>
      </c>
      <c r="AH51" s="14">
        <v>509</v>
      </c>
      <c r="AI51" s="14">
        <v>438</v>
      </c>
      <c r="AJ51" s="14">
        <f t="shared" si="196"/>
        <v>947</v>
      </c>
      <c r="AK51" s="104">
        <v>412</v>
      </c>
      <c r="AL51" s="14">
        <v>478</v>
      </c>
      <c r="AM51" s="16">
        <f t="shared" si="197"/>
        <v>890</v>
      </c>
      <c r="AN51" s="108">
        <f t="shared" si="198"/>
        <v>2562</v>
      </c>
      <c r="AO51" s="14">
        <f t="shared" si="198"/>
        <v>2592</v>
      </c>
      <c r="AP51" s="15">
        <f t="shared" si="199"/>
        <v>5154</v>
      </c>
      <c r="AQ51" s="14">
        <f t="shared" si="200"/>
        <v>1259</v>
      </c>
      <c r="AR51" s="14">
        <f t="shared" si="200"/>
        <v>1159</v>
      </c>
      <c r="AS51" s="14">
        <f t="shared" si="201"/>
        <v>2418</v>
      </c>
      <c r="AT51" s="14">
        <f t="shared" si="202"/>
        <v>3821</v>
      </c>
      <c r="AU51" s="14">
        <f t="shared" si="202"/>
        <v>3751</v>
      </c>
      <c r="AV51" s="14">
        <f t="shared" si="203"/>
        <v>7572</v>
      </c>
      <c r="AW51" s="104">
        <f t="shared" si="204"/>
        <v>1622</v>
      </c>
      <c r="AX51" s="104">
        <f t="shared" si="204"/>
        <v>1698</v>
      </c>
      <c r="AY51" s="15">
        <f t="shared" si="205"/>
        <v>3320</v>
      </c>
      <c r="AZ51" s="14">
        <f t="shared" si="206"/>
        <v>1457</v>
      </c>
      <c r="BA51" s="14">
        <f t="shared" si="206"/>
        <v>1381</v>
      </c>
      <c r="BB51" s="16">
        <f t="shared" si="207"/>
        <v>2838</v>
      </c>
    </row>
    <row r="52" spans="1:54">
      <c r="A52" s="11">
        <v>6</v>
      </c>
      <c r="B52" s="11">
        <v>11</v>
      </c>
      <c r="C52" s="12" t="s">
        <v>22</v>
      </c>
      <c r="D52" s="13">
        <v>756</v>
      </c>
      <c r="E52" s="14">
        <v>727</v>
      </c>
      <c r="F52" s="15">
        <f t="shared" si="186"/>
        <v>1483</v>
      </c>
      <c r="G52" s="14">
        <v>745</v>
      </c>
      <c r="H52" s="14">
        <v>713</v>
      </c>
      <c r="I52" s="14">
        <f t="shared" si="187"/>
        <v>1458</v>
      </c>
      <c r="J52" s="104">
        <v>698</v>
      </c>
      <c r="K52" s="14">
        <v>743</v>
      </c>
      <c r="L52" s="16">
        <f t="shared" si="188"/>
        <v>1441</v>
      </c>
      <c r="M52" s="13">
        <v>682</v>
      </c>
      <c r="N52" s="14">
        <v>748</v>
      </c>
      <c r="O52" s="15">
        <f t="shared" si="189"/>
        <v>1430</v>
      </c>
      <c r="P52" s="14">
        <v>756</v>
      </c>
      <c r="Q52" s="14">
        <v>665</v>
      </c>
      <c r="R52" s="14">
        <f t="shared" si="190"/>
        <v>1421</v>
      </c>
      <c r="S52" s="104">
        <v>760</v>
      </c>
      <c r="T52" s="14">
        <v>649</v>
      </c>
      <c r="U52" s="16">
        <f t="shared" si="191"/>
        <v>1409</v>
      </c>
      <c r="V52" s="13">
        <v>752</v>
      </c>
      <c r="W52" s="14">
        <v>634</v>
      </c>
      <c r="X52" s="15">
        <f t="shared" si="192"/>
        <v>1386</v>
      </c>
      <c r="Y52" s="14">
        <v>621</v>
      </c>
      <c r="Z52" s="14">
        <v>727</v>
      </c>
      <c r="AA52" s="14">
        <f t="shared" si="193"/>
        <v>1348</v>
      </c>
      <c r="AB52" s="104">
        <v>609</v>
      </c>
      <c r="AC52" s="14">
        <v>691</v>
      </c>
      <c r="AD52" s="16">
        <f t="shared" si="194"/>
        <v>1300</v>
      </c>
      <c r="AE52" s="104">
        <v>652</v>
      </c>
      <c r="AF52" s="14">
        <v>599</v>
      </c>
      <c r="AG52" s="15">
        <f t="shared" si="195"/>
        <v>1251</v>
      </c>
      <c r="AH52" s="14">
        <v>614</v>
      </c>
      <c r="AI52" s="14">
        <v>586</v>
      </c>
      <c r="AJ52" s="14">
        <f t="shared" si="196"/>
        <v>1200</v>
      </c>
      <c r="AK52" s="104">
        <v>564</v>
      </c>
      <c r="AL52" s="14">
        <v>572</v>
      </c>
      <c r="AM52" s="16">
        <f t="shared" si="197"/>
        <v>1136</v>
      </c>
      <c r="AN52" s="108">
        <f t="shared" si="198"/>
        <v>2881</v>
      </c>
      <c r="AO52" s="14">
        <f t="shared" si="198"/>
        <v>2931</v>
      </c>
      <c r="AP52" s="15">
        <f t="shared" si="199"/>
        <v>5812</v>
      </c>
      <c r="AQ52" s="14">
        <f t="shared" si="200"/>
        <v>1516</v>
      </c>
      <c r="AR52" s="14">
        <f t="shared" si="200"/>
        <v>1314</v>
      </c>
      <c r="AS52" s="14">
        <f t="shared" si="201"/>
        <v>2830</v>
      </c>
      <c r="AT52" s="14">
        <f t="shared" si="202"/>
        <v>4397</v>
      </c>
      <c r="AU52" s="14">
        <f t="shared" si="202"/>
        <v>4245</v>
      </c>
      <c r="AV52" s="14">
        <f t="shared" si="203"/>
        <v>8642</v>
      </c>
      <c r="AW52" s="104">
        <f t="shared" si="204"/>
        <v>1982</v>
      </c>
      <c r="AX52" s="104">
        <f t="shared" si="204"/>
        <v>2052</v>
      </c>
      <c r="AY52" s="15">
        <f t="shared" si="205"/>
        <v>4034</v>
      </c>
      <c r="AZ52" s="14">
        <f t="shared" si="206"/>
        <v>1830</v>
      </c>
      <c r="BA52" s="14">
        <f t="shared" si="206"/>
        <v>1757</v>
      </c>
      <c r="BB52" s="16">
        <f t="shared" si="207"/>
        <v>3587</v>
      </c>
    </row>
    <row r="53" spans="1:54">
      <c r="A53" s="11">
        <v>13</v>
      </c>
      <c r="B53" s="11">
        <v>12</v>
      </c>
      <c r="C53" s="12" t="s">
        <v>23</v>
      </c>
      <c r="D53" s="13">
        <v>1064</v>
      </c>
      <c r="E53" s="14">
        <v>1000</v>
      </c>
      <c r="F53" s="15">
        <f t="shared" si="186"/>
        <v>2064</v>
      </c>
      <c r="G53" s="14">
        <v>1012</v>
      </c>
      <c r="H53" s="14">
        <v>953</v>
      </c>
      <c r="I53" s="14">
        <f t="shared" si="187"/>
        <v>1965</v>
      </c>
      <c r="J53" s="104">
        <v>910</v>
      </c>
      <c r="K53" s="14">
        <v>966</v>
      </c>
      <c r="L53" s="16">
        <f t="shared" si="188"/>
        <v>1876</v>
      </c>
      <c r="M53" s="13">
        <v>872</v>
      </c>
      <c r="N53" s="14">
        <v>926</v>
      </c>
      <c r="O53" s="15">
        <f t="shared" si="189"/>
        <v>1798</v>
      </c>
      <c r="P53" s="14">
        <v>890</v>
      </c>
      <c r="Q53" s="14">
        <v>837</v>
      </c>
      <c r="R53" s="14">
        <f t="shared" si="190"/>
        <v>1727</v>
      </c>
      <c r="S53" s="104">
        <v>853</v>
      </c>
      <c r="T53" s="14">
        <v>804</v>
      </c>
      <c r="U53" s="16">
        <f t="shared" si="191"/>
        <v>1657</v>
      </c>
      <c r="V53" s="13">
        <v>812</v>
      </c>
      <c r="W53" s="14">
        <v>769</v>
      </c>
      <c r="X53" s="15">
        <f t="shared" si="192"/>
        <v>1581</v>
      </c>
      <c r="Y53" s="14">
        <v>730</v>
      </c>
      <c r="Z53" s="14">
        <v>764</v>
      </c>
      <c r="AA53" s="14">
        <f t="shared" si="193"/>
        <v>1494</v>
      </c>
      <c r="AB53" s="104">
        <v>689</v>
      </c>
      <c r="AC53" s="14">
        <v>711</v>
      </c>
      <c r="AD53" s="16">
        <f t="shared" si="194"/>
        <v>1400</v>
      </c>
      <c r="AE53" s="104">
        <v>660</v>
      </c>
      <c r="AF53" s="14">
        <v>650</v>
      </c>
      <c r="AG53" s="15">
        <f t="shared" si="195"/>
        <v>1310</v>
      </c>
      <c r="AH53" s="14">
        <v>612</v>
      </c>
      <c r="AI53" s="14">
        <v>614</v>
      </c>
      <c r="AJ53" s="14">
        <f t="shared" si="196"/>
        <v>1226</v>
      </c>
      <c r="AK53" s="104">
        <v>583</v>
      </c>
      <c r="AL53" s="14">
        <v>566</v>
      </c>
      <c r="AM53" s="16">
        <f t="shared" si="197"/>
        <v>1149</v>
      </c>
      <c r="AN53" s="108">
        <f t="shared" si="198"/>
        <v>3858</v>
      </c>
      <c r="AO53" s="14">
        <f t="shared" si="198"/>
        <v>3845</v>
      </c>
      <c r="AP53" s="15">
        <f t="shared" si="199"/>
        <v>7703</v>
      </c>
      <c r="AQ53" s="14">
        <f t="shared" si="200"/>
        <v>1743</v>
      </c>
      <c r="AR53" s="14">
        <f t="shared" si="200"/>
        <v>1641</v>
      </c>
      <c r="AS53" s="14">
        <f t="shared" si="201"/>
        <v>3384</v>
      </c>
      <c r="AT53" s="14">
        <f t="shared" si="202"/>
        <v>5601</v>
      </c>
      <c r="AU53" s="14">
        <f t="shared" si="202"/>
        <v>5486</v>
      </c>
      <c r="AV53" s="14">
        <f t="shared" si="203"/>
        <v>11087</v>
      </c>
      <c r="AW53" s="104">
        <f t="shared" si="204"/>
        <v>2231</v>
      </c>
      <c r="AX53" s="104">
        <f t="shared" si="204"/>
        <v>2244</v>
      </c>
      <c r="AY53" s="15">
        <f t="shared" si="205"/>
        <v>4475</v>
      </c>
      <c r="AZ53" s="14">
        <f t="shared" si="206"/>
        <v>1855</v>
      </c>
      <c r="BA53" s="14">
        <f t="shared" si="206"/>
        <v>1830</v>
      </c>
      <c r="BB53" s="16">
        <f t="shared" si="207"/>
        <v>3685</v>
      </c>
    </row>
    <row r="54" spans="1:54">
      <c r="A54" s="11">
        <v>3</v>
      </c>
      <c r="B54" s="11">
        <v>13</v>
      </c>
      <c r="C54" s="12" t="s">
        <v>24</v>
      </c>
      <c r="D54" s="13">
        <v>1175</v>
      </c>
      <c r="E54" s="14">
        <v>1067</v>
      </c>
      <c r="F54" s="15">
        <f t="shared" si="186"/>
        <v>2242</v>
      </c>
      <c r="G54" s="14">
        <v>1150</v>
      </c>
      <c r="H54" s="14">
        <v>1046</v>
      </c>
      <c r="I54" s="14">
        <f t="shared" si="187"/>
        <v>2196</v>
      </c>
      <c r="J54" s="104">
        <v>1026</v>
      </c>
      <c r="K54" s="14">
        <v>1128</v>
      </c>
      <c r="L54" s="16">
        <f t="shared" si="188"/>
        <v>2154</v>
      </c>
      <c r="M54" s="13">
        <v>1005</v>
      </c>
      <c r="N54" s="14">
        <v>1108</v>
      </c>
      <c r="O54" s="15">
        <f t="shared" si="189"/>
        <v>2113</v>
      </c>
      <c r="P54" s="14">
        <v>1088</v>
      </c>
      <c r="Q54" s="14">
        <v>984</v>
      </c>
      <c r="R54" s="14">
        <f t="shared" si="190"/>
        <v>2072</v>
      </c>
      <c r="S54" s="104">
        <v>1060</v>
      </c>
      <c r="T54" s="14">
        <v>959</v>
      </c>
      <c r="U54" s="16">
        <f t="shared" si="191"/>
        <v>2019</v>
      </c>
      <c r="V54" s="13">
        <v>1019</v>
      </c>
      <c r="W54" s="14">
        <v>926</v>
      </c>
      <c r="X54" s="15">
        <f t="shared" si="192"/>
        <v>1945</v>
      </c>
      <c r="Y54" s="14">
        <v>886</v>
      </c>
      <c r="Z54" s="14">
        <v>960</v>
      </c>
      <c r="AA54" s="14">
        <f t="shared" si="193"/>
        <v>1846</v>
      </c>
      <c r="AB54" s="104">
        <v>838</v>
      </c>
      <c r="AC54" s="14">
        <v>889</v>
      </c>
      <c r="AD54" s="16">
        <f t="shared" si="194"/>
        <v>1727</v>
      </c>
      <c r="AE54" s="104">
        <v>814</v>
      </c>
      <c r="AF54" s="14">
        <v>791</v>
      </c>
      <c r="AG54" s="15">
        <f t="shared" si="195"/>
        <v>1605</v>
      </c>
      <c r="AH54" s="14">
        <v>742</v>
      </c>
      <c r="AI54" s="14">
        <v>743</v>
      </c>
      <c r="AJ54" s="14">
        <f t="shared" si="196"/>
        <v>1485</v>
      </c>
      <c r="AK54" s="104">
        <v>690</v>
      </c>
      <c r="AL54" s="14">
        <v>668</v>
      </c>
      <c r="AM54" s="16">
        <f t="shared" si="197"/>
        <v>1358</v>
      </c>
      <c r="AN54" s="108">
        <f t="shared" si="198"/>
        <v>4356</v>
      </c>
      <c r="AO54" s="14">
        <f t="shared" si="198"/>
        <v>4349</v>
      </c>
      <c r="AP54" s="15">
        <f t="shared" si="199"/>
        <v>8705</v>
      </c>
      <c r="AQ54" s="14">
        <f t="shared" si="200"/>
        <v>2148</v>
      </c>
      <c r="AR54" s="14">
        <f t="shared" si="200"/>
        <v>1943</v>
      </c>
      <c r="AS54" s="14">
        <f t="shared" si="201"/>
        <v>4091</v>
      </c>
      <c r="AT54" s="14">
        <f t="shared" si="202"/>
        <v>6504</v>
      </c>
      <c r="AU54" s="14">
        <f t="shared" si="202"/>
        <v>6292</v>
      </c>
      <c r="AV54" s="14">
        <f t="shared" si="203"/>
        <v>12796</v>
      </c>
      <c r="AW54" s="104">
        <f t="shared" si="204"/>
        <v>2743</v>
      </c>
      <c r="AX54" s="104">
        <f t="shared" si="204"/>
        <v>2775</v>
      </c>
      <c r="AY54" s="15">
        <f t="shared" si="205"/>
        <v>5518</v>
      </c>
      <c r="AZ54" s="14">
        <f t="shared" si="206"/>
        <v>2246</v>
      </c>
      <c r="BA54" s="14">
        <f t="shared" si="206"/>
        <v>2202</v>
      </c>
      <c r="BB54" s="16">
        <f t="shared" si="207"/>
        <v>4448</v>
      </c>
    </row>
    <row r="55" spans="1:54" ht="15.75" thickBot="1">
      <c r="C55" s="12" t="s">
        <v>25</v>
      </c>
      <c r="D55" s="32">
        <f t="shared" ref="D55:BB55" si="208">SUM(D42:D54)</f>
        <v>16570</v>
      </c>
      <c r="E55" s="33">
        <f t="shared" si="208"/>
        <v>15613</v>
      </c>
      <c r="F55" s="34">
        <f t="shared" si="208"/>
        <v>32183</v>
      </c>
      <c r="G55" s="33">
        <f t="shared" si="208"/>
        <v>16150</v>
      </c>
      <c r="H55" s="33">
        <f t="shared" si="208"/>
        <v>15215</v>
      </c>
      <c r="I55" s="33">
        <f t="shared" si="208"/>
        <v>31365</v>
      </c>
      <c r="J55" s="26">
        <f t="shared" si="208"/>
        <v>14805</v>
      </c>
      <c r="K55" s="33">
        <f t="shared" si="208"/>
        <v>15784</v>
      </c>
      <c r="L55" s="17">
        <f t="shared" si="208"/>
        <v>30589</v>
      </c>
      <c r="M55" s="32">
        <f t="shared" si="208"/>
        <v>14389</v>
      </c>
      <c r="N55" s="33">
        <f t="shared" si="208"/>
        <v>15456</v>
      </c>
      <c r="O55" s="34">
        <f t="shared" si="208"/>
        <v>29845</v>
      </c>
      <c r="P55" s="33">
        <f t="shared" si="208"/>
        <v>15155</v>
      </c>
      <c r="Q55" s="33">
        <f t="shared" si="208"/>
        <v>13970</v>
      </c>
      <c r="R55" s="33">
        <f t="shared" si="208"/>
        <v>29125</v>
      </c>
      <c r="S55" s="26">
        <f t="shared" si="208"/>
        <v>14844</v>
      </c>
      <c r="T55" s="33">
        <f t="shared" si="208"/>
        <v>13579</v>
      </c>
      <c r="U55" s="17">
        <f t="shared" si="208"/>
        <v>28423</v>
      </c>
      <c r="V55" s="34">
        <f t="shared" si="208"/>
        <v>14491</v>
      </c>
      <c r="W55" s="34">
        <f t="shared" si="208"/>
        <v>13231</v>
      </c>
      <c r="X55" s="34">
        <f t="shared" si="208"/>
        <v>27722</v>
      </c>
      <c r="Y55" s="33">
        <f t="shared" si="208"/>
        <v>12944</v>
      </c>
      <c r="Z55" s="33">
        <f t="shared" si="208"/>
        <v>14076</v>
      </c>
      <c r="AA55" s="33">
        <f t="shared" si="208"/>
        <v>27020</v>
      </c>
      <c r="AB55" s="26">
        <f t="shared" si="208"/>
        <v>12698</v>
      </c>
      <c r="AC55" s="33">
        <f t="shared" si="208"/>
        <v>13614</v>
      </c>
      <c r="AD55" s="17">
        <f t="shared" si="208"/>
        <v>26312</v>
      </c>
      <c r="AE55" s="26">
        <f t="shared" si="208"/>
        <v>13147.703799999999</v>
      </c>
      <c r="AF55" s="33">
        <f t="shared" si="208"/>
        <v>12476.1484</v>
      </c>
      <c r="AG55" s="34">
        <f t="shared" si="208"/>
        <v>25623.852200000001</v>
      </c>
      <c r="AH55" s="33">
        <f t="shared" si="208"/>
        <v>12688.763999999999</v>
      </c>
      <c r="AI55" s="33">
        <f t="shared" si="208"/>
        <v>12235.68</v>
      </c>
      <c r="AJ55" s="33">
        <f t="shared" si="208"/>
        <v>24924.444</v>
      </c>
      <c r="AK55" s="26">
        <f t="shared" si="208"/>
        <v>11934.212</v>
      </c>
      <c r="AL55" s="33">
        <f t="shared" si="208"/>
        <v>12217.386</v>
      </c>
      <c r="AM55" s="17">
        <f t="shared" si="208"/>
        <v>24151.597999999998</v>
      </c>
      <c r="AN55" s="109">
        <f t="shared" si="208"/>
        <v>61914</v>
      </c>
      <c r="AO55" s="33">
        <f t="shared" si="208"/>
        <v>62068</v>
      </c>
      <c r="AP55" s="34">
        <f t="shared" si="208"/>
        <v>123982</v>
      </c>
      <c r="AQ55" s="33">
        <f t="shared" si="208"/>
        <v>29999</v>
      </c>
      <c r="AR55" s="33">
        <f t="shared" si="208"/>
        <v>27549</v>
      </c>
      <c r="AS55" s="33">
        <f t="shared" si="208"/>
        <v>57548</v>
      </c>
      <c r="AT55" s="33">
        <f t="shared" si="208"/>
        <v>91913</v>
      </c>
      <c r="AU55" s="33">
        <f t="shared" si="208"/>
        <v>89617</v>
      </c>
      <c r="AV55" s="33">
        <f t="shared" si="208"/>
        <v>181530</v>
      </c>
      <c r="AW55" s="26">
        <f t="shared" si="208"/>
        <v>40133</v>
      </c>
      <c r="AX55" s="33">
        <f t="shared" si="208"/>
        <v>40921</v>
      </c>
      <c r="AY55" s="34">
        <f t="shared" si="208"/>
        <v>81054</v>
      </c>
      <c r="AZ55" s="33">
        <f t="shared" si="208"/>
        <v>37770.679799999998</v>
      </c>
      <c r="BA55" s="33">
        <f t="shared" si="208"/>
        <v>36929.214399999997</v>
      </c>
      <c r="BB55" s="17">
        <f t="shared" si="208"/>
        <v>74699.89420000001</v>
      </c>
    </row>
    <row r="58" spans="1:54" ht="15.75" thickBot="1">
      <c r="A58" s="176" t="s">
        <v>1702</v>
      </c>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row>
    <row r="59" spans="1:54" ht="13.5" customHeight="1">
      <c r="A59" s="101" t="s">
        <v>0</v>
      </c>
      <c r="B59" s="102" t="s">
        <v>1</v>
      </c>
      <c r="C59" s="1" t="s">
        <v>2</v>
      </c>
      <c r="D59" s="174" t="s">
        <v>1682</v>
      </c>
      <c r="E59" s="170"/>
      <c r="F59" s="171"/>
      <c r="G59" s="169" t="s">
        <v>1683</v>
      </c>
      <c r="H59" s="170"/>
      <c r="I59" s="171"/>
      <c r="J59" s="169" t="s">
        <v>1684</v>
      </c>
      <c r="K59" s="170"/>
      <c r="L59" s="175"/>
      <c r="M59" s="174" t="s">
        <v>1685</v>
      </c>
      <c r="N59" s="170"/>
      <c r="O59" s="171"/>
      <c r="P59" s="169" t="s">
        <v>1686</v>
      </c>
      <c r="Q59" s="170"/>
      <c r="R59" s="171"/>
      <c r="S59" s="169" t="s">
        <v>1687</v>
      </c>
      <c r="T59" s="170"/>
      <c r="U59" s="175"/>
      <c r="V59" s="174" t="s">
        <v>1688</v>
      </c>
      <c r="W59" s="170"/>
      <c r="X59" s="171"/>
      <c r="Y59" s="169" t="s">
        <v>1689</v>
      </c>
      <c r="Z59" s="170"/>
      <c r="AA59" s="171"/>
      <c r="AB59" s="169" t="s">
        <v>1690</v>
      </c>
      <c r="AC59" s="170"/>
      <c r="AD59" s="175"/>
      <c r="AE59" s="170" t="s">
        <v>1691</v>
      </c>
      <c r="AF59" s="170"/>
      <c r="AG59" s="171"/>
      <c r="AH59" s="169" t="s">
        <v>1692</v>
      </c>
      <c r="AI59" s="170"/>
      <c r="AJ59" s="171"/>
      <c r="AK59" s="169" t="s">
        <v>1693</v>
      </c>
      <c r="AL59" s="170"/>
      <c r="AM59" s="175"/>
      <c r="AN59" s="174" t="s">
        <v>1694</v>
      </c>
      <c r="AO59" s="170"/>
      <c r="AP59" s="171"/>
      <c r="AQ59" s="169" t="s">
        <v>1695</v>
      </c>
      <c r="AR59" s="170"/>
      <c r="AS59" s="171"/>
      <c r="AT59" s="169" t="s">
        <v>1703</v>
      </c>
      <c r="AU59" s="170"/>
      <c r="AV59" s="171"/>
      <c r="AW59" s="169" t="s">
        <v>1696</v>
      </c>
      <c r="AX59" s="170"/>
      <c r="AY59" s="170"/>
      <c r="AZ59" s="169" t="s">
        <v>51</v>
      </c>
      <c r="BA59" s="170"/>
      <c r="BB59" s="175"/>
    </row>
    <row r="60" spans="1:54" ht="24">
      <c r="A60" s="3"/>
      <c r="B60" s="4"/>
      <c r="C60" s="5" t="s">
        <v>9</v>
      </c>
      <c r="D60" s="6" t="s">
        <v>10</v>
      </c>
      <c r="E60" s="7" t="s">
        <v>11</v>
      </c>
      <c r="F60" s="7" t="s">
        <v>8</v>
      </c>
      <c r="G60" s="8" t="s">
        <v>10</v>
      </c>
      <c r="H60" s="8" t="s">
        <v>11</v>
      </c>
      <c r="I60" s="9" t="s">
        <v>8</v>
      </c>
      <c r="J60" s="8" t="s">
        <v>10</v>
      </c>
      <c r="K60" s="8" t="s">
        <v>11</v>
      </c>
      <c r="L60" s="10" t="s">
        <v>8</v>
      </c>
      <c r="M60" s="6" t="s">
        <v>10</v>
      </c>
      <c r="N60" s="7" t="s">
        <v>11</v>
      </c>
      <c r="O60" s="7" t="s">
        <v>8</v>
      </c>
      <c r="P60" s="8" t="s">
        <v>10</v>
      </c>
      <c r="Q60" s="7" t="s">
        <v>11</v>
      </c>
      <c r="R60" s="7" t="s">
        <v>8</v>
      </c>
      <c r="S60" s="8" t="s">
        <v>10</v>
      </c>
      <c r="T60" s="8" t="s">
        <v>11</v>
      </c>
      <c r="U60" s="10" t="s">
        <v>8</v>
      </c>
      <c r="V60" s="6" t="s">
        <v>10</v>
      </c>
      <c r="W60" s="7" t="s">
        <v>11</v>
      </c>
      <c r="X60" s="7" t="s">
        <v>8</v>
      </c>
      <c r="Y60" s="8" t="s">
        <v>10</v>
      </c>
      <c r="Z60" s="8" t="s">
        <v>11</v>
      </c>
      <c r="AA60" s="9" t="s">
        <v>8</v>
      </c>
      <c r="AB60" s="8" t="s">
        <v>10</v>
      </c>
      <c r="AC60" s="8" t="s">
        <v>11</v>
      </c>
      <c r="AD60" s="10" t="s">
        <v>8</v>
      </c>
      <c r="AE60" s="6" t="s">
        <v>10</v>
      </c>
      <c r="AF60" s="7" t="s">
        <v>11</v>
      </c>
      <c r="AG60" s="7" t="s">
        <v>8</v>
      </c>
      <c r="AH60" s="8" t="s">
        <v>10</v>
      </c>
      <c r="AI60" s="8" t="s">
        <v>11</v>
      </c>
      <c r="AJ60" s="9" t="s">
        <v>8</v>
      </c>
      <c r="AK60" s="8" t="s">
        <v>10</v>
      </c>
      <c r="AL60" s="8" t="s">
        <v>11</v>
      </c>
      <c r="AM60" s="10" t="s">
        <v>8</v>
      </c>
      <c r="AN60" s="6" t="s">
        <v>10</v>
      </c>
      <c r="AO60" s="7" t="s">
        <v>11</v>
      </c>
      <c r="AP60" s="7" t="s">
        <v>8</v>
      </c>
      <c r="AQ60" s="8" t="s">
        <v>10</v>
      </c>
      <c r="AR60" s="8" t="s">
        <v>11</v>
      </c>
      <c r="AS60" s="9" t="s">
        <v>8</v>
      </c>
      <c r="AT60" s="8" t="s">
        <v>10</v>
      </c>
      <c r="AU60" s="8" t="s">
        <v>11</v>
      </c>
      <c r="AV60" s="9" t="s">
        <v>8</v>
      </c>
      <c r="AW60" s="8" t="s">
        <v>10</v>
      </c>
      <c r="AX60" s="8" t="s">
        <v>11</v>
      </c>
      <c r="AY60" s="9" t="s">
        <v>8</v>
      </c>
      <c r="AZ60" s="8" t="s">
        <v>10</v>
      </c>
      <c r="BA60" s="7" t="s">
        <v>11</v>
      </c>
      <c r="BB60" s="29" t="s">
        <v>8</v>
      </c>
    </row>
    <row r="61" spans="1:54">
      <c r="A61" s="11">
        <v>7</v>
      </c>
      <c r="B61" s="11">
        <v>1</v>
      </c>
      <c r="C61" s="12" t="s">
        <v>12</v>
      </c>
      <c r="D61" s="134">
        <f>D23/D42</f>
        <v>0.77513966480446927</v>
      </c>
      <c r="E61" s="19">
        <f t="shared" ref="E61:F61" si="209">E23/E42</f>
        <v>0.8086053412462908</v>
      </c>
      <c r="F61" s="135">
        <f t="shared" si="209"/>
        <v>0.79136690647482011</v>
      </c>
      <c r="G61" s="19">
        <f>G23/G42</f>
        <v>0.8637640449438202</v>
      </c>
      <c r="H61" s="19">
        <f t="shared" ref="H61:I61" si="210">H23/H42</f>
        <v>0.94452773613193408</v>
      </c>
      <c r="I61" s="135">
        <f t="shared" si="210"/>
        <v>0.90282813633067438</v>
      </c>
      <c r="J61" s="20">
        <f>J23/J42</f>
        <v>1</v>
      </c>
      <c r="K61" s="19">
        <f t="shared" ref="K61:L61" si="211">K23/K42</f>
        <v>0.95615275813295619</v>
      </c>
      <c r="L61" s="136">
        <f t="shared" si="211"/>
        <v>0.97727272727272729</v>
      </c>
      <c r="M61" s="134">
        <f>M23/M42</f>
        <v>1</v>
      </c>
      <c r="N61" s="19">
        <f t="shared" ref="N61:O61" si="212">N23/N42</f>
        <v>0.91428571428571426</v>
      </c>
      <c r="O61" s="135">
        <f t="shared" si="212"/>
        <v>0.95542347696879648</v>
      </c>
      <c r="P61" s="19">
        <f>P23/P42</f>
        <v>0.90448625180897246</v>
      </c>
      <c r="Q61" s="19">
        <f t="shared" ref="Q61:R61" si="213">Q23/Q42</f>
        <v>0.84360189573459721</v>
      </c>
      <c r="R61" s="135">
        <f t="shared" si="213"/>
        <v>0.87537764350453173</v>
      </c>
      <c r="S61" s="20">
        <f>S23/S42</f>
        <v>1</v>
      </c>
      <c r="T61" s="19">
        <f t="shared" ref="T61:U61" si="214">T23/T42</f>
        <v>0.92258064516129035</v>
      </c>
      <c r="U61" s="136">
        <f t="shared" si="214"/>
        <v>0.96313364055299544</v>
      </c>
      <c r="V61" s="134">
        <f>V23/V42</f>
        <v>0.81222056631892703</v>
      </c>
      <c r="W61" s="19">
        <f t="shared" ref="W61:X61" si="215">W23/W42</f>
        <v>0.86863711001642041</v>
      </c>
      <c r="X61" s="135">
        <f t="shared" si="215"/>
        <v>0.83906250000000004</v>
      </c>
      <c r="Y61" s="19">
        <f>Y23/Y42</f>
        <v>0.90500000000000003</v>
      </c>
      <c r="Z61" s="19">
        <f t="shared" ref="Z61:AA61" si="216">Z23/Z42</f>
        <v>0.80880121396054627</v>
      </c>
      <c r="AA61" s="135">
        <f t="shared" si="216"/>
        <v>0.8546465448768864</v>
      </c>
      <c r="AB61" s="20">
        <f>AB23/AB42</f>
        <v>0.83445945945945943</v>
      </c>
      <c r="AC61" s="19">
        <f t="shared" ref="AC61:AD61" si="217">AC23/AC42</f>
        <v>0.72868217054263562</v>
      </c>
      <c r="AD61" s="136">
        <f t="shared" si="217"/>
        <v>0.7793047696038804</v>
      </c>
      <c r="AE61" s="134">
        <f>AE23/AE42</f>
        <v>0.71360759493670889</v>
      </c>
      <c r="AF61" s="19">
        <f t="shared" ref="AF61:AG61" si="218">AF23/AF42</f>
        <v>0.78632478632478631</v>
      </c>
      <c r="AG61" s="135">
        <f t="shared" si="218"/>
        <v>0.74856203779786357</v>
      </c>
      <c r="AH61" s="19">
        <f>AH23/AH42</f>
        <v>0.6785714285714286</v>
      </c>
      <c r="AI61" s="19">
        <f t="shared" ref="AI61:AJ61" si="219">AI23/AI42</f>
        <v>0.77217391304347827</v>
      </c>
      <c r="AJ61" s="135">
        <f t="shared" si="219"/>
        <v>0.72376154492023514</v>
      </c>
      <c r="AK61" s="20">
        <f>AK23/AK42</f>
        <v>0.64516129032258063</v>
      </c>
      <c r="AL61" s="19">
        <f t="shared" ref="AL61:AM61" si="220">AL23/AL42</f>
        <v>0.60810810810810811</v>
      </c>
      <c r="AM61" s="136">
        <f t="shared" si="220"/>
        <v>0.62608695652173918</v>
      </c>
      <c r="AN61" s="134">
        <f>AN23/AN42</f>
        <v>0.9055291102160381</v>
      </c>
      <c r="AO61" s="19">
        <f t="shared" ref="AO61:AP61" si="221">AO23/AO42</f>
        <v>0.9064774381368268</v>
      </c>
      <c r="AP61" s="135">
        <f t="shared" si="221"/>
        <v>0.90600474539149478</v>
      </c>
      <c r="AQ61" s="19">
        <f>AQ23/AQ42</f>
        <v>0.95193008011653313</v>
      </c>
      <c r="AR61" s="19">
        <f t="shared" ref="AR61:AS61" si="222">AR23/AR42</f>
        <v>0.88268156424581001</v>
      </c>
      <c r="AS61" s="135">
        <f t="shared" si="222"/>
        <v>0.9188880426504189</v>
      </c>
      <c r="AT61" s="20">
        <f>AT23/AT42</f>
        <v>0.92105263157894735</v>
      </c>
      <c r="AU61" s="19">
        <f t="shared" ref="AU61:AV61" si="223">AU23/AU42</f>
        <v>0.89902524368907777</v>
      </c>
      <c r="AV61" s="135">
        <f t="shared" si="223"/>
        <v>0.91017890191239981</v>
      </c>
      <c r="AW61" s="20">
        <f>AW23/AW42</f>
        <v>0.84916800858829844</v>
      </c>
      <c r="AX61" s="19">
        <f t="shared" ref="AX61:AY61" si="224">AX23/AX42</f>
        <v>0.80083638264506007</v>
      </c>
      <c r="AY61" s="27">
        <f t="shared" si="224"/>
        <v>0.82468220338983056</v>
      </c>
      <c r="AZ61" s="135">
        <f>AZ23/AZ42</f>
        <v>0.68050941306755264</v>
      </c>
      <c r="BA61" s="19">
        <f t="shared" ref="BA61:BB61" si="225">BA23/BA42</f>
        <v>0.72146118721461183</v>
      </c>
      <c r="BB61" s="136">
        <f t="shared" si="225"/>
        <v>0.70067453625632381</v>
      </c>
    </row>
    <row r="62" spans="1:54">
      <c r="A62" s="11">
        <v>4</v>
      </c>
      <c r="B62" s="11">
        <v>2</v>
      </c>
      <c r="C62" s="12" t="s">
        <v>13</v>
      </c>
      <c r="D62" s="134">
        <f t="shared" ref="D62:F74" si="226">D24/D43</f>
        <v>0.86155378486055778</v>
      </c>
      <c r="E62" s="19">
        <f t="shared" si="226"/>
        <v>0.88583509513742076</v>
      </c>
      <c r="F62" s="135">
        <f t="shared" si="226"/>
        <v>0.87333333333333329</v>
      </c>
      <c r="G62" s="19">
        <f t="shared" ref="G62:O62" si="227">G24/G43</f>
        <v>1</v>
      </c>
      <c r="H62" s="19">
        <f t="shared" si="227"/>
        <v>1</v>
      </c>
      <c r="I62" s="135">
        <f t="shared" si="227"/>
        <v>1</v>
      </c>
      <c r="J62" s="20">
        <f t="shared" si="227"/>
        <v>1</v>
      </c>
      <c r="K62" s="19">
        <f t="shared" si="227"/>
        <v>1</v>
      </c>
      <c r="L62" s="136">
        <f t="shared" si="227"/>
        <v>1</v>
      </c>
      <c r="M62" s="134">
        <f t="shared" si="227"/>
        <v>1</v>
      </c>
      <c r="N62" s="19">
        <f t="shared" si="227"/>
        <v>1</v>
      </c>
      <c r="O62" s="135">
        <f t="shared" si="227"/>
        <v>1</v>
      </c>
      <c r="P62" s="19">
        <f t="shared" ref="P62:AD62" si="228">P24/P43</f>
        <v>0.99579831932773111</v>
      </c>
      <c r="Q62" s="19">
        <f t="shared" si="228"/>
        <v>0.97505668934240364</v>
      </c>
      <c r="R62" s="135">
        <f t="shared" si="228"/>
        <v>0.9858233369683751</v>
      </c>
      <c r="S62" s="20">
        <f t="shared" si="228"/>
        <v>0.97354497354497349</v>
      </c>
      <c r="T62" s="19">
        <f t="shared" si="228"/>
        <v>0.9873708381171068</v>
      </c>
      <c r="U62" s="136">
        <f t="shared" si="228"/>
        <v>0.98017621145374445</v>
      </c>
      <c r="V62" s="134">
        <f t="shared" si="228"/>
        <v>0.78702702702702698</v>
      </c>
      <c r="W62" s="19">
        <f t="shared" si="228"/>
        <v>0.8007075471698113</v>
      </c>
      <c r="X62" s="135">
        <f t="shared" si="228"/>
        <v>0.79357021996615906</v>
      </c>
      <c r="Y62" s="19">
        <f t="shared" si="228"/>
        <v>0.86773794808405436</v>
      </c>
      <c r="Z62" s="19">
        <f t="shared" si="228"/>
        <v>0.70734463276836157</v>
      </c>
      <c r="AA62" s="135">
        <f t="shared" si="228"/>
        <v>0.78394332939787481</v>
      </c>
      <c r="AB62" s="20">
        <f t="shared" si="228"/>
        <v>0.72295514511873349</v>
      </c>
      <c r="AC62" s="19">
        <f t="shared" si="228"/>
        <v>0.65102286401925391</v>
      </c>
      <c r="AD62" s="136">
        <f t="shared" si="228"/>
        <v>0.68533668974197604</v>
      </c>
      <c r="AE62" s="134">
        <f t="shared" ref="AE62:AM62" si="229">AE24/AE43</f>
        <v>0.60903225806451611</v>
      </c>
      <c r="AF62" s="19">
        <f t="shared" si="229"/>
        <v>0.60653409090909094</v>
      </c>
      <c r="AG62" s="135">
        <f t="shared" si="229"/>
        <v>0.60784313725490191</v>
      </c>
      <c r="AH62" s="19">
        <f t="shared" si="229"/>
        <v>0.5436893203883495</v>
      </c>
      <c r="AI62" s="19">
        <f t="shared" si="229"/>
        <v>0.59847328244274811</v>
      </c>
      <c r="AJ62" s="135">
        <f t="shared" si="229"/>
        <v>0.56976744186046513</v>
      </c>
      <c r="AK62" s="20">
        <f t="shared" si="229"/>
        <v>0.57425742574257421</v>
      </c>
      <c r="AL62" s="19">
        <f t="shared" si="229"/>
        <v>0.45852187028657615</v>
      </c>
      <c r="AM62" s="136">
        <f t="shared" si="229"/>
        <v>0.51379038613081163</v>
      </c>
      <c r="AN62" s="134">
        <f t="shared" ref="AN62:AV62" si="230">AN24/AN43</f>
        <v>0.96311040339702758</v>
      </c>
      <c r="AO62" s="19">
        <f t="shared" si="230"/>
        <v>0.97141344626786663</v>
      </c>
      <c r="AP62" s="135">
        <f t="shared" si="230"/>
        <v>0.96726742645109987</v>
      </c>
      <c r="AQ62" s="19">
        <f t="shared" si="230"/>
        <v>0.98471270426989987</v>
      </c>
      <c r="AR62" s="19">
        <f t="shared" si="230"/>
        <v>0.98117512835139764</v>
      </c>
      <c r="AS62" s="135">
        <f t="shared" si="230"/>
        <v>0.98301369863013699</v>
      </c>
      <c r="AT62" s="20">
        <f t="shared" si="230"/>
        <v>0.97034421888790823</v>
      </c>
      <c r="AU62" s="19">
        <f t="shared" si="230"/>
        <v>0.9745073223648526</v>
      </c>
      <c r="AV62" s="135">
        <f t="shared" si="230"/>
        <v>0.972400857449089</v>
      </c>
      <c r="AW62" s="20">
        <f t="shared" ref="AW62:BB62" si="231">AW24/AW43</f>
        <v>0.7937399678972713</v>
      </c>
      <c r="AX62" s="19">
        <f t="shared" si="231"/>
        <v>0.71996879875195008</v>
      </c>
      <c r="AY62" s="27">
        <f t="shared" si="231"/>
        <v>0.75632911392405067</v>
      </c>
      <c r="AZ62" s="135">
        <f t="shared" si="231"/>
        <v>0.57659372026641298</v>
      </c>
      <c r="BA62" s="19">
        <f t="shared" si="231"/>
        <v>0.55539070227497522</v>
      </c>
      <c r="BB62" s="136">
        <f t="shared" si="231"/>
        <v>0.56619786614936951</v>
      </c>
    </row>
    <row r="63" spans="1:54">
      <c r="A63" s="11">
        <v>1</v>
      </c>
      <c r="B63" s="11">
        <v>3</v>
      </c>
      <c r="C63" s="12" t="s">
        <v>14</v>
      </c>
      <c r="D63" s="134">
        <f t="shared" si="226"/>
        <v>0.85722713864306788</v>
      </c>
      <c r="E63" s="19">
        <f t="shared" si="226"/>
        <v>0.96315120711562896</v>
      </c>
      <c r="F63" s="135">
        <f t="shared" si="226"/>
        <v>0.90822881615172835</v>
      </c>
      <c r="G63" s="19">
        <f t="shared" ref="G63:O63" si="232">G25/G44</f>
        <v>1</v>
      </c>
      <c r="H63" s="19">
        <f t="shared" si="232"/>
        <v>1</v>
      </c>
      <c r="I63" s="135">
        <f t="shared" si="232"/>
        <v>1</v>
      </c>
      <c r="J63" s="20">
        <f t="shared" si="232"/>
        <v>1</v>
      </c>
      <c r="K63" s="19">
        <f t="shared" si="232"/>
        <v>0.94008388256440978</v>
      </c>
      <c r="L63" s="136">
        <f t="shared" si="232"/>
        <v>0.96881821016526348</v>
      </c>
      <c r="M63" s="134">
        <f t="shared" si="232"/>
        <v>1</v>
      </c>
      <c r="N63" s="19">
        <f t="shared" si="232"/>
        <v>0.99519230769230771</v>
      </c>
      <c r="O63" s="135">
        <f t="shared" si="232"/>
        <v>0.99749373433583954</v>
      </c>
      <c r="P63" s="19">
        <f t="shared" ref="P63:AD63" si="233">P25/P44</f>
        <v>1</v>
      </c>
      <c r="Q63" s="19">
        <f t="shared" si="233"/>
        <v>1</v>
      </c>
      <c r="R63" s="135">
        <f t="shared" si="233"/>
        <v>1</v>
      </c>
      <c r="S63" s="20">
        <f t="shared" si="233"/>
        <v>0.99757869249394671</v>
      </c>
      <c r="T63" s="19">
        <f t="shared" si="233"/>
        <v>0.99270072992700731</v>
      </c>
      <c r="U63" s="136">
        <f t="shared" si="233"/>
        <v>0.99525166191832859</v>
      </c>
      <c r="V63" s="134">
        <f t="shared" si="233"/>
        <v>0.93382352941176472</v>
      </c>
      <c r="W63" s="19">
        <f t="shared" si="233"/>
        <v>0.9831876260928043</v>
      </c>
      <c r="X63" s="135">
        <f t="shared" si="233"/>
        <v>0.95735812760500161</v>
      </c>
      <c r="Y63" s="19">
        <f t="shared" si="233"/>
        <v>0.99312242090784042</v>
      </c>
      <c r="Z63" s="19">
        <f t="shared" si="233"/>
        <v>0.79161451814768458</v>
      </c>
      <c r="AA63" s="135">
        <f t="shared" si="233"/>
        <v>0.88761467889908252</v>
      </c>
      <c r="AB63" s="20">
        <f t="shared" si="233"/>
        <v>0.92269503546099296</v>
      </c>
      <c r="AC63" s="19">
        <f t="shared" si="233"/>
        <v>0.77985797288573278</v>
      </c>
      <c r="AD63" s="136">
        <f t="shared" si="233"/>
        <v>0.84792159513349108</v>
      </c>
      <c r="AE63" s="134">
        <f t="shared" ref="AE63:AM63" si="234">AE25/AE44</f>
        <v>0.77430093209054596</v>
      </c>
      <c r="AF63" s="19">
        <f t="shared" si="234"/>
        <v>0.83528550512445099</v>
      </c>
      <c r="AG63" s="135">
        <f t="shared" si="234"/>
        <v>0.80334728033472802</v>
      </c>
      <c r="AH63" s="19">
        <f t="shared" si="234"/>
        <v>0.72256728778467905</v>
      </c>
      <c r="AI63" s="19">
        <f t="shared" si="234"/>
        <v>0.69749810462471573</v>
      </c>
      <c r="AJ63" s="135">
        <f t="shared" si="234"/>
        <v>0.71062138728323698</v>
      </c>
      <c r="AK63" s="20">
        <f t="shared" si="234"/>
        <v>0.73646496815286622</v>
      </c>
      <c r="AL63" s="19">
        <f t="shared" si="234"/>
        <v>0.63888888888888884</v>
      </c>
      <c r="AM63" s="136">
        <f t="shared" si="234"/>
        <v>0.68559451219512191</v>
      </c>
      <c r="AN63" s="134">
        <f t="shared" ref="AN63:AV63" si="235">AN25/AN44</f>
        <v>0.96241652430501634</v>
      </c>
      <c r="AO63" s="19">
        <f t="shared" si="235"/>
        <v>0.97430340557275541</v>
      </c>
      <c r="AP63" s="135">
        <f t="shared" si="235"/>
        <v>0.96836964105744627</v>
      </c>
      <c r="AQ63" s="19">
        <f t="shared" si="235"/>
        <v>0.99879227053140096</v>
      </c>
      <c r="AR63" s="19">
        <f t="shared" si="235"/>
        <v>0.99636483807005949</v>
      </c>
      <c r="AS63" s="135">
        <f t="shared" si="235"/>
        <v>0.99763332281476802</v>
      </c>
      <c r="AT63" s="20">
        <f t="shared" si="235"/>
        <v>0.97477181827504866</v>
      </c>
      <c r="AU63" s="19">
        <f t="shared" si="235"/>
        <v>0.98134092346616064</v>
      </c>
      <c r="AV63" s="135">
        <f t="shared" si="235"/>
        <v>0.97801112439569582</v>
      </c>
      <c r="AW63" s="20">
        <f t="shared" ref="AW63:BB63" si="236">AW25/AW44</f>
        <v>0.94951067615658358</v>
      </c>
      <c r="AX63" s="19">
        <f t="shared" si="236"/>
        <v>0.84915839447561503</v>
      </c>
      <c r="AY63" s="27">
        <f t="shared" si="236"/>
        <v>0.89857612267250819</v>
      </c>
      <c r="AZ63" s="135">
        <f t="shared" si="236"/>
        <v>0.74518659377228424</v>
      </c>
      <c r="BA63" s="19">
        <f t="shared" si="236"/>
        <v>0.72415494695287441</v>
      </c>
      <c r="BB63" s="136">
        <f t="shared" si="236"/>
        <v>0.73486682808716708</v>
      </c>
    </row>
    <row r="64" spans="1:54">
      <c r="A64" s="11">
        <v>10</v>
      </c>
      <c r="B64" s="11">
        <v>4</v>
      </c>
      <c r="C64" s="12" t="s">
        <v>15</v>
      </c>
      <c r="D64" s="134">
        <f t="shared" si="226"/>
        <v>0.74126344086021501</v>
      </c>
      <c r="E64" s="19">
        <f t="shared" si="226"/>
        <v>0.77832861189801694</v>
      </c>
      <c r="F64" s="135">
        <f t="shared" si="226"/>
        <v>0.75931034482758619</v>
      </c>
      <c r="G64" s="19">
        <f t="shared" ref="G64:O64" si="237">G26/G45</f>
        <v>0.97720994475138123</v>
      </c>
      <c r="H64" s="19">
        <f t="shared" si="237"/>
        <v>0.97376093294460642</v>
      </c>
      <c r="I64" s="135">
        <f t="shared" si="237"/>
        <v>0.97553191489361701</v>
      </c>
      <c r="J64" s="20">
        <f t="shared" si="237"/>
        <v>1</v>
      </c>
      <c r="K64" s="19">
        <f t="shared" si="237"/>
        <v>0.94789436117059245</v>
      </c>
      <c r="L64" s="136">
        <f t="shared" si="237"/>
        <v>0.97320117474302492</v>
      </c>
      <c r="M64" s="134">
        <f t="shared" si="237"/>
        <v>1</v>
      </c>
      <c r="N64" s="19">
        <f t="shared" si="237"/>
        <v>1</v>
      </c>
      <c r="O64" s="135">
        <f t="shared" si="237"/>
        <v>1</v>
      </c>
      <c r="P64" s="19">
        <f t="shared" ref="P64:AD64" si="238">P26/P45</f>
        <v>0.98992248062015509</v>
      </c>
      <c r="Q64" s="19">
        <f t="shared" si="238"/>
        <v>1</v>
      </c>
      <c r="R64" s="135">
        <f t="shared" si="238"/>
        <v>0.99478539911752906</v>
      </c>
      <c r="S64" s="20">
        <f t="shared" si="238"/>
        <v>0.902676399026764</v>
      </c>
      <c r="T64" s="19">
        <f t="shared" si="238"/>
        <v>0.95367132867132864</v>
      </c>
      <c r="U64" s="136">
        <f t="shared" si="238"/>
        <v>0.92721918384518298</v>
      </c>
      <c r="V64" s="134">
        <f t="shared" si="238"/>
        <v>0.80304311073541845</v>
      </c>
      <c r="W64" s="19">
        <f t="shared" si="238"/>
        <v>0.82025547445255476</v>
      </c>
      <c r="X64" s="135">
        <f t="shared" si="238"/>
        <v>0.81132075471698117</v>
      </c>
      <c r="Y64" s="19">
        <f t="shared" si="238"/>
        <v>0.81109022556390975</v>
      </c>
      <c r="Z64" s="19">
        <f t="shared" si="238"/>
        <v>0.77212971078001758</v>
      </c>
      <c r="AA64" s="135">
        <f t="shared" si="238"/>
        <v>0.7909297052154195</v>
      </c>
      <c r="AB64" s="20">
        <f t="shared" si="238"/>
        <v>0.76391554702495201</v>
      </c>
      <c r="AC64" s="19">
        <f t="shared" si="238"/>
        <v>0.71221719457013577</v>
      </c>
      <c r="AD64" s="136">
        <f t="shared" si="238"/>
        <v>0.73730787144853283</v>
      </c>
      <c r="AE64" s="134">
        <f t="shared" ref="AE64:AM64" si="239">AE26/AE45</f>
        <v>0.62808003470351548</v>
      </c>
      <c r="AF64" s="19">
        <f t="shared" si="239"/>
        <v>0.61918998267436343</v>
      </c>
      <c r="AG64" s="135">
        <f t="shared" si="239"/>
        <v>0.62373557950459124</v>
      </c>
      <c r="AH64" s="19">
        <f t="shared" si="239"/>
        <v>0.61648604875721791</v>
      </c>
      <c r="AI64" s="19">
        <f t="shared" si="239"/>
        <v>0.63214512543664658</v>
      </c>
      <c r="AJ64" s="135">
        <f t="shared" si="239"/>
        <v>0.6241928961182821</v>
      </c>
      <c r="AK64" s="20">
        <f t="shared" si="239"/>
        <v>0.56077903259476958</v>
      </c>
      <c r="AL64" s="19">
        <f t="shared" si="239"/>
        <v>0.5548895981952443</v>
      </c>
      <c r="AM64" s="136">
        <f t="shared" si="239"/>
        <v>0.55781608645996794</v>
      </c>
      <c r="AN64" s="134">
        <f t="shared" ref="AN64:AV64" si="240">AN26/AN45</f>
        <v>0.92433019551049966</v>
      </c>
      <c r="AO64" s="19">
        <f t="shared" si="240"/>
        <v>0.92371655820679677</v>
      </c>
      <c r="AP64" s="135">
        <f t="shared" si="240"/>
        <v>0.92402315484804631</v>
      </c>
      <c r="AQ64" s="19">
        <f t="shared" si="240"/>
        <v>0.94728497820055491</v>
      </c>
      <c r="AR64" s="19">
        <f t="shared" si="240"/>
        <v>0.97741798040051131</v>
      </c>
      <c r="AS64" s="135">
        <f t="shared" si="240"/>
        <v>0.96180698151950716</v>
      </c>
      <c r="AT64" s="20">
        <f t="shared" si="240"/>
        <v>0.93152727724617868</v>
      </c>
      <c r="AU64" s="19">
        <f t="shared" si="240"/>
        <v>0.93971316156872697</v>
      </c>
      <c r="AV64" s="135">
        <f t="shared" si="240"/>
        <v>0.93557704382770313</v>
      </c>
      <c r="AW64" s="20">
        <f t="shared" ref="AW64:BB64" si="241">AW26/AW45</f>
        <v>0.79325022803283674</v>
      </c>
      <c r="AX64" s="19">
        <f t="shared" si="241"/>
        <v>0.76810293237582283</v>
      </c>
      <c r="AY64" s="27">
        <f t="shared" si="241"/>
        <v>0.78057608203890816</v>
      </c>
      <c r="AZ64" s="135">
        <f t="shared" si="241"/>
        <v>0.60290849007067282</v>
      </c>
      <c r="BA64" s="19">
        <f t="shared" si="241"/>
        <v>0.60247051267264651</v>
      </c>
      <c r="BB64" s="136">
        <f t="shared" si="241"/>
        <v>0.60269191707076941</v>
      </c>
    </row>
    <row r="65" spans="1:54">
      <c r="A65" s="11">
        <v>11</v>
      </c>
      <c r="B65" s="11">
        <v>5</v>
      </c>
      <c r="C65" s="12" t="s">
        <v>16</v>
      </c>
      <c r="D65" s="134">
        <f t="shared" si="226"/>
        <v>0.83783783783783783</v>
      </c>
      <c r="E65" s="19">
        <f t="shared" si="226"/>
        <v>0.86348122866894195</v>
      </c>
      <c r="F65" s="135">
        <f t="shared" si="226"/>
        <v>0.85033259423503327</v>
      </c>
      <c r="G65" s="19">
        <f t="shared" ref="G65:O65" si="242">G27/G46</f>
        <v>1</v>
      </c>
      <c r="H65" s="19">
        <f t="shared" si="242"/>
        <v>1</v>
      </c>
      <c r="I65" s="135">
        <f t="shared" si="242"/>
        <v>1</v>
      </c>
      <c r="J65" s="20">
        <f t="shared" si="242"/>
        <v>1</v>
      </c>
      <c r="K65" s="19">
        <f t="shared" si="242"/>
        <v>1</v>
      </c>
      <c r="L65" s="136">
        <f t="shared" si="242"/>
        <v>1</v>
      </c>
      <c r="M65" s="134">
        <f t="shared" si="242"/>
        <v>1</v>
      </c>
      <c r="N65" s="19">
        <f t="shared" si="242"/>
        <v>1</v>
      </c>
      <c r="O65" s="135">
        <f t="shared" si="242"/>
        <v>1</v>
      </c>
      <c r="P65" s="19">
        <f t="shared" ref="P65:AD65" si="243">P27/P46</f>
        <v>0.91403699673558214</v>
      </c>
      <c r="Q65" s="19">
        <f t="shared" si="243"/>
        <v>0.97411764705882353</v>
      </c>
      <c r="R65" s="135">
        <f t="shared" si="243"/>
        <v>0.94290559638213678</v>
      </c>
      <c r="S65" s="20">
        <f t="shared" si="243"/>
        <v>1</v>
      </c>
      <c r="T65" s="19">
        <f t="shared" si="243"/>
        <v>1</v>
      </c>
      <c r="U65" s="136">
        <f t="shared" si="243"/>
        <v>1</v>
      </c>
      <c r="V65" s="134">
        <f t="shared" si="243"/>
        <v>0.89932885906040272</v>
      </c>
      <c r="W65" s="19">
        <f t="shared" si="243"/>
        <v>0.94247246022031828</v>
      </c>
      <c r="X65" s="135">
        <f t="shared" si="243"/>
        <v>0.91992986557568668</v>
      </c>
      <c r="Y65" s="19">
        <f t="shared" si="243"/>
        <v>1</v>
      </c>
      <c r="Z65" s="19">
        <f t="shared" si="243"/>
        <v>0.84022988505747132</v>
      </c>
      <c r="AA65" s="135">
        <f t="shared" si="243"/>
        <v>0.91656662665066024</v>
      </c>
      <c r="AB65" s="20">
        <f t="shared" si="243"/>
        <v>0.9909326424870466</v>
      </c>
      <c r="AC65" s="19">
        <f t="shared" si="243"/>
        <v>0.901072705601907</v>
      </c>
      <c r="AD65" s="136">
        <f t="shared" si="243"/>
        <v>0.94413407821229045</v>
      </c>
      <c r="AE65" s="134">
        <f t="shared" ref="AE65:AM65" si="244">AE27/AE46</f>
        <v>0.75742574257425743</v>
      </c>
      <c r="AF65" s="19">
        <f t="shared" si="244"/>
        <v>0.81818181818181823</v>
      </c>
      <c r="AG65" s="135">
        <f t="shared" si="244"/>
        <v>0.78663239074550129</v>
      </c>
      <c r="AH65" s="19">
        <f t="shared" si="244"/>
        <v>0.72609819121447028</v>
      </c>
      <c r="AI65" s="19">
        <f t="shared" si="244"/>
        <v>0.80747922437673125</v>
      </c>
      <c r="AJ65" s="135">
        <f t="shared" si="244"/>
        <v>0.76537433155080214</v>
      </c>
      <c r="AK65" s="20">
        <f t="shared" si="244"/>
        <v>0.72197962154294038</v>
      </c>
      <c r="AL65" s="19">
        <f t="shared" si="244"/>
        <v>0.63172413793103444</v>
      </c>
      <c r="AM65" s="136">
        <f t="shared" si="244"/>
        <v>0.67563739376770537</v>
      </c>
      <c r="AN65" s="134">
        <f t="shared" ref="AN65:AV65" si="245">AN27/AN46</f>
        <v>0.95813564052470002</v>
      </c>
      <c r="AO65" s="19">
        <f t="shared" si="245"/>
        <v>0.96669442131557037</v>
      </c>
      <c r="AP65" s="135">
        <f t="shared" si="245"/>
        <v>0.96242694127470085</v>
      </c>
      <c r="AQ65" s="19">
        <f t="shared" si="245"/>
        <v>0.95680699835975946</v>
      </c>
      <c r="AR65" s="19">
        <f t="shared" si="245"/>
        <v>0.98694362017804149</v>
      </c>
      <c r="AS65" s="135">
        <f t="shared" si="245"/>
        <v>0.97125782583949916</v>
      </c>
      <c r="AT65" s="20">
        <f t="shared" si="245"/>
        <v>0.95768662232076862</v>
      </c>
      <c r="AU65" s="19">
        <f t="shared" si="245"/>
        <v>0.97314674735249618</v>
      </c>
      <c r="AV65" s="135">
        <f t="shared" si="245"/>
        <v>0.96532710280373835</v>
      </c>
      <c r="AW65" s="20">
        <f t="shared" ref="AW65:BB65" si="246">AW27/AW46</f>
        <v>0.96060113728675878</v>
      </c>
      <c r="AX65" s="19">
        <f t="shared" si="246"/>
        <v>0.89350752177355508</v>
      </c>
      <c r="AY65" s="27">
        <f t="shared" si="246"/>
        <v>0.92662389735364881</v>
      </c>
      <c r="AZ65" s="135">
        <f t="shared" si="246"/>
        <v>0.73600705156456592</v>
      </c>
      <c r="BA65" s="19">
        <f t="shared" si="246"/>
        <v>0.7530751708428246</v>
      </c>
      <c r="BB65" s="136">
        <f t="shared" si="246"/>
        <v>0.74439964157706096</v>
      </c>
    </row>
    <row r="66" spans="1:54">
      <c r="A66" s="11">
        <v>8</v>
      </c>
      <c r="B66" s="11">
        <v>6</v>
      </c>
      <c r="C66" s="12" t="s">
        <v>17</v>
      </c>
      <c r="D66" s="134">
        <f t="shared" si="226"/>
        <v>0.79860479223536551</v>
      </c>
      <c r="E66" s="19">
        <f t="shared" si="226"/>
        <v>0.8325657894736842</v>
      </c>
      <c r="F66" s="135">
        <f t="shared" si="226"/>
        <v>0.81489663878807006</v>
      </c>
      <c r="G66" s="19">
        <f t="shared" ref="G66:O66" si="247">G28/G47</f>
        <v>0.9628689304982545</v>
      </c>
      <c r="H66" s="19">
        <f t="shared" si="247"/>
        <v>0.97151681537405632</v>
      </c>
      <c r="I66" s="135">
        <f t="shared" si="247"/>
        <v>0.96702390766694146</v>
      </c>
      <c r="J66" s="20">
        <f t="shared" si="247"/>
        <v>1</v>
      </c>
      <c r="K66" s="19">
        <f t="shared" si="247"/>
        <v>0.90924369747899159</v>
      </c>
      <c r="L66" s="136">
        <f t="shared" si="247"/>
        <v>0.95281370150297096</v>
      </c>
      <c r="M66" s="134">
        <f t="shared" si="247"/>
        <v>1</v>
      </c>
      <c r="N66" s="19">
        <f t="shared" si="247"/>
        <v>0.97045045045045042</v>
      </c>
      <c r="O66" s="135">
        <f t="shared" si="247"/>
        <v>0.98459225854941756</v>
      </c>
      <c r="P66" s="19">
        <f t="shared" ref="P66:AD66" si="248">P28/P47</f>
        <v>0.95108695652173914</v>
      </c>
      <c r="Q66" s="19">
        <f t="shared" si="248"/>
        <v>1</v>
      </c>
      <c r="R66" s="135">
        <f t="shared" si="248"/>
        <v>0.97437982919886135</v>
      </c>
      <c r="S66" s="20">
        <f t="shared" si="248"/>
        <v>0.96149068322981368</v>
      </c>
      <c r="T66" s="19">
        <f t="shared" si="248"/>
        <v>1</v>
      </c>
      <c r="U66" s="136">
        <f t="shared" si="248"/>
        <v>0.97976501305483032</v>
      </c>
      <c r="V66" s="134">
        <f t="shared" si="248"/>
        <v>0.95329905741216792</v>
      </c>
      <c r="W66" s="19">
        <f t="shared" si="248"/>
        <v>0.98583569405099147</v>
      </c>
      <c r="X66" s="135">
        <f t="shared" si="248"/>
        <v>0.96877807726864329</v>
      </c>
      <c r="Y66" s="19">
        <f t="shared" si="248"/>
        <v>0.9679780420860018</v>
      </c>
      <c r="Z66" s="19">
        <f t="shared" si="248"/>
        <v>0.8606522659889877</v>
      </c>
      <c r="AA66" s="135">
        <f t="shared" si="248"/>
        <v>0.91224983505608093</v>
      </c>
      <c r="AB66" s="20">
        <f t="shared" si="248"/>
        <v>0.88010204081632648</v>
      </c>
      <c r="AC66" s="19">
        <f t="shared" si="248"/>
        <v>0.86761133603238871</v>
      </c>
      <c r="AD66" s="136">
        <f t="shared" si="248"/>
        <v>0.87370385732061384</v>
      </c>
      <c r="AE66" s="134">
        <f t="shared" ref="AE66:AM66" si="249">AE28/AE47</f>
        <v>0.81916121585225088</v>
      </c>
      <c r="AF66" s="19">
        <f t="shared" si="249"/>
        <v>0.85365853658536583</v>
      </c>
      <c r="AG66" s="135">
        <f t="shared" si="249"/>
        <v>0.83621863450690526</v>
      </c>
      <c r="AH66" s="19">
        <f t="shared" si="249"/>
        <v>0.82959970620639001</v>
      </c>
      <c r="AI66" s="19">
        <f t="shared" si="249"/>
        <v>0.84598378776713334</v>
      </c>
      <c r="AJ66" s="135">
        <f t="shared" si="249"/>
        <v>0.83777818649990798</v>
      </c>
      <c r="AK66" s="20">
        <f t="shared" si="249"/>
        <v>0.82599653379549398</v>
      </c>
      <c r="AL66" s="19">
        <f t="shared" si="249"/>
        <v>0.83629397422500873</v>
      </c>
      <c r="AM66" s="136">
        <f t="shared" si="249"/>
        <v>0.83113273106323837</v>
      </c>
      <c r="AN66" s="134">
        <f t="shared" ref="AN66:AV66" si="250">AN28/AN47</f>
        <v>0.93348662919434511</v>
      </c>
      <c r="AO66" s="19">
        <f t="shared" si="250"/>
        <v>0.91934381408065624</v>
      </c>
      <c r="AP66" s="135">
        <f t="shared" si="250"/>
        <v>0.92642668258978078</v>
      </c>
      <c r="AQ66" s="19">
        <f t="shared" si="250"/>
        <v>0.9561210178320978</v>
      </c>
      <c r="AR66" s="19">
        <f t="shared" si="250"/>
        <v>1</v>
      </c>
      <c r="AS66" s="135">
        <f t="shared" si="250"/>
        <v>0.97698129072945128</v>
      </c>
      <c r="AT66" s="20">
        <f t="shared" si="250"/>
        <v>0.94023785334369214</v>
      </c>
      <c r="AU66" s="19">
        <f t="shared" si="250"/>
        <v>0.94182535280704993</v>
      </c>
      <c r="AV66" s="135">
        <f t="shared" si="250"/>
        <v>0.94101941747572815</v>
      </c>
      <c r="AW66" s="20">
        <f t="shared" ref="AW66:BB66" si="251">AW28/AW47</f>
        <v>0.93291618160651923</v>
      </c>
      <c r="AX66" s="19">
        <f t="shared" si="251"/>
        <v>0.90128075982155709</v>
      </c>
      <c r="AY66" s="27">
        <f t="shared" si="251"/>
        <v>0.917010346574054</v>
      </c>
      <c r="AZ66" s="135">
        <f t="shared" si="251"/>
        <v>0.8250274156208115</v>
      </c>
      <c r="BA66" s="19">
        <f t="shared" si="251"/>
        <v>0.84496124031007747</v>
      </c>
      <c r="BB66" s="136">
        <f t="shared" si="251"/>
        <v>0.83494551242806414</v>
      </c>
    </row>
    <row r="67" spans="1:54">
      <c r="A67" s="11">
        <v>9</v>
      </c>
      <c r="B67" s="11">
        <v>7</v>
      </c>
      <c r="C67" s="12" t="s">
        <v>18</v>
      </c>
      <c r="D67" s="134">
        <f t="shared" si="226"/>
        <v>0.8110236220472441</v>
      </c>
      <c r="E67" s="19">
        <f t="shared" si="226"/>
        <v>0.76110174255199547</v>
      </c>
      <c r="F67" s="135">
        <f t="shared" si="226"/>
        <v>0.78605566488613998</v>
      </c>
      <c r="G67" s="19">
        <f t="shared" ref="G67:O67" si="252">G29/G48</f>
        <v>1</v>
      </c>
      <c r="H67" s="19">
        <f t="shared" si="252"/>
        <v>0.98678160919540225</v>
      </c>
      <c r="I67" s="135">
        <f t="shared" si="252"/>
        <v>0.99338890485771769</v>
      </c>
      <c r="J67" s="20">
        <f t="shared" si="252"/>
        <v>1</v>
      </c>
      <c r="K67" s="19">
        <f t="shared" si="252"/>
        <v>1</v>
      </c>
      <c r="L67" s="136">
        <f t="shared" si="252"/>
        <v>1</v>
      </c>
      <c r="M67" s="134">
        <f t="shared" si="252"/>
        <v>1</v>
      </c>
      <c r="N67" s="19">
        <f t="shared" si="252"/>
        <v>0.92767653758542146</v>
      </c>
      <c r="O67" s="135">
        <f t="shared" si="252"/>
        <v>0.96348476135710182</v>
      </c>
      <c r="P67" s="19">
        <f t="shared" ref="P67:AD67" si="253">P29/P48</f>
        <v>1</v>
      </c>
      <c r="Q67" s="19">
        <f t="shared" si="253"/>
        <v>1</v>
      </c>
      <c r="R67" s="135">
        <f t="shared" si="253"/>
        <v>1</v>
      </c>
      <c r="S67" s="20">
        <f t="shared" si="253"/>
        <v>1</v>
      </c>
      <c r="T67" s="19">
        <f t="shared" si="253"/>
        <v>1</v>
      </c>
      <c r="U67" s="136">
        <f t="shared" si="253"/>
        <v>1</v>
      </c>
      <c r="V67" s="134">
        <f t="shared" si="253"/>
        <v>0.76995046780407261</v>
      </c>
      <c r="W67" s="19">
        <f t="shared" si="253"/>
        <v>0.75628287551139683</v>
      </c>
      <c r="X67" s="135">
        <f t="shared" si="253"/>
        <v>0.76332199546485258</v>
      </c>
      <c r="Y67" s="19">
        <f t="shared" si="253"/>
        <v>0.74637681159420288</v>
      </c>
      <c r="Z67" s="19">
        <f t="shared" si="253"/>
        <v>0.61346915676287495</v>
      </c>
      <c r="AA67" s="135">
        <f t="shared" si="253"/>
        <v>0.6777680397312299</v>
      </c>
      <c r="AB67" s="20">
        <f t="shared" si="253"/>
        <v>0.66920152091254748</v>
      </c>
      <c r="AC67" s="19">
        <f t="shared" si="253"/>
        <v>0.54940476190476195</v>
      </c>
      <c r="AD67" s="136">
        <f t="shared" si="253"/>
        <v>0.60742786985880903</v>
      </c>
      <c r="AE67" s="134">
        <f t="shared" ref="AE67:AM67" si="254">AE29/AE48</f>
        <v>0.61562696912413362</v>
      </c>
      <c r="AF67" s="19">
        <f t="shared" si="254"/>
        <v>0.58176943699731909</v>
      </c>
      <c r="AG67" s="135">
        <f t="shared" si="254"/>
        <v>0.59922052614485222</v>
      </c>
      <c r="AH67" s="19">
        <f t="shared" si="254"/>
        <v>0.51400000000000001</v>
      </c>
      <c r="AI67" s="19">
        <f t="shared" si="254"/>
        <v>0.46921443736730362</v>
      </c>
      <c r="AJ67" s="135">
        <f t="shared" si="254"/>
        <v>0.49227600411946448</v>
      </c>
      <c r="AK67" s="20">
        <f t="shared" si="254"/>
        <v>0.47868362004487658</v>
      </c>
      <c r="AL67" s="19">
        <f t="shared" si="254"/>
        <v>0.35160142348754447</v>
      </c>
      <c r="AM67" s="136">
        <f t="shared" si="254"/>
        <v>0.41356673960612689</v>
      </c>
      <c r="AN67" s="134">
        <f t="shared" ref="AN67:AV67" si="255">AN29/AN48</f>
        <v>0.95173107312167793</v>
      </c>
      <c r="AO67" s="19">
        <f t="shared" si="255"/>
        <v>0.91796261948922808</v>
      </c>
      <c r="AP67" s="135">
        <f t="shared" si="255"/>
        <v>0.93478883321403006</v>
      </c>
      <c r="AQ67" s="19">
        <f t="shared" si="255"/>
        <v>1</v>
      </c>
      <c r="AR67" s="19">
        <f t="shared" si="255"/>
        <v>1</v>
      </c>
      <c r="AS67" s="135">
        <f t="shared" si="255"/>
        <v>1</v>
      </c>
      <c r="AT67" s="20">
        <f t="shared" si="255"/>
        <v>0.96822394552676372</v>
      </c>
      <c r="AU67" s="19">
        <f t="shared" si="255"/>
        <v>0.94508642918536911</v>
      </c>
      <c r="AV67" s="135">
        <f t="shared" si="255"/>
        <v>0.956711808030411</v>
      </c>
      <c r="AW67" s="20">
        <f t="shared" ref="AW67:BB67" si="256">AW29/AW48</f>
        <v>0.73074638685408833</v>
      </c>
      <c r="AX67" s="19">
        <f t="shared" si="256"/>
        <v>0.63997673516867004</v>
      </c>
      <c r="AY67" s="27">
        <f t="shared" si="256"/>
        <v>0.6848858850034284</v>
      </c>
      <c r="AZ67" s="135">
        <f t="shared" si="256"/>
        <v>0.53978300180831829</v>
      </c>
      <c r="BA67" s="19">
        <f t="shared" si="256"/>
        <v>0.46983758700696054</v>
      </c>
      <c r="BB67" s="136">
        <f t="shared" si="256"/>
        <v>0.50526677352873828</v>
      </c>
    </row>
    <row r="68" spans="1:54">
      <c r="A68" s="11">
        <v>2</v>
      </c>
      <c r="B68" s="11">
        <v>8</v>
      </c>
      <c r="C68" s="12" t="s">
        <v>19</v>
      </c>
      <c r="D68" s="134">
        <f t="shared" si="226"/>
        <v>0.77259752616555666</v>
      </c>
      <c r="E68" s="19">
        <f t="shared" si="226"/>
        <v>0.90271966527196656</v>
      </c>
      <c r="F68" s="135">
        <f t="shared" si="226"/>
        <v>0.8345789735924265</v>
      </c>
      <c r="G68" s="19">
        <f t="shared" ref="G68:O68" si="257">G30/G49</f>
        <v>1</v>
      </c>
      <c r="H68" s="19">
        <f t="shared" si="257"/>
        <v>1</v>
      </c>
      <c r="I68" s="135">
        <f t="shared" si="257"/>
        <v>1</v>
      </c>
      <c r="J68" s="20">
        <f t="shared" si="257"/>
        <v>1</v>
      </c>
      <c r="K68" s="19">
        <f t="shared" si="257"/>
        <v>0.96463654223968565</v>
      </c>
      <c r="L68" s="136">
        <f t="shared" si="257"/>
        <v>0.9815762538382804</v>
      </c>
      <c r="M68" s="134">
        <f t="shared" si="257"/>
        <v>1</v>
      </c>
      <c r="N68" s="19">
        <f t="shared" si="257"/>
        <v>0.94477317554240636</v>
      </c>
      <c r="O68" s="135">
        <f t="shared" si="257"/>
        <v>0.97117858980957283</v>
      </c>
      <c r="P68" s="19">
        <f t="shared" ref="P68:AD68" si="258">P30/P49</f>
        <v>0.97430830039525695</v>
      </c>
      <c r="Q68" s="19">
        <f t="shared" si="258"/>
        <v>0.9934711643090316</v>
      </c>
      <c r="R68" s="135">
        <f t="shared" si="258"/>
        <v>0.98342827550491974</v>
      </c>
      <c r="S68" s="20">
        <f t="shared" si="258"/>
        <v>0.95195195195195192</v>
      </c>
      <c r="T68" s="19">
        <f t="shared" si="258"/>
        <v>1</v>
      </c>
      <c r="U68" s="136">
        <f t="shared" si="258"/>
        <v>0.97478991596638653</v>
      </c>
      <c r="V68" s="134">
        <f t="shared" si="258"/>
        <v>0.92307692307692313</v>
      </c>
      <c r="W68" s="19">
        <f t="shared" si="258"/>
        <v>0.90443686006825941</v>
      </c>
      <c r="X68" s="135">
        <f t="shared" si="258"/>
        <v>0.91417707767517653</v>
      </c>
      <c r="Y68" s="19">
        <f t="shared" si="258"/>
        <v>1</v>
      </c>
      <c r="Z68" s="19">
        <f t="shared" si="258"/>
        <v>0.91825307950727886</v>
      </c>
      <c r="AA68" s="135">
        <f t="shared" si="258"/>
        <v>0.95790080738177619</v>
      </c>
      <c r="AB68" s="20">
        <f t="shared" si="258"/>
        <v>0.99117276166456492</v>
      </c>
      <c r="AC68" s="19">
        <f t="shared" si="258"/>
        <v>0.94402985074626866</v>
      </c>
      <c r="AD68" s="136">
        <f t="shared" si="258"/>
        <v>0.9674389480275517</v>
      </c>
      <c r="AE68" s="134">
        <f t="shared" ref="AE68:AM68" si="259">AE30/AE49</f>
        <v>0.97838616714697402</v>
      </c>
      <c r="AF68" s="19">
        <f t="shared" si="259"/>
        <v>0.82884097035040427</v>
      </c>
      <c r="AG68" s="135">
        <f t="shared" si="259"/>
        <v>0.90111420612813375</v>
      </c>
      <c r="AH68" s="19">
        <f t="shared" si="259"/>
        <v>0.98829431438127091</v>
      </c>
      <c r="AI68" s="19">
        <f t="shared" si="259"/>
        <v>0.77456647398843925</v>
      </c>
      <c r="AJ68" s="135">
        <f t="shared" si="259"/>
        <v>0.87364341085271313</v>
      </c>
      <c r="AK68" s="20">
        <f t="shared" si="259"/>
        <v>0.71698113207547165</v>
      </c>
      <c r="AL68" s="19">
        <f t="shared" si="259"/>
        <v>0.73928571428571432</v>
      </c>
      <c r="AM68" s="136">
        <f t="shared" si="259"/>
        <v>0.72742474916387956</v>
      </c>
      <c r="AN68" s="134">
        <f t="shared" ref="AN68:AV68" si="260">AN30/AN49</f>
        <v>0.93943233654333502</v>
      </c>
      <c r="AO68" s="19">
        <f t="shared" si="260"/>
        <v>0.95296211543351128</v>
      </c>
      <c r="AP68" s="135">
        <f t="shared" si="260"/>
        <v>0.94618606422134788</v>
      </c>
      <c r="AQ68" s="19">
        <f t="shared" si="260"/>
        <v>0.96320238687220283</v>
      </c>
      <c r="AR68" s="19">
        <f t="shared" si="260"/>
        <v>0.99671052631578949</v>
      </c>
      <c r="AS68" s="135">
        <f t="shared" si="260"/>
        <v>0.9791395045632334</v>
      </c>
      <c r="AT68" s="20">
        <f t="shared" si="260"/>
        <v>0.94745677354373004</v>
      </c>
      <c r="AU68" s="19">
        <f t="shared" si="260"/>
        <v>0.96682299808928263</v>
      </c>
      <c r="AV68" s="135">
        <f t="shared" si="260"/>
        <v>0.95697456035513062</v>
      </c>
      <c r="AW68" s="20">
        <f t="shared" ref="AW68:BB68" si="261">AW30/AW49</f>
        <v>0.96879815100154087</v>
      </c>
      <c r="AX68" s="19">
        <f t="shared" si="261"/>
        <v>0.92158385093167705</v>
      </c>
      <c r="AY68" s="27">
        <f t="shared" si="261"/>
        <v>0.94528228924980662</v>
      </c>
      <c r="AZ68" s="135">
        <f t="shared" si="261"/>
        <v>0.89522821576763489</v>
      </c>
      <c r="BA68" s="19">
        <f t="shared" si="261"/>
        <v>0.7848545636910732</v>
      </c>
      <c r="BB68" s="136">
        <f t="shared" si="261"/>
        <v>0.83911269760326368</v>
      </c>
    </row>
    <row r="69" spans="1:54">
      <c r="A69" s="11">
        <v>12</v>
      </c>
      <c r="B69" s="11">
        <v>9</v>
      </c>
      <c r="C69" s="12" t="s">
        <v>20</v>
      </c>
      <c r="D69" s="134">
        <f t="shared" si="226"/>
        <v>0.6589716684155299</v>
      </c>
      <c r="E69" s="19">
        <f t="shared" si="226"/>
        <v>0.66407119021134597</v>
      </c>
      <c r="F69" s="135">
        <f t="shared" si="226"/>
        <v>0.66144708423326137</v>
      </c>
      <c r="G69" s="19">
        <f t="shared" ref="G69:O69" si="262">G31/G50</f>
        <v>0.90840517241379315</v>
      </c>
      <c r="H69" s="19">
        <f t="shared" si="262"/>
        <v>0.92783505154639179</v>
      </c>
      <c r="I69" s="135">
        <f t="shared" si="262"/>
        <v>0.91782343142698497</v>
      </c>
      <c r="J69" s="20">
        <f t="shared" si="262"/>
        <v>1</v>
      </c>
      <c r="K69" s="19">
        <f t="shared" si="262"/>
        <v>0.8638858397365532</v>
      </c>
      <c r="L69" s="136">
        <f t="shared" si="262"/>
        <v>0.92958546280522425</v>
      </c>
      <c r="M69" s="134">
        <f t="shared" si="262"/>
        <v>1</v>
      </c>
      <c r="N69" s="19">
        <f t="shared" si="262"/>
        <v>0.86237513873473914</v>
      </c>
      <c r="O69" s="135">
        <f t="shared" si="262"/>
        <v>0.92844777841892667</v>
      </c>
      <c r="P69" s="19">
        <f t="shared" ref="P69:AD69" si="263">P31/P50</f>
        <v>0.92067039106145254</v>
      </c>
      <c r="Q69" s="19">
        <f t="shared" si="263"/>
        <v>0.93259803921568629</v>
      </c>
      <c r="R69" s="135">
        <f t="shared" si="263"/>
        <v>0.92635885447106958</v>
      </c>
      <c r="S69" s="20">
        <f t="shared" si="263"/>
        <v>1</v>
      </c>
      <c r="T69" s="19">
        <f t="shared" si="263"/>
        <v>1</v>
      </c>
      <c r="U69" s="136">
        <f t="shared" si="263"/>
        <v>1</v>
      </c>
      <c r="V69" s="134">
        <f t="shared" si="263"/>
        <v>0.83276450511945388</v>
      </c>
      <c r="W69" s="19">
        <f t="shared" si="263"/>
        <v>0.81186868686868685</v>
      </c>
      <c r="X69" s="135">
        <f t="shared" si="263"/>
        <v>0.82286056253740281</v>
      </c>
      <c r="Y69" s="19">
        <f t="shared" si="263"/>
        <v>0.85038363171355502</v>
      </c>
      <c r="Z69" s="19">
        <f t="shared" si="263"/>
        <v>0.62950058072009296</v>
      </c>
      <c r="AA69" s="135">
        <f t="shared" si="263"/>
        <v>0.73463177115033473</v>
      </c>
      <c r="AB69" s="20">
        <f t="shared" si="263"/>
        <v>0.78137128072445017</v>
      </c>
      <c r="AC69" s="19">
        <f t="shared" si="263"/>
        <v>0.6630824372759857</v>
      </c>
      <c r="AD69" s="136">
        <f t="shared" si="263"/>
        <v>0.71987577639751554</v>
      </c>
      <c r="AE69" s="134">
        <f t="shared" ref="AE69:AM69" si="264">AE31/AE50</f>
        <v>0.58722358722358725</v>
      </c>
      <c r="AF69" s="19">
        <f t="shared" si="264"/>
        <v>0.64575163398692814</v>
      </c>
      <c r="AG69" s="135">
        <f t="shared" si="264"/>
        <v>0.61557948068397716</v>
      </c>
      <c r="AH69" s="19">
        <f t="shared" si="264"/>
        <v>0.59039190897597982</v>
      </c>
      <c r="AI69" s="19">
        <f t="shared" si="264"/>
        <v>0.51122853368560106</v>
      </c>
      <c r="AJ69" s="135">
        <f t="shared" si="264"/>
        <v>0.55167958656330751</v>
      </c>
      <c r="AK69" s="20">
        <f t="shared" si="264"/>
        <v>0.53432032301480481</v>
      </c>
      <c r="AL69" s="19">
        <f t="shared" si="264"/>
        <v>0.47631578947368419</v>
      </c>
      <c r="AM69" s="136">
        <f t="shared" si="264"/>
        <v>0.50499001996007986</v>
      </c>
      <c r="AN69" s="134">
        <f t="shared" ref="AN69:AV69" si="265">AN31/AN50</f>
        <v>0.88492843109738983</v>
      </c>
      <c r="AO69" s="19">
        <f t="shared" si="265"/>
        <v>0.8289620535714286</v>
      </c>
      <c r="AP69" s="135">
        <f t="shared" si="265"/>
        <v>0.85686301944871979</v>
      </c>
      <c r="AQ69" s="19">
        <f t="shared" si="265"/>
        <v>0.96020179372197312</v>
      </c>
      <c r="AR69" s="19">
        <f t="shared" si="265"/>
        <v>0.96602841260037065</v>
      </c>
      <c r="AS69" s="135">
        <f t="shared" si="265"/>
        <v>0.96297384660593599</v>
      </c>
      <c r="AT69" s="20">
        <f t="shared" si="265"/>
        <v>0.91004301477464</v>
      </c>
      <c r="AU69" s="19">
        <f t="shared" si="265"/>
        <v>0.87161253123198157</v>
      </c>
      <c r="AV69" s="135">
        <f t="shared" si="265"/>
        <v>0.89109004739336495</v>
      </c>
      <c r="AW69" s="20">
        <f t="shared" ref="AW69:BB69" si="266">AW31/AW50</f>
        <v>0.82210353327855379</v>
      </c>
      <c r="AX69" s="19">
        <f t="shared" si="266"/>
        <v>0.6987951807228916</v>
      </c>
      <c r="AY69" s="27">
        <f t="shared" si="266"/>
        <v>0.75974817221770918</v>
      </c>
      <c r="AZ69" s="135">
        <f t="shared" si="266"/>
        <v>0.57155025553662686</v>
      </c>
      <c r="BA69" s="19">
        <f t="shared" si="266"/>
        <v>0.54469763365468882</v>
      </c>
      <c r="BB69" s="136">
        <f t="shared" si="266"/>
        <v>0.55831533477321815</v>
      </c>
    </row>
    <row r="70" spans="1:54">
      <c r="A70" s="11">
        <v>5</v>
      </c>
      <c r="B70" s="11">
        <v>10</v>
      </c>
      <c r="C70" s="12" t="s">
        <v>21</v>
      </c>
      <c r="D70" s="134">
        <f t="shared" si="226"/>
        <v>0.93712574850299402</v>
      </c>
      <c r="E70" s="19">
        <f t="shared" si="226"/>
        <v>0.85909090909090913</v>
      </c>
      <c r="F70" s="135">
        <f t="shared" si="226"/>
        <v>0.89834337349397586</v>
      </c>
      <c r="G70" s="19">
        <f t="shared" ref="G70:O70" si="267">G32/G51</f>
        <v>1</v>
      </c>
      <c r="H70" s="19">
        <f t="shared" si="267"/>
        <v>1</v>
      </c>
      <c r="I70" s="135">
        <f t="shared" si="267"/>
        <v>1</v>
      </c>
      <c r="J70" s="20">
        <f t="shared" si="267"/>
        <v>1</v>
      </c>
      <c r="K70" s="19">
        <f t="shared" si="267"/>
        <v>1</v>
      </c>
      <c r="L70" s="136">
        <f t="shared" si="267"/>
        <v>1</v>
      </c>
      <c r="M70" s="134">
        <f t="shared" si="267"/>
        <v>1</v>
      </c>
      <c r="N70" s="19">
        <f t="shared" si="267"/>
        <v>1</v>
      </c>
      <c r="O70" s="135">
        <f t="shared" si="267"/>
        <v>1</v>
      </c>
      <c r="P70" s="19">
        <f t="shared" ref="P70:AD70" si="268">P32/P51</f>
        <v>1</v>
      </c>
      <c r="Q70" s="19">
        <f t="shared" si="268"/>
        <v>0.96101694915254232</v>
      </c>
      <c r="R70" s="135">
        <f t="shared" si="268"/>
        <v>0.98120915032679734</v>
      </c>
      <c r="S70" s="20">
        <f t="shared" si="268"/>
        <v>0.99360000000000004</v>
      </c>
      <c r="T70" s="19">
        <f t="shared" si="268"/>
        <v>0.93673110720562391</v>
      </c>
      <c r="U70" s="136">
        <f t="shared" si="268"/>
        <v>0.96649916247906198</v>
      </c>
      <c r="V70" s="134">
        <f t="shared" si="268"/>
        <v>0.87234042553191493</v>
      </c>
      <c r="W70" s="19">
        <f t="shared" si="268"/>
        <v>0.90825688073394495</v>
      </c>
      <c r="X70" s="135">
        <f t="shared" si="268"/>
        <v>0.88927335640138405</v>
      </c>
      <c r="Y70" s="19">
        <f t="shared" si="268"/>
        <v>0.94219653179190754</v>
      </c>
      <c r="Z70" s="19">
        <f t="shared" si="268"/>
        <v>0.75084745762711869</v>
      </c>
      <c r="AA70" s="135">
        <f t="shared" si="268"/>
        <v>0.8403967538322813</v>
      </c>
      <c r="AB70" s="20">
        <f t="shared" si="268"/>
        <v>0.91666666666666663</v>
      </c>
      <c r="AC70" s="19">
        <f t="shared" si="268"/>
        <v>0.73534635879218468</v>
      </c>
      <c r="AD70" s="136">
        <f t="shared" si="268"/>
        <v>0.81990521327014221</v>
      </c>
      <c r="AE70" s="134">
        <f t="shared" ref="AE70:AM70" si="269">AE32/AE51</f>
        <v>0.69216417910447758</v>
      </c>
      <c r="AF70" s="19">
        <f t="shared" si="269"/>
        <v>0.78924731182795704</v>
      </c>
      <c r="AG70" s="135">
        <f t="shared" si="269"/>
        <v>0.73726273726273728</v>
      </c>
      <c r="AH70" s="19">
        <f t="shared" si="269"/>
        <v>0.62082514734774064</v>
      </c>
      <c r="AI70" s="19">
        <f t="shared" si="269"/>
        <v>0.74429223744292239</v>
      </c>
      <c r="AJ70" s="135">
        <f t="shared" si="269"/>
        <v>0.67793030623020067</v>
      </c>
      <c r="AK70" s="20">
        <f t="shared" si="269"/>
        <v>0.68689320388349517</v>
      </c>
      <c r="AL70" s="19">
        <f t="shared" si="269"/>
        <v>0.49372384937238495</v>
      </c>
      <c r="AM70" s="136">
        <f t="shared" si="269"/>
        <v>0.58314606741573038</v>
      </c>
      <c r="AN70" s="134">
        <f t="shared" ref="AN70:AV70" si="270">AN32/AN51</f>
        <v>0.98360655737704916</v>
      </c>
      <c r="AO70" s="19">
        <f t="shared" si="270"/>
        <v>0.96412037037037035</v>
      </c>
      <c r="AP70" s="135">
        <f t="shared" si="270"/>
        <v>0.97380675203725264</v>
      </c>
      <c r="AQ70" s="19">
        <f t="shared" si="270"/>
        <v>0.9968228752978554</v>
      </c>
      <c r="AR70" s="19">
        <f t="shared" si="270"/>
        <v>0.94909404659188956</v>
      </c>
      <c r="AS70" s="135">
        <f t="shared" si="270"/>
        <v>0.97394540942928043</v>
      </c>
      <c r="AT70" s="20">
        <f t="shared" si="270"/>
        <v>0.9879612666841141</v>
      </c>
      <c r="AU70" s="19">
        <f t="shared" si="270"/>
        <v>0.95947747267395356</v>
      </c>
      <c r="AV70" s="135">
        <f t="shared" si="270"/>
        <v>0.97385103011093499</v>
      </c>
      <c r="AW70" s="20">
        <f t="shared" ref="AW70:BB70" si="271">AW32/AW51</f>
        <v>0.90813810110974102</v>
      </c>
      <c r="AX70" s="19">
        <f t="shared" si="271"/>
        <v>0.79623085983510011</v>
      </c>
      <c r="AY70" s="27">
        <f t="shared" si="271"/>
        <v>0.85090361445783136</v>
      </c>
      <c r="AZ70" s="135">
        <f t="shared" si="271"/>
        <v>0.66575154426904604</v>
      </c>
      <c r="BA70" s="19">
        <f t="shared" si="271"/>
        <v>0.6727009413468501</v>
      </c>
      <c r="BB70" s="136">
        <f t="shared" si="271"/>
        <v>0.66913319238900637</v>
      </c>
    </row>
    <row r="71" spans="1:54">
      <c r="A71" s="11">
        <v>6</v>
      </c>
      <c r="B71" s="11">
        <v>11</v>
      </c>
      <c r="C71" s="12" t="s">
        <v>22</v>
      </c>
      <c r="D71" s="134">
        <f t="shared" si="226"/>
        <v>0.78042328042328046</v>
      </c>
      <c r="E71" s="19">
        <f t="shared" si="226"/>
        <v>0.76478679504814306</v>
      </c>
      <c r="F71" s="135">
        <f t="shared" si="226"/>
        <v>0.77275792312879299</v>
      </c>
      <c r="G71" s="19">
        <f t="shared" ref="G71:O71" si="272">G33/G52</f>
        <v>0.88859060402684564</v>
      </c>
      <c r="H71" s="19">
        <f t="shared" si="272"/>
        <v>0.95091164095371672</v>
      </c>
      <c r="I71" s="135">
        <f t="shared" si="272"/>
        <v>0.91906721536351166</v>
      </c>
      <c r="J71" s="20">
        <f t="shared" si="272"/>
        <v>1</v>
      </c>
      <c r="K71" s="19">
        <f t="shared" si="272"/>
        <v>0.99865410497981155</v>
      </c>
      <c r="L71" s="136">
        <f t="shared" si="272"/>
        <v>0.99930603747397639</v>
      </c>
      <c r="M71" s="134">
        <f t="shared" si="272"/>
        <v>1</v>
      </c>
      <c r="N71" s="19">
        <f t="shared" si="272"/>
        <v>0.9197860962566845</v>
      </c>
      <c r="O71" s="135">
        <f t="shared" si="272"/>
        <v>0.95804195804195802</v>
      </c>
      <c r="P71" s="19">
        <f t="shared" ref="P71:AD71" si="273">P33/P52</f>
        <v>0.94708994708994709</v>
      </c>
      <c r="Q71" s="19">
        <f t="shared" si="273"/>
        <v>1</v>
      </c>
      <c r="R71" s="135">
        <f t="shared" si="273"/>
        <v>0.97185080928923295</v>
      </c>
      <c r="S71" s="20">
        <f t="shared" si="273"/>
        <v>0.95263157894736838</v>
      </c>
      <c r="T71" s="19">
        <f t="shared" si="273"/>
        <v>1</v>
      </c>
      <c r="U71" s="136">
        <f t="shared" si="273"/>
        <v>0.97444996451383958</v>
      </c>
      <c r="V71" s="134">
        <f t="shared" si="273"/>
        <v>0.77393617021276595</v>
      </c>
      <c r="W71" s="19">
        <f t="shared" si="273"/>
        <v>0.91640378548895896</v>
      </c>
      <c r="X71" s="135">
        <f t="shared" si="273"/>
        <v>0.83910533910533913</v>
      </c>
      <c r="Y71" s="19">
        <f t="shared" si="273"/>
        <v>0.96296296296296291</v>
      </c>
      <c r="Z71" s="19">
        <f t="shared" si="273"/>
        <v>0.71251719394773039</v>
      </c>
      <c r="AA71" s="135">
        <f t="shared" si="273"/>
        <v>0.82789317507418403</v>
      </c>
      <c r="AB71" s="20">
        <f t="shared" si="273"/>
        <v>0.86206896551724133</v>
      </c>
      <c r="AC71" s="19">
        <f t="shared" si="273"/>
        <v>0.78002894356005792</v>
      </c>
      <c r="AD71" s="136">
        <f t="shared" si="273"/>
        <v>0.81846153846153846</v>
      </c>
      <c r="AE71" s="134">
        <f t="shared" ref="AE71:AM71" si="274">AE33/AE52</f>
        <v>0.70705521472392641</v>
      </c>
      <c r="AF71" s="19">
        <f t="shared" si="274"/>
        <v>0.79799666110183642</v>
      </c>
      <c r="AG71" s="135">
        <f t="shared" si="274"/>
        <v>0.75059952038369304</v>
      </c>
      <c r="AH71" s="19">
        <f t="shared" si="274"/>
        <v>0.74429967426710097</v>
      </c>
      <c r="AI71" s="19">
        <f t="shared" si="274"/>
        <v>0.79010238907849828</v>
      </c>
      <c r="AJ71" s="135">
        <f t="shared" si="274"/>
        <v>0.76666666666666672</v>
      </c>
      <c r="AK71" s="20">
        <f t="shared" si="274"/>
        <v>0.70744680851063835</v>
      </c>
      <c r="AL71" s="19">
        <f t="shared" si="274"/>
        <v>0.64160839160839156</v>
      </c>
      <c r="AM71" s="136">
        <f t="shared" si="274"/>
        <v>0.67429577464788737</v>
      </c>
      <c r="AN71" s="134">
        <f t="shared" ref="AN71:AV71" si="275">AN33/AN52</f>
        <v>0.91357167650121485</v>
      </c>
      <c r="AO71" s="19">
        <f t="shared" si="275"/>
        <v>0.90890481064483108</v>
      </c>
      <c r="AP71" s="135">
        <f t="shared" si="275"/>
        <v>0.91121816930488642</v>
      </c>
      <c r="AQ71" s="19">
        <f t="shared" si="275"/>
        <v>0.94986807387862793</v>
      </c>
      <c r="AR71" s="19">
        <f t="shared" si="275"/>
        <v>1</v>
      </c>
      <c r="AS71" s="135">
        <f t="shared" si="275"/>
        <v>0.97314487632508839</v>
      </c>
      <c r="AT71" s="20">
        <f t="shared" si="275"/>
        <v>0.92608596770525353</v>
      </c>
      <c r="AU71" s="19">
        <f t="shared" si="275"/>
        <v>0.93710247349823317</v>
      </c>
      <c r="AV71" s="135">
        <f t="shared" si="275"/>
        <v>0.93149733857903261</v>
      </c>
      <c r="AW71" s="20">
        <f t="shared" ref="AW71:BB71" si="276">AW33/AW52</f>
        <v>0.86024217961654892</v>
      </c>
      <c r="AX71" s="19">
        <f t="shared" si="276"/>
        <v>0.79824561403508776</v>
      </c>
      <c r="AY71" s="27">
        <f t="shared" si="276"/>
        <v>0.82870599900842834</v>
      </c>
      <c r="AZ71" s="135">
        <f t="shared" si="276"/>
        <v>0.71967213114754103</v>
      </c>
      <c r="BA71" s="19">
        <f t="shared" si="276"/>
        <v>0.74445076835515078</v>
      </c>
      <c r="BB71" s="136">
        <f t="shared" si="276"/>
        <v>0.731809311402286</v>
      </c>
    </row>
    <row r="72" spans="1:54">
      <c r="A72" s="11">
        <v>13</v>
      </c>
      <c r="B72" s="11">
        <v>12</v>
      </c>
      <c r="C72" s="12" t="s">
        <v>23</v>
      </c>
      <c r="D72" s="134">
        <f t="shared" si="226"/>
        <v>0.65789473684210531</v>
      </c>
      <c r="E72" s="19">
        <f t="shared" si="226"/>
        <v>0.73599999999999999</v>
      </c>
      <c r="F72" s="135">
        <f t="shared" si="226"/>
        <v>0.69573643410852715</v>
      </c>
      <c r="G72" s="19">
        <f t="shared" ref="G72:O72" si="277">G34/G53</f>
        <v>0.89426877470355737</v>
      </c>
      <c r="H72" s="19">
        <f t="shared" si="277"/>
        <v>1</v>
      </c>
      <c r="I72" s="135">
        <f t="shared" si="277"/>
        <v>0.94554707379134861</v>
      </c>
      <c r="J72" s="20">
        <f t="shared" si="277"/>
        <v>1</v>
      </c>
      <c r="K72" s="19">
        <f t="shared" si="277"/>
        <v>0.92028985507246375</v>
      </c>
      <c r="L72" s="136">
        <f t="shared" si="277"/>
        <v>0.95895522388059706</v>
      </c>
      <c r="M72" s="134">
        <f t="shared" si="277"/>
        <v>1</v>
      </c>
      <c r="N72" s="19">
        <f t="shared" si="277"/>
        <v>0.98812095032397407</v>
      </c>
      <c r="O72" s="135">
        <f t="shared" si="277"/>
        <v>0.9938820912124583</v>
      </c>
      <c r="P72" s="19">
        <f t="shared" ref="P72:AD72" si="278">P34/P53</f>
        <v>0.99887640449438198</v>
      </c>
      <c r="Q72" s="19">
        <f t="shared" si="278"/>
        <v>1</v>
      </c>
      <c r="R72" s="135">
        <f t="shared" si="278"/>
        <v>0.99942096120440072</v>
      </c>
      <c r="S72" s="20">
        <f t="shared" si="278"/>
        <v>1</v>
      </c>
      <c r="T72" s="19">
        <f t="shared" si="278"/>
        <v>1</v>
      </c>
      <c r="U72" s="136">
        <f t="shared" si="278"/>
        <v>1</v>
      </c>
      <c r="V72" s="134">
        <f t="shared" si="278"/>
        <v>0.70812807881773399</v>
      </c>
      <c r="W72" s="19">
        <f t="shared" si="278"/>
        <v>0.76462938881664499</v>
      </c>
      <c r="X72" s="135">
        <f t="shared" si="278"/>
        <v>0.73561037318153066</v>
      </c>
      <c r="Y72" s="19">
        <f t="shared" si="278"/>
        <v>0.69315068493150689</v>
      </c>
      <c r="Z72" s="19">
        <f t="shared" si="278"/>
        <v>0.68717277486910999</v>
      </c>
      <c r="AA72" s="135">
        <f t="shared" si="278"/>
        <v>0.69009370816599735</v>
      </c>
      <c r="AB72" s="20">
        <f t="shared" si="278"/>
        <v>0.65602322206095787</v>
      </c>
      <c r="AC72" s="19">
        <f t="shared" si="278"/>
        <v>0.57383966244725737</v>
      </c>
      <c r="AD72" s="136">
        <f t="shared" si="278"/>
        <v>0.61428571428571432</v>
      </c>
      <c r="AE72" s="134">
        <f t="shared" ref="AE72:AM72" si="279">AE34/AE53</f>
        <v>0.51969696969696966</v>
      </c>
      <c r="AF72" s="19">
        <f t="shared" si="279"/>
        <v>0.55538461538461537</v>
      </c>
      <c r="AG72" s="135">
        <f t="shared" si="279"/>
        <v>0.53740458015267178</v>
      </c>
      <c r="AH72" s="19">
        <f t="shared" si="279"/>
        <v>0.58496732026143794</v>
      </c>
      <c r="AI72" s="19">
        <f t="shared" si="279"/>
        <v>0.58794788273615639</v>
      </c>
      <c r="AJ72" s="135">
        <f t="shared" si="279"/>
        <v>0.58646003262642743</v>
      </c>
      <c r="AK72" s="20">
        <f t="shared" si="279"/>
        <v>0.57804459691252141</v>
      </c>
      <c r="AL72" s="19">
        <f t="shared" si="279"/>
        <v>0.58657243816254412</v>
      </c>
      <c r="AM72" s="136">
        <f t="shared" si="279"/>
        <v>0.5822454308093995</v>
      </c>
      <c r="AN72" s="134">
        <f t="shared" ref="AN72:AV72" si="280">AN34/AN53</f>
        <v>0.87791601866251945</v>
      </c>
      <c r="AO72" s="19">
        <f t="shared" si="280"/>
        <v>0.90845253576072826</v>
      </c>
      <c r="AP72" s="135">
        <f t="shared" si="280"/>
        <v>0.89315850967155652</v>
      </c>
      <c r="AQ72" s="19">
        <f t="shared" si="280"/>
        <v>0.99942627653471028</v>
      </c>
      <c r="AR72" s="19">
        <f t="shared" si="280"/>
        <v>1</v>
      </c>
      <c r="AS72" s="135">
        <f t="shared" si="280"/>
        <v>0.99970449172576836</v>
      </c>
      <c r="AT72" s="20">
        <f t="shared" si="280"/>
        <v>0.91572933404749157</v>
      </c>
      <c r="AU72" s="19">
        <f t="shared" si="280"/>
        <v>0.93583667517316804</v>
      </c>
      <c r="AV72" s="135">
        <f t="shared" si="280"/>
        <v>0.92567872282853791</v>
      </c>
      <c r="AW72" s="20">
        <f t="shared" ref="AW72:BB72" si="281">AW34/AW53</f>
        <v>0.68713581353653075</v>
      </c>
      <c r="AX72" s="19">
        <f t="shared" si="281"/>
        <v>0.67780748663101609</v>
      </c>
      <c r="AY72" s="27">
        <f t="shared" si="281"/>
        <v>0.68245810055865919</v>
      </c>
      <c r="AZ72" s="135">
        <f t="shared" si="281"/>
        <v>0.55956873315363886</v>
      </c>
      <c r="BA72" s="19">
        <f t="shared" si="281"/>
        <v>0.57595628415300548</v>
      </c>
      <c r="BB72" s="136">
        <f t="shared" si="281"/>
        <v>0.56770691994572586</v>
      </c>
    </row>
    <row r="73" spans="1:54">
      <c r="A73" s="11">
        <v>3</v>
      </c>
      <c r="B73" s="11">
        <v>13</v>
      </c>
      <c r="C73" s="12" t="s">
        <v>24</v>
      </c>
      <c r="D73" s="134">
        <f t="shared" si="226"/>
        <v>0.81957446808510637</v>
      </c>
      <c r="E73" s="19">
        <f t="shared" si="226"/>
        <v>0.81818181818181823</v>
      </c>
      <c r="F73" s="135">
        <f t="shared" si="226"/>
        <v>0.81891168599464759</v>
      </c>
      <c r="G73" s="19">
        <f t="shared" ref="G73:O73" si="282">G35/G54</f>
        <v>1</v>
      </c>
      <c r="H73" s="19">
        <f t="shared" si="282"/>
        <v>1</v>
      </c>
      <c r="I73" s="135">
        <f t="shared" si="282"/>
        <v>1</v>
      </c>
      <c r="J73" s="20">
        <f t="shared" si="282"/>
        <v>1</v>
      </c>
      <c r="K73" s="19">
        <f t="shared" si="282"/>
        <v>0.95921985815602839</v>
      </c>
      <c r="L73" s="136">
        <f t="shared" si="282"/>
        <v>0.97864438254410402</v>
      </c>
      <c r="M73" s="134">
        <f t="shared" si="282"/>
        <v>1</v>
      </c>
      <c r="N73" s="19">
        <f t="shared" si="282"/>
        <v>0.93050541516245489</v>
      </c>
      <c r="O73" s="135">
        <f t="shared" si="282"/>
        <v>0.96355892096545193</v>
      </c>
      <c r="P73" s="19">
        <f t="shared" ref="P73:AD73" si="283">P35/P54</f>
        <v>1</v>
      </c>
      <c r="Q73" s="19">
        <f t="shared" si="283"/>
        <v>1</v>
      </c>
      <c r="R73" s="135">
        <f t="shared" si="283"/>
        <v>1</v>
      </c>
      <c r="S73" s="20">
        <f t="shared" si="283"/>
        <v>1</v>
      </c>
      <c r="T73" s="19">
        <f t="shared" si="283"/>
        <v>1</v>
      </c>
      <c r="U73" s="136">
        <f t="shared" si="283"/>
        <v>1</v>
      </c>
      <c r="V73" s="134">
        <f t="shared" si="283"/>
        <v>0.97252208047105004</v>
      </c>
      <c r="W73" s="19">
        <f t="shared" si="283"/>
        <v>0.96544276457883371</v>
      </c>
      <c r="X73" s="135">
        <f t="shared" si="283"/>
        <v>0.96915167095115684</v>
      </c>
      <c r="Y73" s="19">
        <f t="shared" si="283"/>
        <v>0.96275395033860045</v>
      </c>
      <c r="Z73" s="19">
        <f t="shared" si="283"/>
        <v>0.86979166666666663</v>
      </c>
      <c r="AA73" s="135">
        <f t="shared" si="283"/>
        <v>0.91440953412784398</v>
      </c>
      <c r="AB73" s="20">
        <f t="shared" si="283"/>
        <v>0.89737470167064437</v>
      </c>
      <c r="AC73" s="19">
        <f t="shared" si="283"/>
        <v>0.81214848143981999</v>
      </c>
      <c r="AD73" s="136">
        <f t="shared" si="283"/>
        <v>0.85350318471337583</v>
      </c>
      <c r="AE73" s="134">
        <f t="shared" ref="AE73:AM73" si="284">AE35/AE54</f>
        <v>0.85380835380835385</v>
      </c>
      <c r="AF73" s="19">
        <f t="shared" si="284"/>
        <v>0.81036662452591657</v>
      </c>
      <c r="AG73" s="135">
        <f t="shared" si="284"/>
        <v>0.83239875389408102</v>
      </c>
      <c r="AH73" s="19">
        <f t="shared" si="284"/>
        <v>0.73584905660377353</v>
      </c>
      <c r="AI73" s="19">
        <f t="shared" si="284"/>
        <v>0.74831763122476447</v>
      </c>
      <c r="AJ73" s="135">
        <f t="shared" si="284"/>
        <v>0.74208754208754213</v>
      </c>
      <c r="AK73" s="20">
        <f t="shared" si="284"/>
        <v>0.60289855072463772</v>
      </c>
      <c r="AL73" s="19">
        <f t="shared" si="284"/>
        <v>0.60778443113772451</v>
      </c>
      <c r="AM73" s="136">
        <f t="shared" si="284"/>
        <v>0.60530191458026505</v>
      </c>
      <c r="AN73" s="134">
        <f t="shared" ref="AN73:AV73" si="285">AN35/AN54</f>
        <v>0.95133149678604223</v>
      </c>
      <c r="AO73" s="19">
        <f t="shared" si="285"/>
        <v>0.92710968038629571</v>
      </c>
      <c r="AP73" s="135">
        <f t="shared" si="285"/>
        <v>0.93923032739804713</v>
      </c>
      <c r="AQ73" s="19">
        <f t="shared" si="285"/>
        <v>1</v>
      </c>
      <c r="AR73" s="19">
        <f t="shared" si="285"/>
        <v>1</v>
      </c>
      <c r="AS73" s="135">
        <f t="shared" si="285"/>
        <v>1</v>
      </c>
      <c r="AT73" s="20">
        <f t="shared" si="285"/>
        <v>0.96740467404674046</v>
      </c>
      <c r="AU73" s="19">
        <f t="shared" si="285"/>
        <v>0.94961856325492688</v>
      </c>
      <c r="AV73" s="135">
        <f t="shared" si="285"/>
        <v>0.95865895592372619</v>
      </c>
      <c r="AW73" s="20">
        <f t="shared" ref="AW73:BB73" si="286">AW35/AW54</f>
        <v>0.94640904119577107</v>
      </c>
      <c r="AX73" s="19">
        <f t="shared" si="286"/>
        <v>0.88324324324324321</v>
      </c>
      <c r="AY73" s="27">
        <f t="shared" si="286"/>
        <v>0.91464298658934395</v>
      </c>
      <c r="AZ73" s="135">
        <f t="shared" si="286"/>
        <v>0.73775601068566343</v>
      </c>
      <c r="BA73" s="19">
        <f t="shared" si="286"/>
        <v>0.72797456857402365</v>
      </c>
      <c r="BB73" s="136">
        <f t="shared" si="286"/>
        <v>0.7329136690647482</v>
      </c>
    </row>
    <row r="74" spans="1:54" ht="15.75" thickBot="1">
      <c r="C74" s="12" t="s">
        <v>25</v>
      </c>
      <c r="D74" s="137">
        <f t="shared" si="226"/>
        <v>0.79330114665057327</v>
      </c>
      <c r="E74" s="23">
        <f t="shared" si="226"/>
        <v>0.82200730160763469</v>
      </c>
      <c r="F74" s="138">
        <f t="shared" si="226"/>
        <v>0.80722741820215638</v>
      </c>
      <c r="G74" s="23">
        <f t="shared" ref="G74:O74" si="287">G36/G55</f>
        <v>0.96767801857585134</v>
      </c>
      <c r="H74" s="23">
        <f t="shared" si="287"/>
        <v>0.98179428195859353</v>
      </c>
      <c r="I74" s="138">
        <f t="shared" si="287"/>
        <v>0.97452574525745261</v>
      </c>
      <c r="J74" s="24">
        <f t="shared" si="287"/>
        <v>1</v>
      </c>
      <c r="K74" s="23">
        <f t="shared" si="287"/>
        <v>0.95197668525088697</v>
      </c>
      <c r="L74" s="139">
        <f t="shared" si="287"/>
        <v>0.97521985027297398</v>
      </c>
      <c r="M74" s="137">
        <f t="shared" si="287"/>
        <v>1</v>
      </c>
      <c r="N74" s="23">
        <f t="shared" si="287"/>
        <v>0.96085662525879922</v>
      </c>
      <c r="O74" s="138">
        <f t="shared" si="287"/>
        <v>0.97972859775506782</v>
      </c>
      <c r="P74" s="23">
        <f t="shared" ref="P74:AD74" si="288">P36/P55</f>
        <v>0.97189046519300559</v>
      </c>
      <c r="Q74" s="23">
        <f t="shared" si="288"/>
        <v>0.98375089477451683</v>
      </c>
      <c r="R74" s="138">
        <f t="shared" si="288"/>
        <v>0.97757939914163094</v>
      </c>
      <c r="S74" s="24">
        <f t="shared" si="288"/>
        <v>0.9777687954729184</v>
      </c>
      <c r="T74" s="23">
        <f t="shared" si="288"/>
        <v>0.98829074305913545</v>
      </c>
      <c r="U74" s="139">
        <f t="shared" si="288"/>
        <v>0.98279562326285053</v>
      </c>
      <c r="V74" s="137">
        <f t="shared" si="288"/>
        <v>0.8609481747291422</v>
      </c>
      <c r="W74" s="23">
        <f t="shared" si="288"/>
        <v>0.88557176328319853</v>
      </c>
      <c r="X74" s="138">
        <f t="shared" si="288"/>
        <v>0.87270038236779457</v>
      </c>
      <c r="Y74" s="23">
        <f t="shared" si="288"/>
        <v>0.9001854140914709</v>
      </c>
      <c r="Z74" s="23">
        <f t="shared" si="288"/>
        <v>0.76974992895709005</v>
      </c>
      <c r="AA74" s="138">
        <f t="shared" si="288"/>
        <v>0.83223538119911178</v>
      </c>
      <c r="AB74" s="24">
        <f t="shared" si="288"/>
        <v>0.83477713025673339</v>
      </c>
      <c r="AC74" s="23">
        <f t="shared" si="288"/>
        <v>0.75106508006463935</v>
      </c>
      <c r="AD74" s="139">
        <f t="shared" si="288"/>
        <v>0.79146397081179687</v>
      </c>
      <c r="AE74" s="137">
        <f t="shared" ref="AE74:AM74" si="289">AE36/AE55</f>
        <v>0.72301598397736955</v>
      </c>
      <c r="AF74" s="23">
        <f t="shared" si="289"/>
        <v>0.74301777301719174</v>
      </c>
      <c r="AG74" s="138">
        <f t="shared" si="289"/>
        <v>0.73275477291427704</v>
      </c>
      <c r="AH74" s="23">
        <f t="shared" si="289"/>
        <v>0.69549721312493484</v>
      </c>
      <c r="AI74" s="23">
        <f t="shared" si="289"/>
        <v>0.69992023328495023</v>
      </c>
      <c r="AJ74" s="138">
        <f t="shared" si="289"/>
        <v>0.69766852171306215</v>
      </c>
      <c r="AK74" s="24">
        <f t="shared" si="289"/>
        <v>0.66933619077656747</v>
      </c>
      <c r="AL74" s="23">
        <f t="shared" si="289"/>
        <v>0.61854475253544416</v>
      </c>
      <c r="AM74" s="139">
        <f t="shared" si="289"/>
        <v>0.64364271051546984</v>
      </c>
      <c r="AN74" s="137">
        <f t="shared" ref="AN74:AV74" si="290">AN36/AN55</f>
        <v>0.93625028265012755</v>
      </c>
      <c r="AO74" s="23">
        <f t="shared" si="290"/>
        <v>0.92880389250499451</v>
      </c>
      <c r="AP74" s="138">
        <f t="shared" si="290"/>
        <v>0.93252246293816843</v>
      </c>
      <c r="AQ74" s="23">
        <f t="shared" si="290"/>
        <v>0.97479915997199906</v>
      </c>
      <c r="AR74" s="23">
        <f t="shared" si="290"/>
        <v>0.98598860212711892</v>
      </c>
      <c r="AS74" s="138">
        <f t="shared" si="290"/>
        <v>0.98015569611454789</v>
      </c>
      <c r="AT74" s="24">
        <f t="shared" si="290"/>
        <v>0.94883204769727891</v>
      </c>
      <c r="AU74" s="23">
        <f t="shared" si="290"/>
        <v>0.9463829407366906</v>
      </c>
      <c r="AV74" s="138">
        <f t="shared" si="290"/>
        <v>0.94762298242714704</v>
      </c>
      <c r="AW74" s="24">
        <f t="shared" ref="AW74:BB74" si="291">AW36/AW55</f>
        <v>0.86532280168439935</v>
      </c>
      <c r="AX74" s="23">
        <f t="shared" si="291"/>
        <v>0.80098238068473404</v>
      </c>
      <c r="AY74" s="28">
        <f t="shared" si="291"/>
        <v>0.83283983517161397</v>
      </c>
      <c r="AZ74" s="138">
        <f t="shared" si="291"/>
        <v>0.69681033381877344</v>
      </c>
      <c r="BA74" s="23">
        <f t="shared" si="291"/>
        <v>0.68755862837959536</v>
      </c>
      <c r="BB74" s="139">
        <f t="shared" si="291"/>
        <v>0.69223658953990852</v>
      </c>
    </row>
    <row r="78" spans="1:54">
      <c r="C78" s="35"/>
    </row>
    <row r="80" spans="1:54" ht="15.75" thickBot="1">
      <c r="A80" s="172" t="s">
        <v>1701</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row>
    <row r="81" spans="1:54" ht="12.75" customHeight="1">
      <c r="A81" s="101" t="s">
        <v>0</v>
      </c>
      <c r="B81" s="102" t="s">
        <v>1</v>
      </c>
      <c r="C81" s="1" t="s">
        <v>2</v>
      </c>
      <c r="D81" s="174" t="s">
        <v>1682</v>
      </c>
      <c r="E81" s="170"/>
      <c r="F81" s="171"/>
      <c r="G81" s="169" t="s">
        <v>1683</v>
      </c>
      <c r="H81" s="170"/>
      <c r="I81" s="171"/>
      <c r="J81" s="169" t="s">
        <v>1684</v>
      </c>
      <c r="K81" s="170"/>
      <c r="L81" s="175"/>
      <c r="M81" s="174" t="s">
        <v>1685</v>
      </c>
      <c r="N81" s="170"/>
      <c r="O81" s="171"/>
      <c r="P81" s="169" t="s">
        <v>1686</v>
      </c>
      <c r="Q81" s="170"/>
      <c r="R81" s="171"/>
      <c r="S81" s="169" t="s">
        <v>1687</v>
      </c>
      <c r="T81" s="170"/>
      <c r="U81" s="175"/>
      <c r="V81" s="174" t="s">
        <v>1688</v>
      </c>
      <c r="W81" s="170"/>
      <c r="X81" s="171"/>
      <c r="Y81" s="169" t="s">
        <v>1689</v>
      </c>
      <c r="Z81" s="170"/>
      <c r="AA81" s="171"/>
      <c r="AB81" s="169" t="s">
        <v>1690</v>
      </c>
      <c r="AC81" s="170"/>
      <c r="AD81" s="175"/>
      <c r="AE81" s="170" t="s">
        <v>1691</v>
      </c>
      <c r="AF81" s="170"/>
      <c r="AG81" s="171"/>
      <c r="AH81" s="169" t="s">
        <v>1692</v>
      </c>
      <c r="AI81" s="170"/>
      <c r="AJ81" s="171"/>
      <c r="AK81" s="169" t="s">
        <v>1693</v>
      </c>
      <c r="AL81" s="170"/>
      <c r="AM81" s="175"/>
      <c r="AN81" s="174" t="s">
        <v>1694</v>
      </c>
      <c r="AO81" s="170"/>
      <c r="AP81" s="171"/>
      <c r="AQ81" s="169" t="s">
        <v>1695</v>
      </c>
      <c r="AR81" s="170"/>
      <c r="AS81" s="171"/>
      <c r="AT81" s="169" t="s">
        <v>1703</v>
      </c>
      <c r="AU81" s="170"/>
      <c r="AV81" s="171"/>
      <c r="AW81" s="169" t="s">
        <v>1696</v>
      </c>
      <c r="AX81" s="170"/>
      <c r="AY81" s="170"/>
      <c r="AZ81" s="169" t="s">
        <v>51</v>
      </c>
      <c r="BA81" s="170"/>
      <c r="BB81" s="175"/>
    </row>
    <row r="82" spans="1:54" ht="24">
      <c r="A82" s="3"/>
      <c r="B82" s="4"/>
      <c r="C82" s="5" t="s">
        <v>9</v>
      </c>
      <c r="D82" s="6" t="s">
        <v>10</v>
      </c>
      <c r="E82" s="7" t="s">
        <v>11</v>
      </c>
      <c r="F82" s="7" t="s">
        <v>8</v>
      </c>
      <c r="G82" s="8" t="s">
        <v>10</v>
      </c>
      <c r="H82" s="8" t="s">
        <v>11</v>
      </c>
      <c r="I82" s="9" t="s">
        <v>8</v>
      </c>
      <c r="J82" s="8" t="s">
        <v>10</v>
      </c>
      <c r="K82" s="8" t="s">
        <v>11</v>
      </c>
      <c r="L82" s="10" t="s">
        <v>8</v>
      </c>
      <c r="M82" s="6" t="s">
        <v>10</v>
      </c>
      <c r="N82" s="7" t="s">
        <v>11</v>
      </c>
      <c r="O82" s="7" t="s">
        <v>8</v>
      </c>
      <c r="P82" s="8" t="s">
        <v>10</v>
      </c>
      <c r="Q82" s="8" t="s">
        <v>11</v>
      </c>
      <c r="R82" s="9" t="s">
        <v>8</v>
      </c>
      <c r="S82" s="8" t="s">
        <v>10</v>
      </c>
      <c r="T82" s="8" t="s">
        <v>11</v>
      </c>
      <c r="U82" s="10" t="s">
        <v>8</v>
      </c>
      <c r="V82" s="6" t="s">
        <v>10</v>
      </c>
      <c r="W82" s="7" t="s">
        <v>11</v>
      </c>
      <c r="X82" s="7" t="s">
        <v>8</v>
      </c>
      <c r="Y82" s="8" t="s">
        <v>10</v>
      </c>
      <c r="Z82" s="8" t="s">
        <v>11</v>
      </c>
      <c r="AA82" s="9" t="s">
        <v>8</v>
      </c>
      <c r="AB82" s="8" t="s">
        <v>10</v>
      </c>
      <c r="AC82" s="8" t="s">
        <v>11</v>
      </c>
      <c r="AD82" s="10" t="s">
        <v>8</v>
      </c>
      <c r="AE82" s="103" t="s">
        <v>10</v>
      </c>
      <c r="AF82" s="7" t="s">
        <v>11</v>
      </c>
      <c r="AG82" s="7" t="s">
        <v>8</v>
      </c>
      <c r="AH82" s="8" t="s">
        <v>10</v>
      </c>
      <c r="AI82" s="8" t="s">
        <v>11</v>
      </c>
      <c r="AJ82" s="9" t="s">
        <v>8</v>
      </c>
      <c r="AK82" s="8" t="s">
        <v>10</v>
      </c>
      <c r="AL82" s="8" t="s">
        <v>11</v>
      </c>
      <c r="AM82" s="10" t="s">
        <v>8</v>
      </c>
      <c r="AN82" s="6" t="s">
        <v>10</v>
      </c>
      <c r="AO82" s="7" t="s">
        <v>11</v>
      </c>
      <c r="AP82" s="7" t="s">
        <v>8</v>
      </c>
      <c r="AQ82" s="8" t="s">
        <v>10</v>
      </c>
      <c r="AR82" s="8" t="s">
        <v>11</v>
      </c>
      <c r="AS82" s="9" t="s">
        <v>8</v>
      </c>
      <c r="AT82" s="8" t="s">
        <v>10</v>
      </c>
      <c r="AU82" s="8" t="s">
        <v>11</v>
      </c>
      <c r="AV82" s="9" t="s">
        <v>8</v>
      </c>
      <c r="AW82" s="8" t="s">
        <v>10</v>
      </c>
      <c r="AX82" s="8" t="s">
        <v>11</v>
      </c>
      <c r="AY82" s="9" t="s">
        <v>8</v>
      </c>
      <c r="AZ82" s="8" t="s">
        <v>10</v>
      </c>
      <c r="BA82" s="8" t="s">
        <v>11</v>
      </c>
      <c r="BB82" s="10" t="s">
        <v>8</v>
      </c>
    </row>
    <row r="83" spans="1:54">
      <c r="A83" s="11">
        <v>7</v>
      </c>
      <c r="B83" s="11">
        <v>1</v>
      </c>
      <c r="C83" s="12" t="s">
        <v>12</v>
      </c>
      <c r="D83" s="115">
        <f t="shared" ref="D83:BB87" si="292">1-D61</f>
        <v>0.22486033519553073</v>
      </c>
      <c r="E83" s="111">
        <f t="shared" si="292"/>
        <v>0.1913946587537092</v>
      </c>
      <c r="F83" s="111">
        <f t="shared" si="292"/>
        <v>0.20863309352517989</v>
      </c>
      <c r="G83" s="116">
        <f t="shared" si="292"/>
        <v>0.1362359550561798</v>
      </c>
      <c r="H83" s="111">
        <f t="shared" si="292"/>
        <v>5.5472263868065919E-2</v>
      </c>
      <c r="I83" s="111">
        <f t="shared" si="292"/>
        <v>9.717186366932562E-2</v>
      </c>
      <c r="J83" s="116">
        <f t="shared" si="292"/>
        <v>0</v>
      </c>
      <c r="K83" s="111">
        <f t="shared" si="292"/>
        <v>4.3847241867043807E-2</v>
      </c>
      <c r="L83" s="114">
        <f t="shared" si="292"/>
        <v>2.2727272727272707E-2</v>
      </c>
      <c r="M83" s="115">
        <f t="shared" si="292"/>
        <v>0</v>
      </c>
      <c r="N83" s="111">
        <f t="shared" si="292"/>
        <v>8.5714285714285743E-2</v>
      </c>
      <c r="O83" s="111">
        <f t="shared" si="292"/>
        <v>4.4576523031203519E-2</v>
      </c>
      <c r="P83" s="116">
        <f t="shared" si="292"/>
        <v>9.5513748191027537E-2</v>
      </c>
      <c r="Q83" s="111">
        <f t="shared" si="292"/>
        <v>0.15639810426540279</v>
      </c>
      <c r="R83" s="111">
        <f t="shared" si="292"/>
        <v>0.12462235649546827</v>
      </c>
      <c r="S83" s="116">
        <f t="shared" si="292"/>
        <v>0</v>
      </c>
      <c r="T83" s="111">
        <f t="shared" si="292"/>
        <v>7.7419354838709653E-2</v>
      </c>
      <c r="U83" s="114">
        <f t="shared" si="292"/>
        <v>3.686635944700456E-2</v>
      </c>
      <c r="V83" s="115">
        <f t="shared" si="292"/>
        <v>0.18777943368107297</v>
      </c>
      <c r="W83" s="111">
        <f t="shared" si="292"/>
        <v>0.13136288998357959</v>
      </c>
      <c r="X83" s="111">
        <f t="shared" si="292"/>
        <v>0.16093749999999996</v>
      </c>
      <c r="Y83" s="116">
        <f t="shared" si="292"/>
        <v>9.4999999999999973E-2</v>
      </c>
      <c r="Z83" s="111">
        <f t="shared" si="292"/>
        <v>0.19119878603945373</v>
      </c>
      <c r="AA83" s="111">
        <f t="shared" si="292"/>
        <v>0.1453534551231136</v>
      </c>
      <c r="AB83" s="116">
        <f t="shared" si="292"/>
        <v>0.16554054054054057</v>
      </c>
      <c r="AC83" s="111">
        <f t="shared" si="292"/>
        <v>0.27131782945736438</v>
      </c>
      <c r="AD83" s="114">
        <f t="shared" si="292"/>
        <v>0.2206952303961196</v>
      </c>
      <c r="AE83" s="115">
        <f t="shared" si="292"/>
        <v>0.28639240506329111</v>
      </c>
      <c r="AF83" s="111">
        <f t="shared" si="292"/>
        <v>0.21367521367521369</v>
      </c>
      <c r="AG83" s="111">
        <f t="shared" si="292"/>
        <v>0.25143796220213643</v>
      </c>
      <c r="AH83" s="116">
        <f t="shared" si="292"/>
        <v>0.3214285714285714</v>
      </c>
      <c r="AI83" s="111">
        <f t="shared" si="292"/>
        <v>0.22782608695652173</v>
      </c>
      <c r="AJ83" s="111">
        <f t="shared" si="292"/>
        <v>0.27623845507976486</v>
      </c>
      <c r="AK83" s="116">
        <f t="shared" si="292"/>
        <v>0.35483870967741937</v>
      </c>
      <c r="AL83" s="111">
        <f t="shared" si="292"/>
        <v>0.39189189189189189</v>
      </c>
      <c r="AM83" s="114">
        <f t="shared" si="292"/>
        <v>0.37391304347826082</v>
      </c>
      <c r="AN83" s="115">
        <f t="shared" si="292"/>
        <v>9.4470889783961898E-2</v>
      </c>
      <c r="AO83" s="111">
        <f t="shared" si="292"/>
        <v>9.3522561863173204E-2</v>
      </c>
      <c r="AP83" s="111">
        <f t="shared" si="292"/>
        <v>9.3995254608505219E-2</v>
      </c>
      <c r="AQ83" s="116">
        <f t="shared" si="292"/>
        <v>4.8069919883466872E-2</v>
      </c>
      <c r="AR83" s="111">
        <f t="shared" si="292"/>
        <v>0.11731843575418999</v>
      </c>
      <c r="AS83" s="111">
        <f t="shared" si="292"/>
        <v>8.1111957349581099E-2</v>
      </c>
      <c r="AT83" s="116">
        <f t="shared" si="292"/>
        <v>7.8947368421052655E-2</v>
      </c>
      <c r="AU83" s="111">
        <f t="shared" si="292"/>
        <v>0.10097475631092223</v>
      </c>
      <c r="AV83" s="111">
        <f t="shared" si="292"/>
        <v>8.9821098087600193E-2</v>
      </c>
      <c r="AW83" s="116">
        <f t="shared" si="292"/>
        <v>0.15083199141170156</v>
      </c>
      <c r="AX83" s="111">
        <f t="shared" si="292"/>
        <v>0.19916361735493993</v>
      </c>
      <c r="AY83" s="114">
        <f t="shared" si="292"/>
        <v>0.17531779661016944</v>
      </c>
      <c r="AZ83" s="116">
        <f t="shared" si="292"/>
        <v>0.31949058693244736</v>
      </c>
      <c r="BA83" s="111">
        <f t="shared" si="292"/>
        <v>0.27853881278538817</v>
      </c>
      <c r="BB83" s="114">
        <f t="shared" si="292"/>
        <v>0.29932546374367619</v>
      </c>
    </row>
    <row r="84" spans="1:54">
      <c r="A84" s="11">
        <v>4</v>
      </c>
      <c r="B84" s="11">
        <v>2</v>
      </c>
      <c r="C84" s="12" t="s">
        <v>13</v>
      </c>
      <c r="D84" s="115">
        <f t="shared" si="292"/>
        <v>0.13844621513944222</v>
      </c>
      <c r="E84" s="111">
        <f t="shared" si="292"/>
        <v>0.11416490486257924</v>
      </c>
      <c r="F84" s="111">
        <f t="shared" si="292"/>
        <v>0.12666666666666671</v>
      </c>
      <c r="G84" s="116">
        <f t="shared" si="292"/>
        <v>0</v>
      </c>
      <c r="H84" s="111">
        <f t="shared" si="292"/>
        <v>0</v>
      </c>
      <c r="I84" s="111">
        <f t="shared" si="292"/>
        <v>0</v>
      </c>
      <c r="J84" s="116">
        <f t="shared" si="292"/>
        <v>0</v>
      </c>
      <c r="K84" s="111">
        <f t="shared" si="292"/>
        <v>0</v>
      </c>
      <c r="L84" s="114">
        <f t="shared" si="292"/>
        <v>0</v>
      </c>
      <c r="M84" s="115">
        <f t="shared" si="292"/>
        <v>0</v>
      </c>
      <c r="N84" s="111">
        <f t="shared" si="292"/>
        <v>0</v>
      </c>
      <c r="O84" s="111">
        <f t="shared" si="292"/>
        <v>0</v>
      </c>
      <c r="P84" s="116">
        <f t="shared" si="292"/>
        <v>4.2016806722688926E-3</v>
      </c>
      <c r="Q84" s="111">
        <f t="shared" si="292"/>
        <v>2.4943310657596363E-2</v>
      </c>
      <c r="R84" s="111">
        <f t="shared" si="292"/>
        <v>1.4176663031624903E-2</v>
      </c>
      <c r="S84" s="116">
        <f t="shared" si="292"/>
        <v>2.6455026455026509E-2</v>
      </c>
      <c r="T84" s="111">
        <f t="shared" si="292"/>
        <v>1.2629161882893203E-2</v>
      </c>
      <c r="U84" s="114">
        <f t="shared" si="292"/>
        <v>1.982378854625555E-2</v>
      </c>
      <c r="V84" s="115">
        <f t="shared" si="292"/>
        <v>0.21297297297297302</v>
      </c>
      <c r="W84" s="111">
        <f t="shared" si="292"/>
        <v>0.1992924528301887</v>
      </c>
      <c r="X84" s="111">
        <f t="shared" si="292"/>
        <v>0.20642978003384094</v>
      </c>
      <c r="Y84" s="116">
        <f t="shared" si="292"/>
        <v>0.13226205191594564</v>
      </c>
      <c r="Z84" s="111">
        <f t="shared" si="292"/>
        <v>0.29265536723163843</v>
      </c>
      <c r="AA84" s="111">
        <f t="shared" si="292"/>
        <v>0.21605667060212519</v>
      </c>
      <c r="AB84" s="116">
        <f t="shared" si="292"/>
        <v>0.27704485488126651</v>
      </c>
      <c r="AC84" s="111">
        <f t="shared" si="292"/>
        <v>0.34897713598074609</v>
      </c>
      <c r="AD84" s="114">
        <f t="shared" si="292"/>
        <v>0.31466331025802396</v>
      </c>
      <c r="AE84" s="115">
        <f t="shared" si="292"/>
        <v>0.39096774193548389</v>
      </c>
      <c r="AF84" s="111">
        <f t="shared" si="292"/>
        <v>0.39346590909090906</v>
      </c>
      <c r="AG84" s="111">
        <f t="shared" si="292"/>
        <v>0.39215686274509809</v>
      </c>
      <c r="AH84" s="116">
        <f t="shared" si="292"/>
        <v>0.4563106796116505</v>
      </c>
      <c r="AI84" s="111">
        <f t="shared" si="292"/>
        <v>0.40152671755725189</v>
      </c>
      <c r="AJ84" s="111">
        <f t="shared" si="292"/>
        <v>0.43023255813953487</v>
      </c>
      <c r="AK84" s="116">
        <f t="shared" si="292"/>
        <v>0.42574257425742579</v>
      </c>
      <c r="AL84" s="111">
        <f t="shared" si="292"/>
        <v>0.54147812971342391</v>
      </c>
      <c r="AM84" s="114">
        <f t="shared" si="292"/>
        <v>0.48620961386918837</v>
      </c>
      <c r="AN84" s="115">
        <f t="shared" si="292"/>
        <v>3.6889596602972419E-2</v>
      </c>
      <c r="AO84" s="111">
        <f t="shared" si="292"/>
        <v>2.8586553732133368E-2</v>
      </c>
      <c r="AP84" s="111">
        <f t="shared" si="292"/>
        <v>3.2732573548900135E-2</v>
      </c>
      <c r="AQ84" s="116">
        <f t="shared" si="292"/>
        <v>1.5287295730100126E-2</v>
      </c>
      <c r="AR84" s="111">
        <f t="shared" si="292"/>
        <v>1.8824871648602359E-2</v>
      </c>
      <c r="AS84" s="111">
        <f t="shared" si="292"/>
        <v>1.6986301369863011E-2</v>
      </c>
      <c r="AT84" s="116">
        <f t="shared" si="292"/>
        <v>2.9655781112091772E-2</v>
      </c>
      <c r="AU84" s="111">
        <f t="shared" si="292"/>
        <v>2.5492677635147398E-2</v>
      </c>
      <c r="AV84" s="111">
        <f t="shared" si="292"/>
        <v>2.7599142550911004E-2</v>
      </c>
      <c r="AW84" s="116">
        <f t="shared" si="292"/>
        <v>0.2062600321027287</v>
      </c>
      <c r="AX84" s="111">
        <f t="shared" si="292"/>
        <v>0.28003120124804992</v>
      </c>
      <c r="AY84" s="114">
        <f t="shared" si="292"/>
        <v>0.24367088607594933</v>
      </c>
      <c r="AZ84" s="116">
        <f t="shared" si="292"/>
        <v>0.42340627973358702</v>
      </c>
      <c r="BA84" s="111">
        <f t="shared" si="292"/>
        <v>0.44460929772502478</v>
      </c>
      <c r="BB84" s="114">
        <f t="shared" si="292"/>
        <v>0.43380213385063049</v>
      </c>
    </row>
    <row r="85" spans="1:54">
      <c r="A85" s="11">
        <v>1</v>
      </c>
      <c r="B85" s="11">
        <v>3</v>
      </c>
      <c r="C85" s="12" t="s">
        <v>14</v>
      </c>
      <c r="D85" s="115">
        <f t="shared" si="292"/>
        <v>0.14277286135693212</v>
      </c>
      <c r="E85" s="111">
        <f t="shared" si="292"/>
        <v>3.684879288437104E-2</v>
      </c>
      <c r="F85" s="111">
        <f t="shared" si="292"/>
        <v>9.1771183848271654E-2</v>
      </c>
      <c r="G85" s="116">
        <f t="shared" si="292"/>
        <v>0</v>
      </c>
      <c r="H85" s="111">
        <f t="shared" si="292"/>
        <v>0</v>
      </c>
      <c r="I85" s="111">
        <f t="shared" si="292"/>
        <v>0</v>
      </c>
      <c r="J85" s="116">
        <f t="shared" si="292"/>
        <v>0</v>
      </c>
      <c r="K85" s="111">
        <f t="shared" si="292"/>
        <v>5.9916117435590222E-2</v>
      </c>
      <c r="L85" s="114">
        <f t="shared" si="292"/>
        <v>3.1181789834736517E-2</v>
      </c>
      <c r="M85" s="115">
        <f t="shared" si="292"/>
        <v>0</v>
      </c>
      <c r="N85" s="111">
        <f t="shared" si="292"/>
        <v>4.8076923076922906E-3</v>
      </c>
      <c r="O85" s="111">
        <f t="shared" si="292"/>
        <v>2.5062656641604564E-3</v>
      </c>
      <c r="P85" s="116">
        <f t="shared" si="292"/>
        <v>0</v>
      </c>
      <c r="Q85" s="111">
        <f t="shared" si="292"/>
        <v>0</v>
      </c>
      <c r="R85" s="111">
        <f t="shared" si="292"/>
        <v>0</v>
      </c>
      <c r="S85" s="116">
        <f t="shared" si="292"/>
        <v>2.421307506053294E-3</v>
      </c>
      <c r="T85" s="111">
        <f t="shared" si="292"/>
        <v>7.2992700729926918E-3</v>
      </c>
      <c r="U85" s="114">
        <f t="shared" si="292"/>
        <v>4.7483380816714105E-3</v>
      </c>
      <c r="V85" s="115">
        <f t="shared" si="292"/>
        <v>6.6176470588235281E-2</v>
      </c>
      <c r="W85" s="111">
        <f t="shared" si="292"/>
        <v>1.6812373907195699E-2</v>
      </c>
      <c r="X85" s="111">
        <f t="shared" si="292"/>
        <v>4.2641872394998392E-2</v>
      </c>
      <c r="Y85" s="116">
        <f t="shared" si="292"/>
        <v>6.8775790921595803E-3</v>
      </c>
      <c r="Z85" s="111">
        <f t="shared" si="292"/>
        <v>0.20838548185231542</v>
      </c>
      <c r="AA85" s="111">
        <f t="shared" si="292"/>
        <v>0.11238532110091748</v>
      </c>
      <c r="AB85" s="116">
        <f t="shared" si="292"/>
        <v>7.7304964539007037E-2</v>
      </c>
      <c r="AC85" s="111">
        <f t="shared" si="292"/>
        <v>0.22014202711426722</v>
      </c>
      <c r="AD85" s="114">
        <f t="shared" si="292"/>
        <v>0.15207840486650892</v>
      </c>
      <c r="AE85" s="115">
        <f t="shared" si="292"/>
        <v>0.22569906790945404</v>
      </c>
      <c r="AF85" s="111">
        <f t="shared" si="292"/>
        <v>0.16471449487554901</v>
      </c>
      <c r="AG85" s="111">
        <f t="shared" si="292"/>
        <v>0.19665271966527198</v>
      </c>
      <c r="AH85" s="116">
        <f t="shared" si="292"/>
        <v>0.27743271221532095</v>
      </c>
      <c r="AI85" s="111">
        <f t="shared" si="292"/>
        <v>0.30250189537528427</v>
      </c>
      <c r="AJ85" s="111">
        <f t="shared" si="292"/>
        <v>0.28937861271676302</v>
      </c>
      <c r="AK85" s="116">
        <f t="shared" si="292"/>
        <v>0.26353503184713378</v>
      </c>
      <c r="AL85" s="111">
        <f t="shared" si="292"/>
        <v>0.36111111111111116</v>
      </c>
      <c r="AM85" s="114">
        <f t="shared" si="292"/>
        <v>0.31440548780487809</v>
      </c>
      <c r="AN85" s="115">
        <f t="shared" si="292"/>
        <v>3.7583475694983659E-2</v>
      </c>
      <c r="AO85" s="111">
        <f t="shared" si="292"/>
        <v>2.569659442724459E-2</v>
      </c>
      <c r="AP85" s="111">
        <f t="shared" si="292"/>
        <v>3.1630358942553727E-2</v>
      </c>
      <c r="AQ85" s="116">
        <f t="shared" si="292"/>
        <v>1.2077294685990392E-3</v>
      </c>
      <c r="AR85" s="111">
        <f t="shared" si="292"/>
        <v>3.6351619299405113E-3</v>
      </c>
      <c r="AS85" s="111">
        <f t="shared" si="292"/>
        <v>2.3666771852319801E-3</v>
      </c>
      <c r="AT85" s="116">
        <f t="shared" si="292"/>
        <v>2.5228181724951337E-2</v>
      </c>
      <c r="AU85" s="111">
        <f t="shared" si="292"/>
        <v>1.8659076533839358E-2</v>
      </c>
      <c r="AV85" s="111">
        <f t="shared" si="292"/>
        <v>2.1988875604304181E-2</v>
      </c>
      <c r="AW85" s="116">
        <f t="shared" si="292"/>
        <v>5.0489323843416423E-2</v>
      </c>
      <c r="AX85" s="111">
        <f t="shared" si="292"/>
        <v>0.15084160552438497</v>
      </c>
      <c r="AY85" s="114">
        <f t="shared" si="292"/>
        <v>0.10142387732749181</v>
      </c>
      <c r="AZ85" s="116">
        <f t="shared" si="292"/>
        <v>0.25481340622771576</v>
      </c>
      <c r="BA85" s="111">
        <f t="shared" si="292"/>
        <v>0.27584505304712559</v>
      </c>
      <c r="BB85" s="114">
        <f t="shared" si="292"/>
        <v>0.26513317191283292</v>
      </c>
    </row>
    <row r="86" spans="1:54">
      <c r="A86" s="11">
        <v>10</v>
      </c>
      <c r="B86" s="11">
        <v>4</v>
      </c>
      <c r="C86" s="12" t="s">
        <v>15</v>
      </c>
      <c r="D86" s="115">
        <f t="shared" si="292"/>
        <v>0.25873655913978499</v>
      </c>
      <c r="E86" s="111">
        <f t="shared" si="292"/>
        <v>0.22167138810198306</v>
      </c>
      <c r="F86" s="111">
        <f t="shared" si="292"/>
        <v>0.24068965517241381</v>
      </c>
      <c r="G86" s="116">
        <f t="shared" si="292"/>
        <v>2.2790055248618768E-2</v>
      </c>
      <c r="H86" s="111">
        <f t="shared" si="292"/>
        <v>2.6239067055393583E-2</v>
      </c>
      <c r="I86" s="111">
        <f t="shared" si="292"/>
        <v>2.4468085106382986E-2</v>
      </c>
      <c r="J86" s="116">
        <f t="shared" si="292"/>
        <v>0</v>
      </c>
      <c r="K86" s="111">
        <f t="shared" si="292"/>
        <v>5.2105638829407552E-2</v>
      </c>
      <c r="L86" s="114">
        <f t="shared" si="292"/>
        <v>2.6798825256975078E-2</v>
      </c>
      <c r="M86" s="115">
        <f t="shared" si="292"/>
        <v>0</v>
      </c>
      <c r="N86" s="111">
        <f t="shared" si="292"/>
        <v>0</v>
      </c>
      <c r="O86" s="111">
        <f t="shared" si="292"/>
        <v>0</v>
      </c>
      <c r="P86" s="116">
        <f t="shared" si="292"/>
        <v>1.0077519379844913E-2</v>
      </c>
      <c r="Q86" s="111">
        <f t="shared" si="292"/>
        <v>0</v>
      </c>
      <c r="R86" s="111">
        <f t="shared" si="292"/>
        <v>5.2146008824709433E-3</v>
      </c>
      <c r="S86" s="116">
        <f t="shared" si="292"/>
        <v>9.7323600973236002E-2</v>
      </c>
      <c r="T86" s="111">
        <f t="shared" si="292"/>
        <v>4.6328671328671356E-2</v>
      </c>
      <c r="U86" s="114">
        <f t="shared" si="292"/>
        <v>7.2780816154817018E-2</v>
      </c>
      <c r="V86" s="115">
        <f t="shared" si="292"/>
        <v>0.19695688926458155</v>
      </c>
      <c r="W86" s="111">
        <f t="shared" si="292"/>
        <v>0.17974452554744524</v>
      </c>
      <c r="X86" s="111">
        <f t="shared" si="292"/>
        <v>0.18867924528301883</v>
      </c>
      <c r="Y86" s="116">
        <f t="shared" si="292"/>
        <v>0.18890977443609025</v>
      </c>
      <c r="Z86" s="111">
        <f t="shared" si="292"/>
        <v>0.22787028921998242</v>
      </c>
      <c r="AA86" s="111">
        <f t="shared" si="292"/>
        <v>0.2090702947845805</v>
      </c>
      <c r="AB86" s="116">
        <f t="shared" si="292"/>
        <v>0.23608445297504799</v>
      </c>
      <c r="AC86" s="111">
        <f t="shared" si="292"/>
        <v>0.28778280542986423</v>
      </c>
      <c r="AD86" s="114">
        <f t="shared" si="292"/>
        <v>0.26269212855146717</v>
      </c>
      <c r="AE86" s="115">
        <f t="shared" si="292"/>
        <v>0.37191996529648452</v>
      </c>
      <c r="AF86" s="111">
        <f t="shared" si="292"/>
        <v>0.38081001732563657</v>
      </c>
      <c r="AG86" s="111">
        <f t="shared" si="292"/>
        <v>0.37626442049540876</v>
      </c>
      <c r="AH86" s="116">
        <f t="shared" si="292"/>
        <v>0.38351395124278209</v>
      </c>
      <c r="AI86" s="111">
        <f t="shared" si="292"/>
        <v>0.36785487456335342</v>
      </c>
      <c r="AJ86" s="111">
        <f t="shared" si="292"/>
        <v>0.3758071038817179</v>
      </c>
      <c r="AK86" s="116">
        <f t="shared" si="292"/>
        <v>0.43922096740523042</v>
      </c>
      <c r="AL86" s="111">
        <f t="shared" si="292"/>
        <v>0.4451104018047557</v>
      </c>
      <c r="AM86" s="114">
        <f t="shared" si="292"/>
        <v>0.44218391354003206</v>
      </c>
      <c r="AN86" s="115">
        <f t="shared" si="292"/>
        <v>7.5669804489500336E-2</v>
      </c>
      <c r="AO86" s="111">
        <f t="shared" si="292"/>
        <v>7.6283441793203233E-2</v>
      </c>
      <c r="AP86" s="111">
        <f t="shared" si="292"/>
        <v>7.5976845151953687E-2</v>
      </c>
      <c r="AQ86" s="116">
        <f t="shared" si="292"/>
        <v>5.2715021799445094E-2</v>
      </c>
      <c r="AR86" s="111">
        <f t="shared" si="292"/>
        <v>2.258201959948869E-2</v>
      </c>
      <c r="AS86" s="111">
        <f t="shared" si="292"/>
        <v>3.8193018480492835E-2</v>
      </c>
      <c r="AT86" s="116">
        <f t="shared" si="292"/>
        <v>6.8472722753821325E-2</v>
      </c>
      <c r="AU86" s="111">
        <f t="shared" si="292"/>
        <v>6.0286838431273027E-2</v>
      </c>
      <c r="AV86" s="111">
        <f t="shared" si="292"/>
        <v>6.4422956172296875E-2</v>
      </c>
      <c r="AW86" s="116">
        <f t="shared" si="292"/>
        <v>0.20674977196716326</v>
      </c>
      <c r="AX86" s="111">
        <f t="shared" si="292"/>
        <v>0.23189706762417717</v>
      </c>
      <c r="AY86" s="114">
        <f t="shared" si="292"/>
        <v>0.21942391796109184</v>
      </c>
      <c r="AZ86" s="116">
        <f t="shared" si="292"/>
        <v>0.39709150992932718</v>
      </c>
      <c r="BA86" s="111">
        <f t="shared" si="292"/>
        <v>0.39752948732735349</v>
      </c>
      <c r="BB86" s="114">
        <f t="shared" si="292"/>
        <v>0.39730808292923059</v>
      </c>
    </row>
    <row r="87" spans="1:54">
      <c r="A87" s="11">
        <v>11</v>
      </c>
      <c r="B87" s="11">
        <v>5</v>
      </c>
      <c r="C87" s="12" t="s">
        <v>16</v>
      </c>
      <c r="D87" s="115">
        <f t="shared" si="292"/>
        <v>0.16216216216216217</v>
      </c>
      <c r="E87" s="111">
        <f t="shared" si="292"/>
        <v>0.13651877133105805</v>
      </c>
      <c r="F87" s="111">
        <f t="shared" si="292"/>
        <v>0.14966740576496673</v>
      </c>
      <c r="G87" s="116">
        <f t="shared" si="292"/>
        <v>0</v>
      </c>
      <c r="H87" s="111">
        <f t="shared" si="292"/>
        <v>0</v>
      </c>
      <c r="I87" s="111">
        <f t="shared" si="292"/>
        <v>0</v>
      </c>
      <c r="J87" s="116">
        <f t="shared" si="292"/>
        <v>0</v>
      </c>
      <c r="K87" s="111">
        <f t="shared" si="292"/>
        <v>0</v>
      </c>
      <c r="L87" s="114">
        <f t="shared" si="292"/>
        <v>0</v>
      </c>
      <c r="M87" s="115">
        <f t="shared" si="292"/>
        <v>0</v>
      </c>
      <c r="N87" s="111">
        <f t="shared" si="292"/>
        <v>0</v>
      </c>
      <c r="O87" s="111">
        <f t="shared" si="292"/>
        <v>0</v>
      </c>
      <c r="P87" s="116">
        <f t="shared" si="292"/>
        <v>8.5963003264417859E-2</v>
      </c>
      <c r="Q87" s="111">
        <f t="shared" si="292"/>
        <v>2.5882352941176467E-2</v>
      </c>
      <c r="R87" s="111">
        <f t="shared" si="292"/>
        <v>5.7094403617863221E-2</v>
      </c>
      <c r="S87" s="116">
        <f t="shared" si="292"/>
        <v>0</v>
      </c>
      <c r="T87" s="111">
        <f t="shared" si="292"/>
        <v>0</v>
      </c>
      <c r="U87" s="114">
        <f t="shared" si="292"/>
        <v>0</v>
      </c>
      <c r="V87" s="115">
        <f t="shared" si="292"/>
        <v>0.10067114093959728</v>
      </c>
      <c r="W87" s="111">
        <f t="shared" si="292"/>
        <v>5.7527539779681724E-2</v>
      </c>
      <c r="X87" s="111">
        <f t="shared" si="292"/>
        <v>8.0070134424313322E-2</v>
      </c>
      <c r="Y87" s="116">
        <f t="shared" si="292"/>
        <v>0</v>
      </c>
      <c r="Z87" s="111">
        <f t="shared" si="292"/>
        <v>0.15977011494252868</v>
      </c>
      <c r="AA87" s="111">
        <f t="shared" si="292"/>
        <v>8.3433373349339757E-2</v>
      </c>
      <c r="AB87" s="116">
        <f t="shared" si="292"/>
        <v>9.0673575129534001E-3</v>
      </c>
      <c r="AC87" s="111">
        <f t="shared" si="292"/>
        <v>9.8927294398093002E-2</v>
      </c>
      <c r="AD87" s="114">
        <f t="shared" si="292"/>
        <v>5.5865921787709549E-2</v>
      </c>
      <c r="AE87" s="115">
        <f t="shared" si="292"/>
        <v>0.24257425742574257</v>
      </c>
      <c r="AF87" s="111">
        <f t="shared" si="292"/>
        <v>0.18181818181818177</v>
      </c>
      <c r="AG87" s="111">
        <f t="shared" si="292"/>
        <v>0.21336760925449871</v>
      </c>
      <c r="AH87" s="116">
        <f t="shared" si="292"/>
        <v>0.27390180878552972</v>
      </c>
      <c r="AI87" s="111">
        <f t="shared" si="292"/>
        <v>0.19252077562326875</v>
      </c>
      <c r="AJ87" s="111">
        <f t="shared" si="292"/>
        <v>0.23462566844919786</v>
      </c>
      <c r="AK87" s="116">
        <f t="shared" si="292"/>
        <v>0.27802037845705962</v>
      </c>
      <c r="AL87" s="111">
        <f t="shared" si="292"/>
        <v>0.36827586206896556</v>
      </c>
      <c r="AM87" s="114">
        <f t="shared" si="292"/>
        <v>0.32436260623229463</v>
      </c>
      <c r="AN87" s="115">
        <f t="shared" si="292"/>
        <v>4.1864359475299984E-2</v>
      </c>
      <c r="AO87" s="111">
        <f t="shared" si="292"/>
        <v>3.3305578684429626E-2</v>
      </c>
      <c r="AP87" s="111">
        <f t="shared" si="292"/>
        <v>3.7573058725299147E-2</v>
      </c>
      <c r="AQ87" s="116">
        <f t="shared" si="292"/>
        <v>4.3193001640240536E-2</v>
      </c>
      <c r="AR87" s="111">
        <f t="shared" si="292"/>
        <v>1.3056379821958508E-2</v>
      </c>
      <c r="AS87" s="111">
        <f t="shared" si="292"/>
        <v>2.8742174160500844E-2</v>
      </c>
      <c r="AT87" s="116">
        <f t="shared" si="292"/>
        <v>4.2313377679231379E-2</v>
      </c>
      <c r="AU87" s="111">
        <f t="shared" si="292"/>
        <v>2.6853252647503822E-2</v>
      </c>
      <c r="AV87" s="111">
        <f t="shared" si="292"/>
        <v>3.4672897196261654E-2</v>
      </c>
      <c r="AW87" s="116">
        <f t="shared" si="292"/>
        <v>3.9398862713241223E-2</v>
      </c>
      <c r="AX87" s="111">
        <f t="shared" si="292"/>
        <v>0.10649247822644492</v>
      </c>
      <c r="AY87" s="114">
        <f t="shared" si="292"/>
        <v>7.3376102646351193E-2</v>
      </c>
      <c r="AZ87" s="116">
        <f t="shared" si="292"/>
        <v>0.26399294843543408</v>
      </c>
      <c r="BA87" s="111">
        <f t="shared" si="292"/>
        <v>0.2469248291571754</v>
      </c>
      <c r="BB87" s="114">
        <f t="shared" si="292"/>
        <v>0.25560035842293904</v>
      </c>
    </row>
    <row r="88" spans="1:54">
      <c r="A88" s="11">
        <v>8</v>
      </c>
      <c r="B88" s="11">
        <v>6</v>
      </c>
      <c r="C88" s="12" t="s">
        <v>17</v>
      </c>
      <c r="D88" s="115">
        <f t="shared" ref="D88:BB92" si="293">1-D66</f>
        <v>0.20139520776463449</v>
      </c>
      <c r="E88" s="111">
        <f t="shared" si="293"/>
        <v>0.1674342105263158</v>
      </c>
      <c r="F88" s="111">
        <f t="shared" si="293"/>
        <v>0.18510336121192994</v>
      </c>
      <c r="G88" s="116">
        <f t="shared" si="293"/>
        <v>3.7131069501745495E-2</v>
      </c>
      <c r="H88" s="111">
        <f t="shared" si="293"/>
        <v>2.8483184625943681E-2</v>
      </c>
      <c r="I88" s="111">
        <f t="shared" si="293"/>
        <v>3.2976092333058538E-2</v>
      </c>
      <c r="J88" s="116">
        <f t="shared" si="293"/>
        <v>0</v>
      </c>
      <c r="K88" s="111">
        <f t="shared" si="293"/>
        <v>9.0756302521008414E-2</v>
      </c>
      <c r="L88" s="114">
        <f t="shared" si="293"/>
        <v>4.7186298497029044E-2</v>
      </c>
      <c r="M88" s="115">
        <f t="shared" si="293"/>
        <v>0</v>
      </c>
      <c r="N88" s="111">
        <f t="shared" si="293"/>
        <v>2.9549549549549581E-2</v>
      </c>
      <c r="O88" s="111">
        <f t="shared" si="293"/>
        <v>1.5407741450582435E-2</v>
      </c>
      <c r="P88" s="116">
        <f t="shared" si="293"/>
        <v>4.8913043478260865E-2</v>
      </c>
      <c r="Q88" s="111">
        <f t="shared" si="293"/>
        <v>0</v>
      </c>
      <c r="R88" s="111">
        <f t="shared" si="293"/>
        <v>2.5620170801138653E-2</v>
      </c>
      <c r="S88" s="116">
        <f t="shared" si="293"/>
        <v>3.8509316770186319E-2</v>
      </c>
      <c r="T88" s="111">
        <f t="shared" si="293"/>
        <v>0</v>
      </c>
      <c r="U88" s="114">
        <f t="shared" si="293"/>
        <v>2.0234986945169675E-2</v>
      </c>
      <c r="V88" s="115">
        <f t="shared" si="293"/>
        <v>4.6700942587832084E-2</v>
      </c>
      <c r="W88" s="111">
        <f t="shared" si="293"/>
        <v>1.4164305949008527E-2</v>
      </c>
      <c r="X88" s="111">
        <f t="shared" si="293"/>
        <v>3.122192273135671E-2</v>
      </c>
      <c r="Y88" s="116">
        <f t="shared" si="293"/>
        <v>3.20219579139982E-2</v>
      </c>
      <c r="Z88" s="111">
        <f t="shared" si="293"/>
        <v>0.1393477340110123</v>
      </c>
      <c r="AA88" s="111">
        <f t="shared" si="293"/>
        <v>8.7750164943919073E-2</v>
      </c>
      <c r="AB88" s="116">
        <f t="shared" si="293"/>
        <v>0.11989795918367352</v>
      </c>
      <c r="AC88" s="111">
        <f t="shared" si="293"/>
        <v>0.13238866396761129</v>
      </c>
      <c r="AD88" s="114">
        <f t="shared" si="293"/>
        <v>0.12629614267938616</v>
      </c>
      <c r="AE88" s="115">
        <f t="shared" si="293"/>
        <v>0.18083878414774912</v>
      </c>
      <c r="AF88" s="111">
        <f t="shared" si="293"/>
        <v>0.14634146341463417</v>
      </c>
      <c r="AG88" s="111">
        <f t="shared" si="293"/>
        <v>0.16378136549309474</v>
      </c>
      <c r="AH88" s="116">
        <f t="shared" si="293"/>
        <v>0.17040029379360999</v>
      </c>
      <c r="AI88" s="111">
        <f t="shared" si="293"/>
        <v>0.15401621223286666</v>
      </c>
      <c r="AJ88" s="111">
        <f t="shared" si="293"/>
        <v>0.16222181350009202</v>
      </c>
      <c r="AK88" s="116">
        <f t="shared" si="293"/>
        <v>0.17400346620450602</v>
      </c>
      <c r="AL88" s="111">
        <f t="shared" si="293"/>
        <v>0.16370602577499127</v>
      </c>
      <c r="AM88" s="114">
        <f t="shared" si="293"/>
        <v>0.16886726893676163</v>
      </c>
      <c r="AN88" s="115">
        <f t="shared" si="293"/>
        <v>6.6513370805654892E-2</v>
      </c>
      <c r="AO88" s="111">
        <f t="shared" si="293"/>
        <v>8.0656185919343759E-2</v>
      </c>
      <c r="AP88" s="111">
        <f t="shared" si="293"/>
        <v>7.3573317410219219E-2</v>
      </c>
      <c r="AQ88" s="116">
        <f t="shared" si="293"/>
        <v>4.3878982167902203E-2</v>
      </c>
      <c r="AR88" s="111">
        <f t="shared" si="293"/>
        <v>0</v>
      </c>
      <c r="AS88" s="111">
        <f t="shared" si="293"/>
        <v>2.3018709270548721E-2</v>
      </c>
      <c r="AT88" s="116">
        <f t="shared" si="293"/>
        <v>5.9762146656307857E-2</v>
      </c>
      <c r="AU88" s="111">
        <f t="shared" si="293"/>
        <v>5.8174647192950069E-2</v>
      </c>
      <c r="AV88" s="111">
        <f t="shared" si="293"/>
        <v>5.8980582524271852E-2</v>
      </c>
      <c r="AW88" s="116">
        <f t="shared" si="293"/>
        <v>6.7083818393480765E-2</v>
      </c>
      <c r="AX88" s="111">
        <f t="shared" si="293"/>
        <v>9.8719240178442913E-2</v>
      </c>
      <c r="AY88" s="114">
        <f t="shared" si="293"/>
        <v>8.2989653425945997E-2</v>
      </c>
      <c r="AZ88" s="116">
        <f t="shared" si="293"/>
        <v>0.1749725843791885</v>
      </c>
      <c r="BA88" s="111">
        <f t="shared" si="293"/>
        <v>0.15503875968992253</v>
      </c>
      <c r="BB88" s="114">
        <f t="shared" si="293"/>
        <v>0.16505448757193586</v>
      </c>
    </row>
    <row r="89" spans="1:54">
      <c r="A89" s="11">
        <v>9</v>
      </c>
      <c r="B89" s="11">
        <v>7</v>
      </c>
      <c r="C89" s="12" t="s">
        <v>18</v>
      </c>
      <c r="D89" s="115">
        <f t="shared" si="293"/>
        <v>0.1889763779527559</v>
      </c>
      <c r="E89" s="111">
        <f t="shared" si="293"/>
        <v>0.23889825744800453</v>
      </c>
      <c r="F89" s="111">
        <f t="shared" si="293"/>
        <v>0.21394433511386002</v>
      </c>
      <c r="G89" s="116">
        <f t="shared" si="293"/>
        <v>0</v>
      </c>
      <c r="H89" s="111">
        <f t="shared" si="293"/>
        <v>1.3218390804597746E-2</v>
      </c>
      <c r="I89" s="111">
        <f t="shared" si="293"/>
        <v>6.6110951422823083E-3</v>
      </c>
      <c r="J89" s="116">
        <f t="shared" si="293"/>
        <v>0</v>
      </c>
      <c r="K89" s="111">
        <f t="shared" si="293"/>
        <v>0</v>
      </c>
      <c r="L89" s="114">
        <f t="shared" si="293"/>
        <v>0</v>
      </c>
      <c r="M89" s="115">
        <f t="shared" si="293"/>
        <v>0</v>
      </c>
      <c r="N89" s="111">
        <f t="shared" si="293"/>
        <v>7.2323462414578543E-2</v>
      </c>
      <c r="O89" s="111">
        <f t="shared" si="293"/>
        <v>3.6515238642898185E-2</v>
      </c>
      <c r="P89" s="116">
        <f t="shared" si="293"/>
        <v>0</v>
      </c>
      <c r="Q89" s="111">
        <f t="shared" si="293"/>
        <v>0</v>
      </c>
      <c r="R89" s="111">
        <f t="shared" si="293"/>
        <v>0</v>
      </c>
      <c r="S89" s="116">
        <f t="shared" si="293"/>
        <v>0</v>
      </c>
      <c r="T89" s="111">
        <f t="shared" si="293"/>
        <v>0</v>
      </c>
      <c r="U89" s="114">
        <f t="shared" si="293"/>
        <v>0</v>
      </c>
      <c r="V89" s="115">
        <f t="shared" si="293"/>
        <v>0.23004953219592739</v>
      </c>
      <c r="W89" s="111">
        <f t="shared" si="293"/>
        <v>0.24371712448860317</v>
      </c>
      <c r="X89" s="111">
        <f t="shared" si="293"/>
        <v>0.23667800453514742</v>
      </c>
      <c r="Y89" s="116">
        <f t="shared" si="293"/>
        <v>0.25362318840579712</v>
      </c>
      <c r="Z89" s="111">
        <f t="shared" si="293"/>
        <v>0.38653084323712505</v>
      </c>
      <c r="AA89" s="111">
        <f t="shared" si="293"/>
        <v>0.3222319602687701</v>
      </c>
      <c r="AB89" s="116">
        <f t="shared" si="293"/>
        <v>0.33079847908745252</v>
      </c>
      <c r="AC89" s="111">
        <f t="shared" si="293"/>
        <v>0.45059523809523805</v>
      </c>
      <c r="AD89" s="114">
        <f t="shared" si="293"/>
        <v>0.39257213014119097</v>
      </c>
      <c r="AE89" s="115">
        <f t="shared" si="293"/>
        <v>0.38437303087586638</v>
      </c>
      <c r="AF89" s="111">
        <f t="shared" si="293"/>
        <v>0.41823056300268091</v>
      </c>
      <c r="AG89" s="111">
        <f t="shared" si="293"/>
        <v>0.40077947385514778</v>
      </c>
      <c r="AH89" s="116">
        <f t="shared" si="293"/>
        <v>0.48599999999999999</v>
      </c>
      <c r="AI89" s="111">
        <f t="shared" si="293"/>
        <v>0.53078556263269638</v>
      </c>
      <c r="AJ89" s="111">
        <f t="shared" si="293"/>
        <v>0.50772399588053552</v>
      </c>
      <c r="AK89" s="116">
        <f t="shared" si="293"/>
        <v>0.52131637995512348</v>
      </c>
      <c r="AL89" s="111">
        <f t="shared" si="293"/>
        <v>0.64839857651245558</v>
      </c>
      <c r="AM89" s="114">
        <f t="shared" si="293"/>
        <v>0.58643326039387311</v>
      </c>
      <c r="AN89" s="115">
        <f t="shared" si="293"/>
        <v>4.8268926878322072E-2</v>
      </c>
      <c r="AO89" s="111">
        <f t="shared" si="293"/>
        <v>8.2037380510771918E-2</v>
      </c>
      <c r="AP89" s="111">
        <f t="shared" si="293"/>
        <v>6.5211166785969943E-2</v>
      </c>
      <c r="AQ89" s="116">
        <f t="shared" si="293"/>
        <v>0</v>
      </c>
      <c r="AR89" s="111">
        <f t="shared" si="293"/>
        <v>0</v>
      </c>
      <c r="AS89" s="111">
        <f t="shared" si="293"/>
        <v>0</v>
      </c>
      <c r="AT89" s="116">
        <f t="shared" si="293"/>
        <v>3.1776054473236282E-2</v>
      </c>
      <c r="AU89" s="111">
        <f t="shared" si="293"/>
        <v>5.4913570814630885E-2</v>
      </c>
      <c r="AV89" s="111">
        <f t="shared" si="293"/>
        <v>4.3288191969588996E-2</v>
      </c>
      <c r="AW89" s="116">
        <f t="shared" si="293"/>
        <v>0.26925361314591167</v>
      </c>
      <c r="AX89" s="111">
        <f t="shared" si="293"/>
        <v>0.36002326483132996</v>
      </c>
      <c r="AY89" s="114">
        <f t="shared" si="293"/>
        <v>0.3151141149965716</v>
      </c>
      <c r="AZ89" s="116">
        <f t="shared" si="293"/>
        <v>0.46021699819168171</v>
      </c>
      <c r="BA89" s="111">
        <f t="shared" si="293"/>
        <v>0.53016241299303946</v>
      </c>
      <c r="BB89" s="114">
        <f t="shared" si="293"/>
        <v>0.49473322647126172</v>
      </c>
    </row>
    <row r="90" spans="1:54">
      <c r="A90" s="11">
        <v>2</v>
      </c>
      <c r="B90" s="11">
        <v>8</v>
      </c>
      <c r="C90" s="12" t="s">
        <v>19</v>
      </c>
      <c r="D90" s="115">
        <f t="shared" si="293"/>
        <v>0.22740247383444334</v>
      </c>
      <c r="E90" s="111">
        <f t="shared" si="293"/>
        <v>9.7280334728033435E-2</v>
      </c>
      <c r="F90" s="111">
        <f t="shared" si="293"/>
        <v>0.1654210264075735</v>
      </c>
      <c r="G90" s="116">
        <f t="shared" si="293"/>
        <v>0</v>
      </c>
      <c r="H90" s="111">
        <f t="shared" si="293"/>
        <v>0</v>
      </c>
      <c r="I90" s="111">
        <f t="shared" si="293"/>
        <v>0</v>
      </c>
      <c r="J90" s="116">
        <f t="shared" si="293"/>
        <v>0</v>
      </c>
      <c r="K90" s="111">
        <f t="shared" si="293"/>
        <v>3.5363457760314354E-2</v>
      </c>
      <c r="L90" s="114">
        <f t="shared" si="293"/>
        <v>1.8423746161719601E-2</v>
      </c>
      <c r="M90" s="115">
        <f t="shared" si="293"/>
        <v>0</v>
      </c>
      <c r="N90" s="111">
        <f t="shared" si="293"/>
        <v>5.5226824457593637E-2</v>
      </c>
      <c r="O90" s="111">
        <f t="shared" si="293"/>
        <v>2.8821410190427166E-2</v>
      </c>
      <c r="P90" s="116">
        <f t="shared" si="293"/>
        <v>2.5691699604743046E-2</v>
      </c>
      <c r="Q90" s="111">
        <f t="shared" si="293"/>
        <v>6.5288356909684042E-3</v>
      </c>
      <c r="R90" s="111">
        <f t="shared" si="293"/>
        <v>1.6571724495080264E-2</v>
      </c>
      <c r="S90" s="116">
        <f t="shared" si="293"/>
        <v>4.8048048048048075E-2</v>
      </c>
      <c r="T90" s="111">
        <f t="shared" si="293"/>
        <v>0</v>
      </c>
      <c r="U90" s="114">
        <f t="shared" si="293"/>
        <v>2.5210084033613467E-2</v>
      </c>
      <c r="V90" s="115">
        <f t="shared" si="293"/>
        <v>7.6923076923076872E-2</v>
      </c>
      <c r="W90" s="111">
        <f t="shared" si="293"/>
        <v>9.5563139931740593E-2</v>
      </c>
      <c r="X90" s="111">
        <f t="shared" si="293"/>
        <v>8.582292232482347E-2</v>
      </c>
      <c r="Y90" s="116">
        <f t="shared" si="293"/>
        <v>0</v>
      </c>
      <c r="Z90" s="111">
        <f t="shared" si="293"/>
        <v>8.1746920492721142E-2</v>
      </c>
      <c r="AA90" s="111">
        <f t="shared" si="293"/>
        <v>4.2099192618223813E-2</v>
      </c>
      <c r="AB90" s="116">
        <f t="shared" si="293"/>
        <v>8.8272383354350836E-3</v>
      </c>
      <c r="AC90" s="111">
        <f t="shared" si="293"/>
        <v>5.5970149253731338E-2</v>
      </c>
      <c r="AD90" s="114">
        <f t="shared" si="293"/>
        <v>3.2561051972448296E-2</v>
      </c>
      <c r="AE90" s="115">
        <f t="shared" si="293"/>
        <v>2.1613832853025983E-2</v>
      </c>
      <c r="AF90" s="111">
        <f t="shared" si="293"/>
        <v>0.17115902964959573</v>
      </c>
      <c r="AG90" s="111">
        <f t="shared" si="293"/>
        <v>9.8885793871866245E-2</v>
      </c>
      <c r="AH90" s="116">
        <f t="shared" si="293"/>
        <v>1.1705685618729089E-2</v>
      </c>
      <c r="AI90" s="111">
        <f t="shared" si="293"/>
        <v>0.22543352601156075</v>
      </c>
      <c r="AJ90" s="111">
        <f t="shared" si="293"/>
        <v>0.12635658914728687</v>
      </c>
      <c r="AK90" s="116">
        <f t="shared" si="293"/>
        <v>0.28301886792452835</v>
      </c>
      <c r="AL90" s="111">
        <f t="shared" si="293"/>
        <v>0.26071428571428568</v>
      </c>
      <c r="AM90" s="114">
        <f t="shared" si="293"/>
        <v>0.27257525083612044</v>
      </c>
      <c r="AN90" s="115">
        <f t="shared" si="293"/>
        <v>6.0567663456664977E-2</v>
      </c>
      <c r="AO90" s="111">
        <f t="shared" si="293"/>
        <v>4.7037884566488719E-2</v>
      </c>
      <c r="AP90" s="111">
        <f t="shared" si="293"/>
        <v>5.3813935778652122E-2</v>
      </c>
      <c r="AQ90" s="116">
        <f t="shared" si="293"/>
        <v>3.6797613127797169E-2</v>
      </c>
      <c r="AR90" s="111">
        <f t="shared" si="293"/>
        <v>3.2894736842105088E-3</v>
      </c>
      <c r="AS90" s="111">
        <f t="shared" si="293"/>
        <v>2.0860495436766602E-2</v>
      </c>
      <c r="AT90" s="116">
        <f t="shared" si="293"/>
        <v>5.2543226456269965E-2</v>
      </c>
      <c r="AU90" s="111">
        <f t="shared" si="293"/>
        <v>3.3177001910717374E-2</v>
      </c>
      <c r="AV90" s="111">
        <f t="shared" si="293"/>
        <v>4.3025439644869379E-2</v>
      </c>
      <c r="AW90" s="116">
        <f t="shared" si="293"/>
        <v>3.1201848998459125E-2</v>
      </c>
      <c r="AX90" s="111">
        <f t="shared" si="293"/>
        <v>7.8416149068322949E-2</v>
      </c>
      <c r="AY90" s="114">
        <f t="shared" si="293"/>
        <v>5.4717710750193382E-2</v>
      </c>
      <c r="AZ90" s="116">
        <f t="shared" si="293"/>
        <v>0.10477178423236511</v>
      </c>
      <c r="BA90" s="111">
        <f t="shared" si="293"/>
        <v>0.2151454363089268</v>
      </c>
      <c r="BB90" s="114">
        <f t="shared" si="293"/>
        <v>0.16088730239673632</v>
      </c>
    </row>
    <row r="91" spans="1:54">
      <c r="A91" s="11">
        <v>12</v>
      </c>
      <c r="B91" s="11">
        <v>9</v>
      </c>
      <c r="C91" s="12" t="s">
        <v>20</v>
      </c>
      <c r="D91" s="115">
        <f t="shared" si="293"/>
        <v>0.3410283315844701</v>
      </c>
      <c r="E91" s="111">
        <f t="shared" si="293"/>
        <v>0.33592880978865403</v>
      </c>
      <c r="F91" s="111">
        <f t="shared" si="293"/>
        <v>0.33855291576673863</v>
      </c>
      <c r="G91" s="116">
        <f t="shared" si="293"/>
        <v>9.1594827586206851E-2</v>
      </c>
      <c r="H91" s="111">
        <f t="shared" si="293"/>
        <v>7.2164948453608213E-2</v>
      </c>
      <c r="I91" s="111">
        <f t="shared" si="293"/>
        <v>8.217656857301503E-2</v>
      </c>
      <c r="J91" s="116">
        <f t="shared" si="293"/>
        <v>0</v>
      </c>
      <c r="K91" s="111">
        <f t="shared" si="293"/>
        <v>0.1361141602634468</v>
      </c>
      <c r="L91" s="114">
        <f t="shared" si="293"/>
        <v>7.041453719477575E-2</v>
      </c>
      <c r="M91" s="115">
        <f t="shared" si="293"/>
        <v>0</v>
      </c>
      <c r="N91" s="111">
        <f t="shared" si="293"/>
        <v>0.13762486126526086</v>
      </c>
      <c r="O91" s="111">
        <f t="shared" si="293"/>
        <v>7.1552221581073328E-2</v>
      </c>
      <c r="P91" s="116">
        <f t="shared" si="293"/>
        <v>7.9329608938547458E-2</v>
      </c>
      <c r="Q91" s="111">
        <f t="shared" si="293"/>
        <v>6.7401960784313708E-2</v>
      </c>
      <c r="R91" s="111">
        <f t="shared" si="293"/>
        <v>7.3641145528930418E-2</v>
      </c>
      <c r="S91" s="116">
        <f t="shared" si="293"/>
        <v>0</v>
      </c>
      <c r="T91" s="111">
        <f t="shared" si="293"/>
        <v>0</v>
      </c>
      <c r="U91" s="114">
        <f t="shared" si="293"/>
        <v>0</v>
      </c>
      <c r="V91" s="115">
        <f t="shared" si="293"/>
        <v>0.16723549488054612</v>
      </c>
      <c r="W91" s="111">
        <f t="shared" si="293"/>
        <v>0.18813131313131315</v>
      </c>
      <c r="X91" s="111">
        <f t="shared" si="293"/>
        <v>0.17713943746259719</v>
      </c>
      <c r="Y91" s="116">
        <f t="shared" si="293"/>
        <v>0.14961636828644498</v>
      </c>
      <c r="Z91" s="111">
        <f t="shared" si="293"/>
        <v>0.37049941927990704</v>
      </c>
      <c r="AA91" s="111">
        <f t="shared" si="293"/>
        <v>0.26536822884966527</v>
      </c>
      <c r="AB91" s="116">
        <f t="shared" si="293"/>
        <v>0.21862871927554983</v>
      </c>
      <c r="AC91" s="111">
        <f t="shared" si="293"/>
        <v>0.3369175627240143</v>
      </c>
      <c r="AD91" s="114">
        <f t="shared" si="293"/>
        <v>0.28012422360248446</v>
      </c>
      <c r="AE91" s="115">
        <f t="shared" si="293"/>
        <v>0.41277641277641275</v>
      </c>
      <c r="AF91" s="111">
        <f t="shared" si="293"/>
        <v>0.35424836601307186</v>
      </c>
      <c r="AG91" s="111">
        <f t="shared" si="293"/>
        <v>0.38442051931602284</v>
      </c>
      <c r="AH91" s="116">
        <f t="shared" si="293"/>
        <v>0.40960809102402018</v>
      </c>
      <c r="AI91" s="111">
        <f t="shared" si="293"/>
        <v>0.48877146631439894</v>
      </c>
      <c r="AJ91" s="111">
        <f t="shared" si="293"/>
        <v>0.44832041343669249</v>
      </c>
      <c r="AK91" s="116">
        <f t="shared" si="293"/>
        <v>0.46567967698519519</v>
      </c>
      <c r="AL91" s="111">
        <f t="shared" si="293"/>
        <v>0.52368421052631575</v>
      </c>
      <c r="AM91" s="114">
        <f t="shared" si="293"/>
        <v>0.49500998003992014</v>
      </c>
      <c r="AN91" s="115">
        <f t="shared" si="293"/>
        <v>0.11507156890261017</v>
      </c>
      <c r="AO91" s="111">
        <f t="shared" si="293"/>
        <v>0.1710379464285714</v>
      </c>
      <c r="AP91" s="111">
        <f t="shared" si="293"/>
        <v>0.14313698055128021</v>
      </c>
      <c r="AQ91" s="116">
        <f t="shared" si="293"/>
        <v>3.9798206278026882E-2</v>
      </c>
      <c r="AR91" s="111">
        <f t="shared" si="293"/>
        <v>3.3971587399629355E-2</v>
      </c>
      <c r="AS91" s="111">
        <f t="shared" si="293"/>
        <v>3.702615339406401E-2</v>
      </c>
      <c r="AT91" s="116">
        <f t="shared" si="293"/>
        <v>8.9956985225359998E-2</v>
      </c>
      <c r="AU91" s="111">
        <f t="shared" si="293"/>
        <v>0.12838746876801843</v>
      </c>
      <c r="AV91" s="111">
        <f t="shared" si="293"/>
        <v>0.10890995260663505</v>
      </c>
      <c r="AW91" s="116">
        <f t="shared" si="293"/>
        <v>0.17789646672144621</v>
      </c>
      <c r="AX91" s="111">
        <f t="shared" si="293"/>
        <v>0.3012048192771084</v>
      </c>
      <c r="AY91" s="114">
        <f t="shared" si="293"/>
        <v>0.24025182778229082</v>
      </c>
      <c r="AZ91" s="116">
        <f t="shared" si="293"/>
        <v>0.42844974446337314</v>
      </c>
      <c r="BA91" s="111">
        <f t="shared" si="293"/>
        <v>0.45530236634531118</v>
      </c>
      <c r="BB91" s="114">
        <f t="shared" si="293"/>
        <v>0.44168466522678185</v>
      </c>
    </row>
    <row r="92" spans="1:54">
      <c r="A92" s="11">
        <v>5</v>
      </c>
      <c r="B92" s="11">
        <v>10</v>
      </c>
      <c r="C92" s="12" t="s">
        <v>21</v>
      </c>
      <c r="D92" s="115">
        <f t="shared" si="293"/>
        <v>6.2874251497005984E-2</v>
      </c>
      <c r="E92" s="111">
        <f t="shared" si="293"/>
        <v>0.14090909090909087</v>
      </c>
      <c r="F92" s="111">
        <f t="shared" si="293"/>
        <v>0.10165662650602414</v>
      </c>
      <c r="G92" s="116">
        <f t="shared" si="293"/>
        <v>0</v>
      </c>
      <c r="H92" s="111">
        <f t="shared" si="293"/>
        <v>0</v>
      </c>
      <c r="I92" s="111">
        <f t="shared" si="293"/>
        <v>0</v>
      </c>
      <c r="J92" s="116">
        <f t="shared" si="293"/>
        <v>0</v>
      </c>
      <c r="K92" s="111">
        <f t="shared" si="293"/>
        <v>0</v>
      </c>
      <c r="L92" s="114">
        <f t="shared" si="293"/>
        <v>0</v>
      </c>
      <c r="M92" s="115">
        <f t="shared" si="293"/>
        <v>0</v>
      </c>
      <c r="N92" s="111">
        <f t="shared" si="293"/>
        <v>0</v>
      </c>
      <c r="O92" s="111">
        <f t="shared" si="293"/>
        <v>0</v>
      </c>
      <c r="P92" s="116">
        <f t="shared" si="293"/>
        <v>0</v>
      </c>
      <c r="Q92" s="111">
        <f t="shared" si="293"/>
        <v>3.8983050847457679E-2</v>
      </c>
      <c r="R92" s="111">
        <f t="shared" si="293"/>
        <v>1.8790849673202659E-2</v>
      </c>
      <c r="S92" s="116">
        <f t="shared" si="293"/>
        <v>6.3999999999999613E-3</v>
      </c>
      <c r="T92" s="111">
        <f t="shared" si="293"/>
        <v>6.3268892794376086E-2</v>
      </c>
      <c r="U92" s="114">
        <f t="shared" si="293"/>
        <v>3.350083752093802E-2</v>
      </c>
      <c r="V92" s="115">
        <f t="shared" si="293"/>
        <v>0.12765957446808507</v>
      </c>
      <c r="W92" s="111">
        <f t="shared" si="293"/>
        <v>9.1743119266055051E-2</v>
      </c>
      <c r="X92" s="111">
        <f t="shared" si="293"/>
        <v>0.11072664359861595</v>
      </c>
      <c r="Y92" s="116">
        <f t="shared" si="293"/>
        <v>5.7803468208092457E-2</v>
      </c>
      <c r="Z92" s="111">
        <f t="shared" si="293"/>
        <v>0.24915254237288131</v>
      </c>
      <c r="AA92" s="111">
        <f t="shared" si="293"/>
        <v>0.1596032461677187</v>
      </c>
      <c r="AB92" s="116">
        <f t="shared" si="293"/>
        <v>8.333333333333337E-2</v>
      </c>
      <c r="AC92" s="111">
        <f t="shared" si="293"/>
        <v>0.26465364120781532</v>
      </c>
      <c r="AD92" s="114">
        <f t="shared" si="293"/>
        <v>0.18009478672985779</v>
      </c>
      <c r="AE92" s="115">
        <f t="shared" si="293"/>
        <v>0.30783582089552242</v>
      </c>
      <c r="AF92" s="111">
        <f t="shared" si="293"/>
        <v>0.21075268817204296</v>
      </c>
      <c r="AG92" s="111">
        <f t="shared" si="293"/>
        <v>0.26273726273726272</v>
      </c>
      <c r="AH92" s="116">
        <f t="shared" si="293"/>
        <v>0.37917485265225936</v>
      </c>
      <c r="AI92" s="111">
        <f t="shared" si="293"/>
        <v>0.25570776255707761</v>
      </c>
      <c r="AJ92" s="111">
        <f t="shared" si="293"/>
        <v>0.32206969376979933</v>
      </c>
      <c r="AK92" s="116">
        <f t="shared" si="293"/>
        <v>0.31310679611650483</v>
      </c>
      <c r="AL92" s="111">
        <f t="shared" si="293"/>
        <v>0.506276150627615</v>
      </c>
      <c r="AM92" s="114">
        <f t="shared" si="293"/>
        <v>0.41685393258426962</v>
      </c>
      <c r="AN92" s="115">
        <f t="shared" si="293"/>
        <v>1.6393442622950838E-2</v>
      </c>
      <c r="AO92" s="111">
        <f t="shared" si="293"/>
        <v>3.587962962962965E-2</v>
      </c>
      <c r="AP92" s="111">
        <f t="shared" si="293"/>
        <v>2.6193247962747357E-2</v>
      </c>
      <c r="AQ92" s="116">
        <f t="shared" si="293"/>
        <v>3.1771247021445959E-3</v>
      </c>
      <c r="AR92" s="111">
        <f t="shared" si="293"/>
        <v>5.0905953408110438E-2</v>
      </c>
      <c r="AS92" s="111">
        <f t="shared" si="293"/>
        <v>2.6054590570719571E-2</v>
      </c>
      <c r="AT92" s="116">
        <f t="shared" si="293"/>
        <v>1.2038733315885897E-2</v>
      </c>
      <c r="AU92" s="111">
        <f t="shared" si="293"/>
        <v>4.0522527326046442E-2</v>
      </c>
      <c r="AV92" s="111">
        <f t="shared" si="293"/>
        <v>2.614896988906501E-2</v>
      </c>
      <c r="AW92" s="116">
        <f t="shared" si="293"/>
        <v>9.1861898890258975E-2</v>
      </c>
      <c r="AX92" s="111">
        <f t="shared" si="293"/>
        <v>0.20376914016489989</v>
      </c>
      <c r="AY92" s="114">
        <f t="shared" si="293"/>
        <v>0.14909638554216864</v>
      </c>
      <c r="AZ92" s="116">
        <f t="shared" si="293"/>
        <v>0.33424845573095396</v>
      </c>
      <c r="BA92" s="111">
        <f t="shared" si="293"/>
        <v>0.3272990586531499</v>
      </c>
      <c r="BB92" s="114">
        <f t="shared" si="293"/>
        <v>0.33086680761099363</v>
      </c>
    </row>
    <row r="93" spans="1:54">
      <c r="A93" s="11">
        <v>6</v>
      </c>
      <c r="B93" s="11">
        <v>11</v>
      </c>
      <c r="C93" s="12" t="s">
        <v>22</v>
      </c>
      <c r="D93" s="115">
        <f t="shared" ref="D93:BB96" si="294">1-D71</f>
        <v>0.21957671957671954</v>
      </c>
      <c r="E93" s="111">
        <f t="shared" si="294"/>
        <v>0.23521320495185694</v>
      </c>
      <c r="F93" s="111">
        <f t="shared" si="294"/>
        <v>0.22724207687120701</v>
      </c>
      <c r="G93" s="116">
        <f t="shared" si="294"/>
        <v>0.11140939597315436</v>
      </c>
      <c r="H93" s="111">
        <f t="shared" si="294"/>
        <v>4.9088359046283281E-2</v>
      </c>
      <c r="I93" s="111">
        <f t="shared" si="294"/>
        <v>8.0932784636488342E-2</v>
      </c>
      <c r="J93" s="116">
        <f t="shared" si="294"/>
        <v>0</v>
      </c>
      <c r="K93" s="111">
        <f t="shared" si="294"/>
        <v>1.3458950201884479E-3</v>
      </c>
      <c r="L93" s="114">
        <f t="shared" si="294"/>
        <v>6.9396252602360597E-4</v>
      </c>
      <c r="M93" s="115">
        <f t="shared" si="294"/>
        <v>0</v>
      </c>
      <c r="N93" s="111">
        <f t="shared" si="294"/>
        <v>8.0213903743315496E-2</v>
      </c>
      <c r="O93" s="111">
        <f t="shared" si="294"/>
        <v>4.1958041958041981E-2</v>
      </c>
      <c r="P93" s="116">
        <f t="shared" si="294"/>
        <v>5.2910052910052907E-2</v>
      </c>
      <c r="Q93" s="111">
        <f t="shared" si="294"/>
        <v>0</v>
      </c>
      <c r="R93" s="111">
        <f t="shared" si="294"/>
        <v>2.8149190710767047E-2</v>
      </c>
      <c r="S93" s="116">
        <f t="shared" si="294"/>
        <v>4.7368421052631615E-2</v>
      </c>
      <c r="T93" s="111">
        <f t="shared" si="294"/>
        <v>0</v>
      </c>
      <c r="U93" s="114">
        <f t="shared" si="294"/>
        <v>2.5550035486160416E-2</v>
      </c>
      <c r="V93" s="115">
        <f t="shared" si="294"/>
        <v>0.22606382978723405</v>
      </c>
      <c r="W93" s="111">
        <f t="shared" si="294"/>
        <v>8.3596214511041045E-2</v>
      </c>
      <c r="X93" s="111">
        <f t="shared" si="294"/>
        <v>0.16089466089466087</v>
      </c>
      <c r="Y93" s="116">
        <f t="shared" si="294"/>
        <v>3.703703703703709E-2</v>
      </c>
      <c r="Z93" s="111">
        <f t="shared" si="294"/>
        <v>0.28748280605226961</v>
      </c>
      <c r="AA93" s="111">
        <f t="shared" si="294"/>
        <v>0.17210682492581597</v>
      </c>
      <c r="AB93" s="116">
        <f t="shared" si="294"/>
        <v>0.13793103448275867</v>
      </c>
      <c r="AC93" s="111">
        <f t="shared" si="294"/>
        <v>0.21997105643994208</v>
      </c>
      <c r="AD93" s="114">
        <f t="shared" si="294"/>
        <v>0.18153846153846154</v>
      </c>
      <c r="AE93" s="115">
        <f t="shared" si="294"/>
        <v>0.29294478527607359</v>
      </c>
      <c r="AF93" s="111">
        <f t="shared" si="294"/>
        <v>0.20200333889816358</v>
      </c>
      <c r="AG93" s="111">
        <f t="shared" si="294"/>
        <v>0.24940047961630696</v>
      </c>
      <c r="AH93" s="116">
        <f t="shared" si="294"/>
        <v>0.25570032573289903</v>
      </c>
      <c r="AI93" s="111">
        <f t="shared" si="294"/>
        <v>0.20989761092150172</v>
      </c>
      <c r="AJ93" s="111">
        <f t="shared" si="294"/>
        <v>0.23333333333333328</v>
      </c>
      <c r="AK93" s="116">
        <f t="shared" si="294"/>
        <v>0.29255319148936165</v>
      </c>
      <c r="AL93" s="111">
        <f t="shared" si="294"/>
        <v>0.35839160839160844</v>
      </c>
      <c r="AM93" s="114">
        <f t="shared" si="294"/>
        <v>0.32570422535211263</v>
      </c>
      <c r="AN93" s="115">
        <f t="shared" si="294"/>
        <v>8.6428323498785153E-2</v>
      </c>
      <c r="AO93" s="111">
        <f t="shared" si="294"/>
        <v>9.1095189355168915E-2</v>
      </c>
      <c r="AP93" s="111">
        <f t="shared" si="294"/>
        <v>8.8781830695113584E-2</v>
      </c>
      <c r="AQ93" s="116">
        <f t="shared" si="294"/>
        <v>5.0131926121372072E-2</v>
      </c>
      <c r="AR93" s="111">
        <f t="shared" si="294"/>
        <v>0</v>
      </c>
      <c r="AS93" s="111">
        <f t="shared" si="294"/>
        <v>2.6855123674911607E-2</v>
      </c>
      <c r="AT93" s="116">
        <f t="shared" si="294"/>
        <v>7.3914032294746468E-2</v>
      </c>
      <c r="AU93" s="111">
        <f t="shared" si="294"/>
        <v>6.2897526501766832E-2</v>
      </c>
      <c r="AV93" s="111">
        <f t="shared" si="294"/>
        <v>6.8502661420967392E-2</v>
      </c>
      <c r="AW93" s="116">
        <f t="shared" si="294"/>
        <v>0.13975782038345108</v>
      </c>
      <c r="AX93" s="111">
        <f t="shared" si="294"/>
        <v>0.20175438596491224</v>
      </c>
      <c r="AY93" s="114">
        <f t="shared" si="294"/>
        <v>0.17129400099157166</v>
      </c>
      <c r="AZ93" s="116">
        <f t="shared" si="294"/>
        <v>0.28032786885245897</v>
      </c>
      <c r="BA93" s="111">
        <f t="shared" si="294"/>
        <v>0.25554923164484922</v>
      </c>
      <c r="BB93" s="114">
        <f t="shared" si="294"/>
        <v>0.268190688597714</v>
      </c>
    </row>
    <row r="94" spans="1:54">
      <c r="A94" s="11">
        <v>13</v>
      </c>
      <c r="B94" s="11">
        <v>12</v>
      </c>
      <c r="C94" s="12" t="s">
        <v>23</v>
      </c>
      <c r="D94" s="115">
        <f t="shared" si="294"/>
        <v>0.34210526315789469</v>
      </c>
      <c r="E94" s="111">
        <f t="shared" si="294"/>
        <v>0.26400000000000001</v>
      </c>
      <c r="F94" s="111">
        <f t="shared" si="294"/>
        <v>0.30426356589147285</v>
      </c>
      <c r="G94" s="116">
        <f t="shared" si="294"/>
        <v>0.10573122529644263</v>
      </c>
      <c r="H94" s="111">
        <f t="shared" si="294"/>
        <v>0</v>
      </c>
      <c r="I94" s="111">
        <f t="shared" si="294"/>
        <v>5.4452926208651387E-2</v>
      </c>
      <c r="J94" s="116">
        <f t="shared" si="294"/>
        <v>0</v>
      </c>
      <c r="K94" s="111">
        <f t="shared" si="294"/>
        <v>7.9710144927536253E-2</v>
      </c>
      <c r="L94" s="114">
        <f t="shared" si="294"/>
        <v>4.1044776119402937E-2</v>
      </c>
      <c r="M94" s="115">
        <f t="shared" si="294"/>
        <v>0</v>
      </c>
      <c r="N94" s="111">
        <f t="shared" si="294"/>
        <v>1.1879049676025932E-2</v>
      </c>
      <c r="O94" s="111">
        <f t="shared" si="294"/>
        <v>6.1179087875417038E-3</v>
      </c>
      <c r="P94" s="116">
        <f t="shared" si="294"/>
        <v>1.1235955056180247E-3</v>
      </c>
      <c r="Q94" s="111">
        <f t="shared" si="294"/>
        <v>0</v>
      </c>
      <c r="R94" s="111">
        <f t="shared" si="294"/>
        <v>5.7903879559928484E-4</v>
      </c>
      <c r="S94" s="116">
        <f t="shared" si="294"/>
        <v>0</v>
      </c>
      <c r="T94" s="111">
        <f t="shared" si="294"/>
        <v>0</v>
      </c>
      <c r="U94" s="114">
        <f t="shared" si="294"/>
        <v>0</v>
      </c>
      <c r="V94" s="115">
        <f t="shared" si="294"/>
        <v>0.29187192118226601</v>
      </c>
      <c r="W94" s="111">
        <f t="shared" si="294"/>
        <v>0.23537061118335501</v>
      </c>
      <c r="X94" s="111">
        <f t="shared" si="294"/>
        <v>0.26438962681846934</v>
      </c>
      <c r="Y94" s="116">
        <f t="shared" si="294"/>
        <v>0.30684931506849311</v>
      </c>
      <c r="Z94" s="111">
        <f t="shared" si="294"/>
        <v>0.31282722513089001</v>
      </c>
      <c r="AA94" s="111">
        <f t="shared" si="294"/>
        <v>0.30990629183400265</v>
      </c>
      <c r="AB94" s="116">
        <f t="shared" si="294"/>
        <v>0.34397677793904213</v>
      </c>
      <c r="AC94" s="111">
        <f t="shared" si="294"/>
        <v>0.42616033755274263</v>
      </c>
      <c r="AD94" s="114">
        <f t="shared" si="294"/>
        <v>0.38571428571428568</v>
      </c>
      <c r="AE94" s="115">
        <f t="shared" si="294"/>
        <v>0.48030303030303034</v>
      </c>
      <c r="AF94" s="111">
        <f t="shared" si="294"/>
        <v>0.44461538461538463</v>
      </c>
      <c r="AG94" s="111">
        <f t="shared" si="294"/>
        <v>0.46259541984732822</v>
      </c>
      <c r="AH94" s="116">
        <f t="shared" si="294"/>
        <v>0.41503267973856206</v>
      </c>
      <c r="AI94" s="111">
        <f t="shared" si="294"/>
        <v>0.41205211726384361</v>
      </c>
      <c r="AJ94" s="111">
        <f t="shared" si="294"/>
        <v>0.41353996737357257</v>
      </c>
      <c r="AK94" s="116">
        <f t="shared" si="294"/>
        <v>0.42195540308747859</v>
      </c>
      <c r="AL94" s="111">
        <f t="shared" si="294"/>
        <v>0.41342756183745588</v>
      </c>
      <c r="AM94" s="114">
        <f t="shared" si="294"/>
        <v>0.4177545691906005</v>
      </c>
      <c r="AN94" s="115">
        <f t="shared" si="294"/>
        <v>0.12208398133748055</v>
      </c>
      <c r="AO94" s="111">
        <f t="shared" si="294"/>
        <v>9.1547464239271736E-2</v>
      </c>
      <c r="AP94" s="111">
        <f t="shared" si="294"/>
        <v>0.10684149032844348</v>
      </c>
      <c r="AQ94" s="116">
        <f t="shared" si="294"/>
        <v>5.7372346528972162E-4</v>
      </c>
      <c r="AR94" s="111">
        <f t="shared" si="294"/>
        <v>0</v>
      </c>
      <c r="AS94" s="111">
        <f t="shared" si="294"/>
        <v>2.9550827423163728E-4</v>
      </c>
      <c r="AT94" s="116">
        <f t="shared" si="294"/>
        <v>8.4270665952508428E-2</v>
      </c>
      <c r="AU94" s="111">
        <f t="shared" si="294"/>
        <v>6.4163324826831958E-2</v>
      </c>
      <c r="AV94" s="111">
        <f t="shared" si="294"/>
        <v>7.4321277171462086E-2</v>
      </c>
      <c r="AW94" s="116">
        <f t="shared" si="294"/>
        <v>0.31286418646346925</v>
      </c>
      <c r="AX94" s="111">
        <f t="shared" si="294"/>
        <v>0.32219251336898391</v>
      </c>
      <c r="AY94" s="114">
        <f t="shared" si="294"/>
        <v>0.31754189944134081</v>
      </c>
      <c r="AZ94" s="116">
        <f t="shared" si="294"/>
        <v>0.44043126684636114</v>
      </c>
      <c r="BA94" s="111">
        <f t="shared" si="294"/>
        <v>0.42404371584699452</v>
      </c>
      <c r="BB94" s="114">
        <f t="shared" si="294"/>
        <v>0.43229308005427414</v>
      </c>
    </row>
    <row r="95" spans="1:54">
      <c r="A95" s="11">
        <v>3</v>
      </c>
      <c r="B95" s="11">
        <v>13</v>
      </c>
      <c r="C95" s="12" t="s">
        <v>24</v>
      </c>
      <c r="D95" s="115">
        <f t="shared" si="294"/>
        <v>0.18042553191489363</v>
      </c>
      <c r="E95" s="111">
        <f t="shared" si="294"/>
        <v>0.18181818181818177</v>
      </c>
      <c r="F95" s="111">
        <f t="shared" si="294"/>
        <v>0.18108831400535241</v>
      </c>
      <c r="G95" s="116">
        <f t="shared" si="294"/>
        <v>0</v>
      </c>
      <c r="H95" s="111">
        <f t="shared" si="294"/>
        <v>0</v>
      </c>
      <c r="I95" s="113">
        <f t="shared" si="294"/>
        <v>0</v>
      </c>
      <c r="J95" s="116">
        <f t="shared" si="294"/>
        <v>0</v>
      </c>
      <c r="K95" s="111">
        <f t="shared" si="294"/>
        <v>4.0780141843971607E-2</v>
      </c>
      <c r="L95" s="117">
        <f t="shared" si="294"/>
        <v>2.1355617455895981E-2</v>
      </c>
      <c r="M95" s="115">
        <f t="shared" si="294"/>
        <v>0</v>
      </c>
      <c r="N95" s="111">
        <f t="shared" si="294"/>
        <v>6.9494584837545115E-2</v>
      </c>
      <c r="O95" s="111">
        <f t="shared" si="294"/>
        <v>3.6441079034548074E-2</v>
      </c>
      <c r="P95" s="116">
        <f t="shared" si="294"/>
        <v>0</v>
      </c>
      <c r="Q95" s="111">
        <f t="shared" si="294"/>
        <v>0</v>
      </c>
      <c r="R95" s="113">
        <f t="shared" si="294"/>
        <v>0</v>
      </c>
      <c r="S95" s="116">
        <f t="shared" si="294"/>
        <v>0</v>
      </c>
      <c r="T95" s="111">
        <f t="shared" si="294"/>
        <v>0</v>
      </c>
      <c r="U95" s="117">
        <f t="shared" si="294"/>
        <v>0</v>
      </c>
      <c r="V95" s="115">
        <f t="shared" si="294"/>
        <v>2.7477919528949957E-2</v>
      </c>
      <c r="W95" s="111">
        <f t="shared" si="294"/>
        <v>3.4557235421166288E-2</v>
      </c>
      <c r="X95" s="111">
        <f t="shared" si="294"/>
        <v>3.0848329048843159E-2</v>
      </c>
      <c r="Y95" s="116">
        <f t="shared" si="294"/>
        <v>3.724604966139955E-2</v>
      </c>
      <c r="Z95" s="111">
        <f t="shared" si="294"/>
        <v>0.13020833333333337</v>
      </c>
      <c r="AA95" s="113">
        <f t="shared" si="294"/>
        <v>8.5590465872156019E-2</v>
      </c>
      <c r="AB95" s="116">
        <f t="shared" si="294"/>
        <v>0.10262529832935563</v>
      </c>
      <c r="AC95" s="111">
        <f t="shared" si="294"/>
        <v>0.18785151856018001</v>
      </c>
      <c r="AD95" s="117">
        <f t="shared" si="294"/>
        <v>0.14649681528662417</v>
      </c>
      <c r="AE95" s="115">
        <f t="shared" si="294"/>
        <v>0.14619164619164615</v>
      </c>
      <c r="AF95" s="111">
        <f t="shared" si="294"/>
        <v>0.18963337547408343</v>
      </c>
      <c r="AG95" s="111">
        <f t="shared" si="294"/>
        <v>0.16760124610591898</v>
      </c>
      <c r="AH95" s="116">
        <f t="shared" si="294"/>
        <v>0.26415094339622647</v>
      </c>
      <c r="AI95" s="111">
        <f t="shared" si="294"/>
        <v>0.25168236877523553</v>
      </c>
      <c r="AJ95" s="113">
        <f t="shared" si="294"/>
        <v>0.25791245791245787</v>
      </c>
      <c r="AK95" s="116">
        <f t="shared" si="294"/>
        <v>0.39710144927536228</v>
      </c>
      <c r="AL95" s="111">
        <f t="shared" si="294"/>
        <v>0.39221556886227549</v>
      </c>
      <c r="AM95" s="117">
        <f t="shared" si="294"/>
        <v>0.39469808541973495</v>
      </c>
      <c r="AN95" s="115">
        <f t="shared" si="294"/>
        <v>4.866850321395777E-2</v>
      </c>
      <c r="AO95" s="111">
        <f t="shared" si="294"/>
        <v>7.2890319613704291E-2</v>
      </c>
      <c r="AP95" s="111">
        <f t="shared" si="294"/>
        <v>6.0769672601952873E-2</v>
      </c>
      <c r="AQ95" s="116">
        <f t="shared" si="294"/>
        <v>0</v>
      </c>
      <c r="AR95" s="111">
        <f t="shared" si="294"/>
        <v>0</v>
      </c>
      <c r="AS95" s="113">
        <f t="shared" si="294"/>
        <v>0</v>
      </c>
      <c r="AT95" s="116">
        <f t="shared" si="294"/>
        <v>3.2595325953259535E-2</v>
      </c>
      <c r="AU95" s="111">
        <f t="shared" si="294"/>
        <v>5.0381436745073116E-2</v>
      </c>
      <c r="AV95" s="113">
        <f t="shared" si="294"/>
        <v>4.1341044076273814E-2</v>
      </c>
      <c r="AW95" s="116">
        <f t="shared" si="294"/>
        <v>5.3590958804228928E-2</v>
      </c>
      <c r="AX95" s="111">
        <f t="shared" si="294"/>
        <v>0.11675675675675679</v>
      </c>
      <c r="AY95" s="117">
        <f t="shared" si="294"/>
        <v>8.5357013410656046E-2</v>
      </c>
      <c r="AZ95" s="116">
        <f t="shared" si="294"/>
        <v>0.26224398931433657</v>
      </c>
      <c r="BA95" s="111">
        <f t="shared" si="294"/>
        <v>0.27202543142597635</v>
      </c>
      <c r="BB95" s="117">
        <f t="shared" si="294"/>
        <v>0.2670863309352518</v>
      </c>
    </row>
    <row r="96" spans="1:54" ht="15.75" thickBot="1">
      <c r="C96" s="12" t="s">
        <v>25</v>
      </c>
      <c r="D96" s="118">
        <f t="shared" si="294"/>
        <v>0.20669885334942673</v>
      </c>
      <c r="E96" s="119">
        <f t="shared" si="294"/>
        <v>0.17799269839236531</v>
      </c>
      <c r="F96" s="119">
        <f t="shared" si="294"/>
        <v>0.19277258179784362</v>
      </c>
      <c r="G96" s="120">
        <f t="shared" si="294"/>
        <v>3.232198142414866E-2</v>
      </c>
      <c r="H96" s="119">
        <f t="shared" si="294"/>
        <v>1.8205718041406471E-2</v>
      </c>
      <c r="I96" s="121">
        <f t="shared" si="294"/>
        <v>2.5474254742547386E-2</v>
      </c>
      <c r="J96" s="120">
        <f t="shared" si="294"/>
        <v>0</v>
      </c>
      <c r="K96" s="119">
        <f t="shared" si="294"/>
        <v>4.8023314749113033E-2</v>
      </c>
      <c r="L96" s="122">
        <f t="shared" si="294"/>
        <v>2.4780149727026024E-2</v>
      </c>
      <c r="M96" s="118">
        <f t="shared" si="294"/>
        <v>0</v>
      </c>
      <c r="N96" s="119">
        <f t="shared" si="294"/>
        <v>3.9143374741200776E-2</v>
      </c>
      <c r="O96" s="119">
        <f t="shared" si="294"/>
        <v>2.027140224493218E-2</v>
      </c>
      <c r="P96" s="120">
        <f t="shared" si="294"/>
        <v>2.8109534806994407E-2</v>
      </c>
      <c r="Q96" s="119">
        <f t="shared" si="294"/>
        <v>1.6249105225483174E-2</v>
      </c>
      <c r="R96" s="121">
        <f t="shared" si="294"/>
        <v>2.2420600858369055E-2</v>
      </c>
      <c r="S96" s="120">
        <f t="shared" si="294"/>
        <v>2.2231204527081605E-2</v>
      </c>
      <c r="T96" s="119">
        <f t="shared" si="294"/>
        <v>1.1709256940864554E-2</v>
      </c>
      <c r="U96" s="122">
        <f t="shared" si="294"/>
        <v>1.7204376737149474E-2</v>
      </c>
      <c r="V96" s="118">
        <f t="shared" si="294"/>
        <v>0.1390518252708578</v>
      </c>
      <c r="W96" s="119">
        <f t="shared" si="294"/>
        <v>0.11442823671680147</v>
      </c>
      <c r="X96" s="119">
        <f t="shared" si="294"/>
        <v>0.12729961763220543</v>
      </c>
      <c r="Y96" s="120">
        <f t="shared" si="294"/>
        <v>9.9814585908529097E-2</v>
      </c>
      <c r="Z96" s="119">
        <f t="shared" si="294"/>
        <v>0.23025007104290995</v>
      </c>
      <c r="AA96" s="121">
        <f t="shared" si="294"/>
        <v>0.16776461880088822</v>
      </c>
      <c r="AB96" s="120">
        <f t="shared" si="294"/>
        <v>0.16522286974326661</v>
      </c>
      <c r="AC96" s="119">
        <f t="shared" si="294"/>
        <v>0.24893491993536065</v>
      </c>
      <c r="AD96" s="122">
        <f t="shared" si="294"/>
        <v>0.20853602918820313</v>
      </c>
      <c r="AE96" s="118">
        <f t="shared" si="294"/>
        <v>0.27698401602263045</v>
      </c>
      <c r="AF96" s="119">
        <f t="shared" si="294"/>
        <v>0.25698222698280826</v>
      </c>
      <c r="AG96" s="119">
        <f t="shared" si="294"/>
        <v>0.26724522708572296</v>
      </c>
      <c r="AH96" s="120">
        <f t="shared" si="294"/>
        <v>0.30450278687506516</v>
      </c>
      <c r="AI96" s="119">
        <f t="shared" si="294"/>
        <v>0.30007976671504977</v>
      </c>
      <c r="AJ96" s="121">
        <f t="shared" si="294"/>
        <v>0.30233147828693785</v>
      </c>
      <c r="AK96" s="120">
        <f t="shared" si="294"/>
        <v>0.33066380922343253</v>
      </c>
      <c r="AL96" s="119">
        <f t="shared" si="294"/>
        <v>0.38145524746455584</v>
      </c>
      <c r="AM96" s="122">
        <f t="shared" si="294"/>
        <v>0.35635728948453016</v>
      </c>
      <c r="AN96" s="118">
        <f t="shared" si="294"/>
        <v>6.3749717349872448E-2</v>
      </c>
      <c r="AO96" s="119">
        <f t="shared" si="294"/>
        <v>7.119610749500549E-2</v>
      </c>
      <c r="AP96" s="119">
        <f t="shared" si="294"/>
        <v>6.7477537061831572E-2</v>
      </c>
      <c r="AQ96" s="120">
        <f t="shared" si="294"/>
        <v>2.5200840028000937E-2</v>
      </c>
      <c r="AR96" s="119">
        <f t="shared" si="294"/>
        <v>1.4011397872881082E-2</v>
      </c>
      <c r="AS96" s="121">
        <f t="shared" si="294"/>
        <v>1.9844303885452108E-2</v>
      </c>
      <c r="AT96" s="120">
        <f t="shared" si="294"/>
        <v>5.1167952302721087E-2</v>
      </c>
      <c r="AU96" s="119">
        <f t="shared" si="294"/>
        <v>5.3617059263309397E-2</v>
      </c>
      <c r="AV96" s="121">
        <f t="shared" si="294"/>
        <v>5.2377017572852957E-2</v>
      </c>
      <c r="AW96" s="120">
        <f t="shared" si="294"/>
        <v>0.13467719831560065</v>
      </c>
      <c r="AX96" s="119">
        <f t="shared" si="294"/>
        <v>0.19901761931526596</v>
      </c>
      <c r="AY96" s="122">
        <f t="shared" si="294"/>
        <v>0.16716016482838603</v>
      </c>
      <c r="AZ96" s="120">
        <f t="shared" si="294"/>
        <v>0.30318966618122656</v>
      </c>
      <c r="BA96" s="119">
        <f t="shared" si="294"/>
        <v>0.31244137162040464</v>
      </c>
      <c r="BB96" s="122">
        <f t="shared" si="294"/>
        <v>0.30776341046009148</v>
      </c>
    </row>
    <row r="100" spans="43:52" ht="15.75" thickBot="1"/>
    <row r="101" spans="43:52" ht="13.5" customHeight="1">
      <c r="AQ101" s="1" t="s">
        <v>2</v>
      </c>
      <c r="AR101" s="131" t="s">
        <v>1703</v>
      </c>
      <c r="AS101" s="131" t="s">
        <v>1703</v>
      </c>
      <c r="AT101" s="131" t="s">
        <v>1703</v>
      </c>
      <c r="AU101" s="131" t="s">
        <v>1696</v>
      </c>
      <c r="AV101" s="131" t="s">
        <v>1696</v>
      </c>
      <c r="AW101" s="131" t="s">
        <v>1696</v>
      </c>
      <c r="AX101" s="131" t="s">
        <v>51</v>
      </c>
      <c r="AY101" s="131" t="s">
        <v>51</v>
      </c>
      <c r="AZ101" s="131" t="s">
        <v>51</v>
      </c>
    </row>
    <row r="102" spans="43:52" ht="24">
      <c r="AQ102" s="5" t="s">
        <v>9</v>
      </c>
      <c r="AR102" s="8" t="s">
        <v>10</v>
      </c>
      <c r="AS102" s="8" t="s">
        <v>11</v>
      </c>
      <c r="AT102" s="9" t="s">
        <v>8</v>
      </c>
      <c r="AU102" s="8" t="s">
        <v>10</v>
      </c>
      <c r="AV102" s="8" t="s">
        <v>11</v>
      </c>
      <c r="AW102" s="9" t="s">
        <v>8</v>
      </c>
      <c r="AX102" s="8" t="s">
        <v>10</v>
      </c>
      <c r="AY102" s="8" t="s">
        <v>11</v>
      </c>
      <c r="AZ102" s="10" t="s">
        <v>8</v>
      </c>
    </row>
    <row r="103" spans="43:52">
      <c r="AQ103" s="12" t="s">
        <v>12</v>
      </c>
      <c r="AR103" s="111">
        <v>7.8947368421052655E-2</v>
      </c>
      <c r="AS103" s="111">
        <v>0.10097475631092223</v>
      </c>
      <c r="AT103" s="111">
        <v>8.9821098087600193E-2</v>
      </c>
      <c r="AU103" s="111">
        <v>0.15083199141170156</v>
      </c>
      <c r="AV103" s="111">
        <v>0.19916361735493993</v>
      </c>
      <c r="AW103" s="112">
        <v>0.17531779661016944</v>
      </c>
      <c r="AX103" s="111">
        <v>0.31949058693244736</v>
      </c>
      <c r="AY103" s="111">
        <v>0.27853881278538817</v>
      </c>
      <c r="AZ103" s="114">
        <v>0.29932546374367619</v>
      </c>
    </row>
    <row r="104" spans="43:52">
      <c r="AQ104" s="12" t="s">
        <v>13</v>
      </c>
      <c r="AR104" s="111">
        <v>2.9655781112091772E-2</v>
      </c>
      <c r="AS104" s="111">
        <v>2.5492677635147398E-2</v>
      </c>
      <c r="AT104" s="111">
        <v>2.7599142550911004E-2</v>
      </c>
      <c r="AU104" s="111">
        <v>0.2062600321027287</v>
      </c>
      <c r="AV104" s="111">
        <v>0.28003120124804992</v>
      </c>
      <c r="AW104" s="112">
        <v>0.24367088607594933</v>
      </c>
      <c r="AX104" s="111">
        <v>0.42340627973358702</v>
      </c>
      <c r="AY104" s="111">
        <v>0.44460929772502478</v>
      </c>
      <c r="AZ104" s="114">
        <v>0.43380213385063049</v>
      </c>
    </row>
    <row r="105" spans="43:52">
      <c r="AQ105" s="12" t="s">
        <v>14</v>
      </c>
      <c r="AR105" s="111">
        <v>2.5228181724951337E-2</v>
      </c>
      <c r="AS105" s="111">
        <v>1.8659076533839358E-2</v>
      </c>
      <c r="AT105" s="111">
        <v>2.1988875604304181E-2</v>
      </c>
      <c r="AU105" s="111">
        <v>5.0489323843416423E-2</v>
      </c>
      <c r="AV105" s="111">
        <v>0.15084160552438497</v>
      </c>
      <c r="AW105" s="112">
        <v>0.10142387732749181</v>
      </c>
      <c r="AX105" s="111">
        <v>0.25481340622771576</v>
      </c>
      <c r="AY105" s="111">
        <v>0.27584505304712559</v>
      </c>
      <c r="AZ105" s="114">
        <v>0.26513317191283292</v>
      </c>
    </row>
    <row r="106" spans="43:52">
      <c r="AQ106" s="12" t="s">
        <v>15</v>
      </c>
      <c r="AR106" s="111">
        <v>6.8472722753821325E-2</v>
      </c>
      <c r="AS106" s="111">
        <v>6.0286838431273027E-2</v>
      </c>
      <c r="AT106" s="111">
        <v>6.4422956172296875E-2</v>
      </c>
      <c r="AU106" s="111">
        <v>0.20674977196716326</v>
      </c>
      <c r="AV106" s="111">
        <v>0.23189706762417717</v>
      </c>
      <c r="AW106" s="112">
        <v>0.21942391796109184</v>
      </c>
      <c r="AX106" s="111">
        <v>0.39709150992932718</v>
      </c>
      <c r="AY106" s="111">
        <v>0.39752948732735349</v>
      </c>
      <c r="AZ106" s="114">
        <v>0.39730808292923059</v>
      </c>
    </row>
    <row r="107" spans="43:52">
      <c r="AQ107" s="12" t="s">
        <v>16</v>
      </c>
      <c r="AR107" s="111">
        <v>4.2313377679231379E-2</v>
      </c>
      <c r="AS107" s="111">
        <v>2.6853252647503822E-2</v>
      </c>
      <c r="AT107" s="111">
        <v>3.4672897196261654E-2</v>
      </c>
      <c r="AU107" s="111">
        <v>3.9398862713241223E-2</v>
      </c>
      <c r="AV107" s="111">
        <v>0.10649247822644492</v>
      </c>
      <c r="AW107" s="112">
        <v>7.3376102646351193E-2</v>
      </c>
      <c r="AX107" s="111">
        <v>0.26399294843543408</v>
      </c>
      <c r="AY107" s="111">
        <v>0.2469248291571754</v>
      </c>
      <c r="AZ107" s="114">
        <v>0.25560035842293904</v>
      </c>
    </row>
    <row r="108" spans="43:52">
      <c r="AQ108" s="12" t="s">
        <v>17</v>
      </c>
      <c r="AR108" s="111">
        <v>5.9762146656307857E-2</v>
      </c>
      <c r="AS108" s="111">
        <v>5.8174647192950069E-2</v>
      </c>
      <c r="AT108" s="111">
        <v>5.8980582524271852E-2</v>
      </c>
      <c r="AU108" s="111">
        <v>6.7083818393480765E-2</v>
      </c>
      <c r="AV108" s="111">
        <v>9.8719240178442913E-2</v>
      </c>
      <c r="AW108" s="112">
        <v>8.2989653425945997E-2</v>
      </c>
      <c r="AX108" s="111">
        <v>0.1749725843791885</v>
      </c>
      <c r="AY108" s="111">
        <v>0.15503875968992253</v>
      </c>
      <c r="AZ108" s="114">
        <v>0.16505448757193586</v>
      </c>
    </row>
    <row r="109" spans="43:52">
      <c r="AQ109" s="12" t="s">
        <v>18</v>
      </c>
      <c r="AR109" s="111">
        <v>3.1776054473236282E-2</v>
      </c>
      <c r="AS109" s="111">
        <v>5.4913570814630885E-2</v>
      </c>
      <c r="AT109" s="111">
        <v>4.3288191969588996E-2</v>
      </c>
      <c r="AU109" s="111">
        <v>0.26925361314591167</v>
      </c>
      <c r="AV109" s="111">
        <v>0.36002326483132996</v>
      </c>
      <c r="AW109" s="112">
        <v>0.3151141149965716</v>
      </c>
      <c r="AX109" s="111">
        <v>0.46021699819168171</v>
      </c>
      <c r="AY109" s="111">
        <v>0.53016241299303946</v>
      </c>
      <c r="AZ109" s="114">
        <v>0.49473322647126172</v>
      </c>
    </row>
    <row r="110" spans="43:52">
      <c r="AQ110" s="12" t="s">
        <v>19</v>
      </c>
      <c r="AR110" s="111">
        <v>5.2543226456269965E-2</v>
      </c>
      <c r="AS110" s="111">
        <v>3.3177001910717374E-2</v>
      </c>
      <c r="AT110" s="111">
        <v>4.3025439644869379E-2</v>
      </c>
      <c r="AU110" s="111">
        <v>3.1201848998459125E-2</v>
      </c>
      <c r="AV110" s="111">
        <v>7.8416149068322949E-2</v>
      </c>
      <c r="AW110" s="112">
        <v>5.4717710750193382E-2</v>
      </c>
      <c r="AX110" s="111">
        <v>0.10477178423236511</v>
      </c>
      <c r="AY110" s="111">
        <v>0.2151454363089268</v>
      </c>
      <c r="AZ110" s="114">
        <v>0.16088730239673632</v>
      </c>
    </row>
    <row r="111" spans="43:52">
      <c r="AQ111" s="12" t="s">
        <v>20</v>
      </c>
      <c r="AR111" s="111">
        <v>8.9956985225359998E-2</v>
      </c>
      <c r="AS111" s="111">
        <v>0.12838746876801843</v>
      </c>
      <c r="AT111" s="111">
        <v>0.10890995260663505</v>
      </c>
      <c r="AU111" s="111">
        <v>0.17789646672144621</v>
      </c>
      <c r="AV111" s="111">
        <v>0.3012048192771084</v>
      </c>
      <c r="AW111" s="112">
        <v>0.24025182778229082</v>
      </c>
      <c r="AX111" s="111">
        <v>0.42844974446337314</v>
      </c>
      <c r="AY111" s="111">
        <v>0.45530236634531118</v>
      </c>
      <c r="AZ111" s="114">
        <v>0.44168466522678185</v>
      </c>
    </row>
    <row r="112" spans="43:52">
      <c r="AQ112" s="12" t="s">
        <v>21</v>
      </c>
      <c r="AR112" s="111">
        <v>1.2038733315885897E-2</v>
      </c>
      <c r="AS112" s="111">
        <v>4.0522527326046442E-2</v>
      </c>
      <c r="AT112" s="111">
        <v>2.614896988906501E-2</v>
      </c>
      <c r="AU112" s="111">
        <v>9.1861898890258975E-2</v>
      </c>
      <c r="AV112" s="111">
        <v>0.20376914016489989</v>
      </c>
      <c r="AW112" s="112">
        <v>0.14909638554216864</v>
      </c>
      <c r="AX112" s="111">
        <v>0.33424845573095396</v>
      </c>
      <c r="AY112" s="111">
        <v>0.3272990586531499</v>
      </c>
      <c r="AZ112" s="114">
        <v>0.33086680761099363</v>
      </c>
    </row>
    <row r="113" spans="43:61">
      <c r="AQ113" s="12" t="s">
        <v>22</v>
      </c>
      <c r="AR113" s="111">
        <v>7.3914032294746468E-2</v>
      </c>
      <c r="AS113" s="111">
        <v>6.2897526501766832E-2</v>
      </c>
      <c r="AT113" s="111">
        <v>6.8502661420967392E-2</v>
      </c>
      <c r="AU113" s="111">
        <v>0.13975782038345108</v>
      </c>
      <c r="AV113" s="111">
        <v>0.20175438596491224</v>
      </c>
      <c r="AW113" s="112">
        <v>0.17129400099157166</v>
      </c>
      <c r="AX113" s="111">
        <v>0.28032786885245897</v>
      </c>
      <c r="AY113" s="111">
        <v>0.25554923164484922</v>
      </c>
      <c r="AZ113" s="114">
        <v>0.268190688597714</v>
      </c>
    </row>
    <row r="114" spans="43:61">
      <c r="AQ114" s="12" t="s">
        <v>23</v>
      </c>
      <c r="AR114" s="111">
        <v>8.4270665952508428E-2</v>
      </c>
      <c r="AS114" s="111">
        <v>6.4163324826831958E-2</v>
      </c>
      <c r="AT114" s="111">
        <v>7.4321277171462086E-2</v>
      </c>
      <c r="AU114" s="111">
        <v>0.31286418646346925</v>
      </c>
      <c r="AV114" s="111">
        <v>0.32219251336898391</v>
      </c>
      <c r="AW114" s="112">
        <v>0.31754189944134081</v>
      </c>
      <c r="AX114" s="111">
        <v>0.44043126684636114</v>
      </c>
      <c r="AY114" s="111">
        <v>0.42404371584699452</v>
      </c>
      <c r="AZ114" s="114">
        <v>0.43229308005427414</v>
      </c>
    </row>
    <row r="115" spans="43:61">
      <c r="AQ115" s="12" t="s">
        <v>24</v>
      </c>
      <c r="AR115" s="111">
        <v>3.2595325953259535E-2</v>
      </c>
      <c r="AS115" s="111">
        <v>5.0381436745073116E-2</v>
      </c>
      <c r="AT115" s="111">
        <v>4.1341044076273814E-2</v>
      </c>
      <c r="AU115" s="111">
        <v>5.3590958804228928E-2</v>
      </c>
      <c r="AV115" s="111">
        <v>0.11675675675675679</v>
      </c>
      <c r="AW115" s="112">
        <v>8.5357013410656046E-2</v>
      </c>
      <c r="AX115" s="111">
        <v>0.26224398931433657</v>
      </c>
      <c r="AY115" s="111">
        <v>0.27202543142597635</v>
      </c>
      <c r="AZ115" s="114">
        <v>0.2670863309352518</v>
      </c>
    </row>
    <row r="116" spans="43:61" ht="15.75" thickBot="1">
      <c r="AQ116" s="12" t="s">
        <v>25</v>
      </c>
      <c r="AR116" s="119">
        <v>5.1167952302721087E-2</v>
      </c>
      <c r="AS116" s="119">
        <v>5.3617059263309397E-2</v>
      </c>
      <c r="AT116" s="119">
        <v>5.2377017572852957E-2</v>
      </c>
      <c r="AU116" s="119">
        <v>0.13467719831560065</v>
      </c>
      <c r="AV116" s="119">
        <v>0.19901761931526596</v>
      </c>
      <c r="AW116" s="125">
        <v>0.16716016482838603</v>
      </c>
      <c r="AX116" s="119">
        <v>0.30318966618122656</v>
      </c>
      <c r="AY116" s="119">
        <v>0.31244137162040464</v>
      </c>
      <c r="AZ116" s="124">
        <v>0.30776341046009148</v>
      </c>
    </row>
    <row r="118" spans="43:61" ht="15.75" thickBot="1"/>
    <row r="119" spans="43:61" ht="24">
      <c r="AQ119" s="1" t="s">
        <v>2</v>
      </c>
      <c r="AR119" s="131" t="s">
        <v>1703</v>
      </c>
      <c r="AS119" s="131" t="s">
        <v>1696</v>
      </c>
      <c r="AT119" s="131" t="s">
        <v>51</v>
      </c>
      <c r="AW119" s="1" t="s">
        <v>2</v>
      </c>
      <c r="AX119" s="178" t="s">
        <v>1706</v>
      </c>
      <c r="AY119" s="179"/>
      <c r="BC119" s="1" t="s">
        <v>2</v>
      </c>
      <c r="BD119" s="178" t="s">
        <v>1709</v>
      </c>
      <c r="BE119" s="179"/>
      <c r="BG119" s="1" t="s">
        <v>2</v>
      </c>
      <c r="BH119" s="178" t="s">
        <v>1711</v>
      </c>
      <c r="BI119" s="179"/>
    </row>
    <row r="120" spans="43:61" ht="60">
      <c r="AQ120" s="5" t="s">
        <v>1710</v>
      </c>
      <c r="AR120" s="9" t="s">
        <v>8</v>
      </c>
      <c r="AS120" s="9" t="s">
        <v>8</v>
      </c>
      <c r="AT120" s="10" t="s">
        <v>8</v>
      </c>
      <c r="AW120" s="5" t="s">
        <v>1710</v>
      </c>
      <c r="AX120" s="9" t="s">
        <v>1726</v>
      </c>
      <c r="AY120" t="s">
        <v>1707</v>
      </c>
      <c r="BC120" s="5" t="s">
        <v>1710</v>
      </c>
      <c r="BD120" s="9" t="s">
        <v>1726</v>
      </c>
      <c r="BE120" t="s">
        <v>1707</v>
      </c>
      <c r="BG120" s="5" t="s">
        <v>1710</v>
      </c>
      <c r="BH120" s="9" t="s">
        <v>1708</v>
      </c>
      <c r="BI120" t="s">
        <v>1707</v>
      </c>
    </row>
    <row r="121" spans="43:61">
      <c r="AQ121" s="12" t="s">
        <v>12</v>
      </c>
      <c r="AR121" s="111">
        <v>7.4398519432449128E-2</v>
      </c>
      <c r="AS121" s="112">
        <v>0.17531779661016944</v>
      </c>
      <c r="AT121" s="114">
        <v>0.29932546374367619</v>
      </c>
      <c r="AW121" s="12" t="s">
        <v>1712</v>
      </c>
      <c r="AX121" s="111">
        <v>8.9821098087600193E-2</v>
      </c>
      <c r="AY121" s="31">
        <f>1-AX121</f>
        <v>0.91017890191239981</v>
      </c>
      <c r="BC121" s="12" t="s">
        <v>1712</v>
      </c>
      <c r="BD121" s="112">
        <v>0.17531779661016944</v>
      </c>
      <c r="BE121" s="31">
        <f>1-BD121</f>
        <v>0.82468220338983056</v>
      </c>
      <c r="BG121" s="12" t="s">
        <v>12</v>
      </c>
      <c r="BH121" s="114">
        <v>0.29932546374367619</v>
      </c>
      <c r="BI121" s="31">
        <f>1-BH121</f>
        <v>0.70067453625632381</v>
      </c>
    </row>
    <row r="122" spans="43:61">
      <c r="AQ122" s="12" t="s">
        <v>13</v>
      </c>
      <c r="AR122" s="111">
        <v>0</v>
      </c>
      <c r="AS122" s="112">
        <v>0.24367088607594933</v>
      </c>
      <c r="AT122" s="114">
        <v>0.43380213385063049</v>
      </c>
      <c r="AW122" s="12" t="s">
        <v>1713</v>
      </c>
      <c r="AX122" s="111">
        <v>2.7599142550911004E-2</v>
      </c>
      <c r="AY122" s="31">
        <f t="shared" ref="AY122:AY134" si="295">1-AX122</f>
        <v>0.972400857449089</v>
      </c>
      <c r="BC122" s="12" t="s">
        <v>1713</v>
      </c>
      <c r="BD122" s="112">
        <v>0.24367088607594933</v>
      </c>
      <c r="BE122" s="31">
        <f t="shared" ref="BE122:BE134" si="296">1-BD122</f>
        <v>0.75632911392405067</v>
      </c>
      <c r="BG122" s="12" t="s">
        <v>13</v>
      </c>
      <c r="BH122" s="114">
        <v>0.43380213385063049</v>
      </c>
      <c r="BI122" s="31">
        <f t="shared" ref="BI122:BI134" si="297">1-BH122</f>
        <v>0.56619786614936951</v>
      </c>
    </row>
    <row r="123" spans="43:61">
      <c r="AQ123" s="12" t="s">
        <v>14</v>
      </c>
      <c r="AR123" s="111">
        <v>0</v>
      </c>
      <c r="AS123" s="112">
        <v>0.10142387732749181</v>
      </c>
      <c r="AT123" s="114">
        <v>0.26513317191283292</v>
      </c>
      <c r="AW123" s="12" t="s">
        <v>1714</v>
      </c>
      <c r="AX123" s="111">
        <v>2.1988875604304181E-2</v>
      </c>
      <c r="AY123" s="31">
        <f t="shared" si="295"/>
        <v>0.97801112439569582</v>
      </c>
      <c r="BC123" s="12" t="s">
        <v>1714</v>
      </c>
      <c r="BD123" s="112">
        <v>0.10142387732749181</v>
      </c>
      <c r="BE123" s="31">
        <f t="shared" si="296"/>
        <v>0.89857612267250819</v>
      </c>
      <c r="BG123" s="12" t="s">
        <v>14</v>
      </c>
      <c r="BH123" s="114">
        <v>0.26513317191283292</v>
      </c>
      <c r="BI123" s="31">
        <f t="shared" si="297"/>
        <v>0.73486682808716708</v>
      </c>
    </row>
    <row r="124" spans="43:61">
      <c r="AQ124" s="12" t="s">
        <v>15</v>
      </c>
      <c r="AR124" s="111">
        <v>3.7925404998116252E-2</v>
      </c>
      <c r="AS124" s="112">
        <v>0.21942391796109184</v>
      </c>
      <c r="AT124" s="114">
        <v>0.39730808292923059</v>
      </c>
      <c r="AW124" s="12" t="s">
        <v>1715</v>
      </c>
      <c r="AX124" s="111">
        <v>6.4422956172296875E-2</v>
      </c>
      <c r="AY124" s="31">
        <f t="shared" si="295"/>
        <v>0.93557704382770313</v>
      </c>
      <c r="BC124" s="12" t="s">
        <v>1715</v>
      </c>
      <c r="BD124" s="112">
        <v>0.21942391796109184</v>
      </c>
      <c r="BE124" s="31">
        <f t="shared" si="296"/>
        <v>0.78057608203890816</v>
      </c>
      <c r="BG124" s="12" t="s">
        <v>15</v>
      </c>
      <c r="BH124" s="114">
        <v>0.39730808292923059</v>
      </c>
      <c r="BI124" s="31">
        <f t="shared" si="297"/>
        <v>0.60269191707076941</v>
      </c>
    </row>
    <row r="125" spans="43:61">
      <c r="AQ125" s="12" t="s">
        <v>16</v>
      </c>
      <c r="AR125" s="111">
        <v>0</v>
      </c>
      <c r="AS125" s="112">
        <v>7.3376102646351193E-2</v>
      </c>
      <c r="AT125" s="114">
        <v>0.25560035842293904</v>
      </c>
      <c r="AW125" s="12" t="s">
        <v>1716</v>
      </c>
      <c r="AX125" s="111">
        <v>3.4672897196261654E-2</v>
      </c>
      <c r="AY125" s="31">
        <f t="shared" si="295"/>
        <v>0.96532710280373835</v>
      </c>
      <c r="BC125" s="12" t="s">
        <v>1716</v>
      </c>
      <c r="BD125" s="112">
        <v>7.3376102646351193E-2</v>
      </c>
      <c r="BE125" s="31">
        <f t="shared" si="296"/>
        <v>0.92662389735364881</v>
      </c>
      <c r="BG125" s="12" t="s">
        <v>16</v>
      </c>
      <c r="BH125" s="114">
        <v>0.25560035842293904</v>
      </c>
      <c r="BI125" s="31">
        <f t="shared" si="297"/>
        <v>0.74439964157706096</v>
      </c>
    </row>
    <row r="126" spans="43:61">
      <c r="AQ126" s="12" t="s">
        <v>17</v>
      </c>
      <c r="AR126" s="111">
        <v>4.050364077669899E-2</v>
      </c>
      <c r="AS126" s="112">
        <v>8.2989653425945997E-2</v>
      </c>
      <c r="AT126" s="114">
        <v>0.16505448757193586</v>
      </c>
      <c r="AW126" s="12" t="s">
        <v>1717</v>
      </c>
      <c r="AX126" s="111">
        <v>5.8980582524271852E-2</v>
      </c>
      <c r="AY126" s="31">
        <f t="shared" si="295"/>
        <v>0.94101941747572815</v>
      </c>
      <c r="BC126" s="12" t="s">
        <v>1717</v>
      </c>
      <c r="BD126" s="112">
        <v>8.2989653425945997E-2</v>
      </c>
      <c r="BE126" s="31">
        <f t="shared" si="296"/>
        <v>0.917010346574054</v>
      </c>
      <c r="BG126" s="12" t="s">
        <v>17</v>
      </c>
      <c r="BH126" s="114">
        <v>0.16505448757193586</v>
      </c>
      <c r="BI126" s="31">
        <f t="shared" si="297"/>
        <v>0.83494551242806414</v>
      </c>
    </row>
    <row r="127" spans="43:61">
      <c r="AQ127" s="12" t="s">
        <v>18</v>
      </c>
      <c r="AR127" s="111">
        <v>1.6631028747920995E-3</v>
      </c>
      <c r="AS127" s="112">
        <v>0.3151141149965716</v>
      </c>
      <c r="AT127" s="114">
        <v>0.49473322647126172</v>
      </c>
      <c r="AW127" s="12" t="s">
        <v>1718</v>
      </c>
      <c r="AX127" s="111">
        <v>4.3288191969588996E-2</v>
      </c>
      <c r="AY127" s="31">
        <f t="shared" si="295"/>
        <v>0.956711808030411</v>
      </c>
      <c r="BC127" s="12" t="s">
        <v>1718</v>
      </c>
      <c r="BD127" s="112">
        <v>0.3151141149965716</v>
      </c>
      <c r="BE127" s="31">
        <f t="shared" si="296"/>
        <v>0.6848858850034284</v>
      </c>
      <c r="BG127" s="12" t="s">
        <v>18</v>
      </c>
      <c r="BH127" s="114">
        <v>0.49473322647126172</v>
      </c>
      <c r="BI127" s="31">
        <f t="shared" si="297"/>
        <v>0.50526677352873828</v>
      </c>
    </row>
    <row r="128" spans="43:61">
      <c r="AQ128" s="12" t="s">
        <v>19</v>
      </c>
      <c r="AR128" s="111">
        <v>1.9037049684138663E-2</v>
      </c>
      <c r="AS128" s="112">
        <v>5.1237432327919552E-2</v>
      </c>
      <c r="AT128" s="114">
        <v>0.16088730239673632</v>
      </c>
      <c r="AW128" s="12" t="s">
        <v>1719</v>
      </c>
      <c r="AX128" s="111">
        <v>4.3025439644869379E-2</v>
      </c>
      <c r="AY128" s="31">
        <f t="shared" si="295"/>
        <v>0.95697456035513062</v>
      </c>
      <c r="BC128" s="12" t="s">
        <v>1719</v>
      </c>
      <c r="BD128" s="112">
        <v>5.4717710750193382E-2</v>
      </c>
      <c r="BE128" s="31">
        <f t="shared" si="296"/>
        <v>0.94528228924980662</v>
      </c>
      <c r="BG128" s="12" t="s">
        <v>19</v>
      </c>
      <c r="BH128" s="114">
        <v>0.16088730239673632</v>
      </c>
      <c r="BI128" s="31">
        <f t="shared" si="297"/>
        <v>0.83911269760326368</v>
      </c>
    </row>
    <row r="129" spans="43:61">
      <c r="AQ129" s="12" t="s">
        <v>20</v>
      </c>
      <c r="AR129" s="111">
        <v>9.5829383886255948E-2</v>
      </c>
      <c r="AS129" s="112">
        <v>0.24025182778229082</v>
      </c>
      <c r="AT129" s="114">
        <v>0.44168466522678185</v>
      </c>
      <c r="AW129" s="12" t="s">
        <v>1720</v>
      </c>
      <c r="AX129" s="111">
        <v>0.10890995260663505</v>
      </c>
      <c r="AY129" s="31">
        <f t="shared" si="295"/>
        <v>0.89109004739336495</v>
      </c>
      <c r="BC129" s="12" t="s">
        <v>1720</v>
      </c>
      <c r="BD129" s="112">
        <v>0.24025182778229082</v>
      </c>
      <c r="BE129" s="31">
        <f t="shared" si="296"/>
        <v>0.75974817221770918</v>
      </c>
      <c r="BG129" s="12" t="s">
        <v>20</v>
      </c>
      <c r="BH129" s="114">
        <v>0.44168466522678185</v>
      </c>
      <c r="BI129" s="31">
        <f t="shared" si="297"/>
        <v>0.55831533477321815</v>
      </c>
    </row>
    <row r="130" spans="43:61">
      <c r="AQ130" s="12" t="s">
        <v>21</v>
      </c>
      <c r="AR130" s="111">
        <v>0</v>
      </c>
      <c r="AS130" s="112">
        <v>0.14909638554216864</v>
      </c>
      <c r="AT130" s="114">
        <v>0.33086680761099363</v>
      </c>
      <c r="AW130" s="12" t="s">
        <v>1721</v>
      </c>
      <c r="AX130" s="111">
        <v>2.614896988906501E-2</v>
      </c>
      <c r="AY130" s="31">
        <f t="shared" si="295"/>
        <v>0.97385103011093499</v>
      </c>
      <c r="BC130" s="12" t="s">
        <v>1721</v>
      </c>
      <c r="BD130" s="112">
        <v>0.14909638554216864</v>
      </c>
      <c r="BE130" s="31">
        <f t="shared" si="296"/>
        <v>0.85090361445783136</v>
      </c>
      <c r="BG130" s="12" t="s">
        <v>21</v>
      </c>
      <c r="BH130" s="114">
        <v>0.33086680761099363</v>
      </c>
      <c r="BI130" s="31">
        <f t="shared" si="297"/>
        <v>0.66913319238900637</v>
      </c>
    </row>
    <row r="131" spans="43:61">
      <c r="AQ131" s="12" t="s">
        <v>22</v>
      </c>
      <c r="AR131" s="111">
        <v>5.9014117102522579E-2</v>
      </c>
      <c r="AS131" s="112">
        <v>0.17129400099157166</v>
      </c>
      <c r="AT131" s="114">
        <v>0.268190688597714</v>
      </c>
      <c r="AW131" s="12" t="s">
        <v>1722</v>
      </c>
      <c r="AX131" s="111">
        <v>6.8502661420967392E-2</v>
      </c>
      <c r="AY131" s="31">
        <f t="shared" si="295"/>
        <v>0.93149733857903261</v>
      </c>
      <c r="BC131" s="12" t="s">
        <v>1722</v>
      </c>
      <c r="BD131" s="112">
        <v>0.17129400099157166</v>
      </c>
      <c r="BE131" s="31">
        <f t="shared" si="296"/>
        <v>0.82870599900842834</v>
      </c>
      <c r="BG131" s="12" t="s">
        <v>22</v>
      </c>
      <c r="BH131" s="114">
        <v>0.268190688597714</v>
      </c>
      <c r="BI131" s="31">
        <f t="shared" si="297"/>
        <v>0.731809311402286</v>
      </c>
    </row>
    <row r="132" spans="43:61">
      <c r="AQ132" s="12" t="s">
        <v>23</v>
      </c>
      <c r="AR132" s="111">
        <v>4.5368449535492017E-2</v>
      </c>
      <c r="AS132" s="112">
        <v>0.31754189944134081</v>
      </c>
      <c r="AT132" s="114">
        <v>0.43229308005427414</v>
      </c>
      <c r="AW132" s="12" t="s">
        <v>1723</v>
      </c>
      <c r="AX132" s="111">
        <v>7.4321277171462086E-2</v>
      </c>
      <c r="AY132" s="31">
        <f t="shared" si="295"/>
        <v>0.92567872282853791</v>
      </c>
      <c r="BC132" s="12" t="s">
        <v>1723</v>
      </c>
      <c r="BD132" s="112">
        <v>0.31754189944134081</v>
      </c>
      <c r="BE132" s="31">
        <f t="shared" si="296"/>
        <v>0.68245810055865919</v>
      </c>
      <c r="BG132" s="12" t="s">
        <v>23</v>
      </c>
      <c r="BH132" s="114">
        <v>0.43229308005427414</v>
      </c>
      <c r="BI132" s="31">
        <f t="shared" si="297"/>
        <v>0.56770691994572586</v>
      </c>
    </row>
    <row r="133" spans="43:61">
      <c r="AQ133" s="12" t="s">
        <v>24</v>
      </c>
      <c r="AR133" s="111">
        <v>0</v>
      </c>
      <c r="AS133" s="112">
        <v>8.5357013410656046E-2</v>
      </c>
      <c r="AT133" s="114">
        <v>0.2670863309352518</v>
      </c>
      <c r="AW133" s="12" t="s">
        <v>1724</v>
      </c>
      <c r="AX133" s="111">
        <v>4.1341044076273814E-2</v>
      </c>
      <c r="AY133" s="31">
        <f t="shared" si="295"/>
        <v>0.95865895592372619</v>
      </c>
      <c r="BC133" s="12" t="s">
        <v>1724</v>
      </c>
      <c r="BD133" s="112">
        <v>8.5357013410656046E-2</v>
      </c>
      <c r="BE133" s="31">
        <f t="shared" si="296"/>
        <v>0.91464298658934395</v>
      </c>
      <c r="BG133" s="12" t="s">
        <v>24</v>
      </c>
      <c r="BH133" s="114">
        <v>0.2670863309352518</v>
      </c>
      <c r="BI133" s="31">
        <f t="shared" si="297"/>
        <v>0.7329136690647482</v>
      </c>
    </row>
    <row r="134" spans="43:61" ht="15.75" thickBot="1">
      <c r="AQ134" s="12" t="s">
        <v>1704</v>
      </c>
      <c r="AR134" s="119">
        <v>2.188618961053268E-2</v>
      </c>
      <c r="AS134" s="125">
        <v>0.16693809065561227</v>
      </c>
      <c r="AT134" s="124">
        <v>0.30776341046009148</v>
      </c>
      <c r="AW134" s="12" t="s">
        <v>1725</v>
      </c>
      <c r="AX134" s="119">
        <v>5.2377017572852957E-2</v>
      </c>
      <c r="AY134" s="31">
        <f t="shared" si="295"/>
        <v>0.94762298242714704</v>
      </c>
      <c r="BC134" s="12" t="s">
        <v>1725</v>
      </c>
      <c r="BD134" s="125">
        <v>0.16716016482838603</v>
      </c>
      <c r="BE134" s="31">
        <f t="shared" si="296"/>
        <v>0.83283983517161397</v>
      </c>
      <c r="BG134" s="12" t="s">
        <v>25</v>
      </c>
      <c r="BH134" s="124">
        <v>0.30776341046009148</v>
      </c>
      <c r="BI134" s="31">
        <f t="shared" si="297"/>
        <v>0.69223658953990852</v>
      </c>
    </row>
    <row r="135" spans="43:61">
      <c r="AQ135" s="132" t="s">
        <v>1705</v>
      </c>
      <c r="AR135" s="31">
        <f>1-AR134</f>
        <v>0.97811381038946732</v>
      </c>
      <c r="AS135" s="31">
        <f t="shared" ref="AS135:AT135" si="298">1-AS134</f>
        <v>0.83306190934438773</v>
      </c>
      <c r="AT135" s="31">
        <f t="shared" si="298"/>
        <v>0.69223658953990852</v>
      </c>
    </row>
    <row r="167" spans="49:57" ht="15.75" thickBot="1"/>
    <row r="168" spans="49:57">
      <c r="AW168" s="1" t="s">
        <v>2</v>
      </c>
      <c r="AX168" s="178" t="s">
        <v>1706</v>
      </c>
      <c r="AY168" s="179"/>
      <c r="BC168" s="1" t="s">
        <v>2</v>
      </c>
      <c r="BD168" s="178" t="s">
        <v>1709</v>
      </c>
      <c r="BE168" s="179"/>
    </row>
    <row r="169" spans="49:57" ht="60">
      <c r="AW169" s="5" t="s">
        <v>1710</v>
      </c>
      <c r="AX169" s="9" t="s">
        <v>1726</v>
      </c>
      <c r="AY169" t="s">
        <v>1707</v>
      </c>
      <c r="BC169" s="5" t="s">
        <v>1710</v>
      </c>
      <c r="BD169" s="9" t="s">
        <v>1726</v>
      </c>
      <c r="BE169" t="s">
        <v>1707</v>
      </c>
    </row>
    <row r="170" spans="49:57">
      <c r="AW170" s="12" t="s">
        <v>1712</v>
      </c>
      <c r="AX170" s="111">
        <v>8.9821098087600193E-2</v>
      </c>
      <c r="AY170" s="31">
        <f>1-AX170</f>
        <v>0.91017890191239981</v>
      </c>
      <c r="BC170" s="12" t="s">
        <v>1712</v>
      </c>
      <c r="BD170" s="111">
        <v>0.17531779661016944</v>
      </c>
      <c r="BE170" s="31">
        <f>1-BD170</f>
        <v>0.82468220338983056</v>
      </c>
    </row>
    <row r="171" spans="49:57">
      <c r="AW171" s="12" t="s">
        <v>1713</v>
      </c>
      <c r="AX171" s="111">
        <v>2.7599142550911004E-2</v>
      </c>
      <c r="AY171" s="31">
        <f t="shared" ref="AY171:AY183" si="299">1-AX171</f>
        <v>0.972400857449089</v>
      </c>
      <c r="BC171" s="12" t="s">
        <v>1713</v>
      </c>
      <c r="BD171" s="111">
        <v>0.24367088607594933</v>
      </c>
      <c r="BE171" s="31">
        <f t="shared" ref="BE171:BE183" si="300">1-BD171</f>
        <v>0.75632911392405067</v>
      </c>
    </row>
    <row r="172" spans="49:57">
      <c r="AW172" s="12" t="s">
        <v>1714</v>
      </c>
      <c r="AX172" s="111">
        <v>2.1988875604304181E-2</v>
      </c>
      <c r="AY172" s="31">
        <f t="shared" si="299"/>
        <v>0.97801112439569582</v>
      </c>
      <c r="BC172" s="12" t="s">
        <v>1714</v>
      </c>
      <c r="BD172" s="111">
        <v>0.10142387732749181</v>
      </c>
      <c r="BE172" s="31">
        <f t="shared" si="300"/>
        <v>0.89857612267250819</v>
      </c>
    </row>
    <row r="173" spans="49:57">
      <c r="AW173" s="12" t="s">
        <v>1715</v>
      </c>
      <c r="AX173" s="111">
        <v>6.4422956172296875E-2</v>
      </c>
      <c r="AY173" s="31">
        <f t="shared" si="299"/>
        <v>0.93557704382770313</v>
      </c>
      <c r="BC173" s="12" t="s">
        <v>1715</v>
      </c>
      <c r="BD173" s="111">
        <v>0.21942391796109184</v>
      </c>
      <c r="BE173" s="31">
        <f t="shared" si="300"/>
        <v>0.78057608203890816</v>
      </c>
    </row>
    <row r="174" spans="49:57">
      <c r="AW174" s="12" t="s">
        <v>1716</v>
      </c>
      <c r="AX174" s="111">
        <v>3.4672897196261654E-2</v>
      </c>
      <c r="AY174" s="31">
        <f t="shared" si="299"/>
        <v>0.96532710280373835</v>
      </c>
      <c r="BC174" s="12" t="s">
        <v>1716</v>
      </c>
      <c r="BD174" s="111">
        <v>7.3376102646351193E-2</v>
      </c>
      <c r="BE174" s="31">
        <f t="shared" si="300"/>
        <v>0.92662389735364881</v>
      </c>
    </row>
    <row r="175" spans="49:57">
      <c r="AW175" s="12" t="s">
        <v>1717</v>
      </c>
      <c r="AX175" s="111">
        <v>5.8980582524271852E-2</v>
      </c>
      <c r="AY175" s="31">
        <f t="shared" si="299"/>
        <v>0.94101941747572815</v>
      </c>
      <c r="BC175" s="12" t="s">
        <v>1717</v>
      </c>
      <c r="BD175" s="111">
        <v>8.2989653425945997E-2</v>
      </c>
      <c r="BE175" s="31">
        <f t="shared" si="300"/>
        <v>0.917010346574054</v>
      </c>
    </row>
    <row r="176" spans="49:57">
      <c r="AW176" s="12" t="s">
        <v>1718</v>
      </c>
      <c r="AX176" s="111">
        <v>4.3288191969588996E-2</v>
      </c>
      <c r="AY176" s="31">
        <f t="shared" si="299"/>
        <v>0.956711808030411</v>
      </c>
      <c r="BC176" s="12" t="s">
        <v>1718</v>
      </c>
      <c r="BD176" s="111">
        <v>0.3151141149965716</v>
      </c>
      <c r="BE176" s="31">
        <f t="shared" si="300"/>
        <v>0.6848858850034284</v>
      </c>
    </row>
    <row r="177" spans="49:57">
      <c r="AW177" s="12" t="s">
        <v>1719</v>
      </c>
      <c r="AX177" s="111">
        <v>4.3025439644869379E-2</v>
      </c>
      <c r="AY177" s="31">
        <f t="shared" si="299"/>
        <v>0.95697456035513062</v>
      </c>
      <c r="BC177" s="12" t="s">
        <v>1719</v>
      </c>
      <c r="BD177" s="111">
        <v>5.1237432327919552E-2</v>
      </c>
      <c r="BE177" s="31">
        <f t="shared" si="300"/>
        <v>0.94876256767208045</v>
      </c>
    </row>
    <row r="178" spans="49:57">
      <c r="AW178" s="12" t="s">
        <v>1720</v>
      </c>
      <c r="AX178" s="111">
        <v>0.10890995260663505</v>
      </c>
      <c r="AY178" s="31">
        <f t="shared" si="299"/>
        <v>0.89109004739336495</v>
      </c>
      <c r="BC178" s="12" t="s">
        <v>1720</v>
      </c>
      <c r="BD178" s="111">
        <v>0.24025182778229082</v>
      </c>
      <c r="BE178" s="31">
        <f t="shared" si="300"/>
        <v>0.75974817221770918</v>
      </c>
    </row>
    <row r="179" spans="49:57">
      <c r="AW179" s="12" t="s">
        <v>1721</v>
      </c>
      <c r="AX179" s="111">
        <v>2.614896988906501E-2</v>
      </c>
      <c r="AY179" s="31">
        <f t="shared" si="299"/>
        <v>0.97385103011093499</v>
      </c>
      <c r="BC179" s="12" t="s">
        <v>1721</v>
      </c>
      <c r="BD179" s="111">
        <v>0.14909638554216864</v>
      </c>
      <c r="BE179" s="31">
        <f t="shared" si="300"/>
        <v>0.85090361445783136</v>
      </c>
    </row>
    <row r="180" spans="49:57">
      <c r="AW180" s="12" t="s">
        <v>1722</v>
      </c>
      <c r="AX180" s="111">
        <v>6.8502661420967392E-2</v>
      </c>
      <c r="AY180" s="31">
        <f t="shared" si="299"/>
        <v>0.93149733857903261</v>
      </c>
      <c r="BC180" s="12" t="s">
        <v>1722</v>
      </c>
      <c r="BD180" s="111">
        <v>0.17129400099157166</v>
      </c>
      <c r="BE180" s="31">
        <f t="shared" si="300"/>
        <v>0.82870599900842834</v>
      </c>
    </row>
    <row r="181" spans="49:57">
      <c r="AW181" s="12" t="s">
        <v>1723</v>
      </c>
      <c r="AX181" s="111">
        <v>7.4321277171462086E-2</v>
      </c>
      <c r="AY181" s="31">
        <f t="shared" si="299"/>
        <v>0.92567872282853791</v>
      </c>
      <c r="BC181" s="12" t="s">
        <v>1723</v>
      </c>
      <c r="BD181" s="111">
        <v>0.31754189944134081</v>
      </c>
      <c r="BE181" s="31">
        <f t="shared" si="300"/>
        <v>0.68245810055865919</v>
      </c>
    </row>
    <row r="182" spans="49:57">
      <c r="AW182" s="12" t="s">
        <v>1724</v>
      </c>
      <c r="AX182" s="111">
        <v>4.1341044076273814E-2</v>
      </c>
      <c r="AY182" s="31">
        <f t="shared" si="299"/>
        <v>0.95865895592372619</v>
      </c>
      <c r="BC182" s="12" t="s">
        <v>1724</v>
      </c>
      <c r="BD182" s="111">
        <v>8.5357013410656046E-2</v>
      </c>
      <c r="BE182" s="31">
        <f t="shared" si="300"/>
        <v>0.91464298658934395</v>
      </c>
    </row>
    <row r="183" spans="49:57" ht="15.75" thickBot="1">
      <c r="AW183" s="12" t="s">
        <v>1725</v>
      </c>
      <c r="AX183" s="119">
        <v>5.2377017572852957E-2</v>
      </c>
      <c r="AY183" s="31">
        <f t="shared" si="299"/>
        <v>0.94762298242714704</v>
      </c>
      <c r="BC183" s="12" t="s">
        <v>1725</v>
      </c>
      <c r="BD183" s="119">
        <v>0.16693809065561227</v>
      </c>
      <c r="BE183" s="31">
        <f t="shared" si="300"/>
        <v>0.83306190934438773</v>
      </c>
    </row>
    <row r="184" spans="49:57">
      <c r="AW184" s="12"/>
      <c r="AX184" s="133"/>
      <c r="AY184" s="31"/>
    </row>
    <row r="185" spans="49:57">
      <c r="AW185" s="12" t="s">
        <v>1712</v>
      </c>
      <c r="AX185" s="112">
        <v>0.17531779661016944</v>
      </c>
      <c r="AY185" s="31">
        <f>1-AX185</f>
        <v>0.82468220338983056</v>
      </c>
    </row>
    <row r="186" spans="49:57">
      <c r="AW186" s="12" t="s">
        <v>1713</v>
      </c>
      <c r="AX186" s="112">
        <v>0.24367088607594933</v>
      </c>
      <c r="AY186" s="31">
        <f t="shared" ref="AY186:AY198" si="301">1-AX186</f>
        <v>0.75632911392405067</v>
      </c>
    </row>
    <row r="187" spans="49:57">
      <c r="AW187" s="12" t="s">
        <v>1714</v>
      </c>
      <c r="AX187" s="112">
        <v>0.10142387732749181</v>
      </c>
      <c r="AY187" s="31">
        <f t="shared" si="301"/>
        <v>0.89857612267250819</v>
      </c>
    </row>
    <row r="188" spans="49:57">
      <c r="AW188" s="12" t="s">
        <v>1715</v>
      </c>
      <c r="AX188" s="112">
        <v>0.21942391796109184</v>
      </c>
      <c r="AY188" s="31">
        <f t="shared" si="301"/>
        <v>0.78057608203890816</v>
      </c>
    </row>
    <row r="189" spans="49:57">
      <c r="AW189" s="12" t="s">
        <v>1716</v>
      </c>
      <c r="AX189" s="112">
        <v>7.3376102646351193E-2</v>
      </c>
      <c r="AY189" s="31">
        <f t="shared" si="301"/>
        <v>0.92662389735364881</v>
      </c>
    </row>
    <row r="190" spans="49:57">
      <c r="AW190" s="12" t="s">
        <v>1717</v>
      </c>
      <c r="AX190" s="112">
        <v>8.2989653425945997E-2</v>
      </c>
      <c r="AY190" s="31">
        <f t="shared" si="301"/>
        <v>0.917010346574054</v>
      </c>
    </row>
    <row r="191" spans="49:57">
      <c r="AW191" s="12" t="s">
        <v>1718</v>
      </c>
      <c r="AX191" s="112">
        <v>0.3151141149965716</v>
      </c>
      <c r="AY191" s="31">
        <f t="shared" si="301"/>
        <v>0.6848858850034284</v>
      </c>
    </row>
    <row r="192" spans="49:57">
      <c r="AW192" s="12" t="s">
        <v>1719</v>
      </c>
      <c r="AX192" s="112">
        <v>5.4717710750193382E-2</v>
      </c>
      <c r="AY192" s="31">
        <f t="shared" si="301"/>
        <v>0.94528228924980662</v>
      </c>
    </row>
    <row r="193" spans="49:51">
      <c r="AW193" s="12" t="s">
        <v>1720</v>
      </c>
      <c r="AX193" s="112">
        <v>0.24025182778229082</v>
      </c>
      <c r="AY193" s="31">
        <f t="shared" si="301"/>
        <v>0.75974817221770918</v>
      </c>
    </row>
    <row r="194" spans="49:51">
      <c r="AW194" s="12" t="s">
        <v>1721</v>
      </c>
      <c r="AX194" s="112">
        <v>0.14909638554216864</v>
      </c>
      <c r="AY194" s="31">
        <f t="shared" si="301"/>
        <v>0.85090361445783136</v>
      </c>
    </row>
    <row r="195" spans="49:51">
      <c r="AW195" s="12" t="s">
        <v>1722</v>
      </c>
      <c r="AX195" s="112">
        <v>0.17129400099157166</v>
      </c>
      <c r="AY195" s="31">
        <f t="shared" si="301"/>
        <v>0.82870599900842834</v>
      </c>
    </row>
    <row r="196" spans="49:51">
      <c r="AW196" s="12" t="s">
        <v>1723</v>
      </c>
      <c r="AX196" s="112">
        <v>0.31754189944134081</v>
      </c>
      <c r="AY196" s="31">
        <f t="shared" si="301"/>
        <v>0.68245810055865919</v>
      </c>
    </row>
    <row r="197" spans="49:51">
      <c r="AW197" s="12" t="s">
        <v>1724</v>
      </c>
      <c r="AX197" s="112">
        <v>8.5357013410656046E-2</v>
      </c>
      <c r="AY197" s="31">
        <f t="shared" si="301"/>
        <v>0.91464298658934395</v>
      </c>
    </row>
    <row r="198" spans="49:51" ht="15.75" thickBot="1">
      <c r="AW198" s="12" t="s">
        <v>1725</v>
      </c>
      <c r="AX198" s="125">
        <v>0.16716016482838603</v>
      </c>
      <c r="AY198" s="31">
        <f t="shared" si="301"/>
        <v>0.83283983517161397</v>
      </c>
    </row>
  </sheetData>
  <mergeCells count="95">
    <mergeCell ref="A1:BB1"/>
    <mergeCell ref="D2:F2"/>
    <mergeCell ref="G2:I2"/>
    <mergeCell ref="J2:L2"/>
    <mergeCell ref="M2:O2"/>
    <mergeCell ref="P2:R2"/>
    <mergeCell ref="S2:U2"/>
    <mergeCell ref="V2:X2"/>
    <mergeCell ref="Y2:AA2"/>
    <mergeCell ref="AB2:AD2"/>
    <mergeCell ref="AW2:AY2"/>
    <mergeCell ref="AZ2:BB2"/>
    <mergeCell ref="AE2:AG2"/>
    <mergeCell ref="AH2:AJ2"/>
    <mergeCell ref="AK2:AM2"/>
    <mergeCell ref="AN2:AP2"/>
    <mergeCell ref="A39:BB39"/>
    <mergeCell ref="D40:F40"/>
    <mergeCell ref="G40:I40"/>
    <mergeCell ref="J40:L40"/>
    <mergeCell ref="M40:O40"/>
    <mergeCell ref="P40:R40"/>
    <mergeCell ref="S40:U40"/>
    <mergeCell ref="V40:X40"/>
    <mergeCell ref="AW40:AY40"/>
    <mergeCell ref="AZ40:BB40"/>
    <mergeCell ref="AQ2:AS2"/>
    <mergeCell ref="AT2:AV2"/>
    <mergeCell ref="D59:F59"/>
    <mergeCell ref="G59:I59"/>
    <mergeCell ref="J59:L59"/>
    <mergeCell ref="M59:O59"/>
    <mergeCell ref="P59:R59"/>
    <mergeCell ref="AQ40:AS40"/>
    <mergeCell ref="AT40:AV40"/>
    <mergeCell ref="A58:BB58"/>
    <mergeCell ref="Y40:AA40"/>
    <mergeCell ref="AB40:AD40"/>
    <mergeCell ref="AE40:AG40"/>
    <mergeCell ref="AH40:AJ40"/>
    <mergeCell ref="AK40:AM40"/>
    <mergeCell ref="AN40:AP40"/>
    <mergeCell ref="AZ59:BB59"/>
    <mergeCell ref="S59:U59"/>
    <mergeCell ref="V59:X59"/>
    <mergeCell ref="Y59:AA59"/>
    <mergeCell ref="AB59:AD59"/>
    <mergeCell ref="AE59:AG59"/>
    <mergeCell ref="AH59:AJ59"/>
    <mergeCell ref="AK59:AM59"/>
    <mergeCell ref="AN59:AP59"/>
    <mergeCell ref="AQ59:AS59"/>
    <mergeCell ref="AT59:AV59"/>
    <mergeCell ref="AW59:AY59"/>
    <mergeCell ref="A80:BB80"/>
    <mergeCell ref="D81:F81"/>
    <mergeCell ref="G81:I81"/>
    <mergeCell ref="J81:L81"/>
    <mergeCell ref="M81:O81"/>
    <mergeCell ref="P81:R81"/>
    <mergeCell ref="S81:U81"/>
    <mergeCell ref="V81:X81"/>
    <mergeCell ref="Y81:AA81"/>
    <mergeCell ref="AB81:AD81"/>
    <mergeCell ref="AH81:AJ81"/>
    <mergeCell ref="AK81:AM81"/>
    <mergeCell ref="AN81:AP81"/>
    <mergeCell ref="AQ81:AS81"/>
    <mergeCell ref="AT81:AV81"/>
    <mergeCell ref="AK21:AM21"/>
    <mergeCell ref="BH119:BI119"/>
    <mergeCell ref="AX168:AY168"/>
    <mergeCell ref="BD168:BE168"/>
    <mergeCell ref="A20:BB20"/>
    <mergeCell ref="D21:F21"/>
    <mergeCell ref="G21:I21"/>
    <mergeCell ref="J21:L21"/>
    <mergeCell ref="M21:O21"/>
    <mergeCell ref="P21:R21"/>
    <mergeCell ref="S21:U21"/>
    <mergeCell ref="AX119:AY119"/>
    <mergeCell ref="BD119:BE119"/>
    <mergeCell ref="AW81:AY81"/>
    <mergeCell ref="AZ81:BB81"/>
    <mergeCell ref="AE81:AG81"/>
    <mergeCell ref="V21:X21"/>
    <mergeCell ref="Y21:AA21"/>
    <mergeCell ref="AB21:AD21"/>
    <mergeCell ref="AE21:AG21"/>
    <mergeCell ref="AH21:AJ21"/>
    <mergeCell ref="AN21:AP21"/>
    <mergeCell ref="AQ21:AS21"/>
    <mergeCell ref="AT21:AV21"/>
    <mergeCell ref="AW21:AY21"/>
    <mergeCell ref="AZ21:BB21"/>
  </mergeCells>
  <phoneticPr fontId="9"/>
  <pageMargins left="9.7222222222222224E-2" right="5.5555555555555552E-2" top="0.75" bottom="0.21875" header="0.3" footer="0.3"/>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45"/>
  <sheetViews>
    <sheetView showGridLines="0" topLeftCell="A56" zoomScale="60" zoomScaleNormal="70" workbookViewId="0">
      <selection activeCell="N180" sqref="N180"/>
    </sheetView>
  </sheetViews>
  <sheetFormatPr defaultRowHeight="15"/>
  <sheetData>
    <row r="1" spans="1:15">
      <c r="A1" s="105" t="s">
        <v>1698</v>
      </c>
      <c r="B1" s="105" t="s">
        <v>9</v>
      </c>
      <c r="C1" s="105" t="s">
        <v>12</v>
      </c>
      <c r="D1" s="105" t="s">
        <v>13</v>
      </c>
      <c r="E1" s="105" t="s">
        <v>14</v>
      </c>
      <c r="F1" s="105" t="s">
        <v>15</v>
      </c>
      <c r="G1" s="105" t="s">
        <v>16</v>
      </c>
      <c r="H1" s="105" t="s">
        <v>17</v>
      </c>
      <c r="I1" s="105" t="s">
        <v>18</v>
      </c>
      <c r="J1" s="105" t="s">
        <v>19</v>
      </c>
      <c r="K1" s="105" t="s">
        <v>20</v>
      </c>
      <c r="L1" s="105" t="s">
        <v>21</v>
      </c>
      <c r="M1" s="105" t="s">
        <v>22</v>
      </c>
      <c r="N1" s="105" t="s">
        <v>23</v>
      </c>
      <c r="O1" s="105" t="s">
        <v>24</v>
      </c>
    </row>
    <row r="2" spans="1:15">
      <c r="A2" s="106">
        <v>6</v>
      </c>
      <c r="B2" s="107" t="s">
        <v>52</v>
      </c>
      <c r="C2" s="106">
        <v>555</v>
      </c>
      <c r="D2" s="106">
        <v>865</v>
      </c>
      <c r="E2" s="106">
        <v>1453</v>
      </c>
      <c r="F2" s="106">
        <v>1103</v>
      </c>
      <c r="G2" s="106">
        <v>775</v>
      </c>
      <c r="H2" s="106">
        <v>2633</v>
      </c>
      <c r="I2" s="106">
        <v>1442</v>
      </c>
      <c r="J2" s="106">
        <v>812</v>
      </c>
      <c r="K2" s="106">
        <v>628</v>
      </c>
      <c r="L2" s="106">
        <v>626</v>
      </c>
      <c r="M2" s="106">
        <v>590</v>
      </c>
      <c r="N2" s="106">
        <v>700</v>
      </c>
      <c r="O2" s="106">
        <v>963</v>
      </c>
    </row>
    <row r="3" spans="1:15">
      <c r="A3" s="106">
        <v>6</v>
      </c>
      <c r="B3" s="107" t="s">
        <v>53</v>
      </c>
      <c r="C3" s="106">
        <v>545</v>
      </c>
      <c r="D3" s="106">
        <v>838</v>
      </c>
      <c r="E3" s="106">
        <v>1516</v>
      </c>
      <c r="F3" s="106">
        <v>1099</v>
      </c>
      <c r="G3" s="106">
        <v>759</v>
      </c>
      <c r="H3" s="106">
        <v>2531</v>
      </c>
      <c r="I3" s="106">
        <v>1354</v>
      </c>
      <c r="J3" s="106">
        <v>863</v>
      </c>
      <c r="K3" s="106">
        <v>597</v>
      </c>
      <c r="L3" s="106">
        <v>567</v>
      </c>
      <c r="M3" s="106">
        <v>556</v>
      </c>
      <c r="N3" s="106">
        <v>736</v>
      </c>
      <c r="O3" s="106">
        <v>873</v>
      </c>
    </row>
    <row r="4" spans="1:15">
      <c r="A4" s="106">
        <v>7</v>
      </c>
      <c r="B4" s="107" t="s">
        <v>52</v>
      </c>
      <c r="C4" s="106">
        <v>615</v>
      </c>
      <c r="D4" s="106">
        <v>1001</v>
      </c>
      <c r="E4" s="106">
        <v>1714</v>
      </c>
      <c r="F4" s="106">
        <v>1415</v>
      </c>
      <c r="G4" s="106">
        <v>1039</v>
      </c>
      <c r="H4" s="106">
        <v>3034</v>
      </c>
      <c r="I4" s="106">
        <v>1763</v>
      </c>
      <c r="J4" s="106">
        <v>1088</v>
      </c>
      <c r="K4" s="106">
        <v>843</v>
      </c>
      <c r="L4" s="106">
        <v>690</v>
      </c>
      <c r="M4" s="106">
        <v>662</v>
      </c>
      <c r="N4" s="106">
        <v>905</v>
      </c>
      <c r="O4" s="106">
        <v>1187</v>
      </c>
    </row>
    <row r="5" spans="1:15">
      <c r="A5" s="106">
        <v>7</v>
      </c>
      <c r="B5" s="107" t="s">
        <v>53</v>
      </c>
      <c r="C5" s="106">
        <v>630</v>
      </c>
      <c r="D5" s="106">
        <v>964</v>
      </c>
      <c r="E5" s="106">
        <v>1575</v>
      </c>
      <c r="F5" s="106">
        <v>1336</v>
      </c>
      <c r="G5" s="106">
        <v>1029</v>
      </c>
      <c r="H5" s="106">
        <v>2831</v>
      </c>
      <c r="I5" s="106">
        <v>1717</v>
      </c>
      <c r="J5" s="106">
        <v>1027</v>
      </c>
      <c r="K5" s="106">
        <v>810</v>
      </c>
      <c r="L5" s="106">
        <v>675</v>
      </c>
      <c r="M5" s="106">
        <v>678</v>
      </c>
      <c r="N5" s="106">
        <v>971</v>
      </c>
      <c r="O5" s="106">
        <v>1134</v>
      </c>
    </row>
    <row r="6" spans="1:15">
      <c r="A6" s="106">
        <v>8</v>
      </c>
      <c r="B6" s="107" t="s">
        <v>52</v>
      </c>
      <c r="C6" s="106">
        <v>733</v>
      </c>
      <c r="D6" s="106">
        <v>1043</v>
      </c>
      <c r="E6" s="106">
        <v>1690</v>
      </c>
      <c r="F6" s="106">
        <v>1435</v>
      </c>
      <c r="G6" s="106">
        <v>1087</v>
      </c>
      <c r="H6" s="106">
        <v>2894</v>
      </c>
      <c r="I6" s="106">
        <v>1961</v>
      </c>
      <c r="J6" s="106">
        <v>992</v>
      </c>
      <c r="K6" s="106">
        <v>918</v>
      </c>
      <c r="L6" s="106">
        <v>692</v>
      </c>
      <c r="M6" s="106">
        <v>717</v>
      </c>
      <c r="N6" s="106">
        <v>975</v>
      </c>
      <c r="O6" s="106">
        <v>1202</v>
      </c>
    </row>
    <row r="7" spans="1:15">
      <c r="A7" s="106">
        <v>8</v>
      </c>
      <c r="B7" s="107" t="s">
        <v>53</v>
      </c>
      <c r="C7" s="106">
        <v>676</v>
      </c>
      <c r="D7" s="106">
        <v>961</v>
      </c>
      <c r="E7" s="106">
        <v>1569</v>
      </c>
      <c r="F7" s="106">
        <v>1328</v>
      </c>
      <c r="G7" s="106">
        <v>1035</v>
      </c>
      <c r="H7" s="106">
        <v>2705</v>
      </c>
      <c r="I7" s="106">
        <v>1914</v>
      </c>
      <c r="J7" s="106">
        <v>982</v>
      </c>
      <c r="K7" s="106">
        <v>787</v>
      </c>
      <c r="L7" s="106">
        <v>669</v>
      </c>
      <c r="M7" s="106">
        <v>742</v>
      </c>
      <c r="N7" s="106">
        <v>889</v>
      </c>
      <c r="O7" s="106">
        <v>1082</v>
      </c>
    </row>
    <row r="8" spans="1:15">
      <c r="A8" s="106">
        <v>9</v>
      </c>
      <c r="B8" s="107" t="s">
        <v>52</v>
      </c>
      <c r="C8" s="106">
        <v>660</v>
      </c>
      <c r="D8" s="106">
        <v>1026</v>
      </c>
      <c r="E8" s="106">
        <v>1692</v>
      </c>
      <c r="F8" s="106">
        <v>1476</v>
      </c>
      <c r="G8" s="106">
        <v>903</v>
      </c>
      <c r="H8" s="106">
        <v>2943</v>
      </c>
      <c r="I8" s="106">
        <v>1801</v>
      </c>
      <c r="J8" s="106">
        <v>1002</v>
      </c>
      <c r="K8" s="106">
        <v>847</v>
      </c>
      <c r="L8" s="106">
        <v>662</v>
      </c>
      <c r="M8" s="106">
        <v>700</v>
      </c>
      <c r="N8" s="106">
        <v>968</v>
      </c>
      <c r="O8" s="106">
        <v>1133</v>
      </c>
    </row>
    <row r="9" spans="1:15">
      <c r="A9" s="106">
        <v>9</v>
      </c>
      <c r="B9" s="107" t="s">
        <v>53</v>
      </c>
      <c r="C9" s="106">
        <v>640</v>
      </c>
      <c r="D9" s="106">
        <v>965</v>
      </c>
      <c r="E9" s="106">
        <v>1656</v>
      </c>
      <c r="F9" s="106">
        <v>1441</v>
      </c>
      <c r="G9" s="106">
        <v>945</v>
      </c>
      <c r="H9" s="106">
        <v>2693</v>
      </c>
      <c r="I9" s="106">
        <v>1629</v>
      </c>
      <c r="J9" s="106">
        <v>958</v>
      </c>
      <c r="K9" s="106">
        <v>777</v>
      </c>
      <c r="L9" s="106">
        <v>679</v>
      </c>
      <c r="M9" s="106">
        <v>688</v>
      </c>
      <c r="N9" s="106">
        <v>915</v>
      </c>
      <c r="O9" s="106">
        <v>1031</v>
      </c>
    </row>
    <row r="10" spans="1:15">
      <c r="A10" s="106">
        <v>10</v>
      </c>
      <c r="B10" s="107" t="s">
        <v>52</v>
      </c>
      <c r="C10" s="106">
        <v>625</v>
      </c>
      <c r="D10" s="106">
        <v>948</v>
      </c>
      <c r="E10" s="106">
        <v>1726</v>
      </c>
      <c r="F10" s="106">
        <v>1277</v>
      </c>
      <c r="G10" s="106">
        <v>840</v>
      </c>
      <c r="H10" s="106">
        <v>2450</v>
      </c>
      <c r="I10" s="106">
        <v>1929</v>
      </c>
      <c r="J10" s="106">
        <v>986</v>
      </c>
      <c r="K10" s="106">
        <v>824</v>
      </c>
      <c r="L10" s="106">
        <v>700</v>
      </c>
      <c r="M10" s="106">
        <v>716</v>
      </c>
      <c r="N10" s="106">
        <v>889</v>
      </c>
      <c r="O10" s="106">
        <v>1165</v>
      </c>
    </row>
    <row r="11" spans="1:15">
      <c r="A11" s="106">
        <v>10</v>
      </c>
      <c r="B11" s="107" t="s">
        <v>53</v>
      </c>
      <c r="C11" s="106">
        <v>534</v>
      </c>
      <c r="D11" s="106">
        <v>860</v>
      </c>
      <c r="E11" s="106">
        <v>1565</v>
      </c>
      <c r="F11" s="106">
        <v>1208</v>
      </c>
      <c r="G11" s="106">
        <v>828</v>
      </c>
      <c r="H11" s="106">
        <v>2398</v>
      </c>
      <c r="I11" s="106">
        <v>1780</v>
      </c>
      <c r="J11" s="106">
        <v>913</v>
      </c>
      <c r="K11" s="106">
        <v>761</v>
      </c>
      <c r="L11" s="106">
        <v>567</v>
      </c>
      <c r="M11" s="106">
        <v>708</v>
      </c>
      <c r="N11" s="106">
        <v>959</v>
      </c>
      <c r="O11" s="106">
        <v>1086</v>
      </c>
    </row>
    <row r="12" spans="1:15">
      <c r="A12" s="106">
        <v>11</v>
      </c>
      <c r="B12" s="107" t="s">
        <v>52</v>
      </c>
      <c r="C12" s="106">
        <v>717</v>
      </c>
      <c r="D12" s="106">
        <v>920</v>
      </c>
      <c r="E12" s="106">
        <v>1648</v>
      </c>
      <c r="F12" s="106">
        <v>1113</v>
      </c>
      <c r="G12" s="106">
        <v>976</v>
      </c>
      <c r="H12" s="106">
        <v>2322</v>
      </c>
      <c r="I12" s="106">
        <v>1966</v>
      </c>
      <c r="J12" s="106">
        <v>951</v>
      </c>
      <c r="K12" s="106">
        <v>905</v>
      </c>
      <c r="L12" s="106">
        <v>621</v>
      </c>
      <c r="M12" s="106">
        <v>724</v>
      </c>
      <c r="N12" s="106">
        <v>873</v>
      </c>
      <c r="O12" s="106">
        <v>1109</v>
      </c>
    </row>
    <row r="13" spans="1:15">
      <c r="A13" s="106">
        <v>11</v>
      </c>
      <c r="B13" s="107" t="s">
        <v>53</v>
      </c>
      <c r="C13" s="106">
        <v>572</v>
      </c>
      <c r="D13" s="106">
        <v>860</v>
      </c>
      <c r="E13" s="106">
        <v>1496</v>
      </c>
      <c r="F13" s="106">
        <v>1091</v>
      </c>
      <c r="G13" s="106">
        <v>883</v>
      </c>
      <c r="H13" s="106">
        <v>2191</v>
      </c>
      <c r="I13" s="106">
        <v>1754</v>
      </c>
      <c r="J13" s="106">
        <v>917</v>
      </c>
      <c r="K13" s="106">
        <v>842</v>
      </c>
      <c r="L13" s="106">
        <v>533</v>
      </c>
      <c r="M13" s="106">
        <v>651</v>
      </c>
      <c r="N13" s="106">
        <v>804</v>
      </c>
      <c r="O13" s="106">
        <v>1056</v>
      </c>
    </row>
    <row r="14" spans="1:15">
      <c r="A14" s="106">
        <v>12</v>
      </c>
      <c r="B14" s="107" t="s">
        <v>52</v>
      </c>
      <c r="C14" s="106">
        <v>545</v>
      </c>
      <c r="D14" s="106">
        <v>728</v>
      </c>
      <c r="E14" s="106">
        <v>1524</v>
      </c>
      <c r="F14" s="106">
        <v>950</v>
      </c>
      <c r="G14" s="106">
        <v>804</v>
      </c>
      <c r="H14" s="106">
        <v>2225</v>
      </c>
      <c r="I14" s="106">
        <v>1399</v>
      </c>
      <c r="J14" s="106">
        <v>888</v>
      </c>
      <c r="K14" s="106">
        <v>732</v>
      </c>
      <c r="L14" s="106">
        <v>533</v>
      </c>
      <c r="M14" s="106">
        <v>582</v>
      </c>
      <c r="N14" s="106">
        <v>575</v>
      </c>
      <c r="O14" s="106">
        <v>991</v>
      </c>
    </row>
    <row r="15" spans="1:15">
      <c r="A15" s="106">
        <v>12</v>
      </c>
      <c r="B15" s="107" t="s">
        <v>53</v>
      </c>
      <c r="C15" s="106">
        <v>529</v>
      </c>
      <c r="D15" s="106">
        <v>679</v>
      </c>
      <c r="E15" s="106">
        <v>1462</v>
      </c>
      <c r="F15" s="106">
        <v>899</v>
      </c>
      <c r="G15" s="106">
        <v>770</v>
      </c>
      <c r="H15" s="106">
        <v>2088</v>
      </c>
      <c r="I15" s="106">
        <v>1294</v>
      </c>
      <c r="J15" s="106">
        <v>795</v>
      </c>
      <c r="K15" s="106">
        <v>643</v>
      </c>
      <c r="L15" s="106">
        <v>495</v>
      </c>
      <c r="M15" s="106">
        <v>581</v>
      </c>
      <c r="N15" s="106">
        <v>588</v>
      </c>
      <c r="O15" s="106">
        <v>894</v>
      </c>
    </row>
    <row r="16" spans="1:15">
      <c r="A16" s="106">
        <v>13</v>
      </c>
      <c r="B16" s="107" t="s">
        <v>52</v>
      </c>
      <c r="C16" s="106">
        <v>543</v>
      </c>
      <c r="D16" s="106">
        <v>702</v>
      </c>
      <c r="E16" s="106">
        <v>1444</v>
      </c>
      <c r="F16" s="106">
        <v>863</v>
      </c>
      <c r="G16" s="106">
        <v>796</v>
      </c>
      <c r="H16" s="106">
        <v>2116</v>
      </c>
      <c r="I16" s="106">
        <v>1236</v>
      </c>
      <c r="J16" s="106">
        <v>859</v>
      </c>
      <c r="K16" s="106">
        <v>665</v>
      </c>
      <c r="L16" s="106">
        <v>489</v>
      </c>
      <c r="M16" s="106">
        <v>598</v>
      </c>
      <c r="N16" s="106">
        <v>506</v>
      </c>
      <c r="O16" s="106">
        <v>853</v>
      </c>
    </row>
    <row r="17" spans="1:25">
      <c r="A17" s="106">
        <v>13</v>
      </c>
      <c r="B17" s="107" t="s">
        <v>53</v>
      </c>
      <c r="C17" s="106">
        <v>533</v>
      </c>
      <c r="D17" s="106">
        <v>626</v>
      </c>
      <c r="E17" s="106">
        <v>1265</v>
      </c>
      <c r="F17" s="106">
        <v>881</v>
      </c>
      <c r="G17" s="106">
        <v>731</v>
      </c>
      <c r="H17" s="106">
        <v>2032</v>
      </c>
      <c r="I17" s="106">
        <v>1084</v>
      </c>
      <c r="J17" s="106">
        <v>820</v>
      </c>
      <c r="K17" s="106">
        <v>542</v>
      </c>
      <c r="L17" s="106">
        <v>443</v>
      </c>
      <c r="M17" s="106">
        <v>518</v>
      </c>
      <c r="N17" s="106">
        <v>525</v>
      </c>
      <c r="O17" s="106">
        <v>835</v>
      </c>
    </row>
    <row r="18" spans="1:25">
      <c r="A18" s="106">
        <v>14</v>
      </c>
      <c r="B18" s="107" t="s">
        <v>52</v>
      </c>
      <c r="C18" s="106">
        <v>494</v>
      </c>
      <c r="D18" s="106">
        <v>548</v>
      </c>
      <c r="E18" s="106">
        <v>1301</v>
      </c>
      <c r="F18" s="106">
        <v>796</v>
      </c>
      <c r="G18" s="106">
        <v>765</v>
      </c>
      <c r="H18" s="106">
        <v>2070</v>
      </c>
      <c r="I18" s="106">
        <v>1056</v>
      </c>
      <c r="J18" s="106">
        <v>786</v>
      </c>
      <c r="K18" s="106">
        <v>604</v>
      </c>
      <c r="L18" s="106">
        <v>451</v>
      </c>
      <c r="M18" s="106">
        <v>525</v>
      </c>
      <c r="N18" s="106">
        <v>452</v>
      </c>
      <c r="O18" s="106">
        <v>752</v>
      </c>
    </row>
    <row r="19" spans="1:25">
      <c r="A19" s="106">
        <v>14</v>
      </c>
      <c r="B19" s="107" t="s">
        <v>53</v>
      </c>
      <c r="C19" s="106">
        <v>470</v>
      </c>
      <c r="D19" s="106">
        <v>541</v>
      </c>
      <c r="E19" s="106">
        <v>1208</v>
      </c>
      <c r="F19" s="106">
        <v>787</v>
      </c>
      <c r="G19" s="106">
        <v>756</v>
      </c>
      <c r="H19" s="106">
        <v>2143</v>
      </c>
      <c r="I19" s="106">
        <v>923</v>
      </c>
      <c r="J19" s="106">
        <v>759</v>
      </c>
      <c r="K19" s="106">
        <v>555</v>
      </c>
      <c r="L19" s="106">
        <v>414</v>
      </c>
      <c r="M19" s="106">
        <v>539</v>
      </c>
      <c r="N19" s="106">
        <v>408</v>
      </c>
      <c r="O19" s="106">
        <v>722</v>
      </c>
    </row>
    <row r="20" spans="1:25">
      <c r="A20" s="106">
        <v>15</v>
      </c>
      <c r="B20" s="107" t="s">
        <v>52</v>
      </c>
      <c r="C20" s="106">
        <v>451</v>
      </c>
      <c r="D20" s="106">
        <v>472</v>
      </c>
      <c r="E20" s="106">
        <v>1163</v>
      </c>
      <c r="F20" s="106">
        <v>675</v>
      </c>
      <c r="G20" s="106">
        <v>612</v>
      </c>
      <c r="H20" s="106">
        <v>2129</v>
      </c>
      <c r="I20" s="106">
        <v>977</v>
      </c>
      <c r="J20" s="106">
        <v>679</v>
      </c>
      <c r="K20" s="106">
        <v>478</v>
      </c>
      <c r="L20" s="106">
        <v>371</v>
      </c>
      <c r="M20" s="106">
        <v>461</v>
      </c>
      <c r="N20" s="106">
        <v>343</v>
      </c>
      <c r="O20" s="106">
        <v>695</v>
      </c>
    </row>
    <row r="21" spans="1:25">
      <c r="A21" s="106">
        <v>15</v>
      </c>
      <c r="B21" s="107" t="s">
        <v>53</v>
      </c>
      <c r="C21" s="106">
        <v>460</v>
      </c>
      <c r="D21" s="106">
        <v>427</v>
      </c>
      <c r="E21" s="106">
        <v>1141</v>
      </c>
      <c r="F21" s="106">
        <v>636</v>
      </c>
      <c r="G21" s="106">
        <v>612</v>
      </c>
      <c r="H21" s="106">
        <v>2170</v>
      </c>
      <c r="I21" s="106">
        <v>868</v>
      </c>
      <c r="J21" s="106">
        <v>615</v>
      </c>
      <c r="K21" s="106">
        <v>494</v>
      </c>
      <c r="L21" s="106">
        <v>367</v>
      </c>
      <c r="M21" s="106">
        <v>478</v>
      </c>
      <c r="N21" s="106">
        <v>361</v>
      </c>
      <c r="O21" s="106">
        <v>641</v>
      </c>
    </row>
    <row r="22" spans="1:25">
      <c r="A22" s="106">
        <v>16</v>
      </c>
      <c r="B22" s="107" t="s">
        <v>52</v>
      </c>
      <c r="C22" s="106">
        <v>418</v>
      </c>
      <c r="D22" s="106">
        <v>392</v>
      </c>
      <c r="E22" s="106">
        <v>1047</v>
      </c>
      <c r="F22" s="106">
        <v>641</v>
      </c>
      <c r="G22" s="106">
        <v>562</v>
      </c>
      <c r="H22" s="106">
        <v>2259</v>
      </c>
      <c r="I22" s="106">
        <v>771</v>
      </c>
      <c r="J22" s="106">
        <v>591</v>
      </c>
      <c r="K22" s="106">
        <v>467</v>
      </c>
      <c r="L22" s="106">
        <v>316</v>
      </c>
      <c r="M22" s="106">
        <v>457</v>
      </c>
      <c r="N22" s="106">
        <v>358</v>
      </c>
      <c r="O22" s="106">
        <v>546</v>
      </c>
    </row>
    <row r="23" spans="1:25">
      <c r="A23" s="106">
        <v>16</v>
      </c>
      <c r="B23" s="107" t="s">
        <v>53</v>
      </c>
      <c r="C23" s="106">
        <v>444</v>
      </c>
      <c r="D23" s="106">
        <v>392</v>
      </c>
      <c r="E23" s="106">
        <v>920</v>
      </c>
      <c r="F23" s="106">
        <v>637</v>
      </c>
      <c r="G23" s="106">
        <v>583</v>
      </c>
      <c r="H23" s="106">
        <v>2296</v>
      </c>
      <c r="I23" s="106">
        <v>663</v>
      </c>
      <c r="J23" s="106">
        <v>536</v>
      </c>
      <c r="K23" s="106">
        <v>387</v>
      </c>
      <c r="L23" s="106">
        <v>326</v>
      </c>
      <c r="M23" s="106">
        <v>463</v>
      </c>
      <c r="N23" s="106">
        <v>361</v>
      </c>
      <c r="O23" s="106">
        <v>556</v>
      </c>
    </row>
    <row r="24" spans="1:25">
      <c r="A24" s="106">
        <v>17</v>
      </c>
      <c r="B24" s="107" t="s">
        <v>52</v>
      </c>
      <c r="C24" s="106">
        <v>360</v>
      </c>
      <c r="D24" s="106">
        <v>348</v>
      </c>
      <c r="E24" s="106">
        <v>925</v>
      </c>
      <c r="F24" s="106">
        <v>548</v>
      </c>
      <c r="G24" s="106">
        <v>496</v>
      </c>
      <c r="H24" s="106">
        <v>2383</v>
      </c>
      <c r="I24" s="106">
        <v>640</v>
      </c>
      <c r="J24" s="106">
        <v>456</v>
      </c>
      <c r="K24" s="106">
        <v>397</v>
      </c>
      <c r="L24" s="106">
        <v>283</v>
      </c>
      <c r="M24" s="106">
        <v>399</v>
      </c>
      <c r="N24" s="106">
        <v>337</v>
      </c>
      <c r="O24" s="106">
        <v>416</v>
      </c>
    </row>
    <row r="25" spans="1:25">
      <c r="A25" s="106">
        <v>17</v>
      </c>
      <c r="B25" s="107" t="s">
        <v>53</v>
      </c>
      <c r="C25" s="106">
        <v>360</v>
      </c>
      <c r="D25" s="106">
        <v>304</v>
      </c>
      <c r="E25" s="106">
        <v>874</v>
      </c>
      <c r="F25" s="106">
        <v>549</v>
      </c>
      <c r="G25" s="106">
        <v>458</v>
      </c>
      <c r="H25" s="106">
        <v>2401</v>
      </c>
      <c r="I25" s="106">
        <v>494</v>
      </c>
      <c r="J25" s="106">
        <v>414</v>
      </c>
      <c r="K25" s="106">
        <v>362</v>
      </c>
      <c r="L25" s="106">
        <v>236</v>
      </c>
      <c r="M25" s="106">
        <v>367</v>
      </c>
      <c r="N25" s="106">
        <v>332</v>
      </c>
      <c r="O25" s="106">
        <v>406</v>
      </c>
    </row>
    <row r="28" spans="1:25">
      <c r="A28" s="105" t="s">
        <v>1698</v>
      </c>
      <c r="B28" s="106">
        <v>6</v>
      </c>
      <c r="C28" s="106">
        <v>6</v>
      </c>
      <c r="D28" s="106">
        <v>7</v>
      </c>
      <c r="E28" s="106">
        <v>7</v>
      </c>
      <c r="F28" s="106">
        <v>8</v>
      </c>
      <c r="G28" s="106">
        <v>8</v>
      </c>
      <c r="H28" s="106">
        <v>9</v>
      </c>
      <c r="I28" s="106">
        <v>9</v>
      </c>
      <c r="J28" s="106">
        <v>10</v>
      </c>
      <c r="K28" s="106">
        <v>10</v>
      </c>
      <c r="L28" s="106">
        <v>11</v>
      </c>
      <c r="M28" s="106">
        <v>11</v>
      </c>
      <c r="N28" s="106">
        <v>12</v>
      </c>
      <c r="O28" s="106">
        <v>12</v>
      </c>
      <c r="P28" s="106">
        <v>13</v>
      </c>
      <c r="Q28" s="106">
        <v>13</v>
      </c>
      <c r="R28" s="106">
        <v>14</v>
      </c>
      <c r="S28" s="106">
        <v>14</v>
      </c>
      <c r="T28" s="106">
        <v>15</v>
      </c>
      <c r="U28" s="106">
        <v>15</v>
      </c>
      <c r="V28" s="106">
        <v>16</v>
      </c>
      <c r="W28" s="106">
        <v>16</v>
      </c>
      <c r="X28" s="106">
        <v>17</v>
      </c>
      <c r="Y28" s="106">
        <v>17</v>
      </c>
    </row>
    <row r="29" spans="1:25">
      <c r="A29" s="105" t="s">
        <v>9</v>
      </c>
      <c r="B29" s="107" t="s">
        <v>52</v>
      </c>
      <c r="C29" s="107" t="s">
        <v>53</v>
      </c>
      <c r="D29" s="107" t="s">
        <v>52</v>
      </c>
      <c r="E29" s="107" t="s">
        <v>53</v>
      </c>
      <c r="F29" s="107" t="s">
        <v>52</v>
      </c>
      <c r="G29" s="107" t="s">
        <v>53</v>
      </c>
      <c r="H29" s="107" t="s">
        <v>52</v>
      </c>
      <c r="I29" s="107" t="s">
        <v>53</v>
      </c>
      <c r="J29" s="107" t="s">
        <v>52</v>
      </c>
      <c r="K29" s="107" t="s">
        <v>53</v>
      </c>
      <c r="L29" s="107" t="s">
        <v>52</v>
      </c>
      <c r="M29" s="107" t="s">
        <v>53</v>
      </c>
      <c r="N29" s="107" t="s">
        <v>52</v>
      </c>
      <c r="O29" s="107" t="s">
        <v>53</v>
      </c>
      <c r="P29" s="107" t="s">
        <v>52</v>
      </c>
      <c r="Q29" s="107" t="s">
        <v>53</v>
      </c>
      <c r="R29" s="107" t="s">
        <v>52</v>
      </c>
      <c r="S29" s="107" t="s">
        <v>53</v>
      </c>
      <c r="T29" s="107" t="s">
        <v>52</v>
      </c>
      <c r="U29" s="107" t="s">
        <v>53</v>
      </c>
      <c r="V29" s="107" t="s">
        <v>52</v>
      </c>
      <c r="W29" s="107" t="s">
        <v>53</v>
      </c>
      <c r="X29" s="107" t="s">
        <v>52</v>
      </c>
      <c r="Y29" s="107" t="s">
        <v>53</v>
      </c>
    </row>
    <row r="30" spans="1:25">
      <c r="A30" s="105" t="s">
        <v>12</v>
      </c>
      <c r="B30" s="106">
        <v>555</v>
      </c>
      <c r="C30" s="106">
        <v>545</v>
      </c>
      <c r="D30" s="106">
        <v>615</v>
      </c>
      <c r="E30" s="106">
        <v>630</v>
      </c>
      <c r="F30" s="106">
        <v>733</v>
      </c>
      <c r="G30" s="106">
        <v>676</v>
      </c>
      <c r="H30" s="106">
        <v>660</v>
      </c>
      <c r="I30" s="106">
        <v>640</v>
      </c>
      <c r="J30" s="106">
        <v>625</v>
      </c>
      <c r="K30" s="106">
        <v>534</v>
      </c>
      <c r="L30" s="106">
        <v>717</v>
      </c>
      <c r="M30" s="106">
        <v>572</v>
      </c>
      <c r="N30" s="106">
        <v>545</v>
      </c>
      <c r="O30" s="106">
        <v>529</v>
      </c>
      <c r="P30" s="106">
        <v>543</v>
      </c>
      <c r="Q30" s="106">
        <v>533</v>
      </c>
      <c r="R30" s="106">
        <v>494</v>
      </c>
      <c r="S30" s="106">
        <v>470</v>
      </c>
      <c r="T30" s="106">
        <v>451</v>
      </c>
      <c r="U30" s="106">
        <v>460</v>
      </c>
      <c r="V30" s="106">
        <v>418</v>
      </c>
      <c r="W30" s="106">
        <v>444</v>
      </c>
      <c r="X30" s="106">
        <v>360</v>
      </c>
      <c r="Y30" s="106">
        <v>360</v>
      </c>
    </row>
    <row r="31" spans="1:25">
      <c r="A31" s="105" t="s">
        <v>13</v>
      </c>
      <c r="B31" s="106">
        <v>865</v>
      </c>
      <c r="C31" s="106">
        <v>838</v>
      </c>
      <c r="D31" s="106">
        <v>1001</v>
      </c>
      <c r="E31" s="106">
        <v>964</v>
      </c>
      <c r="F31" s="106">
        <v>1043</v>
      </c>
      <c r="G31" s="106">
        <v>961</v>
      </c>
      <c r="H31" s="106">
        <v>1026</v>
      </c>
      <c r="I31" s="106">
        <v>965</v>
      </c>
      <c r="J31" s="106">
        <v>948</v>
      </c>
      <c r="K31" s="106">
        <v>860</v>
      </c>
      <c r="L31" s="106">
        <v>920</v>
      </c>
      <c r="M31" s="106">
        <v>860</v>
      </c>
      <c r="N31" s="106">
        <v>728</v>
      </c>
      <c r="O31" s="106">
        <v>679</v>
      </c>
      <c r="P31" s="106">
        <v>702</v>
      </c>
      <c r="Q31" s="106">
        <v>626</v>
      </c>
      <c r="R31" s="106">
        <v>548</v>
      </c>
      <c r="S31" s="106">
        <v>541</v>
      </c>
      <c r="T31" s="106">
        <v>472</v>
      </c>
      <c r="U31" s="106">
        <v>427</v>
      </c>
      <c r="V31" s="106">
        <v>392</v>
      </c>
      <c r="W31" s="106">
        <v>392</v>
      </c>
      <c r="X31" s="106">
        <v>348</v>
      </c>
      <c r="Y31" s="106">
        <v>304</v>
      </c>
    </row>
    <row r="32" spans="1:25">
      <c r="A32" s="105" t="s">
        <v>14</v>
      </c>
      <c r="B32" s="106">
        <v>1453</v>
      </c>
      <c r="C32" s="106">
        <v>1516</v>
      </c>
      <c r="D32" s="106">
        <v>1714</v>
      </c>
      <c r="E32" s="106">
        <v>1575</v>
      </c>
      <c r="F32" s="106">
        <v>1690</v>
      </c>
      <c r="G32" s="106">
        <v>1569</v>
      </c>
      <c r="H32" s="106">
        <v>1692</v>
      </c>
      <c r="I32" s="106">
        <v>1656</v>
      </c>
      <c r="J32" s="106">
        <v>1726</v>
      </c>
      <c r="K32" s="106">
        <v>1565</v>
      </c>
      <c r="L32" s="106">
        <v>1648</v>
      </c>
      <c r="M32" s="106">
        <v>1496</v>
      </c>
      <c r="N32" s="106">
        <v>1524</v>
      </c>
      <c r="O32" s="106">
        <v>1462</v>
      </c>
      <c r="P32" s="106">
        <v>1444</v>
      </c>
      <c r="Q32" s="106">
        <v>1265</v>
      </c>
      <c r="R32" s="106">
        <v>1301</v>
      </c>
      <c r="S32" s="106">
        <v>1208</v>
      </c>
      <c r="T32" s="106">
        <v>1163</v>
      </c>
      <c r="U32" s="106">
        <v>1141</v>
      </c>
      <c r="V32" s="106">
        <v>1047</v>
      </c>
      <c r="W32" s="106">
        <v>920</v>
      </c>
      <c r="X32" s="106">
        <v>925</v>
      </c>
      <c r="Y32" s="106">
        <v>874</v>
      </c>
    </row>
    <row r="33" spans="1:25">
      <c r="A33" s="105" t="s">
        <v>15</v>
      </c>
      <c r="B33" s="106">
        <v>1103</v>
      </c>
      <c r="C33" s="106">
        <v>1099</v>
      </c>
      <c r="D33" s="106">
        <v>1415</v>
      </c>
      <c r="E33" s="106">
        <v>1336</v>
      </c>
      <c r="F33" s="106">
        <v>1435</v>
      </c>
      <c r="G33" s="106">
        <v>1328</v>
      </c>
      <c r="H33" s="106">
        <v>1476</v>
      </c>
      <c r="I33" s="106">
        <v>1441</v>
      </c>
      <c r="J33" s="106">
        <v>1277</v>
      </c>
      <c r="K33" s="106">
        <v>1208</v>
      </c>
      <c r="L33" s="106">
        <v>1113</v>
      </c>
      <c r="M33" s="106">
        <v>1091</v>
      </c>
      <c r="N33" s="106">
        <v>950</v>
      </c>
      <c r="O33" s="106">
        <v>899</v>
      </c>
      <c r="P33" s="106">
        <v>863</v>
      </c>
      <c r="Q33" s="106">
        <v>881</v>
      </c>
      <c r="R33" s="106">
        <v>796</v>
      </c>
      <c r="S33" s="106">
        <v>787</v>
      </c>
      <c r="T33" s="106">
        <v>675</v>
      </c>
      <c r="U33" s="106">
        <v>636</v>
      </c>
      <c r="V33" s="106">
        <v>641</v>
      </c>
      <c r="W33" s="106">
        <v>637</v>
      </c>
      <c r="X33" s="106">
        <v>548</v>
      </c>
      <c r="Y33" s="106">
        <v>549</v>
      </c>
    </row>
    <row r="34" spans="1:25">
      <c r="A34" s="105" t="s">
        <v>16</v>
      </c>
      <c r="B34" s="106">
        <v>775</v>
      </c>
      <c r="C34" s="106">
        <v>759</v>
      </c>
      <c r="D34" s="106">
        <v>1039</v>
      </c>
      <c r="E34" s="106">
        <v>1029</v>
      </c>
      <c r="F34" s="106">
        <v>1087</v>
      </c>
      <c r="G34" s="106">
        <v>1035</v>
      </c>
      <c r="H34" s="106">
        <v>903</v>
      </c>
      <c r="I34" s="106">
        <v>945</v>
      </c>
      <c r="J34" s="106">
        <v>840</v>
      </c>
      <c r="K34" s="106">
        <v>828</v>
      </c>
      <c r="L34" s="106">
        <v>976</v>
      </c>
      <c r="M34" s="106">
        <v>883</v>
      </c>
      <c r="N34" s="106">
        <v>804</v>
      </c>
      <c r="O34" s="106">
        <v>770</v>
      </c>
      <c r="P34" s="106">
        <v>796</v>
      </c>
      <c r="Q34" s="106">
        <v>731</v>
      </c>
      <c r="R34" s="106">
        <v>765</v>
      </c>
      <c r="S34" s="106">
        <v>756</v>
      </c>
      <c r="T34" s="106">
        <v>612</v>
      </c>
      <c r="U34" s="106">
        <v>612</v>
      </c>
      <c r="V34" s="106">
        <v>562</v>
      </c>
      <c r="W34" s="106">
        <v>583</v>
      </c>
      <c r="X34" s="106">
        <v>496</v>
      </c>
      <c r="Y34" s="106">
        <v>458</v>
      </c>
    </row>
    <row r="35" spans="1:25">
      <c r="A35" s="105" t="s">
        <v>17</v>
      </c>
      <c r="B35" s="106">
        <v>2633</v>
      </c>
      <c r="C35" s="106">
        <v>2531</v>
      </c>
      <c r="D35" s="106">
        <v>3034</v>
      </c>
      <c r="E35" s="106">
        <v>2831</v>
      </c>
      <c r="F35" s="106">
        <v>2894</v>
      </c>
      <c r="G35" s="106">
        <v>2705</v>
      </c>
      <c r="H35" s="106">
        <v>2943</v>
      </c>
      <c r="I35" s="106">
        <v>2693</v>
      </c>
      <c r="J35" s="106">
        <v>2450</v>
      </c>
      <c r="K35" s="106">
        <v>2398</v>
      </c>
      <c r="L35" s="106">
        <v>2322</v>
      </c>
      <c r="M35" s="106">
        <v>2191</v>
      </c>
      <c r="N35" s="106">
        <v>2225</v>
      </c>
      <c r="O35" s="106">
        <v>2088</v>
      </c>
      <c r="P35" s="106">
        <v>2116</v>
      </c>
      <c r="Q35" s="106">
        <v>2032</v>
      </c>
      <c r="R35" s="106">
        <v>2070</v>
      </c>
      <c r="S35" s="106">
        <v>2143</v>
      </c>
      <c r="T35" s="106">
        <v>2129</v>
      </c>
      <c r="U35" s="106">
        <v>2170</v>
      </c>
      <c r="V35" s="106">
        <v>2259</v>
      </c>
      <c r="W35" s="106">
        <v>2296</v>
      </c>
      <c r="X35" s="106">
        <v>2383</v>
      </c>
      <c r="Y35" s="106">
        <v>2401</v>
      </c>
    </row>
    <row r="36" spans="1:25">
      <c r="A36" s="105" t="s">
        <v>18</v>
      </c>
      <c r="B36" s="106">
        <v>1442</v>
      </c>
      <c r="C36" s="106">
        <v>1354</v>
      </c>
      <c r="D36" s="106">
        <v>1763</v>
      </c>
      <c r="E36" s="106">
        <v>1717</v>
      </c>
      <c r="F36" s="106">
        <v>1961</v>
      </c>
      <c r="G36" s="106">
        <v>1914</v>
      </c>
      <c r="H36" s="106">
        <v>1801</v>
      </c>
      <c r="I36" s="106">
        <v>1629</v>
      </c>
      <c r="J36" s="106">
        <v>1929</v>
      </c>
      <c r="K36" s="106">
        <v>1780</v>
      </c>
      <c r="L36" s="106">
        <v>1966</v>
      </c>
      <c r="M36" s="106">
        <v>1754</v>
      </c>
      <c r="N36" s="106">
        <v>1399</v>
      </c>
      <c r="O36" s="106">
        <v>1294</v>
      </c>
      <c r="P36" s="106">
        <v>1236</v>
      </c>
      <c r="Q36" s="106">
        <v>1084</v>
      </c>
      <c r="R36" s="106">
        <v>1056</v>
      </c>
      <c r="S36" s="106">
        <v>923</v>
      </c>
      <c r="T36" s="106">
        <v>977</v>
      </c>
      <c r="U36" s="106">
        <v>868</v>
      </c>
      <c r="V36" s="106">
        <v>771</v>
      </c>
      <c r="W36" s="106">
        <v>663</v>
      </c>
      <c r="X36" s="106">
        <v>640</v>
      </c>
      <c r="Y36" s="106">
        <v>494</v>
      </c>
    </row>
    <row r="37" spans="1:25">
      <c r="A37" s="105" t="s">
        <v>19</v>
      </c>
      <c r="B37" s="106">
        <v>812</v>
      </c>
      <c r="C37" s="106">
        <v>863</v>
      </c>
      <c r="D37" s="106">
        <v>1088</v>
      </c>
      <c r="E37" s="106">
        <v>1027</v>
      </c>
      <c r="F37" s="106">
        <v>992</v>
      </c>
      <c r="G37" s="106">
        <v>982</v>
      </c>
      <c r="H37" s="106">
        <v>1002</v>
      </c>
      <c r="I37" s="106">
        <v>958</v>
      </c>
      <c r="J37" s="106">
        <v>986</v>
      </c>
      <c r="K37" s="106">
        <v>913</v>
      </c>
      <c r="L37" s="106">
        <v>951</v>
      </c>
      <c r="M37" s="106">
        <v>917</v>
      </c>
      <c r="N37" s="106">
        <v>888</v>
      </c>
      <c r="O37" s="106">
        <v>795</v>
      </c>
      <c r="P37" s="106">
        <v>859</v>
      </c>
      <c r="Q37" s="106">
        <v>820</v>
      </c>
      <c r="R37" s="106">
        <v>786</v>
      </c>
      <c r="S37" s="106">
        <v>759</v>
      </c>
      <c r="T37" s="106">
        <v>679</v>
      </c>
      <c r="U37" s="106">
        <v>615</v>
      </c>
      <c r="V37" s="106">
        <v>591</v>
      </c>
      <c r="W37" s="106">
        <v>536</v>
      </c>
      <c r="X37" s="106">
        <v>456</v>
      </c>
      <c r="Y37" s="106">
        <v>414</v>
      </c>
    </row>
    <row r="38" spans="1:25">
      <c r="A38" s="105" t="s">
        <v>20</v>
      </c>
      <c r="B38" s="106">
        <v>628</v>
      </c>
      <c r="C38" s="106">
        <v>597</v>
      </c>
      <c r="D38" s="106">
        <v>843</v>
      </c>
      <c r="E38" s="106">
        <v>810</v>
      </c>
      <c r="F38" s="106">
        <v>918</v>
      </c>
      <c r="G38" s="106">
        <v>787</v>
      </c>
      <c r="H38" s="106">
        <v>847</v>
      </c>
      <c r="I38" s="106">
        <v>777</v>
      </c>
      <c r="J38" s="106">
        <v>824</v>
      </c>
      <c r="K38" s="106">
        <v>761</v>
      </c>
      <c r="L38" s="106">
        <v>905</v>
      </c>
      <c r="M38" s="106">
        <v>842</v>
      </c>
      <c r="N38" s="106">
        <v>732</v>
      </c>
      <c r="O38" s="106">
        <v>643</v>
      </c>
      <c r="P38" s="106">
        <v>665</v>
      </c>
      <c r="Q38" s="106">
        <v>542</v>
      </c>
      <c r="R38" s="106">
        <v>604</v>
      </c>
      <c r="S38" s="106">
        <v>555</v>
      </c>
      <c r="T38" s="106">
        <v>478</v>
      </c>
      <c r="U38" s="106">
        <v>494</v>
      </c>
      <c r="V38" s="106">
        <v>467</v>
      </c>
      <c r="W38" s="106">
        <v>387</v>
      </c>
      <c r="X38" s="106">
        <v>397</v>
      </c>
      <c r="Y38" s="106">
        <v>362</v>
      </c>
    </row>
    <row r="39" spans="1:25">
      <c r="A39" s="105" t="s">
        <v>21</v>
      </c>
      <c r="B39" s="106">
        <v>626</v>
      </c>
      <c r="C39" s="106">
        <v>567</v>
      </c>
      <c r="D39" s="106">
        <v>690</v>
      </c>
      <c r="E39" s="106">
        <v>675</v>
      </c>
      <c r="F39" s="106">
        <v>692</v>
      </c>
      <c r="G39" s="106">
        <v>669</v>
      </c>
      <c r="H39" s="106">
        <v>662</v>
      </c>
      <c r="I39" s="106">
        <v>679</v>
      </c>
      <c r="J39" s="106">
        <v>700</v>
      </c>
      <c r="K39" s="106">
        <v>567</v>
      </c>
      <c r="L39" s="106">
        <v>621</v>
      </c>
      <c r="M39" s="106">
        <v>533</v>
      </c>
      <c r="N39" s="106">
        <v>533</v>
      </c>
      <c r="O39" s="106">
        <v>495</v>
      </c>
      <c r="P39" s="106">
        <v>489</v>
      </c>
      <c r="Q39" s="106">
        <v>443</v>
      </c>
      <c r="R39" s="106">
        <v>451</v>
      </c>
      <c r="S39" s="106">
        <v>414</v>
      </c>
      <c r="T39" s="106">
        <v>371</v>
      </c>
      <c r="U39" s="106">
        <v>367</v>
      </c>
      <c r="V39" s="106">
        <v>316</v>
      </c>
      <c r="W39" s="106">
        <v>326</v>
      </c>
      <c r="X39" s="106">
        <v>283</v>
      </c>
      <c r="Y39" s="106">
        <v>236</v>
      </c>
    </row>
    <row r="40" spans="1:25">
      <c r="A40" s="105" t="s">
        <v>22</v>
      </c>
      <c r="B40" s="106">
        <v>590</v>
      </c>
      <c r="C40" s="106">
        <v>556</v>
      </c>
      <c r="D40" s="106">
        <v>662</v>
      </c>
      <c r="E40" s="106">
        <v>678</v>
      </c>
      <c r="F40" s="106">
        <v>717</v>
      </c>
      <c r="G40" s="106">
        <v>742</v>
      </c>
      <c r="H40" s="106">
        <v>700</v>
      </c>
      <c r="I40" s="106">
        <v>688</v>
      </c>
      <c r="J40" s="106">
        <v>716</v>
      </c>
      <c r="K40" s="106">
        <v>708</v>
      </c>
      <c r="L40" s="106">
        <v>724</v>
      </c>
      <c r="M40" s="106">
        <v>651</v>
      </c>
      <c r="N40" s="106">
        <v>582</v>
      </c>
      <c r="O40" s="106">
        <v>581</v>
      </c>
      <c r="P40" s="106">
        <v>598</v>
      </c>
      <c r="Q40" s="106">
        <v>518</v>
      </c>
      <c r="R40" s="106">
        <v>525</v>
      </c>
      <c r="S40" s="106">
        <v>539</v>
      </c>
      <c r="T40" s="106">
        <v>461</v>
      </c>
      <c r="U40" s="106">
        <v>478</v>
      </c>
      <c r="V40" s="106">
        <v>457</v>
      </c>
      <c r="W40" s="106">
        <v>463</v>
      </c>
      <c r="X40" s="106">
        <v>399</v>
      </c>
      <c r="Y40" s="106">
        <v>367</v>
      </c>
    </row>
    <row r="41" spans="1:25">
      <c r="A41" s="105" t="s">
        <v>23</v>
      </c>
      <c r="B41" s="106">
        <v>700</v>
      </c>
      <c r="C41" s="106">
        <v>736</v>
      </c>
      <c r="D41" s="106">
        <v>905</v>
      </c>
      <c r="E41" s="106">
        <v>971</v>
      </c>
      <c r="F41" s="106">
        <v>975</v>
      </c>
      <c r="G41" s="106">
        <v>889</v>
      </c>
      <c r="H41" s="106">
        <v>968</v>
      </c>
      <c r="I41" s="106">
        <v>915</v>
      </c>
      <c r="J41" s="106">
        <v>889</v>
      </c>
      <c r="K41" s="106">
        <v>959</v>
      </c>
      <c r="L41" s="106">
        <v>873</v>
      </c>
      <c r="M41" s="106">
        <v>804</v>
      </c>
      <c r="N41" s="106">
        <v>575</v>
      </c>
      <c r="O41" s="106">
        <v>588</v>
      </c>
      <c r="P41" s="106">
        <v>506</v>
      </c>
      <c r="Q41" s="106">
        <v>525</v>
      </c>
      <c r="R41" s="106">
        <v>452</v>
      </c>
      <c r="S41" s="106">
        <v>408</v>
      </c>
      <c r="T41" s="106">
        <v>343</v>
      </c>
      <c r="U41" s="106">
        <v>361</v>
      </c>
      <c r="V41" s="106">
        <v>358</v>
      </c>
      <c r="W41" s="106">
        <v>361</v>
      </c>
      <c r="X41" s="106">
        <v>337</v>
      </c>
      <c r="Y41" s="106">
        <v>332</v>
      </c>
    </row>
    <row r="42" spans="1:25">
      <c r="A42" s="105" t="s">
        <v>24</v>
      </c>
      <c r="B42" s="106">
        <v>963</v>
      </c>
      <c r="C42" s="106">
        <v>873</v>
      </c>
      <c r="D42" s="106">
        <v>1187</v>
      </c>
      <c r="E42" s="106">
        <v>1134</v>
      </c>
      <c r="F42" s="106">
        <v>1202</v>
      </c>
      <c r="G42" s="106">
        <v>1082</v>
      </c>
      <c r="H42" s="106">
        <v>1133</v>
      </c>
      <c r="I42" s="106">
        <v>1031</v>
      </c>
      <c r="J42" s="106">
        <v>1165</v>
      </c>
      <c r="K42" s="106">
        <v>1086</v>
      </c>
      <c r="L42" s="106">
        <v>1109</v>
      </c>
      <c r="M42" s="106">
        <v>1056</v>
      </c>
      <c r="N42" s="106">
        <v>991</v>
      </c>
      <c r="O42" s="106">
        <v>894</v>
      </c>
      <c r="P42" s="106">
        <v>853</v>
      </c>
      <c r="Q42" s="106">
        <v>835</v>
      </c>
      <c r="R42" s="106">
        <v>752</v>
      </c>
      <c r="S42" s="106">
        <v>722</v>
      </c>
      <c r="T42" s="106">
        <v>695</v>
      </c>
      <c r="U42" s="106">
        <v>641</v>
      </c>
      <c r="V42" s="106">
        <v>546</v>
      </c>
      <c r="W42" s="106">
        <v>556</v>
      </c>
      <c r="X42" s="106">
        <v>416</v>
      </c>
      <c r="Y42" s="106">
        <v>406</v>
      </c>
    </row>
    <row r="45" spans="1:25">
      <c r="A45" s="105" t="s">
        <v>1698</v>
      </c>
      <c r="B45" s="105" t="s">
        <v>1700</v>
      </c>
      <c r="C45" s="105" t="s">
        <v>12</v>
      </c>
      <c r="D45" s="105" t="s">
        <v>13</v>
      </c>
      <c r="E45" s="105" t="s">
        <v>14</v>
      </c>
      <c r="F45" s="105" t="s">
        <v>15</v>
      </c>
      <c r="G45" s="105" t="s">
        <v>16</v>
      </c>
      <c r="H45" s="105" t="s">
        <v>17</v>
      </c>
      <c r="I45" s="105" t="s">
        <v>18</v>
      </c>
      <c r="J45" s="105" t="s">
        <v>19</v>
      </c>
      <c r="K45" s="105" t="s">
        <v>20</v>
      </c>
      <c r="L45" s="105" t="s">
        <v>21</v>
      </c>
      <c r="M45" s="105" t="s">
        <v>22</v>
      </c>
      <c r="N45" s="105" t="s">
        <v>23</v>
      </c>
      <c r="O45" s="105" t="s">
        <v>24</v>
      </c>
    </row>
    <row r="46" spans="1:25">
      <c r="A46" s="106">
        <v>6</v>
      </c>
      <c r="B46" s="107" t="s">
        <v>26</v>
      </c>
      <c r="C46" s="106">
        <v>716</v>
      </c>
      <c r="D46" s="106">
        <v>1004</v>
      </c>
      <c r="E46" s="106">
        <v>1695</v>
      </c>
      <c r="F46" s="106">
        <v>1488</v>
      </c>
      <c r="G46" s="106">
        <v>925</v>
      </c>
      <c r="H46" s="106">
        <v>3297</v>
      </c>
      <c r="I46" s="106">
        <v>1778</v>
      </c>
      <c r="J46" s="106">
        <v>1051</v>
      </c>
      <c r="K46" s="106">
        <v>953</v>
      </c>
      <c r="L46" s="106">
        <v>668</v>
      </c>
      <c r="M46" s="106">
        <v>756</v>
      </c>
      <c r="N46" s="106">
        <v>1064</v>
      </c>
      <c r="O46" s="106">
        <v>1175</v>
      </c>
    </row>
    <row r="47" spans="1:25">
      <c r="A47" s="106">
        <v>6</v>
      </c>
      <c r="B47" s="107" t="s">
        <v>27</v>
      </c>
      <c r="C47" s="106">
        <v>674</v>
      </c>
      <c r="D47" s="106">
        <v>946</v>
      </c>
      <c r="E47" s="106">
        <v>1574</v>
      </c>
      <c r="F47" s="106">
        <v>1412</v>
      </c>
      <c r="G47" s="106">
        <v>879</v>
      </c>
      <c r="H47" s="106">
        <v>3040</v>
      </c>
      <c r="I47" s="106">
        <v>1779</v>
      </c>
      <c r="J47" s="106">
        <v>956</v>
      </c>
      <c r="K47" s="106">
        <v>899</v>
      </c>
      <c r="L47" s="106">
        <v>660</v>
      </c>
      <c r="M47" s="106">
        <v>727</v>
      </c>
      <c r="N47" s="106">
        <v>1000</v>
      </c>
      <c r="O47" s="106">
        <v>1067</v>
      </c>
    </row>
    <row r="48" spans="1:25">
      <c r="A48" s="106">
        <v>7</v>
      </c>
      <c r="B48" s="107" t="s">
        <v>26</v>
      </c>
      <c r="C48" s="106">
        <v>712</v>
      </c>
      <c r="D48" s="106">
        <v>976</v>
      </c>
      <c r="E48" s="106">
        <v>1678</v>
      </c>
      <c r="F48" s="106">
        <v>1448</v>
      </c>
      <c r="G48" s="106">
        <v>925</v>
      </c>
      <c r="H48" s="106">
        <v>3151</v>
      </c>
      <c r="I48" s="106">
        <v>1739</v>
      </c>
      <c r="J48" s="106">
        <v>1030</v>
      </c>
      <c r="K48" s="106">
        <v>928</v>
      </c>
      <c r="L48" s="106">
        <v>656</v>
      </c>
      <c r="M48" s="106">
        <v>745</v>
      </c>
      <c r="N48" s="106">
        <v>1012</v>
      </c>
      <c r="O48" s="106">
        <v>1150</v>
      </c>
    </row>
    <row r="49" spans="1:15">
      <c r="A49" s="106">
        <v>7</v>
      </c>
      <c r="B49" s="107" t="s">
        <v>27</v>
      </c>
      <c r="C49" s="106">
        <v>667</v>
      </c>
      <c r="D49" s="106">
        <v>918</v>
      </c>
      <c r="E49" s="106">
        <v>1553</v>
      </c>
      <c r="F49" s="106">
        <v>1372</v>
      </c>
      <c r="G49" s="106">
        <v>876</v>
      </c>
      <c r="H49" s="106">
        <v>2914</v>
      </c>
      <c r="I49" s="106">
        <v>1740</v>
      </c>
      <c r="J49" s="106">
        <v>945</v>
      </c>
      <c r="K49" s="106">
        <v>873</v>
      </c>
      <c r="L49" s="106">
        <v>645</v>
      </c>
      <c r="M49" s="106">
        <v>713</v>
      </c>
      <c r="N49" s="106">
        <v>953</v>
      </c>
      <c r="O49" s="106">
        <v>1046</v>
      </c>
    </row>
    <row r="50" spans="1:15">
      <c r="A50" s="106">
        <v>8</v>
      </c>
      <c r="B50" s="107" t="s">
        <v>27</v>
      </c>
      <c r="C50" s="106">
        <v>657</v>
      </c>
      <c r="D50" s="106">
        <v>899</v>
      </c>
      <c r="E50" s="106">
        <v>1538</v>
      </c>
      <c r="F50" s="106">
        <v>1323</v>
      </c>
      <c r="G50" s="106">
        <v>871</v>
      </c>
      <c r="H50" s="106">
        <v>2747</v>
      </c>
      <c r="I50" s="106">
        <v>1722</v>
      </c>
      <c r="J50" s="106">
        <v>936</v>
      </c>
      <c r="K50" s="106">
        <v>850</v>
      </c>
      <c r="L50" s="106">
        <v>628</v>
      </c>
      <c r="M50" s="106">
        <v>698</v>
      </c>
      <c r="N50" s="106">
        <v>910</v>
      </c>
      <c r="O50" s="106">
        <v>1026</v>
      </c>
    </row>
    <row r="51" spans="1:15">
      <c r="A51" s="106">
        <v>8</v>
      </c>
      <c r="B51" s="107" t="s">
        <v>26</v>
      </c>
      <c r="C51" s="106">
        <v>707</v>
      </c>
      <c r="D51" s="106">
        <v>960</v>
      </c>
      <c r="E51" s="106">
        <v>1669</v>
      </c>
      <c r="F51" s="106">
        <v>1401</v>
      </c>
      <c r="G51" s="106">
        <v>925</v>
      </c>
      <c r="H51" s="106">
        <v>2975</v>
      </c>
      <c r="I51" s="106">
        <v>1734</v>
      </c>
      <c r="J51" s="106">
        <v>1018</v>
      </c>
      <c r="K51" s="106">
        <v>911</v>
      </c>
      <c r="L51" s="106">
        <v>647</v>
      </c>
      <c r="M51" s="106">
        <v>743</v>
      </c>
      <c r="N51" s="106">
        <v>966</v>
      </c>
      <c r="O51" s="106">
        <v>1128</v>
      </c>
    </row>
    <row r="52" spans="1:15">
      <c r="A52" s="106">
        <v>9</v>
      </c>
      <c r="B52" s="107" t="s">
        <v>27</v>
      </c>
      <c r="C52" s="106">
        <v>646</v>
      </c>
      <c r="D52" s="106">
        <v>889</v>
      </c>
      <c r="E52" s="106">
        <v>1528</v>
      </c>
      <c r="F52" s="106">
        <v>1265</v>
      </c>
      <c r="G52" s="106">
        <v>862</v>
      </c>
      <c r="H52" s="106">
        <v>2547</v>
      </c>
      <c r="I52" s="106">
        <v>1722</v>
      </c>
      <c r="J52" s="106">
        <v>929</v>
      </c>
      <c r="K52" s="106">
        <v>832</v>
      </c>
      <c r="L52" s="106">
        <v>610</v>
      </c>
      <c r="M52" s="106">
        <v>682</v>
      </c>
      <c r="N52" s="106">
        <v>872</v>
      </c>
      <c r="O52" s="106">
        <v>1005</v>
      </c>
    </row>
    <row r="53" spans="1:15">
      <c r="A53" s="106">
        <v>9</v>
      </c>
      <c r="B53" s="107" t="s">
        <v>26</v>
      </c>
      <c r="C53" s="106">
        <v>700</v>
      </c>
      <c r="D53" s="106">
        <v>954</v>
      </c>
      <c r="E53" s="106">
        <v>1664</v>
      </c>
      <c r="F53" s="106">
        <v>1347</v>
      </c>
      <c r="G53" s="106">
        <v>923</v>
      </c>
      <c r="H53" s="106">
        <v>2775</v>
      </c>
      <c r="I53" s="106">
        <v>1756</v>
      </c>
      <c r="J53" s="106">
        <v>1014</v>
      </c>
      <c r="K53" s="106">
        <v>901</v>
      </c>
      <c r="L53" s="106">
        <v>640</v>
      </c>
      <c r="M53" s="106">
        <v>748</v>
      </c>
      <c r="N53" s="106">
        <v>926</v>
      </c>
      <c r="O53" s="106">
        <v>1108</v>
      </c>
    </row>
    <row r="54" spans="1:15">
      <c r="A54" s="106">
        <v>10</v>
      </c>
      <c r="B54" s="107" t="s">
        <v>26</v>
      </c>
      <c r="C54" s="106">
        <v>691</v>
      </c>
      <c r="D54" s="106">
        <v>952</v>
      </c>
      <c r="E54" s="106">
        <v>1660</v>
      </c>
      <c r="F54" s="106">
        <v>1290</v>
      </c>
      <c r="G54" s="106">
        <v>919</v>
      </c>
      <c r="H54" s="106">
        <v>2576</v>
      </c>
      <c r="I54" s="106">
        <v>1792</v>
      </c>
      <c r="J54" s="106">
        <v>1012</v>
      </c>
      <c r="K54" s="106">
        <v>895</v>
      </c>
      <c r="L54" s="106">
        <v>634</v>
      </c>
      <c r="M54" s="106">
        <v>756</v>
      </c>
      <c r="N54" s="106">
        <v>890</v>
      </c>
      <c r="O54" s="106">
        <v>1088</v>
      </c>
    </row>
    <row r="55" spans="1:15">
      <c r="A55" s="106">
        <v>10</v>
      </c>
      <c r="B55" s="107" t="s">
        <v>27</v>
      </c>
      <c r="C55" s="106">
        <v>633</v>
      </c>
      <c r="D55" s="106">
        <v>882</v>
      </c>
      <c r="E55" s="106">
        <v>1519</v>
      </c>
      <c r="F55" s="106">
        <v>1203</v>
      </c>
      <c r="G55" s="106">
        <v>850</v>
      </c>
      <c r="H55" s="106">
        <v>2342</v>
      </c>
      <c r="I55" s="106">
        <v>1730</v>
      </c>
      <c r="J55" s="106">
        <v>919</v>
      </c>
      <c r="K55" s="106">
        <v>816</v>
      </c>
      <c r="L55" s="106">
        <v>590</v>
      </c>
      <c r="M55" s="106">
        <v>665</v>
      </c>
      <c r="N55" s="106">
        <v>837</v>
      </c>
      <c r="O55" s="106">
        <v>984</v>
      </c>
    </row>
    <row r="56" spans="1:15">
      <c r="A56" s="106">
        <v>11</v>
      </c>
      <c r="B56" s="107" t="s">
        <v>26</v>
      </c>
      <c r="C56" s="106">
        <v>682</v>
      </c>
      <c r="D56" s="106">
        <v>945</v>
      </c>
      <c r="E56" s="106">
        <v>1652</v>
      </c>
      <c r="F56" s="106">
        <v>1233</v>
      </c>
      <c r="G56" s="106">
        <v>910</v>
      </c>
      <c r="H56" s="106">
        <v>2415</v>
      </c>
      <c r="I56" s="106">
        <v>1821</v>
      </c>
      <c r="J56" s="106">
        <v>999</v>
      </c>
      <c r="K56" s="106">
        <v>889</v>
      </c>
      <c r="L56" s="106">
        <v>625</v>
      </c>
      <c r="M56" s="106">
        <v>760</v>
      </c>
      <c r="N56" s="106">
        <v>853</v>
      </c>
      <c r="O56" s="106">
        <v>1060</v>
      </c>
    </row>
    <row r="57" spans="1:15">
      <c r="A57" s="106">
        <v>11</v>
      </c>
      <c r="B57" s="107" t="s">
        <v>27</v>
      </c>
      <c r="C57" s="106">
        <v>620</v>
      </c>
      <c r="D57" s="106">
        <v>871</v>
      </c>
      <c r="E57" s="106">
        <v>1507</v>
      </c>
      <c r="F57" s="106">
        <v>1144</v>
      </c>
      <c r="G57" s="106">
        <v>835</v>
      </c>
      <c r="H57" s="106">
        <v>2181</v>
      </c>
      <c r="I57" s="106">
        <v>1732</v>
      </c>
      <c r="J57" s="106">
        <v>905</v>
      </c>
      <c r="K57" s="106">
        <v>803</v>
      </c>
      <c r="L57" s="106">
        <v>569</v>
      </c>
      <c r="M57" s="106">
        <v>649</v>
      </c>
      <c r="N57" s="106">
        <v>804</v>
      </c>
      <c r="O57" s="106">
        <v>959</v>
      </c>
    </row>
    <row r="58" spans="1:15">
      <c r="A58" s="106">
        <v>12</v>
      </c>
      <c r="B58" s="107" t="s">
        <v>26</v>
      </c>
      <c r="C58" s="106">
        <v>671</v>
      </c>
      <c r="D58" s="106">
        <v>925</v>
      </c>
      <c r="E58" s="106">
        <v>1632</v>
      </c>
      <c r="F58" s="106">
        <v>1183</v>
      </c>
      <c r="G58" s="106">
        <v>894</v>
      </c>
      <c r="H58" s="106">
        <v>2334</v>
      </c>
      <c r="I58" s="106">
        <v>1817</v>
      </c>
      <c r="J58" s="106">
        <v>962</v>
      </c>
      <c r="K58" s="106">
        <v>879</v>
      </c>
      <c r="L58" s="106">
        <v>611</v>
      </c>
      <c r="M58" s="106">
        <v>752</v>
      </c>
      <c r="N58" s="106">
        <v>812</v>
      </c>
      <c r="O58" s="106">
        <v>1019</v>
      </c>
    </row>
    <row r="59" spans="1:15">
      <c r="A59" s="106">
        <v>12</v>
      </c>
      <c r="B59" s="107" t="s">
        <v>27</v>
      </c>
      <c r="C59" s="106">
        <v>609</v>
      </c>
      <c r="D59" s="106">
        <v>848</v>
      </c>
      <c r="E59" s="106">
        <v>1487</v>
      </c>
      <c r="F59" s="106">
        <v>1096</v>
      </c>
      <c r="G59" s="106">
        <v>817</v>
      </c>
      <c r="H59" s="106">
        <v>2118</v>
      </c>
      <c r="I59" s="106">
        <v>1711</v>
      </c>
      <c r="J59" s="106">
        <v>879</v>
      </c>
      <c r="K59" s="106">
        <v>792</v>
      </c>
      <c r="L59" s="106">
        <v>545</v>
      </c>
      <c r="M59" s="106">
        <v>634</v>
      </c>
      <c r="N59" s="106">
        <v>769</v>
      </c>
      <c r="O59" s="106">
        <v>926</v>
      </c>
    </row>
    <row r="60" spans="1:15">
      <c r="A60" s="106">
        <v>13</v>
      </c>
      <c r="B60" s="107" t="s">
        <v>27</v>
      </c>
      <c r="C60" s="106">
        <v>600</v>
      </c>
      <c r="D60" s="106">
        <v>809</v>
      </c>
      <c r="E60" s="106">
        <v>1454</v>
      </c>
      <c r="F60" s="106">
        <v>1064</v>
      </c>
      <c r="G60" s="106">
        <v>796</v>
      </c>
      <c r="H60" s="106">
        <v>2186</v>
      </c>
      <c r="I60" s="106">
        <v>1656</v>
      </c>
      <c r="J60" s="106">
        <v>841</v>
      </c>
      <c r="K60" s="106">
        <v>782</v>
      </c>
      <c r="L60" s="106">
        <v>519</v>
      </c>
      <c r="M60" s="106">
        <v>621</v>
      </c>
      <c r="N60" s="106">
        <v>730</v>
      </c>
      <c r="O60" s="106">
        <v>886</v>
      </c>
    </row>
    <row r="61" spans="1:15">
      <c r="A61" s="106">
        <v>13</v>
      </c>
      <c r="B61" s="107" t="s">
        <v>26</v>
      </c>
      <c r="C61" s="106">
        <v>659</v>
      </c>
      <c r="D61" s="106">
        <v>885</v>
      </c>
      <c r="E61" s="106">
        <v>1598</v>
      </c>
      <c r="F61" s="106">
        <v>1141</v>
      </c>
      <c r="G61" s="106">
        <v>870</v>
      </c>
      <c r="H61" s="106">
        <v>2361</v>
      </c>
      <c r="I61" s="106">
        <v>1767</v>
      </c>
      <c r="J61" s="106">
        <v>893</v>
      </c>
      <c r="K61" s="106">
        <v>861</v>
      </c>
      <c r="L61" s="106">
        <v>590</v>
      </c>
      <c r="M61" s="106">
        <v>727</v>
      </c>
      <c r="N61" s="106">
        <v>764</v>
      </c>
      <c r="O61" s="106">
        <v>960</v>
      </c>
    </row>
    <row r="62" spans="1:15">
      <c r="A62" s="106">
        <v>14</v>
      </c>
      <c r="B62" s="107" t="s">
        <v>27</v>
      </c>
      <c r="C62" s="106">
        <v>592</v>
      </c>
      <c r="D62" s="106">
        <v>758</v>
      </c>
      <c r="E62" s="106">
        <v>1410</v>
      </c>
      <c r="F62" s="106">
        <v>1042</v>
      </c>
      <c r="G62" s="106">
        <v>772</v>
      </c>
      <c r="H62" s="106">
        <v>2352</v>
      </c>
      <c r="I62" s="106">
        <v>1578</v>
      </c>
      <c r="J62" s="106">
        <v>793</v>
      </c>
      <c r="K62" s="106">
        <v>773</v>
      </c>
      <c r="L62" s="106">
        <v>492</v>
      </c>
      <c r="M62" s="106">
        <v>609</v>
      </c>
      <c r="N62" s="106">
        <v>689</v>
      </c>
      <c r="O62" s="106">
        <v>838</v>
      </c>
    </row>
    <row r="63" spans="1:15">
      <c r="A63" s="106">
        <v>14</v>
      </c>
      <c r="B63" s="107" t="s">
        <v>26</v>
      </c>
      <c r="C63" s="106">
        <v>645</v>
      </c>
      <c r="D63" s="106">
        <v>831</v>
      </c>
      <c r="E63" s="106">
        <v>1549</v>
      </c>
      <c r="F63" s="106">
        <v>1105</v>
      </c>
      <c r="G63" s="106">
        <v>839</v>
      </c>
      <c r="H63" s="106">
        <v>2470</v>
      </c>
      <c r="I63" s="106">
        <v>1680</v>
      </c>
      <c r="J63" s="106">
        <v>804</v>
      </c>
      <c r="K63" s="106">
        <v>837</v>
      </c>
      <c r="L63" s="106">
        <v>563</v>
      </c>
      <c r="M63" s="106">
        <v>691</v>
      </c>
      <c r="N63" s="106">
        <v>711</v>
      </c>
      <c r="O63" s="106">
        <v>889</v>
      </c>
    </row>
    <row r="64" spans="1:15">
      <c r="A64" s="106">
        <v>15</v>
      </c>
      <c r="B64" s="107" t="s">
        <v>26</v>
      </c>
      <c r="C64" s="106">
        <v>632</v>
      </c>
      <c r="D64" s="106">
        <v>775</v>
      </c>
      <c r="E64" s="106">
        <v>1502</v>
      </c>
      <c r="F64" s="106">
        <v>1074.7038</v>
      </c>
      <c r="G64" s="106">
        <v>808</v>
      </c>
      <c r="H64" s="106">
        <v>2599</v>
      </c>
      <c r="I64" s="106">
        <v>1587</v>
      </c>
      <c r="J64" s="106">
        <v>694</v>
      </c>
      <c r="K64" s="106">
        <v>814</v>
      </c>
      <c r="L64" s="106">
        <v>536</v>
      </c>
      <c r="M64" s="106">
        <v>652</v>
      </c>
      <c r="N64" s="106">
        <v>660</v>
      </c>
      <c r="O64" s="106">
        <v>814</v>
      </c>
    </row>
    <row r="65" spans="1:25">
      <c r="A65" s="106">
        <v>15</v>
      </c>
      <c r="B65" s="107" t="s">
        <v>27</v>
      </c>
      <c r="C65" s="106">
        <v>585</v>
      </c>
      <c r="D65" s="106">
        <v>704</v>
      </c>
      <c r="E65" s="106">
        <v>1366</v>
      </c>
      <c r="F65" s="106">
        <v>1027.1483999999998</v>
      </c>
      <c r="G65" s="106">
        <v>748</v>
      </c>
      <c r="H65" s="106">
        <v>2542</v>
      </c>
      <c r="I65" s="106">
        <v>1492</v>
      </c>
      <c r="J65" s="106">
        <v>742</v>
      </c>
      <c r="K65" s="106">
        <v>765</v>
      </c>
      <c r="L65" s="106">
        <v>465</v>
      </c>
      <c r="M65" s="106">
        <v>599</v>
      </c>
      <c r="N65" s="106">
        <v>650</v>
      </c>
      <c r="O65" s="106">
        <v>791</v>
      </c>
    </row>
    <row r="66" spans="1:25">
      <c r="A66" s="106">
        <v>16</v>
      </c>
      <c r="B66" s="107" t="s">
        <v>26</v>
      </c>
      <c r="C66" s="106">
        <v>616</v>
      </c>
      <c r="D66" s="106">
        <v>721</v>
      </c>
      <c r="E66" s="106">
        <v>1449</v>
      </c>
      <c r="F66" s="106">
        <v>1039.7640000000001</v>
      </c>
      <c r="G66" s="106">
        <v>774</v>
      </c>
      <c r="H66" s="106">
        <v>2723</v>
      </c>
      <c r="I66" s="106">
        <v>1500</v>
      </c>
      <c r="J66" s="106">
        <v>598</v>
      </c>
      <c r="K66" s="106">
        <v>791</v>
      </c>
      <c r="L66" s="106">
        <v>509</v>
      </c>
      <c r="M66" s="106">
        <v>614</v>
      </c>
      <c r="N66" s="106">
        <v>612</v>
      </c>
      <c r="O66" s="106">
        <v>742</v>
      </c>
    </row>
    <row r="67" spans="1:25">
      <c r="A67" s="106">
        <v>16</v>
      </c>
      <c r="B67" s="107" t="s">
        <v>27</v>
      </c>
      <c r="C67" s="106">
        <v>575</v>
      </c>
      <c r="D67" s="106">
        <v>655</v>
      </c>
      <c r="E67" s="106">
        <v>1319</v>
      </c>
      <c r="F67" s="106">
        <v>1007.68</v>
      </c>
      <c r="G67" s="106">
        <v>722</v>
      </c>
      <c r="H67" s="106">
        <v>2714</v>
      </c>
      <c r="I67" s="106">
        <v>1413</v>
      </c>
      <c r="J67" s="106">
        <v>692</v>
      </c>
      <c r="K67" s="106">
        <v>757</v>
      </c>
      <c r="L67" s="106">
        <v>438</v>
      </c>
      <c r="M67" s="106">
        <v>586</v>
      </c>
      <c r="N67" s="106">
        <v>614</v>
      </c>
      <c r="O67" s="106">
        <v>743</v>
      </c>
    </row>
    <row r="68" spans="1:25">
      <c r="A68" s="106">
        <v>17</v>
      </c>
      <c r="B68" s="107" t="s">
        <v>27</v>
      </c>
      <c r="C68" s="106">
        <v>558</v>
      </c>
      <c r="D68" s="106">
        <v>606</v>
      </c>
      <c r="E68" s="106">
        <v>1256</v>
      </c>
      <c r="F68" s="106">
        <v>977.21199999999999</v>
      </c>
      <c r="G68" s="106">
        <v>687</v>
      </c>
      <c r="H68" s="106">
        <v>2885</v>
      </c>
      <c r="I68" s="106">
        <v>1337</v>
      </c>
      <c r="J68" s="106">
        <v>636</v>
      </c>
      <c r="K68" s="106">
        <v>743</v>
      </c>
      <c r="L68" s="106">
        <v>412</v>
      </c>
      <c r="M68" s="106">
        <v>564</v>
      </c>
      <c r="N68" s="106">
        <v>583</v>
      </c>
      <c r="O68" s="106">
        <v>690</v>
      </c>
    </row>
    <row r="69" spans="1:25">
      <c r="A69" s="106">
        <v>17</v>
      </c>
      <c r="B69" s="107" t="s">
        <v>26</v>
      </c>
      <c r="C69" s="106">
        <v>592</v>
      </c>
      <c r="D69" s="106">
        <v>663</v>
      </c>
      <c r="E69" s="106">
        <v>1368</v>
      </c>
      <c r="F69" s="106">
        <v>989.38599999999997</v>
      </c>
      <c r="G69" s="106">
        <v>725</v>
      </c>
      <c r="H69" s="106">
        <v>2871</v>
      </c>
      <c r="I69" s="106">
        <v>1405</v>
      </c>
      <c r="J69" s="106">
        <v>560</v>
      </c>
      <c r="K69" s="106">
        <v>760</v>
      </c>
      <c r="L69" s="106">
        <v>478</v>
      </c>
      <c r="M69" s="106">
        <v>572</v>
      </c>
      <c r="N69" s="106">
        <v>566</v>
      </c>
      <c r="O69" s="106">
        <v>668</v>
      </c>
    </row>
    <row r="73" spans="1:25">
      <c r="A73" s="105" t="s">
        <v>1698</v>
      </c>
      <c r="B73" s="106">
        <v>6</v>
      </c>
      <c r="C73" s="106">
        <v>6</v>
      </c>
      <c r="D73" s="106">
        <v>7</v>
      </c>
      <c r="E73" s="106">
        <v>7</v>
      </c>
      <c r="F73" s="106">
        <v>8</v>
      </c>
      <c r="G73" s="106">
        <v>8</v>
      </c>
      <c r="H73" s="106">
        <v>9</v>
      </c>
      <c r="I73" s="106">
        <v>9</v>
      </c>
      <c r="J73" s="106">
        <v>10</v>
      </c>
      <c r="K73" s="106">
        <v>10</v>
      </c>
      <c r="L73" s="106">
        <v>11</v>
      </c>
      <c r="M73" s="106">
        <v>11</v>
      </c>
      <c r="N73" s="106">
        <v>12</v>
      </c>
      <c r="O73" s="106">
        <v>12</v>
      </c>
      <c r="P73" s="106">
        <v>13</v>
      </c>
      <c r="Q73" s="106">
        <v>13</v>
      </c>
      <c r="R73" s="106">
        <v>14</v>
      </c>
      <c r="S73" s="106">
        <v>14</v>
      </c>
      <c r="T73" s="106">
        <v>15</v>
      </c>
      <c r="U73" s="106">
        <v>15</v>
      </c>
      <c r="V73" s="106">
        <v>16</v>
      </c>
      <c r="W73" s="106">
        <v>16</v>
      </c>
      <c r="X73" s="106">
        <v>17</v>
      </c>
      <c r="Y73" s="106">
        <v>17</v>
      </c>
    </row>
    <row r="74" spans="1:25">
      <c r="A74" s="105" t="s">
        <v>1700</v>
      </c>
      <c r="B74" s="107" t="s">
        <v>26</v>
      </c>
      <c r="C74" s="107" t="s">
        <v>27</v>
      </c>
      <c r="D74" s="107" t="s">
        <v>26</v>
      </c>
      <c r="E74" s="107" t="s">
        <v>27</v>
      </c>
      <c r="F74" s="107" t="s">
        <v>27</v>
      </c>
      <c r="G74" s="107" t="s">
        <v>26</v>
      </c>
      <c r="H74" s="107" t="s">
        <v>27</v>
      </c>
      <c r="I74" s="107" t="s">
        <v>26</v>
      </c>
      <c r="J74" s="107" t="s">
        <v>26</v>
      </c>
      <c r="K74" s="107" t="s">
        <v>27</v>
      </c>
      <c r="L74" s="107" t="s">
        <v>26</v>
      </c>
      <c r="M74" s="107" t="s">
        <v>27</v>
      </c>
      <c r="N74" s="107" t="s">
        <v>26</v>
      </c>
      <c r="O74" s="107" t="s">
        <v>27</v>
      </c>
      <c r="P74" s="107" t="s">
        <v>27</v>
      </c>
      <c r="Q74" s="107" t="s">
        <v>26</v>
      </c>
      <c r="R74" s="107" t="s">
        <v>27</v>
      </c>
      <c r="S74" s="107" t="s">
        <v>26</v>
      </c>
      <c r="T74" s="107" t="s">
        <v>26</v>
      </c>
      <c r="U74" s="107" t="s">
        <v>27</v>
      </c>
      <c r="V74" s="107" t="s">
        <v>26</v>
      </c>
      <c r="W74" s="107" t="s">
        <v>27</v>
      </c>
      <c r="X74" s="107" t="s">
        <v>27</v>
      </c>
      <c r="Y74" s="107" t="s">
        <v>26</v>
      </c>
    </row>
    <row r="75" spans="1:25">
      <c r="A75" s="105" t="s">
        <v>12</v>
      </c>
      <c r="B75" s="106">
        <v>716</v>
      </c>
      <c r="C75" s="106">
        <v>674</v>
      </c>
      <c r="D75" s="106">
        <v>712</v>
      </c>
      <c r="E75" s="106">
        <v>667</v>
      </c>
      <c r="F75" s="106">
        <v>657</v>
      </c>
      <c r="G75" s="106">
        <v>707</v>
      </c>
      <c r="H75" s="106">
        <v>646</v>
      </c>
      <c r="I75" s="106">
        <v>700</v>
      </c>
      <c r="J75" s="106">
        <v>691</v>
      </c>
      <c r="K75" s="106">
        <v>633</v>
      </c>
      <c r="L75" s="106">
        <v>682</v>
      </c>
      <c r="M75" s="106">
        <v>620</v>
      </c>
      <c r="N75" s="106">
        <v>671</v>
      </c>
      <c r="O75" s="106">
        <v>609</v>
      </c>
      <c r="P75" s="106">
        <v>600</v>
      </c>
      <c r="Q75" s="106">
        <v>659</v>
      </c>
      <c r="R75" s="106">
        <v>592</v>
      </c>
      <c r="S75" s="106">
        <v>645</v>
      </c>
      <c r="T75" s="106">
        <v>632</v>
      </c>
      <c r="U75" s="106">
        <v>585</v>
      </c>
      <c r="V75" s="106">
        <v>616</v>
      </c>
      <c r="W75" s="106">
        <v>575</v>
      </c>
      <c r="X75" s="106">
        <v>558</v>
      </c>
      <c r="Y75" s="106">
        <v>592</v>
      </c>
    </row>
    <row r="76" spans="1:25">
      <c r="A76" s="105" t="s">
        <v>13</v>
      </c>
      <c r="B76" s="106">
        <v>1004</v>
      </c>
      <c r="C76" s="106">
        <v>946</v>
      </c>
      <c r="D76" s="106">
        <v>976</v>
      </c>
      <c r="E76" s="106">
        <v>918</v>
      </c>
      <c r="F76" s="106">
        <v>899</v>
      </c>
      <c r="G76" s="106">
        <v>960</v>
      </c>
      <c r="H76" s="106">
        <v>889</v>
      </c>
      <c r="I76" s="106">
        <v>954</v>
      </c>
      <c r="J76" s="106">
        <v>952</v>
      </c>
      <c r="K76" s="106">
        <v>882</v>
      </c>
      <c r="L76" s="106">
        <v>945</v>
      </c>
      <c r="M76" s="106">
        <v>871</v>
      </c>
      <c r="N76" s="106">
        <v>925</v>
      </c>
      <c r="O76" s="106">
        <v>848</v>
      </c>
      <c r="P76" s="106">
        <v>809</v>
      </c>
      <c r="Q76" s="106">
        <v>885</v>
      </c>
      <c r="R76" s="106">
        <v>758</v>
      </c>
      <c r="S76" s="106">
        <v>831</v>
      </c>
      <c r="T76" s="106">
        <v>775</v>
      </c>
      <c r="U76" s="106">
        <v>704</v>
      </c>
      <c r="V76" s="106">
        <v>721</v>
      </c>
      <c r="W76" s="106">
        <v>655</v>
      </c>
      <c r="X76" s="106">
        <v>606</v>
      </c>
      <c r="Y76" s="106">
        <v>663</v>
      </c>
    </row>
    <row r="77" spans="1:25">
      <c r="A77" s="105" t="s">
        <v>14</v>
      </c>
      <c r="B77" s="106">
        <v>1695</v>
      </c>
      <c r="C77" s="106">
        <v>1574</v>
      </c>
      <c r="D77" s="106">
        <v>1678</v>
      </c>
      <c r="E77" s="106">
        <v>1553</v>
      </c>
      <c r="F77" s="106">
        <v>1538</v>
      </c>
      <c r="G77" s="106">
        <v>1669</v>
      </c>
      <c r="H77" s="106">
        <v>1528</v>
      </c>
      <c r="I77" s="106">
        <v>1664</v>
      </c>
      <c r="J77" s="106">
        <v>1660</v>
      </c>
      <c r="K77" s="106">
        <v>1519</v>
      </c>
      <c r="L77" s="106">
        <v>1652</v>
      </c>
      <c r="M77" s="106">
        <v>1507</v>
      </c>
      <c r="N77" s="106">
        <v>1632</v>
      </c>
      <c r="O77" s="106">
        <v>1487</v>
      </c>
      <c r="P77" s="106">
        <v>1454</v>
      </c>
      <c r="Q77" s="106">
        <v>1598</v>
      </c>
      <c r="R77" s="106">
        <v>1410</v>
      </c>
      <c r="S77" s="106">
        <v>1549</v>
      </c>
      <c r="T77" s="106">
        <v>1502</v>
      </c>
      <c r="U77" s="106">
        <v>1366</v>
      </c>
      <c r="V77" s="106">
        <v>1449</v>
      </c>
      <c r="W77" s="106">
        <v>1319</v>
      </c>
      <c r="X77" s="106">
        <v>1256</v>
      </c>
      <c r="Y77" s="106">
        <v>1368</v>
      </c>
    </row>
    <row r="78" spans="1:25">
      <c r="A78" s="105" t="s">
        <v>15</v>
      </c>
      <c r="B78" s="106">
        <v>1488</v>
      </c>
      <c r="C78" s="106">
        <v>1412</v>
      </c>
      <c r="D78" s="106">
        <v>1448</v>
      </c>
      <c r="E78" s="106">
        <v>1372</v>
      </c>
      <c r="F78" s="106">
        <v>1323</v>
      </c>
      <c r="G78" s="106">
        <v>1401</v>
      </c>
      <c r="H78" s="106">
        <v>1265</v>
      </c>
      <c r="I78" s="106">
        <v>1347</v>
      </c>
      <c r="J78" s="106">
        <v>1290</v>
      </c>
      <c r="K78" s="106">
        <v>1203</v>
      </c>
      <c r="L78" s="106">
        <v>1233</v>
      </c>
      <c r="M78" s="106">
        <v>1144</v>
      </c>
      <c r="N78" s="106">
        <v>1183</v>
      </c>
      <c r="O78" s="106">
        <v>1096</v>
      </c>
      <c r="P78" s="106">
        <v>1064</v>
      </c>
      <c r="Q78" s="106">
        <v>1141</v>
      </c>
      <c r="R78" s="106">
        <v>1042</v>
      </c>
      <c r="S78" s="106">
        <v>1105</v>
      </c>
      <c r="T78" s="106">
        <v>1074.7038</v>
      </c>
      <c r="U78" s="106">
        <v>1027.1483999999998</v>
      </c>
      <c r="V78" s="106">
        <v>1039.7640000000001</v>
      </c>
      <c r="W78" s="106">
        <v>1007.68</v>
      </c>
      <c r="X78" s="106">
        <v>977.21199999999999</v>
      </c>
      <c r="Y78" s="106">
        <v>989.38599999999997</v>
      </c>
    </row>
    <row r="79" spans="1:25">
      <c r="A79" s="105" t="s">
        <v>16</v>
      </c>
      <c r="B79" s="106">
        <v>925</v>
      </c>
      <c r="C79" s="106">
        <v>879</v>
      </c>
      <c r="D79" s="106">
        <v>925</v>
      </c>
      <c r="E79" s="106">
        <v>876</v>
      </c>
      <c r="F79" s="106">
        <v>871</v>
      </c>
      <c r="G79" s="106">
        <v>925</v>
      </c>
      <c r="H79" s="106">
        <v>862</v>
      </c>
      <c r="I79" s="106">
        <v>923</v>
      </c>
      <c r="J79" s="106">
        <v>919</v>
      </c>
      <c r="K79" s="106">
        <v>850</v>
      </c>
      <c r="L79" s="106">
        <v>910</v>
      </c>
      <c r="M79" s="106">
        <v>835</v>
      </c>
      <c r="N79" s="106">
        <v>894</v>
      </c>
      <c r="O79" s="106">
        <v>817</v>
      </c>
      <c r="P79" s="106">
        <v>796</v>
      </c>
      <c r="Q79" s="106">
        <v>870</v>
      </c>
      <c r="R79" s="106">
        <v>772</v>
      </c>
      <c r="S79" s="106">
        <v>839</v>
      </c>
      <c r="T79" s="106">
        <v>808</v>
      </c>
      <c r="U79" s="106">
        <v>748</v>
      </c>
      <c r="V79" s="106">
        <v>774</v>
      </c>
      <c r="W79" s="106">
        <v>722</v>
      </c>
      <c r="X79" s="106">
        <v>687</v>
      </c>
      <c r="Y79" s="106">
        <v>725</v>
      </c>
    </row>
    <row r="80" spans="1:25">
      <c r="A80" s="105" t="s">
        <v>17</v>
      </c>
      <c r="B80" s="106">
        <v>3297</v>
      </c>
      <c r="C80" s="106">
        <v>3040</v>
      </c>
      <c r="D80" s="106">
        <v>3151</v>
      </c>
      <c r="E80" s="106">
        <v>2914</v>
      </c>
      <c r="F80" s="106">
        <v>2747</v>
      </c>
      <c r="G80" s="106">
        <v>2975</v>
      </c>
      <c r="H80" s="106">
        <v>2547</v>
      </c>
      <c r="I80" s="106">
        <v>2775</v>
      </c>
      <c r="J80" s="106">
        <v>2576</v>
      </c>
      <c r="K80" s="106">
        <v>2342</v>
      </c>
      <c r="L80" s="106">
        <v>2415</v>
      </c>
      <c r="M80" s="106">
        <v>2181</v>
      </c>
      <c r="N80" s="106">
        <v>2334</v>
      </c>
      <c r="O80" s="106">
        <v>2118</v>
      </c>
      <c r="P80" s="106">
        <v>2186</v>
      </c>
      <c r="Q80" s="106">
        <v>2361</v>
      </c>
      <c r="R80" s="106">
        <v>2352</v>
      </c>
      <c r="S80" s="106">
        <v>2470</v>
      </c>
      <c r="T80" s="106">
        <v>2599</v>
      </c>
      <c r="U80" s="106">
        <v>2542</v>
      </c>
      <c r="V80" s="106">
        <v>2723</v>
      </c>
      <c r="W80" s="106">
        <v>2714</v>
      </c>
      <c r="X80" s="106">
        <v>2885</v>
      </c>
      <c r="Y80" s="106">
        <v>2871</v>
      </c>
    </row>
    <row r="81" spans="1:25">
      <c r="A81" s="105" t="s">
        <v>18</v>
      </c>
      <c r="B81" s="106">
        <v>1778</v>
      </c>
      <c r="C81" s="106">
        <v>1779</v>
      </c>
      <c r="D81" s="106">
        <v>1739</v>
      </c>
      <c r="E81" s="106">
        <v>1740</v>
      </c>
      <c r="F81" s="106">
        <v>1722</v>
      </c>
      <c r="G81" s="106">
        <v>1734</v>
      </c>
      <c r="H81" s="106">
        <v>1722</v>
      </c>
      <c r="I81" s="106">
        <v>1756</v>
      </c>
      <c r="J81" s="106">
        <v>1792</v>
      </c>
      <c r="K81" s="106">
        <v>1730</v>
      </c>
      <c r="L81" s="106">
        <v>1821</v>
      </c>
      <c r="M81" s="106">
        <v>1732</v>
      </c>
      <c r="N81" s="106">
        <v>1817</v>
      </c>
      <c r="O81" s="106">
        <v>1711</v>
      </c>
      <c r="P81" s="106">
        <v>1656</v>
      </c>
      <c r="Q81" s="106">
        <v>1767</v>
      </c>
      <c r="R81" s="106">
        <v>1578</v>
      </c>
      <c r="S81" s="106">
        <v>1680</v>
      </c>
      <c r="T81" s="106">
        <v>1587</v>
      </c>
      <c r="U81" s="106">
        <v>1492</v>
      </c>
      <c r="V81" s="106">
        <v>1500</v>
      </c>
      <c r="W81" s="106">
        <v>1413</v>
      </c>
      <c r="X81" s="106">
        <v>1337</v>
      </c>
      <c r="Y81" s="106">
        <v>1405</v>
      </c>
    </row>
    <row r="82" spans="1:25">
      <c r="A82" s="105" t="s">
        <v>19</v>
      </c>
      <c r="B82" s="106">
        <v>1051</v>
      </c>
      <c r="C82" s="106">
        <v>956</v>
      </c>
      <c r="D82" s="106">
        <v>1030</v>
      </c>
      <c r="E82" s="106">
        <v>945</v>
      </c>
      <c r="F82" s="106">
        <v>936</v>
      </c>
      <c r="G82" s="106">
        <v>1018</v>
      </c>
      <c r="H82" s="106">
        <v>929</v>
      </c>
      <c r="I82" s="106">
        <v>1014</v>
      </c>
      <c r="J82" s="106">
        <v>1012</v>
      </c>
      <c r="K82" s="106">
        <v>919</v>
      </c>
      <c r="L82" s="106">
        <v>999</v>
      </c>
      <c r="M82" s="106">
        <v>905</v>
      </c>
      <c r="N82" s="106">
        <v>962</v>
      </c>
      <c r="O82" s="106">
        <v>879</v>
      </c>
      <c r="P82" s="106">
        <v>841</v>
      </c>
      <c r="Q82" s="106">
        <v>893</v>
      </c>
      <c r="R82" s="106">
        <v>793</v>
      </c>
      <c r="S82" s="106">
        <v>804</v>
      </c>
      <c r="T82" s="106">
        <v>694</v>
      </c>
      <c r="U82" s="106">
        <v>742</v>
      </c>
      <c r="V82" s="106">
        <v>598</v>
      </c>
      <c r="W82" s="106">
        <v>692</v>
      </c>
      <c r="X82" s="106">
        <v>636</v>
      </c>
      <c r="Y82" s="106">
        <v>560</v>
      </c>
    </row>
    <row r="83" spans="1:25">
      <c r="A83" s="105" t="s">
        <v>20</v>
      </c>
      <c r="B83" s="106">
        <v>953</v>
      </c>
      <c r="C83" s="106">
        <v>899</v>
      </c>
      <c r="D83" s="106">
        <v>928</v>
      </c>
      <c r="E83" s="106">
        <v>873</v>
      </c>
      <c r="F83" s="106">
        <v>850</v>
      </c>
      <c r="G83" s="106">
        <v>911</v>
      </c>
      <c r="H83" s="106">
        <v>832</v>
      </c>
      <c r="I83" s="106">
        <v>901</v>
      </c>
      <c r="J83" s="106">
        <v>895</v>
      </c>
      <c r="K83" s="106">
        <v>816</v>
      </c>
      <c r="L83" s="106">
        <v>889</v>
      </c>
      <c r="M83" s="106">
        <v>803</v>
      </c>
      <c r="N83" s="106">
        <v>879</v>
      </c>
      <c r="O83" s="106">
        <v>792</v>
      </c>
      <c r="P83" s="106">
        <v>782</v>
      </c>
      <c r="Q83" s="106">
        <v>861</v>
      </c>
      <c r="R83" s="106">
        <v>773</v>
      </c>
      <c r="S83" s="106">
        <v>837</v>
      </c>
      <c r="T83" s="106">
        <v>814</v>
      </c>
      <c r="U83" s="106">
        <v>765</v>
      </c>
      <c r="V83" s="106">
        <v>791</v>
      </c>
      <c r="W83" s="106">
        <v>757</v>
      </c>
      <c r="X83" s="106">
        <v>743</v>
      </c>
      <c r="Y83" s="106">
        <v>760</v>
      </c>
    </row>
    <row r="84" spans="1:25">
      <c r="A84" s="105" t="s">
        <v>21</v>
      </c>
      <c r="B84" s="106">
        <v>668</v>
      </c>
      <c r="C84" s="106">
        <v>660</v>
      </c>
      <c r="D84" s="106">
        <v>656</v>
      </c>
      <c r="E84" s="106">
        <v>645</v>
      </c>
      <c r="F84" s="106">
        <v>628</v>
      </c>
      <c r="G84" s="106">
        <v>647</v>
      </c>
      <c r="H84" s="106">
        <v>610</v>
      </c>
      <c r="I84" s="106">
        <v>640</v>
      </c>
      <c r="J84" s="106">
        <v>634</v>
      </c>
      <c r="K84" s="106">
        <v>590</v>
      </c>
      <c r="L84" s="106">
        <v>625</v>
      </c>
      <c r="M84" s="106">
        <v>569</v>
      </c>
      <c r="N84" s="106">
        <v>611</v>
      </c>
      <c r="O84" s="106">
        <v>545</v>
      </c>
      <c r="P84" s="106">
        <v>519</v>
      </c>
      <c r="Q84" s="106">
        <v>590</v>
      </c>
      <c r="R84" s="106">
        <v>492</v>
      </c>
      <c r="S84" s="106">
        <v>563</v>
      </c>
      <c r="T84" s="106">
        <v>536</v>
      </c>
      <c r="U84" s="106">
        <v>465</v>
      </c>
      <c r="V84" s="106">
        <v>509</v>
      </c>
      <c r="W84" s="106">
        <v>438</v>
      </c>
      <c r="X84" s="106">
        <v>412</v>
      </c>
      <c r="Y84" s="106">
        <v>478</v>
      </c>
    </row>
    <row r="85" spans="1:25">
      <c r="A85" s="105" t="s">
        <v>22</v>
      </c>
      <c r="B85" s="106">
        <v>756</v>
      </c>
      <c r="C85" s="106">
        <v>727</v>
      </c>
      <c r="D85" s="106">
        <v>745</v>
      </c>
      <c r="E85" s="106">
        <v>713</v>
      </c>
      <c r="F85" s="106">
        <v>698</v>
      </c>
      <c r="G85" s="106">
        <v>743</v>
      </c>
      <c r="H85" s="106">
        <v>682</v>
      </c>
      <c r="I85" s="106">
        <v>748</v>
      </c>
      <c r="J85" s="106">
        <v>756</v>
      </c>
      <c r="K85" s="106">
        <v>665</v>
      </c>
      <c r="L85" s="106">
        <v>760</v>
      </c>
      <c r="M85" s="106">
        <v>649</v>
      </c>
      <c r="N85" s="106">
        <v>752</v>
      </c>
      <c r="O85" s="106">
        <v>634</v>
      </c>
      <c r="P85" s="106">
        <v>621</v>
      </c>
      <c r="Q85" s="106">
        <v>727</v>
      </c>
      <c r="R85" s="106">
        <v>609</v>
      </c>
      <c r="S85" s="106">
        <v>691</v>
      </c>
      <c r="T85" s="106">
        <v>652</v>
      </c>
      <c r="U85" s="106">
        <v>599</v>
      </c>
      <c r="V85" s="106">
        <v>614</v>
      </c>
      <c r="W85" s="106">
        <v>586</v>
      </c>
      <c r="X85" s="106">
        <v>564</v>
      </c>
      <c r="Y85" s="106">
        <v>572</v>
      </c>
    </row>
    <row r="86" spans="1:25">
      <c r="A86" s="105" t="s">
        <v>23</v>
      </c>
      <c r="B86" s="106">
        <v>1064</v>
      </c>
      <c r="C86" s="106">
        <v>1000</v>
      </c>
      <c r="D86" s="106">
        <v>1012</v>
      </c>
      <c r="E86" s="106">
        <v>953</v>
      </c>
      <c r="F86" s="106">
        <v>910</v>
      </c>
      <c r="G86" s="106">
        <v>966</v>
      </c>
      <c r="H86" s="106">
        <v>872</v>
      </c>
      <c r="I86" s="106">
        <v>926</v>
      </c>
      <c r="J86" s="106">
        <v>890</v>
      </c>
      <c r="K86" s="106">
        <v>837</v>
      </c>
      <c r="L86" s="106">
        <v>853</v>
      </c>
      <c r="M86" s="106">
        <v>804</v>
      </c>
      <c r="N86" s="106">
        <v>812</v>
      </c>
      <c r="O86" s="106">
        <v>769</v>
      </c>
      <c r="P86" s="106">
        <v>730</v>
      </c>
      <c r="Q86" s="106">
        <v>764</v>
      </c>
      <c r="R86" s="106">
        <v>689</v>
      </c>
      <c r="S86" s="106">
        <v>711</v>
      </c>
      <c r="T86" s="106">
        <v>660</v>
      </c>
      <c r="U86" s="106">
        <v>650</v>
      </c>
      <c r="V86" s="106">
        <v>612</v>
      </c>
      <c r="W86" s="106">
        <v>614</v>
      </c>
      <c r="X86" s="106">
        <v>583</v>
      </c>
      <c r="Y86" s="106">
        <v>566</v>
      </c>
    </row>
    <row r="87" spans="1:25">
      <c r="A87" s="105" t="s">
        <v>24</v>
      </c>
      <c r="B87" s="106">
        <v>1175</v>
      </c>
      <c r="C87" s="106">
        <v>1067</v>
      </c>
      <c r="D87" s="106">
        <v>1150</v>
      </c>
      <c r="E87" s="106">
        <v>1046</v>
      </c>
      <c r="F87" s="106">
        <v>1026</v>
      </c>
      <c r="G87" s="106">
        <v>1128</v>
      </c>
      <c r="H87" s="106">
        <v>1005</v>
      </c>
      <c r="I87" s="106">
        <v>1108</v>
      </c>
      <c r="J87" s="106">
        <v>1088</v>
      </c>
      <c r="K87" s="106">
        <v>984</v>
      </c>
      <c r="L87" s="106">
        <v>1060</v>
      </c>
      <c r="M87" s="106">
        <v>959</v>
      </c>
      <c r="N87" s="106">
        <v>1019</v>
      </c>
      <c r="O87" s="106">
        <v>926</v>
      </c>
      <c r="P87" s="106">
        <v>886</v>
      </c>
      <c r="Q87" s="106">
        <v>960</v>
      </c>
      <c r="R87" s="106">
        <v>838</v>
      </c>
      <c r="S87" s="106">
        <v>889</v>
      </c>
      <c r="T87" s="106">
        <v>814</v>
      </c>
      <c r="U87" s="106">
        <v>791</v>
      </c>
      <c r="V87" s="106">
        <v>742</v>
      </c>
      <c r="W87" s="106">
        <v>743</v>
      </c>
      <c r="X87" s="106">
        <v>690</v>
      </c>
      <c r="Y87" s="106">
        <v>668</v>
      </c>
    </row>
    <row r="92" spans="1:25">
      <c r="A92" s="105" t="s">
        <v>1698</v>
      </c>
      <c r="B92" s="105" t="s">
        <v>9</v>
      </c>
      <c r="C92" s="105" t="s">
        <v>12</v>
      </c>
      <c r="D92" s="105" t="s">
        <v>13</v>
      </c>
      <c r="E92" s="105" t="s">
        <v>14</v>
      </c>
      <c r="F92" s="105" t="s">
        <v>15</v>
      </c>
      <c r="G92" s="105" t="s">
        <v>16</v>
      </c>
      <c r="H92" s="105" t="s">
        <v>17</v>
      </c>
      <c r="I92" s="105" t="s">
        <v>18</v>
      </c>
      <c r="J92" s="105" t="s">
        <v>19</v>
      </c>
      <c r="K92" s="105" t="s">
        <v>20</v>
      </c>
      <c r="L92" s="105" t="s">
        <v>21</v>
      </c>
      <c r="M92" s="105" t="s">
        <v>22</v>
      </c>
      <c r="N92" s="105" t="s">
        <v>23</v>
      </c>
      <c r="O92" s="105" t="s">
        <v>24</v>
      </c>
    </row>
    <row r="93" spans="1:25">
      <c r="A93" s="106">
        <v>6</v>
      </c>
      <c r="B93" s="107" t="s">
        <v>52</v>
      </c>
      <c r="C93" s="106">
        <v>7</v>
      </c>
      <c r="D93" s="106">
        <v>16</v>
      </c>
      <c r="E93" s="106">
        <v>26</v>
      </c>
      <c r="F93" s="106">
        <v>35</v>
      </c>
      <c r="G93" s="106">
        <v>16</v>
      </c>
      <c r="H93" s="106">
        <v>13</v>
      </c>
      <c r="I93" s="106">
        <v>55</v>
      </c>
      <c r="J93" s="106">
        <v>13</v>
      </c>
      <c r="K93" s="106">
        <v>4</v>
      </c>
      <c r="L93" s="106">
        <v>13</v>
      </c>
      <c r="M93" s="106">
        <v>15</v>
      </c>
      <c r="N93" s="106">
        <v>7</v>
      </c>
      <c r="O93" s="106">
        <v>30</v>
      </c>
    </row>
    <row r="94" spans="1:25">
      <c r="A94" s="106">
        <v>6</v>
      </c>
      <c r="B94" s="107" t="s">
        <v>53</v>
      </c>
      <c r="C94" s="106">
        <v>6</v>
      </c>
      <c r="D94" s="106">
        <v>19</v>
      </c>
      <c r="E94" s="106">
        <v>18</v>
      </c>
      <c r="F94" s="106">
        <v>28</v>
      </c>
      <c r="G94" s="106">
        <v>9</v>
      </c>
      <c r="H94" s="106">
        <v>8</v>
      </c>
      <c r="I94" s="106">
        <v>40</v>
      </c>
      <c r="J94" s="106">
        <v>12</v>
      </c>
      <c r="K94" s="106">
        <v>2</v>
      </c>
      <c r="L94" s="106">
        <v>2</v>
      </c>
      <c r="M94" s="106">
        <v>18</v>
      </c>
      <c r="N94" s="106">
        <v>2</v>
      </c>
      <c r="O94" s="106">
        <v>31</v>
      </c>
    </row>
    <row r="95" spans="1:25">
      <c r="A95" s="106">
        <v>7</v>
      </c>
      <c r="B95" s="107" t="s">
        <v>52</v>
      </c>
      <c r="C95" s="106">
        <v>11</v>
      </c>
      <c r="D95" s="106">
        <v>26</v>
      </c>
      <c r="E95" s="106">
        <v>32</v>
      </c>
      <c r="F95" s="106">
        <v>49</v>
      </c>
      <c r="G95" s="106">
        <v>12</v>
      </c>
      <c r="H95" s="106">
        <v>22</v>
      </c>
      <c r="I95" s="106">
        <v>52</v>
      </c>
      <c r="J95" s="106">
        <v>14</v>
      </c>
      <c r="K95" s="106">
        <v>16</v>
      </c>
      <c r="L95" s="106">
        <v>15</v>
      </c>
      <c r="M95" s="106">
        <v>21</v>
      </c>
      <c r="N95" s="106">
        <v>22</v>
      </c>
      <c r="O95" s="106">
        <v>49</v>
      </c>
    </row>
    <row r="96" spans="1:25">
      <c r="A96" s="106">
        <v>7</v>
      </c>
      <c r="B96" s="107" t="s">
        <v>53</v>
      </c>
      <c r="C96" s="106">
        <v>9</v>
      </c>
      <c r="D96" s="106">
        <v>14</v>
      </c>
      <c r="E96" s="106">
        <v>21</v>
      </c>
      <c r="F96" s="106">
        <v>48</v>
      </c>
      <c r="G96" s="106">
        <v>11</v>
      </c>
      <c r="H96" s="106">
        <v>19</v>
      </c>
      <c r="I96" s="106">
        <v>45</v>
      </c>
      <c r="J96" s="106">
        <v>16</v>
      </c>
      <c r="K96" s="106">
        <v>13</v>
      </c>
      <c r="L96" s="106">
        <v>6</v>
      </c>
      <c r="M96" s="106">
        <v>14</v>
      </c>
      <c r="N96" s="106">
        <v>19</v>
      </c>
      <c r="O96" s="106">
        <v>44</v>
      </c>
    </row>
    <row r="97" spans="1:15">
      <c r="A97" s="106">
        <v>8</v>
      </c>
      <c r="B97" s="107" t="s">
        <v>52</v>
      </c>
      <c r="C97" s="106">
        <v>11</v>
      </c>
      <c r="D97" s="106">
        <v>36</v>
      </c>
      <c r="E97" s="106">
        <v>35</v>
      </c>
      <c r="F97" s="106">
        <v>44</v>
      </c>
      <c r="G97" s="106">
        <v>10</v>
      </c>
      <c r="H97" s="106">
        <v>26</v>
      </c>
      <c r="I97" s="106">
        <v>72</v>
      </c>
      <c r="J97" s="106">
        <v>18</v>
      </c>
      <c r="K97" s="106">
        <v>20</v>
      </c>
      <c r="L97" s="106">
        <v>18</v>
      </c>
      <c r="M97" s="106">
        <v>15</v>
      </c>
      <c r="N97" s="106">
        <v>25</v>
      </c>
      <c r="O97" s="106">
        <v>34</v>
      </c>
    </row>
    <row r="98" spans="1:15">
      <c r="A98" s="106">
        <v>8</v>
      </c>
      <c r="B98" s="107" t="s">
        <v>53</v>
      </c>
      <c r="C98" s="106">
        <v>4</v>
      </c>
      <c r="D98" s="106">
        <v>20</v>
      </c>
      <c r="E98" s="106">
        <v>29</v>
      </c>
      <c r="F98" s="106">
        <v>41</v>
      </c>
      <c r="G98" s="106">
        <v>11</v>
      </c>
      <c r="H98" s="106">
        <v>32</v>
      </c>
      <c r="I98" s="106">
        <v>70</v>
      </c>
      <c r="J98" s="106">
        <v>9</v>
      </c>
      <c r="K98" s="106">
        <v>19</v>
      </c>
      <c r="L98" s="106">
        <v>7</v>
      </c>
      <c r="M98" s="106">
        <v>17</v>
      </c>
      <c r="N98" s="106">
        <v>16</v>
      </c>
      <c r="O98" s="106">
        <v>32</v>
      </c>
    </row>
    <row r="99" spans="1:15">
      <c r="A99" s="106">
        <v>9</v>
      </c>
      <c r="B99" s="107" t="s">
        <v>52</v>
      </c>
      <c r="C99" s="106">
        <v>9</v>
      </c>
      <c r="D99" s="106">
        <v>29</v>
      </c>
      <c r="E99" s="106">
        <v>29</v>
      </c>
      <c r="F99" s="106">
        <v>43</v>
      </c>
      <c r="G99" s="106">
        <v>16</v>
      </c>
      <c r="H99" s="106">
        <v>34</v>
      </c>
      <c r="I99" s="106">
        <v>106</v>
      </c>
      <c r="J99" s="106">
        <v>3</v>
      </c>
      <c r="K99" s="106">
        <v>15</v>
      </c>
      <c r="L99" s="106">
        <v>16</v>
      </c>
      <c r="M99" s="106">
        <v>10</v>
      </c>
      <c r="N99" s="106">
        <v>19</v>
      </c>
      <c r="O99" s="106">
        <v>41</v>
      </c>
    </row>
    <row r="100" spans="1:15">
      <c r="A100" s="106">
        <v>9</v>
      </c>
      <c r="B100" s="107" t="s">
        <v>53</v>
      </c>
      <c r="C100" s="106">
        <v>5</v>
      </c>
      <c r="D100" s="106">
        <v>28</v>
      </c>
      <c r="E100" s="106">
        <v>25</v>
      </c>
      <c r="F100" s="106">
        <v>28</v>
      </c>
      <c r="G100" s="106">
        <v>9</v>
      </c>
      <c r="H100" s="106">
        <v>30</v>
      </c>
      <c r="I100" s="106">
        <v>91</v>
      </c>
      <c r="J100" s="106">
        <v>16</v>
      </c>
      <c r="K100" s="106">
        <v>16</v>
      </c>
      <c r="L100" s="106">
        <v>12</v>
      </c>
      <c r="M100" s="106">
        <v>10</v>
      </c>
      <c r="N100" s="106">
        <v>8</v>
      </c>
      <c r="O100" s="106">
        <v>29</v>
      </c>
    </row>
    <row r="101" spans="1:15">
      <c r="A101" s="106">
        <v>10</v>
      </c>
      <c r="B101" s="107" t="s">
        <v>52</v>
      </c>
      <c r="C101" s="106">
        <v>16</v>
      </c>
      <c r="D101" s="106">
        <v>27</v>
      </c>
      <c r="E101" s="106">
        <v>26</v>
      </c>
      <c r="F101" s="106">
        <v>32</v>
      </c>
      <c r="G101" s="106">
        <v>17</v>
      </c>
      <c r="H101" s="106">
        <v>35</v>
      </c>
      <c r="I101" s="106">
        <v>123</v>
      </c>
      <c r="J101" s="106">
        <v>10</v>
      </c>
      <c r="K101" s="106">
        <v>22</v>
      </c>
      <c r="L101" s="106">
        <v>20</v>
      </c>
      <c r="M101" s="106">
        <v>16</v>
      </c>
      <c r="N101" s="106">
        <v>17</v>
      </c>
      <c r="O101" s="106">
        <v>39</v>
      </c>
    </row>
    <row r="102" spans="1:15">
      <c r="A102" s="106">
        <v>10</v>
      </c>
      <c r="B102" s="107" t="s">
        <v>53</v>
      </c>
      <c r="C102" s="106">
        <v>8</v>
      </c>
      <c r="D102" s="106">
        <v>17</v>
      </c>
      <c r="E102" s="106">
        <v>25</v>
      </c>
      <c r="F102" s="106">
        <v>45</v>
      </c>
      <c r="G102" s="106">
        <v>9</v>
      </c>
      <c r="H102" s="106">
        <v>30</v>
      </c>
      <c r="I102" s="106">
        <v>106</v>
      </c>
      <c r="J102" s="106">
        <v>6</v>
      </c>
      <c r="K102" s="106">
        <v>21</v>
      </c>
      <c r="L102" s="106">
        <v>15</v>
      </c>
      <c r="M102" s="106">
        <v>16</v>
      </c>
      <c r="N102" s="106">
        <v>17</v>
      </c>
      <c r="O102" s="106">
        <v>26</v>
      </c>
    </row>
    <row r="103" spans="1:15">
      <c r="A103" s="106">
        <v>11</v>
      </c>
      <c r="B103" s="107" t="s">
        <v>52</v>
      </c>
      <c r="C103" s="106">
        <v>11</v>
      </c>
      <c r="D103" s="106">
        <v>13</v>
      </c>
      <c r="E103" s="106">
        <v>41</v>
      </c>
      <c r="F103" s="106">
        <v>35</v>
      </c>
      <c r="G103" s="106">
        <v>26</v>
      </c>
      <c r="H103" s="106">
        <v>28</v>
      </c>
      <c r="I103" s="106">
        <v>79</v>
      </c>
      <c r="J103" s="106">
        <v>8</v>
      </c>
      <c r="K103" s="106">
        <v>34</v>
      </c>
      <c r="L103" s="106">
        <v>16</v>
      </c>
      <c r="M103" s="106">
        <v>15</v>
      </c>
      <c r="N103" s="106">
        <v>17</v>
      </c>
      <c r="O103" s="106">
        <v>36</v>
      </c>
    </row>
    <row r="104" spans="1:15">
      <c r="A104" s="106">
        <v>11</v>
      </c>
      <c r="B104" s="107" t="s">
        <v>53</v>
      </c>
      <c r="C104" s="106">
        <v>8</v>
      </c>
      <c r="D104" s="106">
        <v>11</v>
      </c>
      <c r="E104" s="106">
        <v>27</v>
      </c>
      <c r="F104" s="106">
        <v>39</v>
      </c>
      <c r="G104" s="106">
        <v>12</v>
      </c>
      <c r="H104" s="106">
        <v>23</v>
      </c>
      <c r="I104" s="106">
        <v>72</v>
      </c>
      <c r="J104" s="106">
        <v>11</v>
      </c>
      <c r="K104" s="106">
        <v>20</v>
      </c>
      <c r="L104" s="106">
        <v>7</v>
      </c>
      <c r="M104" s="106">
        <v>18</v>
      </c>
      <c r="N104" s="106">
        <v>11</v>
      </c>
      <c r="O104" s="106">
        <v>27</v>
      </c>
    </row>
    <row r="105" spans="1:15">
      <c r="A105" s="106">
        <v>12</v>
      </c>
      <c r="B105" s="107" t="s">
        <v>52</v>
      </c>
      <c r="C105" s="106">
        <v>12</v>
      </c>
      <c r="D105" s="106">
        <v>10</v>
      </c>
      <c r="E105" s="106">
        <v>34</v>
      </c>
      <c r="F105" s="106">
        <v>32</v>
      </c>
      <c r="G105" s="106">
        <v>14</v>
      </c>
      <c r="H105" s="106">
        <v>29</v>
      </c>
      <c r="I105" s="106">
        <v>64</v>
      </c>
      <c r="J105" s="106">
        <v>15</v>
      </c>
      <c r="K105" s="106">
        <v>33</v>
      </c>
      <c r="L105" s="106">
        <v>10</v>
      </c>
      <c r="M105" s="106">
        <v>13</v>
      </c>
      <c r="N105" s="106">
        <v>16</v>
      </c>
      <c r="O105" s="106">
        <v>23</v>
      </c>
    </row>
    <row r="106" spans="1:15">
      <c r="A106" s="106">
        <v>12</v>
      </c>
      <c r="B106" s="107" t="s">
        <v>53</v>
      </c>
      <c r="C106" s="106">
        <v>6</v>
      </c>
      <c r="D106" s="106">
        <v>6</v>
      </c>
      <c r="E106" s="106">
        <v>20</v>
      </c>
      <c r="F106" s="106">
        <v>23</v>
      </c>
      <c r="G106" s="106">
        <v>13</v>
      </c>
      <c r="H106" s="106">
        <v>14</v>
      </c>
      <c r="I106" s="106">
        <v>49</v>
      </c>
      <c r="J106" s="106">
        <v>9</v>
      </c>
      <c r="K106" s="106">
        <v>25</v>
      </c>
      <c r="L106" s="106">
        <v>7</v>
      </c>
      <c r="M106" s="106">
        <v>14</v>
      </c>
      <c r="N106" s="106">
        <v>11</v>
      </c>
      <c r="O106" s="106">
        <v>20</v>
      </c>
    </row>
    <row r="107" spans="1:15">
      <c r="A107" s="106">
        <v>13</v>
      </c>
      <c r="B107" s="107" t="s">
        <v>52</v>
      </c>
      <c r="C107" s="106">
        <v>7</v>
      </c>
      <c r="D107" s="106">
        <v>10</v>
      </c>
      <c r="E107" s="106">
        <v>31</v>
      </c>
      <c r="F107" s="106">
        <v>23</v>
      </c>
      <c r="G107" s="106">
        <v>14</v>
      </c>
      <c r="H107" s="106">
        <v>23</v>
      </c>
      <c r="I107" s="106">
        <v>53</v>
      </c>
      <c r="J107" s="106">
        <v>9</v>
      </c>
      <c r="K107" s="106">
        <v>19</v>
      </c>
      <c r="L107" s="106">
        <v>10</v>
      </c>
      <c r="M107" s="106">
        <v>10</v>
      </c>
      <c r="N107" s="106">
        <v>6</v>
      </c>
      <c r="O107" s="106">
        <v>28</v>
      </c>
    </row>
    <row r="108" spans="1:15">
      <c r="A108" s="106">
        <v>13</v>
      </c>
      <c r="B108" s="107" t="s">
        <v>53</v>
      </c>
      <c r="C108" s="106">
        <v>12</v>
      </c>
      <c r="D108" s="106">
        <v>6</v>
      </c>
      <c r="E108" s="106">
        <v>18</v>
      </c>
      <c r="F108" s="106">
        <v>31</v>
      </c>
      <c r="G108" s="106">
        <v>4</v>
      </c>
      <c r="H108" s="106">
        <v>12</v>
      </c>
      <c r="I108" s="106">
        <v>44</v>
      </c>
      <c r="J108" s="106">
        <v>10</v>
      </c>
      <c r="K108" s="106">
        <v>22</v>
      </c>
      <c r="L108" s="106">
        <v>3</v>
      </c>
      <c r="M108" s="106">
        <v>5</v>
      </c>
      <c r="N108" s="106">
        <v>4</v>
      </c>
      <c r="O108" s="106">
        <v>16</v>
      </c>
    </row>
    <row r="109" spans="1:15">
      <c r="A109" s="106">
        <v>14</v>
      </c>
      <c r="B109" s="107" t="s">
        <v>52</v>
      </c>
      <c r="C109" s="106">
        <v>14</v>
      </c>
      <c r="D109" s="106">
        <v>14</v>
      </c>
      <c r="E109" s="106">
        <v>25</v>
      </c>
      <c r="F109" s="106">
        <v>18</v>
      </c>
      <c r="G109" s="106">
        <v>14</v>
      </c>
      <c r="H109" s="106">
        <v>20</v>
      </c>
      <c r="I109" s="106">
        <v>24</v>
      </c>
      <c r="J109" s="106">
        <v>12</v>
      </c>
      <c r="K109" s="106">
        <v>13</v>
      </c>
      <c r="L109" s="106">
        <v>9</v>
      </c>
      <c r="M109" s="106">
        <v>11</v>
      </c>
      <c r="N109" s="106">
        <v>2</v>
      </c>
      <c r="O109" s="106">
        <v>17</v>
      </c>
    </row>
    <row r="110" spans="1:15">
      <c r="A110" s="106">
        <v>14</v>
      </c>
      <c r="B110" s="107" t="s">
        <v>53</v>
      </c>
      <c r="C110" s="106">
        <v>10</v>
      </c>
      <c r="D110" s="106">
        <v>4</v>
      </c>
      <c r="E110" s="106">
        <v>11</v>
      </c>
      <c r="F110" s="106">
        <v>27</v>
      </c>
      <c r="G110" s="106">
        <v>8</v>
      </c>
      <c r="H110" s="106">
        <v>11</v>
      </c>
      <c r="I110" s="106">
        <v>30</v>
      </c>
      <c r="J110" s="106">
        <v>6</v>
      </c>
      <c r="K110" s="106">
        <v>16</v>
      </c>
      <c r="L110" s="106">
        <v>5</v>
      </c>
      <c r="M110" s="106">
        <v>8</v>
      </c>
      <c r="N110" s="106">
        <v>7</v>
      </c>
      <c r="O110" s="106">
        <v>17</v>
      </c>
    </row>
    <row r="111" spans="1:15">
      <c r="A111" s="106">
        <v>15</v>
      </c>
      <c r="B111" s="107" t="s">
        <v>52</v>
      </c>
      <c r="C111" s="106">
        <v>11</v>
      </c>
      <c r="D111" s="106">
        <v>5</v>
      </c>
      <c r="E111" s="106">
        <v>42</v>
      </c>
      <c r="F111" s="106">
        <v>22</v>
      </c>
      <c r="G111" s="106">
        <v>8</v>
      </c>
      <c r="H111" s="106">
        <v>26</v>
      </c>
      <c r="I111" s="106">
        <v>28</v>
      </c>
      <c r="J111" s="106">
        <v>5</v>
      </c>
      <c r="K111" s="106">
        <v>16</v>
      </c>
      <c r="L111" s="106">
        <v>11</v>
      </c>
      <c r="M111" s="106">
        <v>9</v>
      </c>
      <c r="N111" s="106">
        <v>5</v>
      </c>
      <c r="O111" s="106">
        <v>18</v>
      </c>
    </row>
    <row r="112" spans="1:15">
      <c r="A112" s="106">
        <v>15</v>
      </c>
      <c r="B112" s="107" t="s">
        <v>53</v>
      </c>
      <c r="C112" s="106">
        <v>3</v>
      </c>
      <c r="D112" s="106">
        <v>6</v>
      </c>
      <c r="E112" s="106">
        <v>15</v>
      </c>
      <c r="F112" s="106">
        <v>18</v>
      </c>
      <c r="G112" s="106">
        <v>4</v>
      </c>
      <c r="H112" s="106">
        <v>22</v>
      </c>
      <c r="I112" s="106">
        <v>28</v>
      </c>
      <c r="J112" s="106">
        <v>3</v>
      </c>
      <c r="K112" s="106">
        <v>17</v>
      </c>
      <c r="L112" s="106">
        <v>10</v>
      </c>
      <c r="M112" s="106">
        <v>7</v>
      </c>
      <c r="N112" s="106">
        <v>5</v>
      </c>
      <c r="O112" s="106">
        <v>19</v>
      </c>
    </row>
    <row r="113" spans="1:25">
      <c r="A113" s="106">
        <v>16</v>
      </c>
      <c r="B113" s="107" t="s">
        <v>52</v>
      </c>
      <c r="C113" s="106">
        <v>7</v>
      </c>
      <c r="D113" s="106">
        <v>14</v>
      </c>
      <c r="E113" s="106">
        <v>10</v>
      </c>
      <c r="F113" s="106">
        <v>16</v>
      </c>
      <c r="G113" s="106">
        <v>14</v>
      </c>
      <c r="H113" s="106">
        <v>24</v>
      </c>
      <c r="I113" s="106">
        <v>22</v>
      </c>
      <c r="J113" s="106">
        <v>8</v>
      </c>
      <c r="K113" s="106">
        <v>23</v>
      </c>
      <c r="L113" s="106">
        <v>7</v>
      </c>
      <c r="M113" s="106">
        <v>6</v>
      </c>
      <c r="N113" s="106">
        <v>12</v>
      </c>
      <c r="O113" s="106">
        <v>28</v>
      </c>
    </row>
    <row r="114" spans="1:25">
      <c r="A114" s="106">
        <v>16</v>
      </c>
      <c r="B114" s="107" t="s">
        <v>53</v>
      </c>
      <c r="C114" s="106">
        <v>5</v>
      </c>
      <c r="D114" s="106">
        <v>5</v>
      </c>
      <c r="E114" s="106">
        <v>16</v>
      </c>
      <c r="F114" s="106">
        <v>17</v>
      </c>
      <c r="G114" s="106">
        <v>14</v>
      </c>
      <c r="H114" s="106">
        <v>14</v>
      </c>
      <c r="I114" s="106">
        <v>14</v>
      </c>
      <c r="J114" s="106">
        <v>6</v>
      </c>
      <c r="K114" s="106">
        <v>8</v>
      </c>
      <c r="L114" s="106">
        <v>7</v>
      </c>
      <c r="M114" s="106">
        <v>7</v>
      </c>
      <c r="N114" s="106">
        <v>9</v>
      </c>
      <c r="O114" s="106">
        <v>15</v>
      </c>
    </row>
    <row r="115" spans="1:25">
      <c r="A115" s="106">
        <v>17</v>
      </c>
      <c r="B115" s="107" t="s">
        <v>52</v>
      </c>
      <c r="C115" s="106">
        <v>8</v>
      </c>
      <c r="D115" s="106">
        <v>7</v>
      </c>
      <c r="E115" s="106">
        <v>18</v>
      </c>
      <c r="F115" s="106">
        <v>15</v>
      </c>
      <c r="G115" s="106">
        <v>13</v>
      </c>
      <c r="H115" s="106">
        <v>17</v>
      </c>
      <c r="I115" s="106">
        <v>24</v>
      </c>
      <c r="J115" s="106">
        <v>11</v>
      </c>
      <c r="K115" s="106">
        <v>21</v>
      </c>
      <c r="L115" s="106">
        <v>11</v>
      </c>
      <c r="M115" s="106">
        <v>10</v>
      </c>
      <c r="N115" s="106">
        <v>8</v>
      </c>
      <c r="O115" s="106">
        <v>10</v>
      </c>
    </row>
    <row r="116" spans="1:25">
      <c r="A116" s="106">
        <v>17</v>
      </c>
      <c r="B116" s="107" t="s">
        <v>53</v>
      </c>
      <c r="C116" s="106">
        <v>8</v>
      </c>
      <c r="D116" s="106">
        <v>3</v>
      </c>
      <c r="E116" s="106">
        <v>21</v>
      </c>
      <c r="F116" s="106">
        <v>10</v>
      </c>
      <c r="G116" s="106">
        <v>14</v>
      </c>
      <c r="H116" s="106">
        <v>9</v>
      </c>
      <c r="I116" s="106">
        <v>9</v>
      </c>
      <c r="J116" s="106">
        <v>6</v>
      </c>
      <c r="K116" s="106">
        <v>15</v>
      </c>
      <c r="L116" s="106">
        <v>6</v>
      </c>
      <c r="M116" s="106">
        <v>4</v>
      </c>
      <c r="N116" s="106">
        <v>10</v>
      </c>
      <c r="O116" s="106">
        <v>15</v>
      </c>
    </row>
    <row r="120" spans="1:25">
      <c r="A120" s="105" t="s">
        <v>1698</v>
      </c>
      <c r="B120" s="106">
        <v>6</v>
      </c>
      <c r="C120" s="106">
        <v>6</v>
      </c>
      <c r="D120" s="106">
        <v>7</v>
      </c>
      <c r="E120" s="106">
        <v>7</v>
      </c>
      <c r="F120" s="106">
        <v>8</v>
      </c>
      <c r="G120" s="106">
        <v>8</v>
      </c>
      <c r="H120" s="106">
        <v>9</v>
      </c>
      <c r="I120" s="106">
        <v>9</v>
      </c>
      <c r="J120" s="106">
        <v>10</v>
      </c>
      <c r="K120" s="106">
        <v>10</v>
      </c>
      <c r="L120" s="106">
        <v>11</v>
      </c>
      <c r="M120" s="106">
        <v>11</v>
      </c>
      <c r="N120" s="106">
        <v>12</v>
      </c>
      <c r="O120" s="106">
        <v>12</v>
      </c>
      <c r="P120" s="106">
        <v>13</v>
      </c>
      <c r="Q120" s="106">
        <v>13</v>
      </c>
      <c r="R120" s="106">
        <v>14</v>
      </c>
      <c r="S120" s="106">
        <v>14</v>
      </c>
      <c r="T120" s="106">
        <v>15</v>
      </c>
      <c r="U120" s="106">
        <v>15</v>
      </c>
      <c r="V120" s="106">
        <v>16</v>
      </c>
      <c r="W120" s="106">
        <v>16</v>
      </c>
      <c r="X120" s="106">
        <v>17</v>
      </c>
      <c r="Y120" s="106">
        <v>17</v>
      </c>
    </row>
    <row r="121" spans="1:25">
      <c r="A121" s="105" t="s">
        <v>9</v>
      </c>
      <c r="B121" s="107" t="s">
        <v>52</v>
      </c>
      <c r="C121" s="107" t="s">
        <v>53</v>
      </c>
      <c r="D121" s="107" t="s">
        <v>52</v>
      </c>
      <c r="E121" s="107" t="s">
        <v>53</v>
      </c>
      <c r="F121" s="107" t="s">
        <v>52</v>
      </c>
      <c r="G121" s="107" t="s">
        <v>53</v>
      </c>
      <c r="H121" s="107" t="s">
        <v>52</v>
      </c>
      <c r="I121" s="107" t="s">
        <v>53</v>
      </c>
      <c r="J121" s="107" t="s">
        <v>52</v>
      </c>
      <c r="K121" s="107" t="s">
        <v>53</v>
      </c>
      <c r="L121" s="107" t="s">
        <v>52</v>
      </c>
      <c r="M121" s="107" t="s">
        <v>53</v>
      </c>
      <c r="N121" s="107" t="s">
        <v>52</v>
      </c>
      <c r="O121" s="107" t="s">
        <v>53</v>
      </c>
      <c r="P121" s="107" t="s">
        <v>52</v>
      </c>
      <c r="Q121" s="107" t="s">
        <v>53</v>
      </c>
      <c r="R121" s="107" t="s">
        <v>52</v>
      </c>
      <c r="S121" s="107" t="s">
        <v>53</v>
      </c>
      <c r="T121" s="107" t="s">
        <v>52</v>
      </c>
      <c r="U121" s="107" t="s">
        <v>53</v>
      </c>
      <c r="V121" s="107" t="s">
        <v>52</v>
      </c>
      <c r="W121" s="107" t="s">
        <v>53</v>
      </c>
      <c r="X121" s="107" t="s">
        <v>52</v>
      </c>
      <c r="Y121" s="107" t="s">
        <v>53</v>
      </c>
    </row>
    <row r="122" spans="1:25">
      <c r="A122" s="105" t="s">
        <v>12</v>
      </c>
      <c r="B122" s="106">
        <v>7</v>
      </c>
      <c r="C122" s="106">
        <v>6</v>
      </c>
      <c r="D122" s="106">
        <v>11</v>
      </c>
      <c r="E122" s="106">
        <v>9</v>
      </c>
      <c r="F122" s="106">
        <v>11</v>
      </c>
      <c r="G122" s="106">
        <v>4</v>
      </c>
      <c r="H122" s="106">
        <v>9</v>
      </c>
      <c r="I122" s="106">
        <v>5</v>
      </c>
      <c r="J122" s="106">
        <v>16</v>
      </c>
      <c r="K122" s="106">
        <v>8</v>
      </c>
      <c r="L122" s="106">
        <v>11</v>
      </c>
      <c r="M122" s="106">
        <v>8</v>
      </c>
      <c r="N122" s="106">
        <v>12</v>
      </c>
      <c r="O122" s="106">
        <v>6</v>
      </c>
      <c r="P122" s="106">
        <v>7</v>
      </c>
      <c r="Q122" s="106">
        <v>12</v>
      </c>
      <c r="R122" s="106">
        <v>14</v>
      </c>
      <c r="S122" s="106">
        <v>10</v>
      </c>
      <c r="T122" s="106">
        <v>11</v>
      </c>
      <c r="U122" s="106">
        <v>3</v>
      </c>
      <c r="V122" s="106">
        <v>7</v>
      </c>
      <c r="W122" s="106">
        <v>5</v>
      </c>
      <c r="X122" s="106">
        <v>8</v>
      </c>
      <c r="Y122" s="106">
        <v>8</v>
      </c>
    </row>
    <row r="123" spans="1:25">
      <c r="A123" s="105" t="s">
        <v>13</v>
      </c>
      <c r="B123" s="106">
        <v>16</v>
      </c>
      <c r="C123" s="106">
        <v>19</v>
      </c>
      <c r="D123" s="106">
        <v>26</v>
      </c>
      <c r="E123" s="106">
        <v>14</v>
      </c>
      <c r="F123" s="106">
        <v>36</v>
      </c>
      <c r="G123" s="106">
        <v>20</v>
      </c>
      <c r="H123" s="106">
        <v>29</v>
      </c>
      <c r="I123" s="106">
        <v>28</v>
      </c>
      <c r="J123" s="106">
        <v>27</v>
      </c>
      <c r="K123" s="106">
        <v>17</v>
      </c>
      <c r="L123" s="106">
        <v>13</v>
      </c>
      <c r="M123" s="106">
        <v>11</v>
      </c>
      <c r="N123" s="106">
        <v>10</v>
      </c>
      <c r="O123" s="106">
        <v>6</v>
      </c>
      <c r="P123" s="106">
        <v>10</v>
      </c>
      <c r="Q123" s="106">
        <v>6</v>
      </c>
      <c r="R123" s="106">
        <v>14</v>
      </c>
      <c r="S123" s="106">
        <v>4</v>
      </c>
      <c r="T123" s="106">
        <v>5</v>
      </c>
      <c r="U123" s="106">
        <v>6</v>
      </c>
      <c r="V123" s="106">
        <v>14</v>
      </c>
      <c r="W123" s="106">
        <v>5</v>
      </c>
      <c r="X123" s="106">
        <v>7</v>
      </c>
      <c r="Y123" s="106">
        <v>3</v>
      </c>
    </row>
    <row r="124" spans="1:25">
      <c r="A124" s="105" t="s">
        <v>14</v>
      </c>
      <c r="B124" s="106">
        <v>26</v>
      </c>
      <c r="C124" s="106">
        <v>18</v>
      </c>
      <c r="D124" s="106">
        <v>32</v>
      </c>
      <c r="E124" s="106">
        <v>21</v>
      </c>
      <c r="F124" s="106">
        <v>35</v>
      </c>
      <c r="G124" s="106">
        <v>29</v>
      </c>
      <c r="H124" s="106">
        <v>29</v>
      </c>
      <c r="I124" s="106">
        <v>25</v>
      </c>
      <c r="J124" s="106">
        <v>26</v>
      </c>
      <c r="K124" s="106">
        <v>25</v>
      </c>
      <c r="L124" s="106">
        <v>41</v>
      </c>
      <c r="M124" s="106">
        <v>27</v>
      </c>
      <c r="N124" s="106">
        <v>34</v>
      </c>
      <c r="O124" s="106">
        <v>20</v>
      </c>
      <c r="P124" s="106">
        <v>31</v>
      </c>
      <c r="Q124" s="106">
        <v>18</v>
      </c>
      <c r="R124" s="106">
        <v>25</v>
      </c>
      <c r="S124" s="106">
        <v>11</v>
      </c>
      <c r="T124" s="106">
        <v>42</v>
      </c>
      <c r="U124" s="106">
        <v>15</v>
      </c>
      <c r="V124" s="106">
        <v>10</v>
      </c>
      <c r="W124" s="106">
        <v>16</v>
      </c>
      <c r="X124" s="106">
        <v>18</v>
      </c>
      <c r="Y124" s="106">
        <v>21</v>
      </c>
    </row>
    <row r="125" spans="1:25">
      <c r="A125" s="105" t="s">
        <v>15</v>
      </c>
      <c r="B125" s="106">
        <v>35</v>
      </c>
      <c r="C125" s="106">
        <v>28</v>
      </c>
      <c r="D125" s="106">
        <v>49</v>
      </c>
      <c r="E125" s="106">
        <v>48</v>
      </c>
      <c r="F125" s="106">
        <v>44</v>
      </c>
      <c r="G125" s="106">
        <v>41</v>
      </c>
      <c r="H125" s="106">
        <v>43</v>
      </c>
      <c r="I125" s="106">
        <v>28</v>
      </c>
      <c r="J125" s="106">
        <v>32</v>
      </c>
      <c r="K125" s="106">
        <v>45</v>
      </c>
      <c r="L125" s="106">
        <v>35</v>
      </c>
      <c r="M125" s="106">
        <v>39</v>
      </c>
      <c r="N125" s="106">
        <v>32</v>
      </c>
      <c r="O125" s="106">
        <v>23</v>
      </c>
      <c r="P125" s="106">
        <v>23</v>
      </c>
      <c r="Q125" s="106">
        <v>31</v>
      </c>
      <c r="R125" s="106">
        <v>18</v>
      </c>
      <c r="S125" s="106">
        <v>27</v>
      </c>
      <c r="T125" s="106">
        <v>22</v>
      </c>
      <c r="U125" s="106">
        <v>18</v>
      </c>
      <c r="V125" s="106">
        <v>16</v>
      </c>
      <c r="W125" s="106">
        <v>17</v>
      </c>
      <c r="X125" s="106">
        <v>15</v>
      </c>
      <c r="Y125" s="106">
        <v>10</v>
      </c>
    </row>
    <row r="126" spans="1:25">
      <c r="A126" s="105" t="s">
        <v>16</v>
      </c>
      <c r="B126" s="106">
        <v>16</v>
      </c>
      <c r="C126" s="106">
        <v>9</v>
      </c>
      <c r="D126" s="106">
        <v>12</v>
      </c>
      <c r="E126" s="106">
        <v>11</v>
      </c>
      <c r="F126" s="106">
        <v>10</v>
      </c>
      <c r="G126" s="106">
        <v>11</v>
      </c>
      <c r="H126" s="106">
        <v>16</v>
      </c>
      <c r="I126" s="106">
        <v>9</v>
      </c>
      <c r="J126" s="106">
        <v>17</v>
      </c>
      <c r="K126" s="106">
        <v>9</v>
      </c>
      <c r="L126" s="106">
        <v>26</v>
      </c>
      <c r="M126" s="106">
        <v>12</v>
      </c>
      <c r="N126" s="106">
        <v>14</v>
      </c>
      <c r="O126" s="106">
        <v>13</v>
      </c>
      <c r="P126" s="106">
        <v>14</v>
      </c>
      <c r="Q126" s="106">
        <v>4</v>
      </c>
      <c r="R126" s="106">
        <v>14</v>
      </c>
      <c r="S126" s="106">
        <v>8</v>
      </c>
      <c r="T126" s="106">
        <v>8</v>
      </c>
      <c r="U126" s="106">
        <v>4</v>
      </c>
      <c r="V126" s="106">
        <v>14</v>
      </c>
      <c r="W126" s="106">
        <v>14</v>
      </c>
      <c r="X126" s="106">
        <v>13</v>
      </c>
      <c r="Y126" s="106">
        <v>14</v>
      </c>
    </row>
    <row r="127" spans="1:25">
      <c r="A127" s="105" t="s">
        <v>17</v>
      </c>
      <c r="B127" s="106">
        <v>13</v>
      </c>
      <c r="C127" s="106">
        <v>8</v>
      </c>
      <c r="D127" s="106">
        <v>22</v>
      </c>
      <c r="E127" s="106">
        <v>19</v>
      </c>
      <c r="F127" s="106">
        <v>26</v>
      </c>
      <c r="G127" s="106">
        <v>32</v>
      </c>
      <c r="H127" s="106">
        <v>34</v>
      </c>
      <c r="I127" s="106">
        <v>30</v>
      </c>
      <c r="J127" s="106">
        <v>35</v>
      </c>
      <c r="K127" s="106">
        <v>30</v>
      </c>
      <c r="L127" s="106">
        <v>28</v>
      </c>
      <c r="M127" s="106">
        <v>23</v>
      </c>
      <c r="N127" s="106">
        <v>29</v>
      </c>
      <c r="O127" s="106">
        <v>14</v>
      </c>
      <c r="P127" s="106">
        <v>23</v>
      </c>
      <c r="Q127" s="106">
        <v>12</v>
      </c>
      <c r="R127" s="106">
        <v>20</v>
      </c>
      <c r="S127" s="106">
        <v>11</v>
      </c>
      <c r="T127" s="106">
        <v>26</v>
      </c>
      <c r="U127" s="106">
        <v>22</v>
      </c>
      <c r="V127" s="106">
        <v>24</v>
      </c>
      <c r="W127" s="106">
        <v>14</v>
      </c>
      <c r="X127" s="106">
        <v>17</v>
      </c>
      <c r="Y127" s="106">
        <v>9</v>
      </c>
    </row>
    <row r="128" spans="1:25">
      <c r="A128" s="105" t="s">
        <v>18</v>
      </c>
      <c r="B128" s="106">
        <v>55</v>
      </c>
      <c r="C128" s="106">
        <v>40</v>
      </c>
      <c r="D128" s="106">
        <v>52</v>
      </c>
      <c r="E128" s="106">
        <v>45</v>
      </c>
      <c r="F128" s="106">
        <v>72</v>
      </c>
      <c r="G128" s="106">
        <v>70</v>
      </c>
      <c r="H128" s="106">
        <v>106</v>
      </c>
      <c r="I128" s="106">
        <v>91</v>
      </c>
      <c r="J128" s="106">
        <v>123</v>
      </c>
      <c r="K128" s="106">
        <v>106</v>
      </c>
      <c r="L128" s="106">
        <v>79</v>
      </c>
      <c r="M128" s="106">
        <v>72</v>
      </c>
      <c r="N128" s="106">
        <v>64</v>
      </c>
      <c r="O128" s="106">
        <v>49</v>
      </c>
      <c r="P128" s="106">
        <v>53</v>
      </c>
      <c r="Q128" s="106">
        <v>44</v>
      </c>
      <c r="R128" s="106">
        <v>24</v>
      </c>
      <c r="S128" s="106">
        <v>30</v>
      </c>
      <c r="T128" s="106">
        <v>28</v>
      </c>
      <c r="U128" s="106">
        <v>28</v>
      </c>
      <c r="V128" s="106">
        <v>22</v>
      </c>
      <c r="W128" s="106">
        <v>14</v>
      </c>
      <c r="X128" s="106">
        <v>24</v>
      </c>
      <c r="Y128" s="106">
        <v>9</v>
      </c>
    </row>
    <row r="129" spans="1:49">
      <c r="A129" s="105" t="s">
        <v>19</v>
      </c>
      <c r="B129" s="106">
        <v>13</v>
      </c>
      <c r="C129" s="106">
        <v>12</v>
      </c>
      <c r="D129" s="106">
        <v>14</v>
      </c>
      <c r="E129" s="106">
        <v>16</v>
      </c>
      <c r="F129" s="106">
        <v>18</v>
      </c>
      <c r="G129" s="106">
        <v>9</v>
      </c>
      <c r="H129" s="106">
        <v>3</v>
      </c>
      <c r="I129" s="106">
        <v>16</v>
      </c>
      <c r="J129" s="106">
        <v>10</v>
      </c>
      <c r="K129" s="106">
        <v>6</v>
      </c>
      <c r="L129" s="106">
        <v>8</v>
      </c>
      <c r="M129" s="106">
        <v>11</v>
      </c>
      <c r="N129" s="106">
        <v>15</v>
      </c>
      <c r="O129" s="106">
        <v>9</v>
      </c>
      <c r="P129" s="106">
        <v>9</v>
      </c>
      <c r="Q129" s="106">
        <v>10</v>
      </c>
      <c r="R129" s="106">
        <v>12</v>
      </c>
      <c r="S129" s="106">
        <v>6</v>
      </c>
      <c r="T129" s="106">
        <v>5</v>
      </c>
      <c r="U129" s="106">
        <v>3</v>
      </c>
      <c r="V129" s="106">
        <v>8</v>
      </c>
      <c r="W129" s="106">
        <v>6</v>
      </c>
      <c r="X129" s="106">
        <v>11</v>
      </c>
      <c r="Y129" s="106">
        <v>6</v>
      </c>
    </row>
    <row r="130" spans="1:49">
      <c r="A130" s="105" t="s">
        <v>20</v>
      </c>
      <c r="B130" s="106">
        <v>4</v>
      </c>
      <c r="C130" s="106">
        <v>2</v>
      </c>
      <c r="D130" s="106">
        <v>16</v>
      </c>
      <c r="E130" s="106">
        <v>13</v>
      </c>
      <c r="F130" s="106">
        <v>20</v>
      </c>
      <c r="G130" s="106">
        <v>19</v>
      </c>
      <c r="H130" s="106">
        <v>15</v>
      </c>
      <c r="I130" s="106">
        <v>16</v>
      </c>
      <c r="J130" s="106">
        <v>22</v>
      </c>
      <c r="K130" s="106">
        <v>21</v>
      </c>
      <c r="L130" s="106">
        <v>34</v>
      </c>
      <c r="M130" s="106">
        <v>20</v>
      </c>
      <c r="N130" s="106">
        <v>33</v>
      </c>
      <c r="O130" s="106">
        <v>25</v>
      </c>
      <c r="P130" s="106">
        <v>19</v>
      </c>
      <c r="Q130" s="106">
        <v>22</v>
      </c>
      <c r="R130" s="106">
        <v>13</v>
      </c>
      <c r="S130" s="106">
        <v>16</v>
      </c>
      <c r="T130" s="106">
        <v>16</v>
      </c>
      <c r="U130" s="106">
        <v>17</v>
      </c>
      <c r="V130" s="106">
        <v>23</v>
      </c>
      <c r="W130" s="106">
        <v>8</v>
      </c>
      <c r="X130" s="106">
        <v>21</v>
      </c>
      <c r="Y130" s="106">
        <v>15</v>
      </c>
    </row>
    <row r="131" spans="1:49">
      <c r="A131" s="105" t="s">
        <v>21</v>
      </c>
      <c r="B131" s="106">
        <v>13</v>
      </c>
      <c r="C131" s="106">
        <v>2</v>
      </c>
      <c r="D131" s="106">
        <v>15</v>
      </c>
      <c r="E131" s="106">
        <v>6</v>
      </c>
      <c r="F131" s="106">
        <v>18</v>
      </c>
      <c r="G131" s="106">
        <v>7</v>
      </c>
      <c r="H131" s="106">
        <v>16</v>
      </c>
      <c r="I131" s="106">
        <v>12</v>
      </c>
      <c r="J131" s="106">
        <v>20</v>
      </c>
      <c r="K131" s="106">
        <v>15</v>
      </c>
      <c r="L131" s="106">
        <v>16</v>
      </c>
      <c r="M131" s="106">
        <v>7</v>
      </c>
      <c r="N131" s="106">
        <v>10</v>
      </c>
      <c r="O131" s="106">
        <v>7</v>
      </c>
      <c r="P131" s="106">
        <v>10</v>
      </c>
      <c r="Q131" s="106">
        <v>3</v>
      </c>
      <c r="R131" s="106">
        <v>9</v>
      </c>
      <c r="S131" s="106">
        <v>5</v>
      </c>
      <c r="T131" s="106">
        <v>11</v>
      </c>
      <c r="U131" s="106">
        <v>10</v>
      </c>
      <c r="V131" s="106">
        <v>7</v>
      </c>
      <c r="W131" s="106">
        <v>7</v>
      </c>
      <c r="X131" s="106">
        <v>11</v>
      </c>
      <c r="Y131" s="106">
        <v>6</v>
      </c>
    </row>
    <row r="132" spans="1:49">
      <c r="A132" s="105" t="s">
        <v>22</v>
      </c>
      <c r="B132" s="106">
        <v>15</v>
      </c>
      <c r="C132" s="106">
        <v>18</v>
      </c>
      <c r="D132" s="106">
        <v>21</v>
      </c>
      <c r="E132" s="106">
        <v>14</v>
      </c>
      <c r="F132" s="106">
        <v>15</v>
      </c>
      <c r="G132" s="106">
        <v>17</v>
      </c>
      <c r="H132" s="106">
        <v>10</v>
      </c>
      <c r="I132" s="106">
        <v>10</v>
      </c>
      <c r="J132" s="106">
        <v>16</v>
      </c>
      <c r="K132" s="106">
        <v>16</v>
      </c>
      <c r="L132" s="106">
        <v>15</v>
      </c>
      <c r="M132" s="106">
        <v>18</v>
      </c>
      <c r="N132" s="106">
        <v>13</v>
      </c>
      <c r="O132" s="106">
        <v>14</v>
      </c>
      <c r="P132" s="106">
        <v>10</v>
      </c>
      <c r="Q132" s="106">
        <v>5</v>
      </c>
      <c r="R132" s="106">
        <v>11</v>
      </c>
      <c r="S132" s="106">
        <v>8</v>
      </c>
      <c r="T132" s="106">
        <v>9</v>
      </c>
      <c r="U132" s="106">
        <v>7</v>
      </c>
      <c r="V132" s="106">
        <v>6</v>
      </c>
      <c r="W132" s="106">
        <v>7</v>
      </c>
      <c r="X132" s="106">
        <v>10</v>
      </c>
      <c r="Y132" s="106">
        <v>4</v>
      </c>
    </row>
    <row r="133" spans="1:49">
      <c r="A133" s="105" t="s">
        <v>23</v>
      </c>
      <c r="B133" s="106">
        <v>7</v>
      </c>
      <c r="C133" s="106">
        <v>2</v>
      </c>
      <c r="D133" s="106">
        <v>22</v>
      </c>
      <c r="E133" s="106">
        <v>19</v>
      </c>
      <c r="F133" s="106">
        <v>25</v>
      </c>
      <c r="G133" s="106">
        <v>16</v>
      </c>
      <c r="H133" s="106">
        <v>19</v>
      </c>
      <c r="I133" s="106">
        <v>8</v>
      </c>
      <c r="J133" s="106">
        <v>17</v>
      </c>
      <c r="K133" s="106">
        <v>17</v>
      </c>
      <c r="L133" s="106">
        <v>17</v>
      </c>
      <c r="M133" s="106">
        <v>11</v>
      </c>
      <c r="N133" s="106">
        <v>16</v>
      </c>
      <c r="O133" s="106">
        <v>11</v>
      </c>
      <c r="P133" s="106">
        <v>6</v>
      </c>
      <c r="Q133" s="106">
        <v>4</v>
      </c>
      <c r="R133" s="106">
        <v>2</v>
      </c>
      <c r="S133" s="106">
        <v>7</v>
      </c>
      <c r="T133" s="106">
        <v>5</v>
      </c>
      <c r="U133" s="106">
        <v>5</v>
      </c>
      <c r="V133" s="106">
        <v>12</v>
      </c>
      <c r="W133" s="106">
        <v>9</v>
      </c>
      <c r="X133" s="106">
        <v>8</v>
      </c>
      <c r="Y133" s="106">
        <v>10</v>
      </c>
    </row>
    <row r="134" spans="1:49">
      <c r="A134" s="105" t="s">
        <v>24</v>
      </c>
      <c r="B134" s="106">
        <v>30</v>
      </c>
      <c r="C134" s="106">
        <v>31</v>
      </c>
      <c r="D134" s="106">
        <v>49</v>
      </c>
      <c r="E134" s="106">
        <v>44</v>
      </c>
      <c r="F134" s="106">
        <v>34</v>
      </c>
      <c r="G134" s="106">
        <v>32</v>
      </c>
      <c r="H134" s="106">
        <v>41</v>
      </c>
      <c r="I134" s="106">
        <v>29</v>
      </c>
      <c r="J134" s="106">
        <v>39</v>
      </c>
      <c r="K134" s="106">
        <v>26</v>
      </c>
      <c r="L134" s="106">
        <v>36</v>
      </c>
      <c r="M134" s="106">
        <v>27</v>
      </c>
      <c r="N134" s="106">
        <v>23</v>
      </c>
      <c r="O134" s="106">
        <v>20</v>
      </c>
      <c r="P134" s="106">
        <v>28</v>
      </c>
      <c r="Q134" s="106">
        <v>16</v>
      </c>
      <c r="R134" s="106">
        <v>17</v>
      </c>
      <c r="S134" s="106">
        <v>17</v>
      </c>
      <c r="T134" s="106">
        <v>18</v>
      </c>
      <c r="U134" s="106">
        <v>19</v>
      </c>
      <c r="V134" s="106">
        <v>28</v>
      </c>
      <c r="W134" s="106">
        <v>15</v>
      </c>
      <c r="X134" s="106">
        <v>10</v>
      </c>
      <c r="Y134" s="106">
        <v>15</v>
      </c>
    </row>
    <row r="142" spans="1:49" ht="15.75" thickBot="1">
      <c r="A142" s="127"/>
      <c r="B142" s="126" t="s">
        <v>1701</v>
      </c>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row>
    <row r="143" spans="1:49" ht="24">
      <c r="A143" s="1" t="s">
        <v>2</v>
      </c>
      <c r="B143" s="128" t="s">
        <v>1682</v>
      </c>
      <c r="C143" s="128" t="s">
        <v>1683</v>
      </c>
      <c r="D143" s="128" t="s">
        <v>1684</v>
      </c>
      <c r="E143" s="128" t="s">
        <v>1685</v>
      </c>
      <c r="F143" s="128" t="s">
        <v>1686</v>
      </c>
      <c r="G143" s="128" t="s">
        <v>1687</v>
      </c>
      <c r="H143" s="128" t="s">
        <v>1688</v>
      </c>
      <c r="I143" s="128" t="s">
        <v>1689</v>
      </c>
      <c r="J143" s="128" t="s">
        <v>1690</v>
      </c>
      <c r="K143" s="128" t="s">
        <v>1691</v>
      </c>
      <c r="L143" s="128" t="s">
        <v>1692</v>
      </c>
      <c r="M143" s="128" t="s">
        <v>1693</v>
      </c>
      <c r="N143" s="128" t="s">
        <v>1694</v>
      </c>
      <c r="O143" s="128" t="s">
        <v>1695</v>
      </c>
      <c r="P143" s="128" t="s">
        <v>1696</v>
      </c>
      <c r="Q143" s="128" t="s">
        <v>51</v>
      </c>
    </row>
    <row r="144" spans="1:49">
      <c r="A144" s="12" t="s">
        <v>25</v>
      </c>
      <c r="B144" s="129">
        <v>0.19277258179784362</v>
      </c>
      <c r="C144" s="129">
        <v>1.0202454965726471E-3</v>
      </c>
      <c r="D144" s="129">
        <v>0</v>
      </c>
      <c r="E144" s="129">
        <v>0</v>
      </c>
      <c r="F144" s="129">
        <v>0</v>
      </c>
      <c r="G144" s="129">
        <v>0</v>
      </c>
      <c r="H144" s="129">
        <v>0.12729961763220543</v>
      </c>
      <c r="I144" s="129">
        <v>0.16709844559585496</v>
      </c>
      <c r="J144" s="129">
        <v>0.20853602918820313</v>
      </c>
      <c r="K144" s="129">
        <v>0.26724522708572296</v>
      </c>
      <c r="L144" s="129">
        <v>0.30233147828693785</v>
      </c>
      <c r="M144" s="129">
        <v>0.35635728948453016</v>
      </c>
      <c r="N144" s="129">
        <v>3.3569389104870062E-2</v>
      </c>
      <c r="O144" s="129">
        <v>0</v>
      </c>
      <c r="P144" s="129">
        <v>0.16693809065561227</v>
      </c>
      <c r="Q144" s="129">
        <v>0.30776341046009148</v>
      </c>
    </row>
    <row r="145" spans="2:17">
      <c r="B145" s="130">
        <f>1-B144</f>
        <v>0.80722741820215638</v>
      </c>
      <c r="C145" s="130">
        <f t="shared" ref="C145:Q145" si="0">1-C144</f>
        <v>0.99897975450342735</v>
      </c>
      <c r="D145" s="130">
        <f t="shared" si="0"/>
        <v>1</v>
      </c>
      <c r="E145" s="130">
        <f t="shared" si="0"/>
        <v>1</v>
      </c>
      <c r="F145" s="130">
        <f t="shared" si="0"/>
        <v>1</v>
      </c>
      <c r="G145" s="130">
        <f t="shared" si="0"/>
        <v>1</v>
      </c>
      <c r="H145" s="130">
        <f t="shared" si="0"/>
        <v>0.87270038236779457</v>
      </c>
      <c r="I145" s="130">
        <f t="shared" si="0"/>
        <v>0.83290155440414504</v>
      </c>
      <c r="J145" s="130">
        <f t="shared" si="0"/>
        <v>0.79146397081179687</v>
      </c>
      <c r="K145" s="130">
        <f t="shared" si="0"/>
        <v>0.73275477291427704</v>
      </c>
      <c r="L145" s="130">
        <f t="shared" si="0"/>
        <v>0.69766852171306215</v>
      </c>
      <c r="M145" s="130">
        <f t="shared" si="0"/>
        <v>0.64364271051546984</v>
      </c>
      <c r="N145" s="130">
        <f t="shared" si="0"/>
        <v>0.96643061089512994</v>
      </c>
      <c r="O145" s="130">
        <f t="shared" si="0"/>
        <v>1</v>
      </c>
      <c r="P145" s="130">
        <f t="shared" si="0"/>
        <v>0.83306190934438773</v>
      </c>
      <c r="Q145" s="130">
        <f t="shared" si="0"/>
        <v>0.69223658953990852</v>
      </c>
    </row>
  </sheetData>
  <phoneticPr fontId="9"/>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9"/>
  <sheetViews>
    <sheetView topLeftCell="F1" workbookViewId="0">
      <selection activeCell="K18" sqref="B6:K18"/>
    </sheetView>
  </sheetViews>
  <sheetFormatPr defaultRowHeight="15"/>
  <cols>
    <col min="1" max="1" width="26.28515625" bestFit="1" customWidth="1"/>
    <col min="2" max="2" width="16.28515625" bestFit="1" customWidth="1"/>
    <col min="3" max="3" width="6.5703125" bestFit="1" customWidth="1"/>
    <col min="4" max="9" width="7.5703125" bestFit="1" customWidth="1"/>
    <col min="10" max="10" width="9.5703125" bestFit="1" customWidth="1"/>
    <col min="11" max="11" width="5.5703125" bestFit="1" customWidth="1"/>
    <col min="12" max="12" width="11.28515625" bestFit="1" customWidth="1"/>
    <col min="13" max="13" width="4" customWidth="1"/>
    <col min="14" max="14" width="11.140625" customWidth="1"/>
    <col min="15" max="15" width="6.42578125" customWidth="1"/>
    <col min="16" max="16" width="6.28515625" customWidth="1"/>
    <col min="17" max="17" width="9.42578125" customWidth="1"/>
    <col min="18" max="18" width="11.140625" customWidth="1"/>
    <col min="19" max="19" width="6.42578125" customWidth="1"/>
    <col min="20" max="20" width="6.28515625" customWidth="1"/>
    <col min="21" max="21" width="9.42578125" customWidth="1"/>
    <col min="22" max="22" width="11.140625" customWidth="1"/>
    <col min="23" max="23" width="6.42578125" customWidth="1"/>
    <col min="24" max="24" width="6.28515625" customWidth="1"/>
    <col min="25" max="25" width="9.42578125" customWidth="1"/>
    <col min="26" max="26" width="11.140625" customWidth="1"/>
    <col min="27" max="27" width="6.42578125" customWidth="1"/>
    <col min="28" max="28" width="6.28515625" customWidth="1"/>
    <col min="29" max="29" width="9.42578125" customWidth="1"/>
    <col min="30" max="30" width="11.140625" customWidth="1"/>
    <col min="31" max="31" width="6.42578125" customWidth="1"/>
    <col min="32" max="32" width="6.28515625" customWidth="1"/>
    <col min="33" max="33" width="9.42578125" customWidth="1"/>
    <col min="34" max="34" width="11.140625" customWidth="1"/>
    <col min="35" max="35" width="6.42578125" customWidth="1"/>
    <col min="36" max="36" width="6.28515625" customWidth="1"/>
    <col min="37" max="37" width="4" customWidth="1"/>
    <col min="38" max="38" width="9.42578125" customWidth="1"/>
    <col min="39" max="39" width="11.140625" customWidth="1"/>
    <col min="40" max="40" width="6.42578125" customWidth="1"/>
    <col min="41" max="41" width="6.28515625" customWidth="1"/>
    <col min="42" max="42" width="4" customWidth="1"/>
    <col min="43" max="43" width="11.140625" customWidth="1"/>
    <col min="44" max="44" width="8.28515625" customWidth="1"/>
    <col min="45" max="45" width="6.28515625" customWidth="1"/>
    <col min="46" max="59" width="4" customWidth="1"/>
    <col min="60" max="60" width="8.28515625" customWidth="1"/>
    <col min="61" max="61" width="6.28515625" customWidth="1"/>
    <col min="62" max="62" width="8.140625" customWidth="1"/>
    <col min="63" max="63" width="7.28515625" customWidth="1"/>
    <col min="64" max="64" width="8.140625" customWidth="1"/>
    <col min="65" max="65" width="7.28515625" customWidth="1"/>
    <col min="66" max="66" width="8.140625" customWidth="1"/>
    <col min="67" max="67" width="7.28515625" customWidth="1"/>
    <col min="68" max="68" width="8.140625" customWidth="1"/>
    <col min="69" max="70" width="7.28515625" customWidth="1"/>
    <col min="71" max="71" width="8.140625" customWidth="1"/>
    <col min="72" max="72" width="7.28515625" customWidth="1"/>
    <col min="73" max="73" width="8.140625" customWidth="1"/>
    <col min="74" max="76" width="7.28515625" customWidth="1"/>
    <col min="77" max="77" width="8.140625" customWidth="1"/>
    <col min="78" max="79" width="7.28515625" customWidth="1"/>
    <col min="80" max="80" width="8.140625" customWidth="1"/>
    <col min="81" max="81" width="7.28515625" customWidth="1"/>
    <col min="82" max="82" width="8.140625" customWidth="1"/>
    <col min="83" max="87" width="7.28515625" customWidth="1"/>
    <col min="88" max="88" width="8.140625" customWidth="1"/>
    <col min="89" max="91" width="7.28515625" customWidth="1"/>
    <col min="92" max="92" width="8.140625" customWidth="1"/>
    <col min="93" max="93" width="7.28515625" customWidth="1"/>
    <col min="94" max="99" width="8.140625" customWidth="1"/>
    <col min="100" max="100" width="8.28515625" customWidth="1"/>
    <col min="101" max="101" width="8.140625" customWidth="1"/>
    <col min="102" max="102" width="6.28515625" customWidth="1"/>
  </cols>
  <sheetData>
    <row r="1" spans="1:12">
      <c r="A1" s="37" t="s">
        <v>1447</v>
      </c>
      <c r="B1" t="s">
        <v>7</v>
      </c>
    </row>
    <row r="3" spans="1:12">
      <c r="A3" s="37" t="s">
        <v>1433</v>
      </c>
      <c r="B3" s="37" t="s">
        <v>1744</v>
      </c>
    </row>
    <row r="4" spans="1:12">
      <c r="B4" t="s">
        <v>55</v>
      </c>
      <c r="C4" t="s">
        <v>56</v>
      </c>
      <c r="D4" t="s">
        <v>57</v>
      </c>
      <c r="E4" t="s">
        <v>58</v>
      </c>
      <c r="F4" t="s">
        <v>1448</v>
      </c>
      <c r="G4" t="s">
        <v>1449</v>
      </c>
      <c r="H4" t="s">
        <v>1450</v>
      </c>
      <c r="I4" t="s">
        <v>1451</v>
      </c>
      <c r="J4" t="s">
        <v>1452</v>
      </c>
      <c r="K4" t="s">
        <v>1446</v>
      </c>
      <c r="L4" t="s">
        <v>1746</v>
      </c>
    </row>
    <row r="5" spans="1:12">
      <c r="A5" s="37" t="s">
        <v>1745</v>
      </c>
      <c r="K5">
        <v>2011</v>
      </c>
    </row>
    <row r="6" spans="1:12">
      <c r="A6" s="38" t="s">
        <v>12</v>
      </c>
      <c r="B6" s="39"/>
      <c r="C6" s="39"/>
      <c r="D6" s="39">
        <v>1</v>
      </c>
      <c r="E6" s="39"/>
      <c r="F6" s="39"/>
      <c r="G6" s="39">
        <v>2</v>
      </c>
      <c r="H6" s="39">
        <v>1</v>
      </c>
      <c r="I6" s="39"/>
      <c r="J6" s="39"/>
      <c r="K6" s="39">
        <v>1</v>
      </c>
      <c r="L6" s="39">
        <v>5</v>
      </c>
    </row>
    <row r="7" spans="1:12">
      <c r="A7" s="38" t="s">
        <v>13</v>
      </c>
      <c r="B7" s="39"/>
      <c r="C7" s="39"/>
      <c r="D7" s="39"/>
      <c r="E7" s="39">
        <v>1</v>
      </c>
      <c r="F7" s="39"/>
      <c r="G7" s="39">
        <v>2</v>
      </c>
      <c r="H7" s="39">
        <v>2</v>
      </c>
      <c r="I7" s="39"/>
      <c r="J7" s="39">
        <v>1</v>
      </c>
      <c r="K7" s="39"/>
      <c r="L7" s="39">
        <v>6</v>
      </c>
    </row>
    <row r="8" spans="1:12">
      <c r="A8" s="38" t="s">
        <v>14</v>
      </c>
      <c r="B8" s="39">
        <v>7</v>
      </c>
      <c r="C8" s="39">
        <v>6</v>
      </c>
      <c r="D8" s="39">
        <v>9</v>
      </c>
      <c r="E8" s="39">
        <v>14</v>
      </c>
      <c r="F8" s="39">
        <v>14</v>
      </c>
      <c r="G8" s="39">
        <v>13</v>
      </c>
      <c r="H8" s="39">
        <v>3</v>
      </c>
      <c r="I8" s="39">
        <v>1</v>
      </c>
      <c r="J8" s="39">
        <v>9</v>
      </c>
      <c r="K8" s="39"/>
      <c r="L8" s="39">
        <v>76</v>
      </c>
    </row>
    <row r="9" spans="1:12">
      <c r="A9" s="38" t="s">
        <v>15</v>
      </c>
      <c r="B9" s="39">
        <v>1</v>
      </c>
      <c r="C9" s="39">
        <v>4</v>
      </c>
      <c r="D9" s="39">
        <v>2</v>
      </c>
      <c r="E9" s="39"/>
      <c r="F9" s="39"/>
      <c r="G9" s="39">
        <v>2</v>
      </c>
      <c r="H9" s="39">
        <v>1</v>
      </c>
      <c r="I9" s="39">
        <v>1</v>
      </c>
      <c r="J9" s="39"/>
      <c r="K9" s="39"/>
      <c r="L9" s="39">
        <v>11</v>
      </c>
    </row>
    <row r="10" spans="1:12">
      <c r="A10" s="38" t="s">
        <v>16</v>
      </c>
      <c r="B10" s="39"/>
      <c r="C10" s="39">
        <v>1</v>
      </c>
      <c r="D10" s="39">
        <v>1</v>
      </c>
      <c r="E10" s="39"/>
      <c r="F10" s="39">
        <v>1</v>
      </c>
      <c r="G10" s="39">
        <v>3</v>
      </c>
      <c r="H10" s="39">
        <v>5</v>
      </c>
      <c r="I10" s="39"/>
      <c r="J10" s="39"/>
      <c r="K10" s="39"/>
      <c r="L10" s="39">
        <v>11</v>
      </c>
    </row>
    <row r="11" spans="1:12">
      <c r="A11" s="38" t="s">
        <v>17</v>
      </c>
      <c r="B11" s="39">
        <v>3</v>
      </c>
      <c r="C11" s="39">
        <v>9</v>
      </c>
      <c r="D11" s="39">
        <v>6</v>
      </c>
      <c r="E11" s="39">
        <v>1</v>
      </c>
      <c r="F11" s="39">
        <v>1</v>
      </c>
      <c r="G11" s="39">
        <v>9</v>
      </c>
      <c r="H11" s="39">
        <v>1</v>
      </c>
      <c r="I11" s="39"/>
      <c r="J11" s="39">
        <v>1</v>
      </c>
      <c r="K11" s="39"/>
      <c r="L11" s="39">
        <v>31</v>
      </c>
    </row>
    <row r="12" spans="1:12">
      <c r="A12" s="38" t="s">
        <v>18</v>
      </c>
      <c r="B12" s="39">
        <v>1</v>
      </c>
      <c r="C12" s="39">
        <v>2</v>
      </c>
      <c r="D12" s="39"/>
      <c r="E12" s="39"/>
      <c r="F12" s="39"/>
      <c r="G12" s="39">
        <v>1</v>
      </c>
      <c r="H12" s="39">
        <v>1</v>
      </c>
      <c r="I12" s="39"/>
      <c r="J12" s="39"/>
      <c r="K12" s="39"/>
      <c r="L12" s="39">
        <v>5</v>
      </c>
    </row>
    <row r="13" spans="1:12">
      <c r="A13" s="38" t="s">
        <v>19</v>
      </c>
      <c r="B13" s="39"/>
      <c r="C13" s="39"/>
      <c r="D13" s="39">
        <v>2</v>
      </c>
      <c r="E13" s="39">
        <v>1</v>
      </c>
      <c r="F13" s="39">
        <v>1</v>
      </c>
      <c r="G13" s="39"/>
      <c r="H13" s="39">
        <v>1</v>
      </c>
      <c r="I13" s="39"/>
      <c r="J13" s="39">
        <v>1</v>
      </c>
      <c r="K13" s="39"/>
      <c r="L13" s="39">
        <v>6</v>
      </c>
    </row>
    <row r="14" spans="1:12">
      <c r="A14" s="38" t="s">
        <v>20</v>
      </c>
      <c r="B14" s="39">
        <v>2</v>
      </c>
      <c r="C14" s="39"/>
      <c r="D14" s="39">
        <v>3</v>
      </c>
      <c r="E14" s="39">
        <v>1</v>
      </c>
      <c r="F14" s="39"/>
      <c r="G14" s="39">
        <v>1</v>
      </c>
      <c r="H14" s="39"/>
      <c r="I14" s="39"/>
      <c r="J14" s="39"/>
      <c r="K14" s="39"/>
      <c r="L14" s="39">
        <v>7</v>
      </c>
    </row>
    <row r="15" spans="1:12">
      <c r="A15" s="38" t="s">
        <v>21</v>
      </c>
      <c r="B15" s="39"/>
      <c r="C15" s="39">
        <v>1</v>
      </c>
      <c r="D15" s="39">
        <v>2</v>
      </c>
      <c r="E15" s="39"/>
      <c r="F15" s="39">
        <v>2</v>
      </c>
      <c r="G15" s="39">
        <v>1</v>
      </c>
      <c r="H15" s="39"/>
      <c r="I15" s="39"/>
      <c r="J15" s="39"/>
      <c r="K15" s="39"/>
      <c r="L15" s="39">
        <v>6</v>
      </c>
    </row>
    <row r="16" spans="1:12">
      <c r="A16" s="38" t="s">
        <v>22</v>
      </c>
      <c r="B16" s="39">
        <v>1</v>
      </c>
      <c r="C16" s="39">
        <v>1</v>
      </c>
      <c r="D16" s="39"/>
      <c r="E16" s="39">
        <v>5</v>
      </c>
      <c r="F16" s="39"/>
      <c r="G16" s="39">
        <v>2</v>
      </c>
      <c r="H16" s="39"/>
      <c r="I16" s="39"/>
      <c r="J16" s="39"/>
      <c r="K16" s="39"/>
      <c r="L16" s="39">
        <v>9</v>
      </c>
    </row>
    <row r="17" spans="1:12">
      <c r="A17" s="38" t="s">
        <v>23</v>
      </c>
      <c r="B17" s="39">
        <v>1</v>
      </c>
      <c r="C17" s="39"/>
      <c r="D17" s="39">
        <v>1</v>
      </c>
      <c r="E17" s="39"/>
      <c r="F17" s="39">
        <v>1</v>
      </c>
      <c r="G17" s="39"/>
      <c r="H17" s="39">
        <v>3</v>
      </c>
      <c r="I17" s="39"/>
      <c r="J17" s="39">
        <v>1</v>
      </c>
      <c r="K17" s="39"/>
      <c r="L17" s="39">
        <v>7</v>
      </c>
    </row>
    <row r="18" spans="1:12">
      <c r="A18" s="38" t="s">
        <v>24</v>
      </c>
      <c r="B18" s="39"/>
      <c r="C18" s="39">
        <v>1</v>
      </c>
      <c r="D18" s="39"/>
      <c r="E18" s="39">
        <v>1</v>
      </c>
      <c r="F18" s="39">
        <v>3</v>
      </c>
      <c r="G18" s="39">
        <v>3</v>
      </c>
      <c r="H18" s="39"/>
      <c r="I18" s="39"/>
      <c r="J18" s="39">
        <v>1</v>
      </c>
      <c r="K18" s="39"/>
      <c r="L18" s="39">
        <v>9</v>
      </c>
    </row>
    <row r="19" spans="1:12">
      <c r="A19" s="38" t="s">
        <v>1746</v>
      </c>
      <c r="B19" s="39">
        <v>16</v>
      </c>
      <c r="C19" s="39">
        <v>25</v>
      </c>
      <c r="D19" s="39">
        <v>27</v>
      </c>
      <c r="E19" s="39">
        <v>24</v>
      </c>
      <c r="F19" s="39">
        <v>23</v>
      </c>
      <c r="G19" s="39">
        <v>39</v>
      </c>
      <c r="H19" s="39">
        <v>18</v>
      </c>
      <c r="I19" s="39">
        <v>2</v>
      </c>
      <c r="J19" s="39">
        <v>14</v>
      </c>
      <c r="K19" s="39">
        <v>1</v>
      </c>
      <c r="L19" s="39">
        <v>189</v>
      </c>
    </row>
  </sheetData>
  <phoneticPr fontId="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271"/>
  <sheetViews>
    <sheetView workbookViewId="0">
      <selection activeCell="K1" sqref="K1:K2"/>
    </sheetView>
  </sheetViews>
  <sheetFormatPr defaultRowHeight="15"/>
  <sheetData>
    <row r="1" spans="1:15">
      <c r="A1" s="44" t="s">
        <v>60</v>
      </c>
      <c r="B1" s="44" t="s">
        <v>59</v>
      </c>
      <c r="C1" s="44" t="s">
        <v>2</v>
      </c>
      <c r="D1" s="44" t="s">
        <v>1429</v>
      </c>
      <c r="E1" s="44" t="s">
        <v>1429</v>
      </c>
      <c r="F1" s="44" t="s">
        <v>61</v>
      </c>
      <c r="G1" s="44" t="s">
        <v>62</v>
      </c>
      <c r="H1" s="44" t="s">
        <v>63</v>
      </c>
      <c r="I1" s="44" t="s">
        <v>64</v>
      </c>
      <c r="J1" s="44" t="s">
        <v>1430</v>
      </c>
      <c r="K1" s="44" t="s">
        <v>1454</v>
      </c>
      <c r="L1" s="44" t="s">
        <v>67</v>
      </c>
      <c r="M1" s="44" t="s">
        <v>65</v>
      </c>
      <c r="N1" s="44" t="s">
        <v>66</v>
      </c>
      <c r="O1" s="44" t="s">
        <v>68</v>
      </c>
    </row>
    <row r="2" spans="1:15" ht="67.5">
      <c r="A2" s="45">
        <v>1</v>
      </c>
      <c r="B2" s="46" t="s">
        <v>20</v>
      </c>
      <c r="C2" s="46" t="s">
        <v>29</v>
      </c>
      <c r="D2" s="46" t="s">
        <v>1431</v>
      </c>
      <c r="E2" s="36" t="str">
        <f t="shared" ref="E2:E65" si="0">IF(D2="Catholic", "Private", D2)</f>
        <v>Private</v>
      </c>
      <c r="F2" s="45">
        <v>1</v>
      </c>
      <c r="G2" s="46" t="s">
        <v>1023</v>
      </c>
      <c r="H2" s="45">
        <v>268</v>
      </c>
      <c r="I2" s="45">
        <v>1</v>
      </c>
      <c r="J2" s="45">
        <v>3</v>
      </c>
      <c r="K2" s="45">
        <f>2011-L2</f>
        <v>12</v>
      </c>
      <c r="L2" s="45">
        <v>1999</v>
      </c>
      <c r="M2" s="45">
        <v>1</v>
      </c>
      <c r="N2" s="45">
        <v>6</v>
      </c>
      <c r="O2" s="46" t="s">
        <v>70</v>
      </c>
    </row>
    <row r="3" spans="1:15" ht="54">
      <c r="A3" s="45">
        <v>2</v>
      </c>
      <c r="B3" s="46" t="s">
        <v>20</v>
      </c>
      <c r="C3" s="46" t="s">
        <v>29</v>
      </c>
      <c r="D3" s="46" t="s">
        <v>1431</v>
      </c>
      <c r="E3" s="36" t="str">
        <f t="shared" si="0"/>
        <v>Private</v>
      </c>
      <c r="F3" s="45">
        <v>2</v>
      </c>
      <c r="G3" s="46" t="s">
        <v>1024</v>
      </c>
      <c r="H3" s="45">
        <v>211</v>
      </c>
      <c r="I3" s="45">
        <v>1</v>
      </c>
      <c r="J3" s="45">
        <v>3</v>
      </c>
      <c r="K3" s="45">
        <f t="shared" ref="K3:K66" si="1">2011-L3</f>
        <v>19</v>
      </c>
      <c r="L3" s="45">
        <v>1992</v>
      </c>
      <c r="M3" s="45">
        <v>1</v>
      </c>
      <c r="N3" s="45">
        <v>6</v>
      </c>
      <c r="O3" s="46" t="s">
        <v>70</v>
      </c>
    </row>
    <row r="4" spans="1:15" ht="27">
      <c r="A4" s="45">
        <v>3</v>
      </c>
      <c r="B4" s="46" t="s">
        <v>20</v>
      </c>
      <c r="C4" s="46" t="s">
        <v>29</v>
      </c>
      <c r="D4" s="46" t="s">
        <v>6</v>
      </c>
      <c r="E4" s="36" t="str">
        <f t="shared" si="0"/>
        <v>Public</v>
      </c>
      <c r="F4" s="45">
        <v>3</v>
      </c>
      <c r="G4" s="46" t="s">
        <v>1025</v>
      </c>
      <c r="H4" s="45">
        <v>481</v>
      </c>
      <c r="I4" s="45">
        <v>1</v>
      </c>
      <c r="J4" s="45">
        <v>1</v>
      </c>
      <c r="K4" s="45">
        <f t="shared" si="1"/>
        <v>27</v>
      </c>
      <c r="L4" s="45">
        <v>1984</v>
      </c>
      <c r="M4" s="45">
        <v>1</v>
      </c>
      <c r="N4" s="45">
        <v>6</v>
      </c>
      <c r="O4" s="46" t="s">
        <v>70</v>
      </c>
    </row>
    <row r="5" spans="1:15" ht="27">
      <c r="A5" s="45">
        <v>4</v>
      </c>
      <c r="B5" s="46" t="s">
        <v>20</v>
      </c>
      <c r="C5" s="46" t="s">
        <v>29</v>
      </c>
      <c r="D5" s="46" t="s">
        <v>6</v>
      </c>
      <c r="E5" s="36" t="str">
        <f t="shared" si="0"/>
        <v>Public</v>
      </c>
      <c r="F5" s="45">
        <v>4</v>
      </c>
      <c r="G5" s="46" t="s">
        <v>1026</v>
      </c>
      <c r="H5" s="45">
        <v>140</v>
      </c>
      <c r="I5" s="45">
        <v>1</v>
      </c>
      <c r="J5" s="45">
        <v>1</v>
      </c>
      <c r="K5" s="45">
        <f t="shared" si="1"/>
        <v>25</v>
      </c>
      <c r="L5" s="45">
        <v>1986</v>
      </c>
      <c r="M5" s="45">
        <v>1</v>
      </c>
      <c r="N5" s="45">
        <v>6</v>
      </c>
      <c r="O5" s="46" t="s">
        <v>70</v>
      </c>
    </row>
    <row r="6" spans="1:15" ht="27">
      <c r="A6" s="45">
        <v>5</v>
      </c>
      <c r="B6" s="46" t="s">
        <v>20</v>
      </c>
      <c r="C6" s="46" t="s">
        <v>29</v>
      </c>
      <c r="D6" s="46" t="s">
        <v>6</v>
      </c>
      <c r="E6" s="36" t="str">
        <f t="shared" si="0"/>
        <v>Public</v>
      </c>
      <c r="F6" s="45">
        <v>5</v>
      </c>
      <c r="G6" s="46" t="s">
        <v>1027</v>
      </c>
      <c r="H6" s="45">
        <v>328</v>
      </c>
      <c r="I6" s="45">
        <v>1</v>
      </c>
      <c r="J6" s="45">
        <v>1</v>
      </c>
      <c r="K6" s="45">
        <f t="shared" si="1"/>
        <v>26</v>
      </c>
      <c r="L6" s="45">
        <v>1985</v>
      </c>
      <c r="M6" s="45">
        <v>1</v>
      </c>
      <c r="N6" s="45">
        <v>6</v>
      </c>
      <c r="O6" s="46" t="s">
        <v>70</v>
      </c>
    </row>
    <row r="7" spans="1:15" ht="27">
      <c r="A7" s="45">
        <v>6</v>
      </c>
      <c r="B7" s="46" t="s">
        <v>20</v>
      </c>
      <c r="C7" s="46" t="s">
        <v>29</v>
      </c>
      <c r="D7" s="46" t="s">
        <v>6</v>
      </c>
      <c r="E7" s="36" t="str">
        <f t="shared" si="0"/>
        <v>Public</v>
      </c>
      <c r="F7" s="45">
        <v>6</v>
      </c>
      <c r="G7" s="46" t="s">
        <v>1028</v>
      </c>
      <c r="H7" s="45">
        <v>297</v>
      </c>
      <c r="I7" s="45">
        <v>1</v>
      </c>
      <c r="J7" s="45">
        <v>1</v>
      </c>
      <c r="K7" s="45">
        <f t="shared" si="1"/>
        <v>20</v>
      </c>
      <c r="L7" s="45">
        <v>1991</v>
      </c>
      <c r="M7" s="45">
        <v>1</v>
      </c>
      <c r="N7" s="45">
        <v>6</v>
      </c>
      <c r="O7" s="46" t="s">
        <v>70</v>
      </c>
    </row>
    <row r="8" spans="1:15" ht="40.5">
      <c r="A8" s="45">
        <v>7</v>
      </c>
      <c r="B8" s="46" t="s">
        <v>20</v>
      </c>
      <c r="C8" s="46" t="s">
        <v>29</v>
      </c>
      <c r="D8" s="46" t="s">
        <v>6</v>
      </c>
      <c r="E8" s="36" t="str">
        <f t="shared" si="0"/>
        <v>Public</v>
      </c>
      <c r="F8" s="45">
        <v>7</v>
      </c>
      <c r="G8" s="46" t="s">
        <v>1029</v>
      </c>
      <c r="H8" s="45">
        <v>225</v>
      </c>
      <c r="I8" s="45">
        <v>1</v>
      </c>
      <c r="J8" s="45">
        <v>1</v>
      </c>
      <c r="K8" s="45">
        <f t="shared" si="1"/>
        <v>28</v>
      </c>
      <c r="L8" s="45">
        <v>1983</v>
      </c>
      <c r="M8" s="45">
        <v>1</v>
      </c>
      <c r="N8" s="45">
        <v>6</v>
      </c>
      <c r="O8" s="46" t="s">
        <v>70</v>
      </c>
    </row>
    <row r="9" spans="1:15" ht="27">
      <c r="A9" s="45">
        <v>8</v>
      </c>
      <c r="B9" s="46" t="s">
        <v>20</v>
      </c>
      <c r="C9" s="46" t="s">
        <v>29</v>
      </c>
      <c r="D9" s="46" t="s">
        <v>6</v>
      </c>
      <c r="E9" s="36" t="str">
        <f t="shared" si="0"/>
        <v>Public</v>
      </c>
      <c r="F9" s="45">
        <v>8</v>
      </c>
      <c r="G9" s="46" t="s">
        <v>1030</v>
      </c>
      <c r="H9" s="45">
        <v>529</v>
      </c>
      <c r="I9" s="45">
        <v>1</v>
      </c>
      <c r="J9" s="45">
        <v>1</v>
      </c>
      <c r="K9" s="45">
        <f t="shared" si="1"/>
        <v>17</v>
      </c>
      <c r="L9" s="45">
        <v>1994</v>
      </c>
      <c r="M9" s="45">
        <v>1</v>
      </c>
      <c r="N9" s="45">
        <v>6</v>
      </c>
      <c r="O9" s="46" t="s">
        <v>70</v>
      </c>
    </row>
    <row r="10" spans="1:15" ht="40.5">
      <c r="A10" s="45">
        <v>9</v>
      </c>
      <c r="B10" s="46" t="s">
        <v>20</v>
      </c>
      <c r="C10" s="46" t="s">
        <v>29</v>
      </c>
      <c r="D10" s="46" t="s">
        <v>6</v>
      </c>
      <c r="E10" s="36" t="str">
        <f t="shared" si="0"/>
        <v>Public</v>
      </c>
      <c r="F10" s="45">
        <v>9</v>
      </c>
      <c r="G10" s="46" t="s">
        <v>1031</v>
      </c>
      <c r="H10" s="45">
        <v>376</v>
      </c>
      <c r="I10" s="45">
        <v>1</v>
      </c>
      <c r="J10" s="45">
        <v>1</v>
      </c>
      <c r="K10" s="45">
        <f t="shared" si="1"/>
        <v>9</v>
      </c>
      <c r="L10" s="45">
        <v>2002</v>
      </c>
      <c r="M10" s="45">
        <v>1</v>
      </c>
      <c r="N10" s="45">
        <v>6</v>
      </c>
      <c r="O10" s="46" t="s">
        <v>70</v>
      </c>
    </row>
    <row r="11" spans="1:15" ht="27">
      <c r="A11" s="45">
        <v>10</v>
      </c>
      <c r="B11" s="46" t="s">
        <v>20</v>
      </c>
      <c r="C11" s="46" t="s">
        <v>29</v>
      </c>
      <c r="D11" s="46" t="s">
        <v>6</v>
      </c>
      <c r="E11" s="36" t="str">
        <f t="shared" si="0"/>
        <v>Public</v>
      </c>
      <c r="F11" s="45">
        <v>10</v>
      </c>
      <c r="G11" s="46" t="s">
        <v>1032</v>
      </c>
      <c r="H11" s="45">
        <v>139</v>
      </c>
      <c r="I11" s="45">
        <v>1</v>
      </c>
      <c r="J11" s="45">
        <v>1</v>
      </c>
      <c r="K11" s="45">
        <f t="shared" si="1"/>
        <v>16</v>
      </c>
      <c r="L11" s="45">
        <v>1995</v>
      </c>
      <c r="M11" s="45">
        <v>1</v>
      </c>
      <c r="N11" s="45">
        <v>6</v>
      </c>
      <c r="O11" s="46" t="s">
        <v>70</v>
      </c>
    </row>
    <row r="12" spans="1:15" ht="27">
      <c r="A12" s="45">
        <v>11</v>
      </c>
      <c r="B12" s="46" t="s">
        <v>13</v>
      </c>
      <c r="C12" s="46" t="s">
        <v>29</v>
      </c>
      <c r="D12" s="46" t="s">
        <v>6</v>
      </c>
      <c r="E12" s="36" t="str">
        <f t="shared" si="0"/>
        <v>Public</v>
      </c>
      <c r="F12" s="45">
        <v>11</v>
      </c>
      <c r="G12" s="46" t="s">
        <v>156</v>
      </c>
      <c r="H12" s="45">
        <v>214</v>
      </c>
      <c r="I12" s="45">
        <v>1</v>
      </c>
      <c r="J12" s="45">
        <v>1</v>
      </c>
      <c r="K12" s="45">
        <f t="shared" si="1"/>
        <v>2</v>
      </c>
      <c r="L12" s="45">
        <v>2009</v>
      </c>
      <c r="M12" s="45">
        <v>1</v>
      </c>
      <c r="N12" s="45">
        <v>6</v>
      </c>
      <c r="O12" s="46" t="s">
        <v>70</v>
      </c>
    </row>
    <row r="13" spans="1:15" ht="27">
      <c r="A13" s="45">
        <v>12</v>
      </c>
      <c r="B13" s="46" t="s">
        <v>13</v>
      </c>
      <c r="C13" s="46" t="s">
        <v>29</v>
      </c>
      <c r="D13" s="46" t="s">
        <v>6</v>
      </c>
      <c r="E13" s="36" t="str">
        <f t="shared" si="0"/>
        <v>Public</v>
      </c>
      <c r="F13" s="45">
        <v>12</v>
      </c>
      <c r="G13" s="46" t="s">
        <v>157</v>
      </c>
      <c r="H13" s="45">
        <v>230</v>
      </c>
      <c r="I13" s="45">
        <v>1</v>
      </c>
      <c r="J13" s="45">
        <v>1</v>
      </c>
      <c r="K13" s="45">
        <f t="shared" si="1"/>
        <v>12</v>
      </c>
      <c r="L13" s="45">
        <v>1999</v>
      </c>
      <c r="M13" s="45">
        <v>1</v>
      </c>
      <c r="N13" s="45">
        <v>6</v>
      </c>
      <c r="O13" s="46" t="s">
        <v>70</v>
      </c>
    </row>
    <row r="14" spans="1:15" ht="67.5">
      <c r="A14" s="45">
        <v>13</v>
      </c>
      <c r="B14" s="46" t="s">
        <v>22</v>
      </c>
      <c r="C14" s="46" t="s">
        <v>29</v>
      </c>
      <c r="D14" s="46" t="s">
        <v>6</v>
      </c>
      <c r="E14" s="36" t="str">
        <f t="shared" si="0"/>
        <v>Public</v>
      </c>
      <c r="F14" s="45">
        <v>13</v>
      </c>
      <c r="G14" s="46" t="s">
        <v>1163</v>
      </c>
      <c r="H14" s="45">
        <v>122</v>
      </c>
      <c r="I14" s="45">
        <v>1</v>
      </c>
      <c r="J14" s="45">
        <v>1</v>
      </c>
      <c r="K14" s="45">
        <f t="shared" si="1"/>
        <v>4</v>
      </c>
      <c r="L14" s="45">
        <v>2007</v>
      </c>
      <c r="M14" s="45">
        <v>1</v>
      </c>
      <c r="N14" s="45">
        <v>6</v>
      </c>
      <c r="O14" s="46" t="s">
        <v>70</v>
      </c>
    </row>
    <row r="15" spans="1:15" ht="40.5">
      <c r="A15" s="45">
        <v>14</v>
      </c>
      <c r="B15" s="46" t="s">
        <v>14</v>
      </c>
      <c r="C15" s="46" t="s">
        <v>3</v>
      </c>
      <c r="D15" s="46" t="s">
        <v>6</v>
      </c>
      <c r="E15" s="36" t="str">
        <f t="shared" si="0"/>
        <v>Public</v>
      </c>
      <c r="F15" s="45">
        <v>14</v>
      </c>
      <c r="G15" s="46" t="s">
        <v>247</v>
      </c>
      <c r="H15" s="45">
        <v>279</v>
      </c>
      <c r="I15" s="45">
        <v>2</v>
      </c>
      <c r="J15" s="45">
        <v>1</v>
      </c>
      <c r="K15" s="45">
        <f t="shared" si="1"/>
        <v>26</v>
      </c>
      <c r="L15" s="45">
        <v>1985</v>
      </c>
      <c r="M15" s="45">
        <v>7</v>
      </c>
      <c r="N15" s="45">
        <v>9</v>
      </c>
      <c r="O15" s="46" t="s">
        <v>70</v>
      </c>
    </row>
    <row r="16" spans="1:15" ht="27">
      <c r="A16" s="45">
        <v>15</v>
      </c>
      <c r="B16" s="46" t="s">
        <v>20</v>
      </c>
      <c r="C16" s="46" t="s">
        <v>29</v>
      </c>
      <c r="D16" s="46" t="s">
        <v>6</v>
      </c>
      <c r="E16" s="36" t="str">
        <f t="shared" si="0"/>
        <v>Public</v>
      </c>
      <c r="F16" s="45">
        <v>15</v>
      </c>
      <c r="G16" s="46" t="s">
        <v>1434</v>
      </c>
      <c r="H16" s="45">
        <v>380</v>
      </c>
      <c r="I16" s="45">
        <v>1</v>
      </c>
      <c r="J16" s="45">
        <v>1</v>
      </c>
      <c r="K16" s="45">
        <f t="shared" si="1"/>
        <v>25</v>
      </c>
      <c r="L16" s="45">
        <v>1986</v>
      </c>
      <c r="M16" s="45">
        <v>1</v>
      </c>
      <c r="N16" s="45">
        <v>6</v>
      </c>
      <c r="O16" s="46" t="s">
        <v>166</v>
      </c>
    </row>
    <row r="17" spans="1:15" ht="27">
      <c r="A17" s="45">
        <v>16</v>
      </c>
      <c r="B17" s="46" t="s">
        <v>20</v>
      </c>
      <c r="C17" s="46" t="s">
        <v>29</v>
      </c>
      <c r="D17" s="46" t="s">
        <v>6</v>
      </c>
      <c r="E17" s="36" t="str">
        <f t="shared" si="0"/>
        <v>Public</v>
      </c>
      <c r="F17" s="45">
        <v>16</v>
      </c>
      <c r="G17" s="46" t="s">
        <v>1435</v>
      </c>
      <c r="H17" s="45">
        <v>327</v>
      </c>
      <c r="I17" s="45">
        <v>1</v>
      </c>
      <c r="J17" s="45">
        <v>1</v>
      </c>
      <c r="K17" s="45">
        <f t="shared" si="1"/>
        <v>28</v>
      </c>
      <c r="L17" s="45">
        <v>1983</v>
      </c>
      <c r="M17" s="45">
        <v>1</v>
      </c>
      <c r="N17" s="45">
        <v>6</v>
      </c>
      <c r="O17" s="46" t="s">
        <v>166</v>
      </c>
    </row>
    <row r="18" spans="1:15" ht="54">
      <c r="A18" s="45">
        <v>17</v>
      </c>
      <c r="B18" s="46" t="s">
        <v>20</v>
      </c>
      <c r="C18" s="46" t="s">
        <v>54</v>
      </c>
      <c r="D18" s="46" t="s">
        <v>6</v>
      </c>
      <c r="E18" s="36" t="str">
        <f t="shared" si="0"/>
        <v>Public</v>
      </c>
      <c r="F18" s="45">
        <v>17</v>
      </c>
      <c r="G18" s="46" t="s">
        <v>1033</v>
      </c>
      <c r="H18" s="45">
        <v>498</v>
      </c>
      <c r="I18" s="45">
        <v>5</v>
      </c>
      <c r="J18" s="45">
        <v>1</v>
      </c>
      <c r="K18" s="45">
        <f t="shared" si="1"/>
        <v>29</v>
      </c>
      <c r="L18" s="45">
        <v>1982</v>
      </c>
      <c r="M18" s="45">
        <v>1</v>
      </c>
      <c r="N18" s="45">
        <v>8</v>
      </c>
      <c r="O18" s="46" t="s">
        <v>70</v>
      </c>
    </row>
    <row r="19" spans="1:15" ht="27">
      <c r="A19" s="45">
        <v>18</v>
      </c>
      <c r="B19" s="46" t="s">
        <v>20</v>
      </c>
      <c r="C19" s="46" t="s">
        <v>29</v>
      </c>
      <c r="D19" s="46" t="s">
        <v>6</v>
      </c>
      <c r="E19" s="36" t="str">
        <f t="shared" si="0"/>
        <v>Public</v>
      </c>
      <c r="F19" s="45">
        <v>18</v>
      </c>
      <c r="G19" s="46" t="s">
        <v>1034</v>
      </c>
      <c r="H19" s="45">
        <v>529</v>
      </c>
      <c r="I19" s="45">
        <v>1</v>
      </c>
      <c r="J19" s="45">
        <v>1</v>
      </c>
      <c r="K19" s="45">
        <f t="shared" si="1"/>
        <v>7</v>
      </c>
      <c r="L19" s="45">
        <v>2004</v>
      </c>
      <c r="M19" s="45">
        <v>1</v>
      </c>
      <c r="N19" s="45">
        <v>6</v>
      </c>
      <c r="O19" s="46" t="s">
        <v>70</v>
      </c>
    </row>
    <row r="20" spans="1:15" ht="27">
      <c r="A20" s="45">
        <v>19</v>
      </c>
      <c r="B20" s="46" t="s">
        <v>23</v>
      </c>
      <c r="C20" s="46" t="s">
        <v>29</v>
      </c>
      <c r="D20" s="46" t="s">
        <v>6</v>
      </c>
      <c r="E20" s="36" t="str">
        <f t="shared" si="0"/>
        <v>Public</v>
      </c>
      <c r="F20" s="45">
        <v>19</v>
      </c>
      <c r="G20" s="46" t="s">
        <v>1248</v>
      </c>
      <c r="H20" s="45">
        <v>122</v>
      </c>
      <c r="I20" s="45">
        <v>1</v>
      </c>
      <c r="J20" s="45">
        <v>1</v>
      </c>
      <c r="K20" s="45">
        <f t="shared" si="1"/>
        <v>7</v>
      </c>
      <c r="L20" s="45">
        <v>2004</v>
      </c>
      <c r="M20" s="45">
        <v>1</v>
      </c>
      <c r="N20" s="45">
        <v>4</v>
      </c>
      <c r="O20" s="46" t="s">
        <v>70</v>
      </c>
    </row>
    <row r="21" spans="1:15" ht="40.5">
      <c r="A21" s="45">
        <v>20</v>
      </c>
      <c r="B21" s="46" t="s">
        <v>20</v>
      </c>
      <c r="C21" s="46" t="s">
        <v>29</v>
      </c>
      <c r="D21" s="46" t="s">
        <v>6</v>
      </c>
      <c r="E21" s="36" t="str">
        <f t="shared" si="0"/>
        <v>Public</v>
      </c>
      <c r="F21" s="45">
        <v>20</v>
      </c>
      <c r="G21" s="46" t="s">
        <v>1035</v>
      </c>
      <c r="H21" s="45">
        <v>398</v>
      </c>
      <c r="I21" s="45">
        <v>1</v>
      </c>
      <c r="J21" s="45">
        <v>1</v>
      </c>
      <c r="K21" s="45">
        <f t="shared" si="1"/>
        <v>28</v>
      </c>
      <c r="L21" s="45">
        <v>1983</v>
      </c>
      <c r="M21" s="45">
        <v>1</v>
      </c>
      <c r="N21" s="45">
        <v>6</v>
      </c>
      <c r="O21" s="46" t="s">
        <v>70</v>
      </c>
    </row>
    <row r="22" spans="1:15" ht="27">
      <c r="A22" s="45">
        <v>21</v>
      </c>
      <c r="B22" s="46" t="s">
        <v>20</v>
      </c>
      <c r="C22" s="46" t="s">
        <v>29</v>
      </c>
      <c r="D22" s="46" t="s">
        <v>6</v>
      </c>
      <c r="E22" s="36" t="str">
        <f t="shared" si="0"/>
        <v>Public</v>
      </c>
      <c r="F22" s="45">
        <v>21</v>
      </c>
      <c r="G22" s="46" t="s">
        <v>1036</v>
      </c>
      <c r="H22" s="45">
        <v>493</v>
      </c>
      <c r="I22" s="45">
        <v>1</v>
      </c>
      <c r="J22" s="45">
        <v>1</v>
      </c>
      <c r="K22" s="45">
        <f t="shared" si="1"/>
        <v>26</v>
      </c>
      <c r="L22" s="45">
        <v>1985</v>
      </c>
      <c r="M22" s="45">
        <v>1</v>
      </c>
      <c r="N22" s="45">
        <v>6</v>
      </c>
      <c r="O22" s="46" t="s">
        <v>70</v>
      </c>
    </row>
    <row r="23" spans="1:15" ht="40.5">
      <c r="A23" s="45">
        <v>22</v>
      </c>
      <c r="B23" s="46" t="s">
        <v>20</v>
      </c>
      <c r="C23" s="46" t="s">
        <v>29</v>
      </c>
      <c r="D23" s="46" t="s">
        <v>6</v>
      </c>
      <c r="E23" s="36" t="str">
        <f t="shared" si="0"/>
        <v>Public</v>
      </c>
      <c r="F23" s="45">
        <v>22</v>
      </c>
      <c r="G23" s="46" t="s">
        <v>1037</v>
      </c>
      <c r="H23" s="45">
        <v>310</v>
      </c>
      <c r="I23" s="45">
        <v>1</v>
      </c>
      <c r="J23" s="45">
        <v>1</v>
      </c>
      <c r="K23" s="45">
        <f t="shared" si="1"/>
        <v>29</v>
      </c>
      <c r="L23" s="45">
        <v>1982</v>
      </c>
      <c r="M23" s="45">
        <v>1</v>
      </c>
      <c r="N23" s="45">
        <v>6</v>
      </c>
      <c r="O23" s="46" t="s">
        <v>70</v>
      </c>
    </row>
    <row r="24" spans="1:15" ht="27">
      <c r="A24" s="45">
        <v>23</v>
      </c>
      <c r="B24" s="46" t="s">
        <v>20</v>
      </c>
      <c r="C24" s="46" t="s">
        <v>29</v>
      </c>
      <c r="D24" s="46" t="s">
        <v>6</v>
      </c>
      <c r="E24" s="36" t="str">
        <f t="shared" si="0"/>
        <v>Public</v>
      </c>
      <c r="F24" s="45">
        <v>23</v>
      </c>
      <c r="G24" s="46" t="s">
        <v>1038</v>
      </c>
      <c r="H24" s="45">
        <v>288</v>
      </c>
      <c r="I24" s="45">
        <v>1</v>
      </c>
      <c r="J24" s="45">
        <v>1</v>
      </c>
      <c r="K24" s="45">
        <f t="shared" si="1"/>
        <v>14</v>
      </c>
      <c r="L24" s="45">
        <v>1997</v>
      </c>
      <c r="M24" s="45">
        <v>1</v>
      </c>
      <c r="N24" s="45">
        <v>6</v>
      </c>
      <c r="O24" s="46" t="s">
        <v>70</v>
      </c>
    </row>
    <row r="25" spans="1:15" ht="40.5">
      <c r="A25" s="45">
        <v>24</v>
      </c>
      <c r="B25" s="46" t="s">
        <v>20</v>
      </c>
      <c r="C25" s="46" t="s">
        <v>29</v>
      </c>
      <c r="D25" s="46" t="s">
        <v>6</v>
      </c>
      <c r="E25" s="36" t="str">
        <f t="shared" si="0"/>
        <v>Public</v>
      </c>
      <c r="F25" s="45">
        <v>24</v>
      </c>
      <c r="G25" s="46" t="s">
        <v>1039</v>
      </c>
      <c r="H25" s="45">
        <v>186</v>
      </c>
      <c r="I25" s="45">
        <v>1</v>
      </c>
      <c r="J25" s="45">
        <v>1</v>
      </c>
      <c r="K25" s="45">
        <f t="shared" si="1"/>
        <v>25</v>
      </c>
      <c r="L25" s="45">
        <v>1986</v>
      </c>
      <c r="M25" s="45">
        <v>1</v>
      </c>
      <c r="N25" s="45">
        <v>6</v>
      </c>
      <c r="O25" s="46" t="s">
        <v>70</v>
      </c>
    </row>
    <row r="26" spans="1:15" ht="27">
      <c r="A26" s="45">
        <v>25</v>
      </c>
      <c r="B26" s="46" t="s">
        <v>20</v>
      </c>
      <c r="C26" s="46" t="s">
        <v>29</v>
      </c>
      <c r="D26" s="46" t="s">
        <v>6</v>
      </c>
      <c r="E26" s="36" t="str">
        <f t="shared" si="0"/>
        <v>Public</v>
      </c>
      <c r="F26" s="45">
        <v>25</v>
      </c>
      <c r="G26" s="46" t="s">
        <v>1040</v>
      </c>
      <c r="H26" s="45">
        <v>344</v>
      </c>
      <c r="I26" s="45">
        <v>1</v>
      </c>
      <c r="J26" s="45">
        <v>1</v>
      </c>
      <c r="K26" s="45">
        <f t="shared" si="1"/>
        <v>26</v>
      </c>
      <c r="L26" s="45">
        <v>1985</v>
      </c>
      <c r="M26" s="45">
        <v>1</v>
      </c>
      <c r="N26" s="45">
        <v>6</v>
      </c>
      <c r="O26" s="46" t="s">
        <v>70</v>
      </c>
    </row>
    <row r="27" spans="1:15" ht="27">
      <c r="A27" s="45">
        <v>26</v>
      </c>
      <c r="B27" s="46" t="s">
        <v>20</v>
      </c>
      <c r="C27" s="46" t="s">
        <v>29</v>
      </c>
      <c r="D27" s="46" t="s">
        <v>6</v>
      </c>
      <c r="E27" s="36" t="str">
        <f t="shared" si="0"/>
        <v>Public</v>
      </c>
      <c r="F27" s="45">
        <v>26</v>
      </c>
      <c r="G27" s="46" t="s">
        <v>1041</v>
      </c>
      <c r="H27" s="45">
        <v>175</v>
      </c>
      <c r="I27" s="45">
        <v>1</v>
      </c>
      <c r="J27" s="45">
        <v>1</v>
      </c>
      <c r="K27" s="45">
        <f t="shared" si="1"/>
        <v>27</v>
      </c>
      <c r="L27" s="45">
        <v>1984</v>
      </c>
      <c r="M27" s="45">
        <v>1</v>
      </c>
      <c r="N27" s="45">
        <v>6</v>
      </c>
      <c r="O27" s="46" t="s">
        <v>70</v>
      </c>
    </row>
    <row r="28" spans="1:15" ht="54">
      <c r="A28" s="45">
        <v>27</v>
      </c>
      <c r="B28" s="46" t="s">
        <v>20</v>
      </c>
      <c r="C28" s="46" t="s">
        <v>54</v>
      </c>
      <c r="D28" s="46" t="s">
        <v>6</v>
      </c>
      <c r="E28" s="36" t="str">
        <f t="shared" si="0"/>
        <v>Public</v>
      </c>
      <c r="F28" s="45">
        <v>27</v>
      </c>
      <c r="G28" s="46" t="s">
        <v>1042</v>
      </c>
      <c r="H28" s="45">
        <v>373</v>
      </c>
      <c r="I28" s="45">
        <v>5</v>
      </c>
      <c r="J28" s="45">
        <v>1</v>
      </c>
      <c r="K28" s="45">
        <f t="shared" si="1"/>
        <v>39</v>
      </c>
      <c r="L28" s="45">
        <v>1972</v>
      </c>
      <c r="M28" s="45">
        <v>1</v>
      </c>
      <c r="N28" s="45">
        <v>8</v>
      </c>
      <c r="O28" s="46" t="s">
        <v>70</v>
      </c>
    </row>
    <row r="29" spans="1:15" ht="40.5">
      <c r="A29" s="45">
        <v>28</v>
      </c>
      <c r="B29" s="46" t="s">
        <v>20</v>
      </c>
      <c r="C29" s="46" t="s">
        <v>29</v>
      </c>
      <c r="D29" s="46" t="s">
        <v>6</v>
      </c>
      <c r="E29" s="36" t="str">
        <f t="shared" si="0"/>
        <v>Public</v>
      </c>
      <c r="F29" s="45">
        <v>28</v>
      </c>
      <c r="G29" s="46" t="s">
        <v>1043</v>
      </c>
      <c r="H29" s="45">
        <v>420</v>
      </c>
      <c r="I29" s="45">
        <v>1</v>
      </c>
      <c r="J29" s="45">
        <v>1</v>
      </c>
      <c r="K29" s="45">
        <f t="shared" si="1"/>
        <v>28</v>
      </c>
      <c r="L29" s="45">
        <v>1983</v>
      </c>
      <c r="M29" s="45">
        <v>1</v>
      </c>
      <c r="N29" s="45">
        <v>6</v>
      </c>
      <c r="O29" s="46" t="s">
        <v>70</v>
      </c>
    </row>
    <row r="30" spans="1:15" ht="27">
      <c r="A30" s="45">
        <v>29</v>
      </c>
      <c r="B30" s="46" t="s">
        <v>20</v>
      </c>
      <c r="C30" s="46" t="s">
        <v>29</v>
      </c>
      <c r="D30" s="46" t="s">
        <v>6</v>
      </c>
      <c r="E30" s="36" t="str">
        <f t="shared" si="0"/>
        <v>Public</v>
      </c>
      <c r="F30" s="45">
        <v>29</v>
      </c>
      <c r="G30" s="46" t="s">
        <v>1044</v>
      </c>
      <c r="H30" s="45">
        <v>316</v>
      </c>
      <c r="I30" s="45">
        <v>1</v>
      </c>
      <c r="J30" s="45">
        <v>1</v>
      </c>
      <c r="K30" s="45">
        <f t="shared" si="1"/>
        <v>11</v>
      </c>
      <c r="L30" s="45">
        <v>2000</v>
      </c>
      <c r="M30" s="45">
        <v>1</v>
      </c>
      <c r="N30" s="45">
        <v>6</v>
      </c>
      <c r="O30" s="46" t="s">
        <v>70</v>
      </c>
    </row>
    <row r="31" spans="1:15" ht="27">
      <c r="A31" s="45">
        <v>30</v>
      </c>
      <c r="B31" s="46" t="s">
        <v>20</v>
      </c>
      <c r="C31" s="46" t="s">
        <v>29</v>
      </c>
      <c r="D31" s="46" t="s">
        <v>6</v>
      </c>
      <c r="E31" s="36" t="str">
        <f t="shared" si="0"/>
        <v>Public</v>
      </c>
      <c r="F31" s="45">
        <v>30</v>
      </c>
      <c r="G31" s="46" t="s">
        <v>1045</v>
      </c>
      <c r="H31" s="45">
        <v>203</v>
      </c>
      <c r="I31" s="45">
        <v>1</v>
      </c>
      <c r="J31" s="45">
        <v>1</v>
      </c>
      <c r="K31" s="45">
        <f t="shared" si="1"/>
        <v>27</v>
      </c>
      <c r="L31" s="45">
        <v>1984</v>
      </c>
      <c r="M31" s="45">
        <v>1</v>
      </c>
      <c r="N31" s="45">
        <v>6</v>
      </c>
      <c r="O31" s="46" t="s">
        <v>70</v>
      </c>
    </row>
    <row r="32" spans="1:15" ht="40.5">
      <c r="A32" s="45">
        <v>31</v>
      </c>
      <c r="B32" s="46" t="s">
        <v>20</v>
      </c>
      <c r="C32" s="46" t="s">
        <v>29</v>
      </c>
      <c r="D32" s="46" t="s">
        <v>6</v>
      </c>
      <c r="E32" s="36" t="str">
        <f t="shared" si="0"/>
        <v>Public</v>
      </c>
      <c r="F32" s="45">
        <v>31</v>
      </c>
      <c r="G32" s="46" t="s">
        <v>1046</v>
      </c>
      <c r="H32" s="45">
        <v>428</v>
      </c>
      <c r="I32" s="45">
        <v>1</v>
      </c>
      <c r="J32" s="45">
        <v>1</v>
      </c>
      <c r="K32" s="45">
        <f t="shared" si="1"/>
        <v>31</v>
      </c>
      <c r="L32" s="45">
        <v>1980</v>
      </c>
      <c r="M32" s="45">
        <v>1</v>
      </c>
      <c r="N32" s="45">
        <v>6</v>
      </c>
      <c r="O32" s="46" t="s">
        <v>70</v>
      </c>
    </row>
    <row r="33" spans="1:15" ht="67.5">
      <c r="A33" s="45">
        <v>32</v>
      </c>
      <c r="B33" s="46" t="s">
        <v>20</v>
      </c>
      <c r="C33" s="46" t="s">
        <v>29</v>
      </c>
      <c r="D33" s="46" t="s">
        <v>1431</v>
      </c>
      <c r="E33" s="36" t="str">
        <f t="shared" si="0"/>
        <v>Private</v>
      </c>
      <c r="F33" s="45">
        <v>32</v>
      </c>
      <c r="G33" s="46" t="s">
        <v>1047</v>
      </c>
      <c r="H33" s="45">
        <v>186</v>
      </c>
      <c r="I33" s="45">
        <v>1</v>
      </c>
      <c r="J33" s="45">
        <v>3</v>
      </c>
      <c r="K33" s="45">
        <f t="shared" si="1"/>
        <v>11</v>
      </c>
      <c r="L33" s="45">
        <v>2000</v>
      </c>
      <c r="M33" s="45">
        <v>1</v>
      </c>
      <c r="N33" s="45">
        <v>6</v>
      </c>
      <c r="O33" s="46" t="s">
        <v>70</v>
      </c>
    </row>
    <row r="34" spans="1:15" ht="27">
      <c r="A34" s="45">
        <v>33</v>
      </c>
      <c r="B34" s="46" t="s">
        <v>20</v>
      </c>
      <c r="C34" s="46" t="s">
        <v>29</v>
      </c>
      <c r="D34" s="46" t="s">
        <v>6</v>
      </c>
      <c r="E34" s="36" t="str">
        <f t="shared" si="0"/>
        <v>Public</v>
      </c>
      <c r="F34" s="45">
        <v>33</v>
      </c>
      <c r="G34" s="46" t="s">
        <v>1048</v>
      </c>
      <c r="H34" s="45">
        <v>144</v>
      </c>
      <c r="I34" s="45">
        <v>1</v>
      </c>
      <c r="J34" s="45">
        <v>1</v>
      </c>
      <c r="K34" s="45">
        <f t="shared" si="1"/>
        <v>11</v>
      </c>
      <c r="L34" s="45">
        <v>2000</v>
      </c>
      <c r="M34" s="45">
        <v>1</v>
      </c>
      <c r="N34" s="45">
        <v>4</v>
      </c>
      <c r="O34" s="46" t="s">
        <v>70</v>
      </c>
    </row>
    <row r="35" spans="1:15" ht="40.5">
      <c r="A35" s="45">
        <v>34</v>
      </c>
      <c r="B35" s="46" t="s">
        <v>20</v>
      </c>
      <c r="C35" s="46" t="s">
        <v>29</v>
      </c>
      <c r="D35" s="46" t="s">
        <v>6</v>
      </c>
      <c r="E35" s="36" t="str">
        <f t="shared" si="0"/>
        <v>Public</v>
      </c>
      <c r="F35" s="45">
        <v>34</v>
      </c>
      <c r="G35" s="46" t="s">
        <v>1049</v>
      </c>
      <c r="H35" s="45">
        <v>550</v>
      </c>
      <c r="I35" s="45">
        <v>1</v>
      </c>
      <c r="J35" s="45">
        <v>1</v>
      </c>
      <c r="K35" s="45">
        <f t="shared" si="1"/>
        <v>37</v>
      </c>
      <c r="L35" s="45">
        <v>1974</v>
      </c>
      <c r="M35" s="45">
        <v>1</v>
      </c>
      <c r="N35" s="45">
        <v>6</v>
      </c>
      <c r="O35" s="46" t="s">
        <v>70</v>
      </c>
    </row>
    <row r="36" spans="1:15" ht="27">
      <c r="A36" s="45">
        <v>35</v>
      </c>
      <c r="B36" s="46" t="s">
        <v>20</v>
      </c>
      <c r="C36" s="46" t="s">
        <v>29</v>
      </c>
      <c r="D36" s="46" t="s">
        <v>6</v>
      </c>
      <c r="E36" s="36" t="str">
        <f t="shared" si="0"/>
        <v>Public</v>
      </c>
      <c r="F36" s="45">
        <v>35</v>
      </c>
      <c r="G36" s="46" t="s">
        <v>1050</v>
      </c>
      <c r="H36" s="45">
        <v>202</v>
      </c>
      <c r="I36" s="45">
        <v>1</v>
      </c>
      <c r="J36" s="45">
        <v>1</v>
      </c>
      <c r="K36" s="45">
        <f t="shared" si="1"/>
        <v>42</v>
      </c>
      <c r="L36" s="45">
        <v>1969</v>
      </c>
      <c r="M36" s="45">
        <v>1</v>
      </c>
      <c r="N36" s="45">
        <v>6</v>
      </c>
      <c r="O36" s="46" t="s">
        <v>70</v>
      </c>
    </row>
    <row r="37" spans="1:15" ht="27">
      <c r="A37" s="45">
        <v>36</v>
      </c>
      <c r="B37" s="46" t="s">
        <v>20</v>
      </c>
      <c r="C37" s="46" t="s">
        <v>29</v>
      </c>
      <c r="D37" s="46" t="s">
        <v>6</v>
      </c>
      <c r="E37" s="36" t="str">
        <f t="shared" si="0"/>
        <v>Public</v>
      </c>
      <c r="F37" s="45">
        <v>36</v>
      </c>
      <c r="G37" s="46" t="s">
        <v>1051</v>
      </c>
      <c r="H37" s="45">
        <v>205</v>
      </c>
      <c r="I37" s="45">
        <v>1</v>
      </c>
      <c r="J37" s="45">
        <v>1</v>
      </c>
      <c r="K37" s="45">
        <f t="shared" si="1"/>
        <v>29</v>
      </c>
      <c r="L37" s="45">
        <v>1982</v>
      </c>
      <c r="M37" s="45">
        <v>1</v>
      </c>
      <c r="N37" s="45">
        <v>6</v>
      </c>
      <c r="O37" s="46" t="s">
        <v>70</v>
      </c>
    </row>
    <row r="38" spans="1:15" ht="27">
      <c r="A38" s="45">
        <v>37</v>
      </c>
      <c r="B38" s="46" t="s">
        <v>20</v>
      </c>
      <c r="C38" s="46" t="s">
        <v>29</v>
      </c>
      <c r="D38" s="46" t="s">
        <v>6</v>
      </c>
      <c r="E38" s="36" t="str">
        <f t="shared" si="0"/>
        <v>Public</v>
      </c>
      <c r="F38" s="45">
        <v>37</v>
      </c>
      <c r="G38" s="46" t="s">
        <v>1052</v>
      </c>
      <c r="H38" s="45">
        <v>242</v>
      </c>
      <c r="I38" s="45">
        <v>1</v>
      </c>
      <c r="J38" s="45">
        <v>1</v>
      </c>
      <c r="K38" s="45">
        <f t="shared" si="1"/>
        <v>8</v>
      </c>
      <c r="L38" s="45">
        <v>2003</v>
      </c>
      <c r="M38" s="45">
        <v>1</v>
      </c>
      <c r="N38" s="45">
        <v>6</v>
      </c>
      <c r="O38" s="46" t="s">
        <v>70</v>
      </c>
    </row>
    <row r="39" spans="1:15" ht="40.5">
      <c r="A39" s="45">
        <v>38</v>
      </c>
      <c r="B39" s="46" t="s">
        <v>19</v>
      </c>
      <c r="C39" s="46" t="s">
        <v>29</v>
      </c>
      <c r="D39" s="46" t="s">
        <v>6</v>
      </c>
      <c r="E39" s="36" t="str">
        <f t="shared" si="0"/>
        <v>Public</v>
      </c>
      <c r="F39" s="45">
        <v>38</v>
      </c>
      <c r="G39" s="46" t="s">
        <v>937</v>
      </c>
      <c r="H39" s="45">
        <v>101</v>
      </c>
      <c r="I39" s="45">
        <v>1</v>
      </c>
      <c r="J39" s="45">
        <v>1</v>
      </c>
      <c r="K39" s="45">
        <f t="shared" si="1"/>
        <v>7</v>
      </c>
      <c r="L39" s="45">
        <v>2004</v>
      </c>
      <c r="M39" s="45">
        <v>1</v>
      </c>
      <c r="N39" s="45">
        <v>3</v>
      </c>
      <c r="O39" s="46" t="s">
        <v>70</v>
      </c>
    </row>
    <row r="40" spans="1:15" ht="40.5">
      <c r="A40" s="45">
        <v>39</v>
      </c>
      <c r="B40" s="46" t="s">
        <v>19</v>
      </c>
      <c r="C40" s="46" t="s">
        <v>29</v>
      </c>
      <c r="D40" s="46" t="s">
        <v>6</v>
      </c>
      <c r="E40" s="36" t="str">
        <f t="shared" si="0"/>
        <v>Public</v>
      </c>
      <c r="F40" s="45">
        <v>39</v>
      </c>
      <c r="G40" s="46" t="s">
        <v>938</v>
      </c>
      <c r="H40" s="45">
        <v>41</v>
      </c>
      <c r="I40" s="45">
        <v>1</v>
      </c>
      <c r="J40" s="45">
        <v>1</v>
      </c>
      <c r="K40" s="45">
        <f t="shared" si="1"/>
        <v>8</v>
      </c>
      <c r="L40" s="45">
        <v>2003</v>
      </c>
      <c r="M40" s="45">
        <v>1</v>
      </c>
      <c r="N40" s="45">
        <v>3</v>
      </c>
      <c r="O40" s="46" t="s">
        <v>70</v>
      </c>
    </row>
    <row r="41" spans="1:15" ht="27">
      <c r="A41" s="45">
        <v>40</v>
      </c>
      <c r="B41" s="46" t="s">
        <v>20</v>
      </c>
      <c r="C41" s="46" t="s">
        <v>29</v>
      </c>
      <c r="D41" s="46" t="s">
        <v>6</v>
      </c>
      <c r="E41" s="36" t="str">
        <f t="shared" si="0"/>
        <v>Public</v>
      </c>
      <c r="F41" s="45">
        <v>40</v>
      </c>
      <c r="G41" s="46" t="s">
        <v>1053</v>
      </c>
      <c r="H41" s="45">
        <v>304</v>
      </c>
      <c r="I41" s="45">
        <v>1</v>
      </c>
      <c r="J41" s="45">
        <v>1</v>
      </c>
      <c r="K41" s="45">
        <f t="shared" si="1"/>
        <v>29</v>
      </c>
      <c r="L41" s="45">
        <v>1982</v>
      </c>
      <c r="M41" s="45">
        <v>1</v>
      </c>
      <c r="N41" s="45">
        <v>6</v>
      </c>
      <c r="O41" s="46" t="s">
        <v>70</v>
      </c>
    </row>
    <row r="42" spans="1:15" ht="40.5">
      <c r="A42" s="45">
        <v>41</v>
      </c>
      <c r="B42" s="46" t="s">
        <v>13</v>
      </c>
      <c r="C42" s="46" t="s">
        <v>29</v>
      </c>
      <c r="D42" s="46" t="s">
        <v>6</v>
      </c>
      <c r="E42" s="36" t="str">
        <f t="shared" si="0"/>
        <v>Public</v>
      </c>
      <c r="F42" s="45">
        <v>41</v>
      </c>
      <c r="G42" s="46" t="s">
        <v>158</v>
      </c>
      <c r="H42" s="45">
        <v>243</v>
      </c>
      <c r="I42" s="45">
        <v>1</v>
      </c>
      <c r="J42" s="45">
        <v>1</v>
      </c>
      <c r="K42" s="45">
        <f t="shared" si="1"/>
        <v>2</v>
      </c>
      <c r="L42" s="45">
        <v>2009</v>
      </c>
      <c r="M42" s="45">
        <v>1</v>
      </c>
      <c r="N42" s="45">
        <v>6</v>
      </c>
      <c r="O42" s="46" t="s">
        <v>70</v>
      </c>
    </row>
    <row r="43" spans="1:15" ht="40.5">
      <c r="A43" s="45">
        <v>42</v>
      </c>
      <c r="B43" s="46" t="s">
        <v>13</v>
      </c>
      <c r="C43" s="46" t="s">
        <v>29</v>
      </c>
      <c r="D43" s="46" t="s">
        <v>6</v>
      </c>
      <c r="E43" s="36" t="str">
        <f t="shared" si="0"/>
        <v>Public</v>
      </c>
      <c r="F43" s="45">
        <v>42</v>
      </c>
      <c r="G43" s="46" t="s">
        <v>159</v>
      </c>
      <c r="H43" s="45">
        <v>229</v>
      </c>
      <c r="I43" s="45">
        <v>1</v>
      </c>
      <c r="J43" s="45">
        <v>1</v>
      </c>
      <c r="K43" s="45">
        <f t="shared" si="1"/>
        <v>21</v>
      </c>
      <c r="L43" s="45">
        <v>1990</v>
      </c>
      <c r="M43" s="45">
        <v>1</v>
      </c>
      <c r="N43" s="45">
        <v>6</v>
      </c>
      <c r="O43" s="46" t="s">
        <v>70</v>
      </c>
    </row>
    <row r="44" spans="1:15" ht="40.5">
      <c r="A44" s="45">
        <v>43</v>
      </c>
      <c r="B44" s="46" t="s">
        <v>13</v>
      </c>
      <c r="C44" s="46" t="s">
        <v>29</v>
      </c>
      <c r="D44" s="46" t="s">
        <v>6</v>
      </c>
      <c r="E44" s="36" t="str">
        <f t="shared" si="0"/>
        <v>Public</v>
      </c>
      <c r="F44" s="45">
        <v>43</v>
      </c>
      <c r="G44" s="46" t="s">
        <v>160</v>
      </c>
      <c r="H44" s="45">
        <v>130</v>
      </c>
      <c r="I44" s="45">
        <v>1</v>
      </c>
      <c r="J44" s="45">
        <v>1</v>
      </c>
      <c r="K44" s="45">
        <f t="shared" si="1"/>
        <v>26</v>
      </c>
      <c r="L44" s="45">
        <v>1985</v>
      </c>
      <c r="M44" s="45">
        <v>1</v>
      </c>
      <c r="N44" s="45">
        <v>6</v>
      </c>
      <c r="O44" s="46" t="s">
        <v>70</v>
      </c>
    </row>
    <row r="45" spans="1:15" ht="27">
      <c r="A45" s="45">
        <v>44</v>
      </c>
      <c r="B45" s="46" t="s">
        <v>13</v>
      </c>
      <c r="C45" s="46" t="s">
        <v>29</v>
      </c>
      <c r="D45" s="46" t="s">
        <v>6</v>
      </c>
      <c r="E45" s="36" t="str">
        <f t="shared" si="0"/>
        <v>Public</v>
      </c>
      <c r="F45" s="45">
        <v>44</v>
      </c>
      <c r="G45" s="46" t="s">
        <v>161</v>
      </c>
      <c r="H45" s="45">
        <v>60</v>
      </c>
      <c r="I45" s="45">
        <v>1</v>
      </c>
      <c r="J45" s="45">
        <v>1</v>
      </c>
      <c r="K45" s="45">
        <f t="shared" si="1"/>
        <v>9</v>
      </c>
      <c r="L45" s="45">
        <v>2002</v>
      </c>
      <c r="M45" s="45">
        <v>1</v>
      </c>
      <c r="N45" s="45">
        <v>6</v>
      </c>
      <c r="O45" s="46" t="s">
        <v>70</v>
      </c>
    </row>
    <row r="46" spans="1:15" ht="40.5">
      <c r="A46" s="45">
        <v>46</v>
      </c>
      <c r="B46" s="46" t="s">
        <v>13</v>
      </c>
      <c r="C46" s="46" t="s">
        <v>54</v>
      </c>
      <c r="D46" s="46" t="s">
        <v>6</v>
      </c>
      <c r="E46" s="36" t="str">
        <f t="shared" si="0"/>
        <v>Public</v>
      </c>
      <c r="F46" s="45">
        <v>46</v>
      </c>
      <c r="G46" s="46" t="s">
        <v>162</v>
      </c>
      <c r="H46" s="45">
        <v>626</v>
      </c>
      <c r="I46" s="45">
        <v>5</v>
      </c>
      <c r="J46" s="45">
        <v>1</v>
      </c>
      <c r="K46" s="45">
        <f t="shared" si="1"/>
        <v>21</v>
      </c>
      <c r="L46" s="45">
        <v>1990</v>
      </c>
      <c r="M46" s="45">
        <v>1</v>
      </c>
      <c r="N46" s="45">
        <v>9</v>
      </c>
      <c r="O46" s="46" t="s">
        <v>70</v>
      </c>
    </row>
    <row r="47" spans="1:15" ht="40.5">
      <c r="A47" s="45">
        <v>47</v>
      </c>
      <c r="B47" s="46" t="s">
        <v>13</v>
      </c>
      <c r="C47" s="46" t="s">
        <v>29</v>
      </c>
      <c r="D47" s="46" t="s">
        <v>6</v>
      </c>
      <c r="E47" s="36" t="str">
        <f t="shared" si="0"/>
        <v>Public</v>
      </c>
      <c r="F47" s="45">
        <v>47</v>
      </c>
      <c r="G47" s="46" t="s">
        <v>163</v>
      </c>
      <c r="H47" s="45">
        <v>314</v>
      </c>
      <c r="I47" s="45">
        <v>1</v>
      </c>
      <c r="J47" s="45">
        <v>1</v>
      </c>
      <c r="K47" s="45">
        <f t="shared" si="1"/>
        <v>7</v>
      </c>
      <c r="L47" s="45">
        <v>2004</v>
      </c>
      <c r="M47" s="45">
        <v>1</v>
      </c>
      <c r="N47" s="45">
        <v>6</v>
      </c>
      <c r="O47" s="46" t="s">
        <v>70</v>
      </c>
    </row>
    <row r="48" spans="1:15" ht="27">
      <c r="A48" s="45">
        <v>48</v>
      </c>
      <c r="B48" s="46" t="s">
        <v>13</v>
      </c>
      <c r="C48" s="46" t="s">
        <v>29</v>
      </c>
      <c r="D48" s="46" t="s">
        <v>6</v>
      </c>
      <c r="E48" s="36" t="str">
        <f t="shared" si="0"/>
        <v>Public</v>
      </c>
      <c r="F48" s="45">
        <v>48</v>
      </c>
      <c r="G48" s="46" t="s">
        <v>164</v>
      </c>
      <c r="H48" s="45">
        <v>41</v>
      </c>
      <c r="I48" s="45">
        <v>1</v>
      </c>
      <c r="J48" s="45">
        <v>1</v>
      </c>
      <c r="K48" s="45">
        <f t="shared" si="1"/>
        <v>5</v>
      </c>
      <c r="L48" s="45">
        <v>2006</v>
      </c>
      <c r="M48" s="45">
        <v>1</v>
      </c>
      <c r="N48" s="45">
        <v>6</v>
      </c>
      <c r="O48" s="46" t="s">
        <v>70</v>
      </c>
    </row>
    <row r="49" spans="1:15" ht="27">
      <c r="A49" s="45">
        <v>49</v>
      </c>
      <c r="B49" s="46" t="s">
        <v>13</v>
      </c>
      <c r="C49" s="46" t="s">
        <v>29</v>
      </c>
      <c r="D49" s="46" t="s">
        <v>6</v>
      </c>
      <c r="E49" s="36" t="str">
        <f t="shared" si="0"/>
        <v>Public</v>
      </c>
      <c r="F49" s="45">
        <v>49</v>
      </c>
      <c r="G49" s="46" t="s">
        <v>165</v>
      </c>
      <c r="H49" s="45">
        <v>335</v>
      </c>
      <c r="I49" s="45">
        <v>1</v>
      </c>
      <c r="J49" s="45">
        <v>1</v>
      </c>
      <c r="K49" s="45">
        <f t="shared" si="1"/>
        <v>18</v>
      </c>
      <c r="L49" s="45">
        <v>1993</v>
      </c>
      <c r="M49" s="45">
        <v>1</v>
      </c>
      <c r="N49" s="45">
        <v>6</v>
      </c>
      <c r="O49" s="46" t="s">
        <v>166</v>
      </c>
    </row>
    <row r="50" spans="1:15" ht="40.5">
      <c r="A50" s="45">
        <v>50</v>
      </c>
      <c r="B50" s="46" t="s">
        <v>13</v>
      </c>
      <c r="C50" s="46" t="s">
        <v>29</v>
      </c>
      <c r="D50" s="46" t="s">
        <v>6</v>
      </c>
      <c r="E50" s="36" t="str">
        <f t="shared" si="0"/>
        <v>Public</v>
      </c>
      <c r="F50" s="45">
        <v>50</v>
      </c>
      <c r="G50" s="46" t="s">
        <v>167</v>
      </c>
      <c r="H50" s="45">
        <v>212</v>
      </c>
      <c r="I50" s="45">
        <v>1</v>
      </c>
      <c r="J50" s="45">
        <v>1</v>
      </c>
      <c r="K50" s="45">
        <f t="shared" si="1"/>
        <v>1</v>
      </c>
      <c r="L50" s="45">
        <v>2010</v>
      </c>
      <c r="M50" s="45">
        <v>1</v>
      </c>
      <c r="N50" s="45">
        <v>6</v>
      </c>
      <c r="O50" s="46" t="s">
        <v>70</v>
      </c>
    </row>
    <row r="51" spans="1:15" ht="40.5">
      <c r="A51" s="45">
        <v>51</v>
      </c>
      <c r="B51" s="46" t="s">
        <v>13</v>
      </c>
      <c r="C51" s="46" t="s">
        <v>29</v>
      </c>
      <c r="D51" s="46" t="s">
        <v>6</v>
      </c>
      <c r="E51" s="36" t="str">
        <f t="shared" si="0"/>
        <v>Public</v>
      </c>
      <c r="F51" s="45">
        <v>51</v>
      </c>
      <c r="G51" s="46" t="s">
        <v>168</v>
      </c>
      <c r="H51" s="45">
        <v>382</v>
      </c>
      <c r="I51" s="45">
        <v>1</v>
      </c>
      <c r="J51" s="45">
        <v>1</v>
      </c>
      <c r="K51" s="45">
        <f t="shared" si="1"/>
        <v>12</v>
      </c>
      <c r="L51" s="45">
        <v>1999</v>
      </c>
      <c r="M51" s="45">
        <v>1</v>
      </c>
      <c r="N51" s="45">
        <v>6</v>
      </c>
      <c r="O51" s="46" t="s">
        <v>70</v>
      </c>
    </row>
    <row r="52" spans="1:15" ht="40.5">
      <c r="A52" s="45">
        <v>52</v>
      </c>
      <c r="B52" s="46" t="s">
        <v>13</v>
      </c>
      <c r="C52" s="46" t="s">
        <v>29</v>
      </c>
      <c r="D52" s="46" t="s">
        <v>6</v>
      </c>
      <c r="E52" s="36" t="str">
        <f t="shared" si="0"/>
        <v>Public</v>
      </c>
      <c r="F52" s="45">
        <v>52</v>
      </c>
      <c r="G52" s="46" t="s">
        <v>169</v>
      </c>
      <c r="H52" s="45">
        <v>395</v>
      </c>
      <c r="I52" s="45">
        <v>1</v>
      </c>
      <c r="J52" s="45">
        <v>1</v>
      </c>
      <c r="K52" s="45">
        <f t="shared" si="1"/>
        <v>27</v>
      </c>
      <c r="L52" s="45">
        <v>1984</v>
      </c>
      <c r="M52" s="45">
        <v>1</v>
      </c>
      <c r="N52" s="45">
        <v>6</v>
      </c>
      <c r="O52" s="46" t="s">
        <v>70</v>
      </c>
    </row>
    <row r="53" spans="1:15" ht="40.5">
      <c r="A53" s="45">
        <v>53</v>
      </c>
      <c r="B53" s="46" t="s">
        <v>13</v>
      </c>
      <c r="C53" s="46" t="s">
        <v>29</v>
      </c>
      <c r="D53" s="46" t="s">
        <v>6</v>
      </c>
      <c r="E53" s="36" t="str">
        <f t="shared" si="0"/>
        <v>Public</v>
      </c>
      <c r="F53" s="45">
        <v>53</v>
      </c>
      <c r="G53" s="46" t="s">
        <v>170</v>
      </c>
      <c r="H53" s="45">
        <v>209</v>
      </c>
      <c r="I53" s="45">
        <v>1</v>
      </c>
      <c r="J53" s="45">
        <v>1</v>
      </c>
      <c r="K53" s="45">
        <f t="shared" si="1"/>
        <v>32</v>
      </c>
      <c r="L53" s="45">
        <v>1979</v>
      </c>
      <c r="M53" s="45">
        <v>1</v>
      </c>
      <c r="N53" s="45">
        <v>6</v>
      </c>
      <c r="O53" s="46" t="s">
        <v>70</v>
      </c>
    </row>
    <row r="54" spans="1:15" ht="40.5">
      <c r="A54" s="45">
        <v>54</v>
      </c>
      <c r="B54" s="46" t="s">
        <v>13</v>
      </c>
      <c r="C54" s="46" t="s">
        <v>29</v>
      </c>
      <c r="D54" s="46" t="s">
        <v>6</v>
      </c>
      <c r="E54" s="36" t="str">
        <f t="shared" si="0"/>
        <v>Public</v>
      </c>
      <c r="F54" s="45">
        <v>54</v>
      </c>
      <c r="G54" s="46" t="s">
        <v>171</v>
      </c>
      <c r="H54" s="45">
        <v>203</v>
      </c>
      <c r="I54" s="45">
        <v>1</v>
      </c>
      <c r="J54" s="45">
        <v>1</v>
      </c>
      <c r="K54" s="45">
        <f t="shared" si="1"/>
        <v>31</v>
      </c>
      <c r="L54" s="45">
        <v>1980</v>
      </c>
      <c r="M54" s="45">
        <v>1</v>
      </c>
      <c r="N54" s="45">
        <v>6</v>
      </c>
      <c r="O54" s="46" t="s">
        <v>70</v>
      </c>
    </row>
    <row r="55" spans="1:15" ht="40.5">
      <c r="A55" s="45">
        <v>55</v>
      </c>
      <c r="B55" s="46" t="s">
        <v>13</v>
      </c>
      <c r="C55" s="46" t="s">
        <v>54</v>
      </c>
      <c r="D55" s="46" t="s">
        <v>6</v>
      </c>
      <c r="E55" s="36" t="str">
        <f t="shared" si="0"/>
        <v>Public</v>
      </c>
      <c r="F55" s="45">
        <v>55</v>
      </c>
      <c r="G55" s="46" t="s">
        <v>172</v>
      </c>
      <c r="H55" s="45">
        <v>527</v>
      </c>
      <c r="I55" s="45">
        <v>5</v>
      </c>
      <c r="J55" s="45">
        <v>1</v>
      </c>
      <c r="K55" s="45">
        <f t="shared" si="1"/>
        <v>28</v>
      </c>
      <c r="L55" s="45">
        <v>1983</v>
      </c>
      <c r="M55" s="45">
        <v>1</v>
      </c>
      <c r="N55" s="45">
        <v>7</v>
      </c>
      <c r="O55" s="46" t="s">
        <v>70</v>
      </c>
    </row>
    <row r="56" spans="1:15" ht="27">
      <c r="A56" s="45">
        <v>56</v>
      </c>
      <c r="B56" s="46" t="s">
        <v>13</v>
      </c>
      <c r="C56" s="46" t="s">
        <v>29</v>
      </c>
      <c r="D56" s="46" t="s">
        <v>6</v>
      </c>
      <c r="E56" s="36" t="str">
        <f t="shared" si="0"/>
        <v>Public</v>
      </c>
      <c r="F56" s="45">
        <v>56</v>
      </c>
      <c r="G56" s="46" t="s">
        <v>173</v>
      </c>
      <c r="H56" s="45">
        <v>173</v>
      </c>
      <c r="I56" s="45">
        <v>1</v>
      </c>
      <c r="J56" s="45">
        <v>1</v>
      </c>
      <c r="K56" s="45">
        <f t="shared" si="1"/>
        <v>20</v>
      </c>
      <c r="L56" s="45">
        <v>1991</v>
      </c>
      <c r="M56" s="45">
        <v>1</v>
      </c>
      <c r="N56" s="45">
        <v>6</v>
      </c>
      <c r="O56" s="46" t="s">
        <v>70</v>
      </c>
    </row>
    <row r="57" spans="1:15" ht="27">
      <c r="A57" s="45">
        <v>57</v>
      </c>
      <c r="B57" s="46" t="s">
        <v>14</v>
      </c>
      <c r="C57" s="46" t="s">
        <v>29</v>
      </c>
      <c r="D57" s="46" t="s">
        <v>6</v>
      </c>
      <c r="E57" s="36" t="str">
        <f t="shared" si="0"/>
        <v>Public</v>
      </c>
      <c r="F57" s="45">
        <v>57</v>
      </c>
      <c r="G57" s="46" t="s">
        <v>248</v>
      </c>
      <c r="H57" s="45">
        <v>23</v>
      </c>
      <c r="I57" s="45">
        <v>1</v>
      </c>
      <c r="J57" s="45">
        <v>1</v>
      </c>
      <c r="K57" s="45">
        <f t="shared" si="1"/>
        <v>5</v>
      </c>
      <c r="L57" s="45">
        <v>2006</v>
      </c>
      <c r="M57" s="45">
        <v>1</v>
      </c>
      <c r="N57" s="45">
        <v>3</v>
      </c>
      <c r="O57" s="46" t="s">
        <v>70</v>
      </c>
    </row>
    <row r="58" spans="1:15" ht="40.5">
      <c r="A58" s="45">
        <v>58</v>
      </c>
      <c r="B58" s="46" t="s">
        <v>13</v>
      </c>
      <c r="C58" s="46" t="s">
        <v>29</v>
      </c>
      <c r="D58" s="46" t="s">
        <v>6</v>
      </c>
      <c r="E58" s="36" t="str">
        <f t="shared" si="0"/>
        <v>Public</v>
      </c>
      <c r="F58" s="45">
        <v>58</v>
      </c>
      <c r="G58" s="46" t="s">
        <v>174</v>
      </c>
      <c r="H58" s="45">
        <v>432</v>
      </c>
      <c r="I58" s="45">
        <v>1</v>
      </c>
      <c r="J58" s="45">
        <v>1</v>
      </c>
      <c r="K58" s="45">
        <f t="shared" si="1"/>
        <v>17</v>
      </c>
      <c r="L58" s="45">
        <v>1994</v>
      </c>
      <c r="M58" s="45">
        <v>1</v>
      </c>
      <c r="N58" s="45">
        <v>6</v>
      </c>
      <c r="O58" s="46" t="s">
        <v>70</v>
      </c>
    </row>
    <row r="59" spans="1:15" ht="40.5">
      <c r="A59" s="45">
        <v>59</v>
      </c>
      <c r="B59" s="46" t="s">
        <v>13</v>
      </c>
      <c r="C59" s="46" t="s">
        <v>29</v>
      </c>
      <c r="D59" s="46" t="s">
        <v>6</v>
      </c>
      <c r="E59" s="36" t="str">
        <f t="shared" si="0"/>
        <v>Public</v>
      </c>
      <c r="F59" s="45">
        <v>59</v>
      </c>
      <c r="G59" s="46" t="s">
        <v>175</v>
      </c>
      <c r="H59" s="45">
        <v>166</v>
      </c>
      <c r="I59" s="45">
        <v>1</v>
      </c>
      <c r="J59" s="45">
        <v>1</v>
      </c>
      <c r="K59" s="45">
        <f t="shared" si="1"/>
        <v>21</v>
      </c>
      <c r="L59" s="45">
        <v>1990</v>
      </c>
      <c r="M59" s="45">
        <v>1</v>
      </c>
      <c r="N59" s="45">
        <v>6</v>
      </c>
      <c r="O59" s="46" t="s">
        <v>70</v>
      </c>
    </row>
    <row r="60" spans="1:15" ht="27">
      <c r="A60" s="45">
        <v>60</v>
      </c>
      <c r="B60" s="46" t="s">
        <v>13</v>
      </c>
      <c r="C60" s="46" t="s">
        <v>29</v>
      </c>
      <c r="D60" s="46" t="s">
        <v>1431</v>
      </c>
      <c r="E60" s="36" t="str">
        <f t="shared" si="0"/>
        <v>Private</v>
      </c>
      <c r="F60" s="45">
        <v>60</v>
      </c>
      <c r="G60" s="46" t="s">
        <v>176</v>
      </c>
      <c r="H60" s="45">
        <v>241</v>
      </c>
      <c r="I60" s="45">
        <v>1</v>
      </c>
      <c r="J60" s="45">
        <v>3</v>
      </c>
      <c r="K60" s="45">
        <f t="shared" si="1"/>
        <v>29</v>
      </c>
      <c r="L60" s="45">
        <v>1982</v>
      </c>
      <c r="M60" s="45">
        <v>1</v>
      </c>
      <c r="N60" s="45">
        <v>6</v>
      </c>
      <c r="O60" s="46" t="s">
        <v>70</v>
      </c>
    </row>
    <row r="61" spans="1:15" ht="27">
      <c r="A61" s="45">
        <v>61</v>
      </c>
      <c r="B61" s="46" t="s">
        <v>13</v>
      </c>
      <c r="C61" s="46" t="s">
        <v>29</v>
      </c>
      <c r="D61" s="46" t="s">
        <v>6</v>
      </c>
      <c r="E61" s="36" t="str">
        <f t="shared" si="0"/>
        <v>Public</v>
      </c>
      <c r="F61" s="45">
        <v>61</v>
      </c>
      <c r="G61" s="46" t="s">
        <v>177</v>
      </c>
      <c r="H61" s="45">
        <v>251</v>
      </c>
      <c r="I61" s="45">
        <v>1</v>
      </c>
      <c r="J61" s="45">
        <v>1</v>
      </c>
      <c r="K61" s="45">
        <f t="shared" si="1"/>
        <v>30</v>
      </c>
      <c r="L61" s="45">
        <v>1981</v>
      </c>
      <c r="M61" s="45">
        <v>1</v>
      </c>
      <c r="N61" s="45">
        <v>6</v>
      </c>
      <c r="O61" s="46" t="s">
        <v>70</v>
      </c>
    </row>
    <row r="62" spans="1:15" ht="40.5">
      <c r="A62" s="45">
        <v>62</v>
      </c>
      <c r="B62" s="46" t="s">
        <v>13</v>
      </c>
      <c r="C62" s="46" t="s">
        <v>29</v>
      </c>
      <c r="D62" s="46" t="s">
        <v>6</v>
      </c>
      <c r="E62" s="36" t="str">
        <f t="shared" si="0"/>
        <v>Public</v>
      </c>
      <c r="F62" s="45">
        <v>62</v>
      </c>
      <c r="G62" s="46" t="s">
        <v>178</v>
      </c>
      <c r="H62" s="45">
        <v>186</v>
      </c>
      <c r="I62" s="45">
        <v>1</v>
      </c>
      <c r="J62" s="45">
        <v>1</v>
      </c>
      <c r="K62" s="45">
        <f t="shared" si="1"/>
        <v>12</v>
      </c>
      <c r="L62" s="45">
        <v>1999</v>
      </c>
      <c r="M62" s="45">
        <v>1</v>
      </c>
      <c r="N62" s="45">
        <v>6</v>
      </c>
      <c r="O62" s="46" t="s">
        <v>70</v>
      </c>
    </row>
    <row r="63" spans="1:15" ht="40.5">
      <c r="A63" s="45">
        <v>63</v>
      </c>
      <c r="B63" s="46" t="s">
        <v>13</v>
      </c>
      <c r="C63" s="46" t="s">
        <v>29</v>
      </c>
      <c r="D63" s="46" t="s">
        <v>6</v>
      </c>
      <c r="E63" s="36" t="str">
        <f t="shared" si="0"/>
        <v>Public</v>
      </c>
      <c r="F63" s="45">
        <v>63</v>
      </c>
      <c r="G63" s="46" t="s">
        <v>179</v>
      </c>
      <c r="H63" s="45">
        <v>214</v>
      </c>
      <c r="I63" s="45">
        <v>1</v>
      </c>
      <c r="J63" s="45">
        <v>1</v>
      </c>
      <c r="K63" s="45">
        <f t="shared" si="1"/>
        <v>9</v>
      </c>
      <c r="L63" s="45">
        <v>2002</v>
      </c>
      <c r="M63" s="45">
        <v>1</v>
      </c>
      <c r="N63" s="45">
        <v>6</v>
      </c>
      <c r="O63" s="46" t="s">
        <v>70</v>
      </c>
    </row>
    <row r="64" spans="1:15" ht="40.5">
      <c r="A64" s="45">
        <v>64</v>
      </c>
      <c r="B64" s="46" t="s">
        <v>13</v>
      </c>
      <c r="C64" s="46" t="s">
        <v>29</v>
      </c>
      <c r="D64" s="46" t="s">
        <v>6</v>
      </c>
      <c r="E64" s="36" t="str">
        <f t="shared" si="0"/>
        <v>Public</v>
      </c>
      <c r="F64" s="45">
        <v>64</v>
      </c>
      <c r="G64" s="46" t="s">
        <v>180</v>
      </c>
      <c r="H64" s="45">
        <v>383</v>
      </c>
      <c r="I64" s="45">
        <v>1</v>
      </c>
      <c r="J64" s="45">
        <v>1</v>
      </c>
      <c r="K64" s="45">
        <f t="shared" si="1"/>
        <v>25</v>
      </c>
      <c r="L64" s="45">
        <v>1986</v>
      </c>
      <c r="M64" s="45">
        <v>1</v>
      </c>
      <c r="N64" s="45">
        <v>6</v>
      </c>
      <c r="O64" s="46" t="s">
        <v>70</v>
      </c>
    </row>
    <row r="65" spans="1:15" ht="54">
      <c r="A65" s="45">
        <v>65</v>
      </c>
      <c r="B65" s="46" t="s">
        <v>13</v>
      </c>
      <c r="C65" s="46" t="s">
        <v>54</v>
      </c>
      <c r="D65" s="46" t="s">
        <v>6</v>
      </c>
      <c r="E65" s="36" t="str">
        <f t="shared" si="0"/>
        <v>Public</v>
      </c>
      <c r="F65" s="45">
        <v>65</v>
      </c>
      <c r="G65" s="46" t="s">
        <v>181</v>
      </c>
      <c r="H65" s="45">
        <v>632</v>
      </c>
      <c r="I65" s="45">
        <v>5</v>
      </c>
      <c r="J65" s="45">
        <v>1</v>
      </c>
      <c r="K65" s="45">
        <f t="shared" si="1"/>
        <v>32</v>
      </c>
      <c r="L65" s="45">
        <v>1979</v>
      </c>
      <c r="M65" s="45">
        <v>1</v>
      </c>
      <c r="N65" s="45">
        <v>9</v>
      </c>
      <c r="O65" s="46" t="s">
        <v>70</v>
      </c>
    </row>
    <row r="66" spans="1:15" ht="40.5">
      <c r="A66" s="45">
        <v>66</v>
      </c>
      <c r="B66" s="46" t="s">
        <v>22</v>
      </c>
      <c r="C66" s="46" t="s">
        <v>29</v>
      </c>
      <c r="D66" s="46" t="s">
        <v>6</v>
      </c>
      <c r="E66" s="36" t="str">
        <f t="shared" ref="E66:E129" si="2">IF(D66="Catholic", "Private", D66)</f>
        <v>Public</v>
      </c>
      <c r="F66" s="45">
        <v>66</v>
      </c>
      <c r="G66" s="46" t="s">
        <v>170</v>
      </c>
      <c r="H66" s="45">
        <v>327</v>
      </c>
      <c r="I66" s="45">
        <v>1</v>
      </c>
      <c r="J66" s="45">
        <v>1</v>
      </c>
      <c r="K66" s="45">
        <f t="shared" si="1"/>
        <v>26</v>
      </c>
      <c r="L66" s="45">
        <v>1985</v>
      </c>
      <c r="M66" s="45">
        <v>1</v>
      </c>
      <c r="N66" s="45">
        <v>6</v>
      </c>
      <c r="O66" s="46" t="s">
        <v>70</v>
      </c>
    </row>
    <row r="67" spans="1:15" ht="40.5">
      <c r="A67" s="45">
        <v>67</v>
      </c>
      <c r="B67" s="46" t="s">
        <v>22</v>
      </c>
      <c r="C67" s="46" t="s">
        <v>29</v>
      </c>
      <c r="D67" s="46" t="s">
        <v>6</v>
      </c>
      <c r="E67" s="36" t="str">
        <f t="shared" si="2"/>
        <v>Public</v>
      </c>
      <c r="F67" s="45">
        <v>67</v>
      </c>
      <c r="G67" s="46" t="s">
        <v>1164</v>
      </c>
      <c r="H67" s="45">
        <v>181</v>
      </c>
      <c r="I67" s="45">
        <v>1</v>
      </c>
      <c r="J67" s="45">
        <v>1</v>
      </c>
      <c r="K67" s="45">
        <f t="shared" ref="K67:K130" si="3">2011-L67</f>
        <v>11</v>
      </c>
      <c r="L67" s="45">
        <v>2000</v>
      </c>
      <c r="M67" s="45">
        <v>1</v>
      </c>
      <c r="N67" s="45">
        <v>8</v>
      </c>
      <c r="O67" s="46" t="s">
        <v>70</v>
      </c>
    </row>
    <row r="68" spans="1:15" ht="40.5">
      <c r="A68" s="45">
        <v>68</v>
      </c>
      <c r="B68" s="46" t="s">
        <v>22</v>
      </c>
      <c r="C68" s="46" t="s">
        <v>29</v>
      </c>
      <c r="D68" s="46" t="s">
        <v>6</v>
      </c>
      <c r="E68" s="36" t="str">
        <f t="shared" si="2"/>
        <v>Public</v>
      </c>
      <c r="F68" s="45">
        <v>68</v>
      </c>
      <c r="G68" s="46" t="s">
        <v>1165</v>
      </c>
      <c r="H68" s="45">
        <v>183</v>
      </c>
      <c r="I68" s="45">
        <v>1</v>
      </c>
      <c r="J68" s="45">
        <v>1</v>
      </c>
      <c r="K68" s="45">
        <f t="shared" si="3"/>
        <v>11</v>
      </c>
      <c r="L68" s="45">
        <v>2000</v>
      </c>
      <c r="M68" s="45">
        <v>1</v>
      </c>
      <c r="N68" s="45">
        <v>6</v>
      </c>
      <c r="O68" s="46" t="s">
        <v>70</v>
      </c>
    </row>
    <row r="69" spans="1:15" ht="54">
      <c r="A69" s="45">
        <v>69</v>
      </c>
      <c r="B69" s="46" t="s">
        <v>22</v>
      </c>
      <c r="C69" s="46" t="s">
        <v>54</v>
      </c>
      <c r="D69" s="46" t="s">
        <v>6</v>
      </c>
      <c r="E69" s="36" t="str">
        <f t="shared" si="2"/>
        <v>Public</v>
      </c>
      <c r="F69" s="45">
        <v>69</v>
      </c>
      <c r="G69" s="46" t="s">
        <v>1166</v>
      </c>
      <c r="H69" s="45">
        <v>162</v>
      </c>
      <c r="I69" s="45">
        <v>5</v>
      </c>
      <c r="J69" s="45">
        <v>1</v>
      </c>
      <c r="K69" s="45">
        <f t="shared" si="3"/>
        <v>21</v>
      </c>
      <c r="L69" s="45">
        <v>1990</v>
      </c>
      <c r="M69" s="45">
        <v>1</v>
      </c>
      <c r="N69" s="45">
        <v>9</v>
      </c>
      <c r="O69" s="46" t="s">
        <v>70</v>
      </c>
    </row>
    <row r="70" spans="1:15" ht="27">
      <c r="A70" s="45">
        <v>71</v>
      </c>
      <c r="B70" s="46" t="s">
        <v>22</v>
      </c>
      <c r="C70" s="46" t="s">
        <v>29</v>
      </c>
      <c r="D70" s="46" t="s">
        <v>6</v>
      </c>
      <c r="E70" s="36" t="str">
        <f t="shared" si="2"/>
        <v>Public</v>
      </c>
      <c r="F70" s="45">
        <v>71</v>
      </c>
      <c r="G70" s="46" t="s">
        <v>1167</v>
      </c>
      <c r="H70" s="45">
        <v>77</v>
      </c>
      <c r="I70" s="45">
        <v>1</v>
      </c>
      <c r="J70" s="45">
        <v>1</v>
      </c>
      <c r="K70" s="45">
        <f t="shared" si="3"/>
        <v>11</v>
      </c>
      <c r="L70" s="45">
        <v>2000</v>
      </c>
      <c r="M70" s="45">
        <v>1</v>
      </c>
      <c r="N70" s="45">
        <v>6</v>
      </c>
      <c r="O70" s="46" t="s">
        <v>70</v>
      </c>
    </row>
    <row r="71" spans="1:15" ht="40.5">
      <c r="A71" s="45">
        <v>72</v>
      </c>
      <c r="B71" s="46" t="s">
        <v>22</v>
      </c>
      <c r="C71" s="46" t="s">
        <v>29</v>
      </c>
      <c r="D71" s="46" t="s">
        <v>6</v>
      </c>
      <c r="E71" s="36" t="str">
        <f t="shared" si="2"/>
        <v>Public</v>
      </c>
      <c r="F71" s="45">
        <v>72</v>
      </c>
      <c r="G71" s="46" t="s">
        <v>1168</v>
      </c>
      <c r="H71" s="45">
        <v>62</v>
      </c>
      <c r="I71" s="45">
        <v>1</v>
      </c>
      <c r="J71" s="45">
        <v>1</v>
      </c>
      <c r="K71" s="45">
        <f t="shared" si="3"/>
        <v>1</v>
      </c>
      <c r="L71" s="45">
        <v>2010</v>
      </c>
      <c r="M71" s="45">
        <v>1</v>
      </c>
      <c r="N71" s="45">
        <v>6</v>
      </c>
      <c r="O71" s="46" t="s">
        <v>70</v>
      </c>
    </row>
    <row r="72" spans="1:15" ht="27">
      <c r="A72" s="45">
        <v>73</v>
      </c>
      <c r="B72" s="46" t="s">
        <v>22</v>
      </c>
      <c r="C72" s="46" t="s">
        <v>29</v>
      </c>
      <c r="D72" s="46" t="s">
        <v>6</v>
      </c>
      <c r="E72" s="36" t="str">
        <f t="shared" si="2"/>
        <v>Public</v>
      </c>
      <c r="F72" s="45">
        <v>73</v>
      </c>
      <c r="G72" s="46" t="s">
        <v>1169</v>
      </c>
      <c r="H72" s="45">
        <v>168</v>
      </c>
      <c r="I72" s="45">
        <v>1</v>
      </c>
      <c r="J72" s="45">
        <v>1</v>
      </c>
      <c r="K72" s="45">
        <f t="shared" si="3"/>
        <v>25</v>
      </c>
      <c r="L72" s="45">
        <v>1986</v>
      </c>
      <c r="M72" s="45">
        <v>1</v>
      </c>
      <c r="N72" s="45">
        <v>6</v>
      </c>
      <c r="O72" s="46" t="s">
        <v>70</v>
      </c>
    </row>
    <row r="73" spans="1:15" ht="27">
      <c r="A73" s="45">
        <v>74</v>
      </c>
      <c r="B73" s="46" t="s">
        <v>24</v>
      </c>
      <c r="C73" s="46" t="s">
        <v>29</v>
      </c>
      <c r="D73" s="46" t="s">
        <v>1431</v>
      </c>
      <c r="E73" s="36" t="str">
        <f t="shared" si="2"/>
        <v>Private</v>
      </c>
      <c r="F73" s="45">
        <v>74</v>
      </c>
      <c r="G73" s="46" t="s">
        <v>1320</v>
      </c>
      <c r="H73" s="45">
        <v>199</v>
      </c>
      <c r="I73" s="45">
        <v>1</v>
      </c>
      <c r="J73" s="45">
        <v>3</v>
      </c>
      <c r="K73" s="45">
        <f t="shared" si="3"/>
        <v>27</v>
      </c>
      <c r="L73" s="45">
        <v>1984</v>
      </c>
      <c r="M73" s="45">
        <v>1</v>
      </c>
      <c r="N73" s="45">
        <v>6</v>
      </c>
      <c r="O73" s="46" t="s">
        <v>70</v>
      </c>
    </row>
    <row r="74" spans="1:15" ht="40.5">
      <c r="A74" s="45">
        <v>75</v>
      </c>
      <c r="B74" s="46" t="s">
        <v>24</v>
      </c>
      <c r="C74" s="46" t="s">
        <v>29</v>
      </c>
      <c r="D74" s="46" t="s">
        <v>6</v>
      </c>
      <c r="E74" s="36" t="str">
        <f t="shared" si="2"/>
        <v>Public</v>
      </c>
      <c r="F74" s="45">
        <v>75</v>
      </c>
      <c r="G74" s="46" t="s">
        <v>1321</v>
      </c>
      <c r="H74" s="45">
        <v>370</v>
      </c>
      <c r="I74" s="45">
        <v>1</v>
      </c>
      <c r="J74" s="45">
        <v>1</v>
      </c>
      <c r="K74" s="45">
        <f t="shared" si="3"/>
        <v>5</v>
      </c>
      <c r="L74" s="45">
        <v>2006</v>
      </c>
      <c r="M74" s="45">
        <v>1</v>
      </c>
      <c r="N74" s="45">
        <v>6</v>
      </c>
      <c r="O74" s="46" t="s">
        <v>70</v>
      </c>
    </row>
    <row r="75" spans="1:15" ht="27">
      <c r="A75" s="45">
        <v>76</v>
      </c>
      <c r="B75" s="46" t="s">
        <v>24</v>
      </c>
      <c r="C75" s="46" t="s">
        <v>29</v>
      </c>
      <c r="D75" s="46" t="s">
        <v>6</v>
      </c>
      <c r="E75" s="36" t="str">
        <f t="shared" si="2"/>
        <v>Public</v>
      </c>
      <c r="F75" s="45">
        <v>76</v>
      </c>
      <c r="G75" s="46" t="s">
        <v>1322</v>
      </c>
      <c r="H75" s="45">
        <v>335</v>
      </c>
      <c r="I75" s="45">
        <v>1</v>
      </c>
      <c r="J75" s="45">
        <v>1</v>
      </c>
      <c r="K75" s="45">
        <f t="shared" si="3"/>
        <v>28</v>
      </c>
      <c r="L75" s="45">
        <v>1983</v>
      </c>
      <c r="M75" s="45">
        <v>1</v>
      </c>
      <c r="N75" s="45">
        <v>5</v>
      </c>
      <c r="O75" s="46" t="s">
        <v>70</v>
      </c>
    </row>
    <row r="76" spans="1:15" ht="27">
      <c r="A76" s="45">
        <v>77</v>
      </c>
      <c r="B76" s="46" t="s">
        <v>24</v>
      </c>
      <c r="C76" s="46" t="s">
        <v>29</v>
      </c>
      <c r="D76" s="46" t="s">
        <v>6</v>
      </c>
      <c r="E76" s="36" t="str">
        <f t="shared" si="2"/>
        <v>Public</v>
      </c>
      <c r="F76" s="45">
        <v>77</v>
      </c>
      <c r="G76" s="46" t="s">
        <v>1323</v>
      </c>
      <c r="H76" s="45">
        <v>158</v>
      </c>
      <c r="I76" s="45">
        <v>1</v>
      </c>
      <c r="J76" s="45">
        <v>1</v>
      </c>
      <c r="K76" s="45">
        <f t="shared" si="3"/>
        <v>11</v>
      </c>
      <c r="L76" s="45">
        <v>2000</v>
      </c>
      <c r="M76" s="45">
        <v>1</v>
      </c>
      <c r="N76" s="45">
        <v>6</v>
      </c>
      <c r="O76" s="46" t="s">
        <v>70</v>
      </c>
    </row>
    <row r="77" spans="1:15" ht="54">
      <c r="A77" s="45">
        <v>78</v>
      </c>
      <c r="B77" s="46" t="s">
        <v>24</v>
      </c>
      <c r="C77" s="46" t="s">
        <v>29</v>
      </c>
      <c r="D77" s="46" t="s">
        <v>1431</v>
      </c>
      <c r="E77" s="36" t="str">
        <f t="shared" si="2"/>
        <v>Private</v>
      </c>
      <c r="F77" s="45">
        <v>78</v>
      </c>
      <c r="G77" s="46" t="s">
        <v>1324</v>
      </c>
      <c r="H77" s="45">
        <v>436</v>
      </c>
      <c r="I77" s="45">
        <v>1</v>
      </c>
      <c r="J77" s="45">
        <v>3</v>
      </c>
      <c r="K77" s="45">
        <f t="shared" si="3"/>
        <v>59</v>
      </c>
      <c r="L77" s="45">
        <v>1952</v>
      </c>
      <c r="M77" s="45">
        <v>1</v>
      </c>
      <c r="N77" s="45">
        <v>6</v>
      </c>
      <c r="O77" s="46" t="s">
        <v>70</v>
      </c>
    </row>
    <row r="78" spans="1:15" ht="27">
      <c r="A78" s="45">
        <v>79</v>
      </c>
      <c r="B78" s="46" t="s">
        <v>24</v>
      </c>
      <c r="C78" s="46" t="s">
        <v>29</v>
      </c>
      <c r="D78" s="46" t="s">
        <v>6</v>
      </c>
      <c r="E78" s="36" t="str">
        <f t="shared" si="2"/>
        <v>Public</v>
      </c>
      <c r="F78" s="45">
        <v>79</v>
      </c>
      <c r="G78" s="46" t="s">
        <v>1325</v>
      </c>
      <c r="H78" s="45">
        <v>53</v>
      </c>
      <c r="I78" s="45">
        <v>1</v>
      </c>
      <c r="J78" s="45">
        <v>1</v>
      </c>
      <c r="K78" s="45">
        <f t="shared" si="3"/>
        <v>4</v>
      </c>
      <c r="L78" s="45">
        <v>2007</v>
      </c>
      <c r="M78" s="45">
        <v>1</v>
      </c>
      <c r="N78" s="45">
        <v>6</v>
      </c>
      <c r="O78" s="46" t="s">
        <v>70</v>
      </c>
    </row>
    <row r="79" spans="1:15" ht="27">
      <c r="A79" s="45">
        <v>80</v>
      </c>
      <c r="B79" s="46" t="s">
        <v>24</v>
      </c>
      <c r="C79" s="46" t="s">
        <v>29</v>
      </c>
      <c r="D79" s="46" t="s">
        <v>6</v>
      </c>
      <c r="E79" s="36" t="str">
        <f t="shared" si="2"/>
        <v>Public</v>
      </c>
      <c r="F79" s="45">
        <v>80</v>
      </c>
      <c r="G79" s="46" t="s">
        <v>1326</v>
      </c>
      <c r="H79" s="45">
        <v>185</v>
      </c>
      <c r="I79" s="45">
        <v>1</v>
      </c>
      <c r="J79" s="45">
        <v>1</v>
      </c>
      <c r="K79" s="45">
        <f t="shared" si="3"/>
        <v>28</v>
      </c>
      <c r="L79" s="45">
        <v>1983</v>
      </c>
      <c r="M79" s="45">
        <v>1</v>
      </c>
      <c r="N79" s="45">
        <v>6</v>
      </c>
      <c r="O79" s="46" t="s">
        <v>70</v>
      </c>
    </row>
    <row r="80" spans="1:15" ht="40.5">
      <c r="A80" s="45">
        <v>81</v>
      </c>
      <c r="B80" s="46" t="s">
        <v>24</v>
      </c>
      <c r="C80" s="46" t="s">
        <v>29</v>
      </c>
      <c r="D80" s="46" t="s">
        <v>6</v>
      </c>
      <c r="E80" s="36" t="str">
        <f t="shared" si="2"/>
        <v>Public</v>
      </c>
      <c r="F80" s="45">
        <v>81</v>
      </c>
      <c r="G80" s="46" t="s">
        <v>1327</v>
      </c>
      <c r="H80" s="45">
        <v>299</v>
      </c>
      <c r="I80" s="45">
        <v>1</v>
      </c>
      <c r="J80" s="45">
        <v>1</v>
      </c>
      <c r="K80" s="45">
        <f t="shared" si="3"/>
        <v>28</v>
      </c>
      <c r="L80" s="45">
        <v>1983</v>
      </c>
      <c r="M80" s="45">
        <v>1</v>
      </c>
      <c r="N80" s="45">
        <v>6</v>
      </c>
      <c r="O80" s="46" t="s">
        <v>70</v>
      </c>
    </row>
    <row r="81" spans="1:15" ht="27">
      <c r="A81" s="45">
        <v>82</v>
      </c>
      <c r="B81" s="46" t="s">
        <v>24</v>
      </c>
      <c r="C81" s="46" t="s">
        <v>29</v>
      </c>
      <c r="D81" s="46" t="s">
        <v>6</v>
      </c>
      <c r="E81" s="36" t="str">
        <f t="shared" si="2"/>
        <v>Public</v>
      </c>
      <c r="F81" s="45">
        <v>82</v>
      </c>
      <c r="G81" s="46" t="s">
        <v>1328</v>
      </c>
      <c r="H81" s="45">
        <v>140</v>
      </c>
      <c r="I81" s="45">
        <v>1</v>
      </c>
      <c r="J81" s="45">
        <v>1</v>
      </c>
      <c r="K81" s="45">
        <f t="shared" si="3"/>
        <v>9</v>
      </c>
      <c r="L81" s="45">
        <v>2002</v>
      </c>
      <c r="M81" s="45">
        <v>1</v>
      </c>
      <c r="N81" s="45">
        <v>6</v>
      </c>
      <c r="O81" s="46" t="s">
        <v>70</v>
      </c>
    </row>
    <row r="82" spans="1:15" ht="27">
      <c r="A82" s="45">
        <v>83</v>
      </c>
      <c r="B82" s="46" t="s">
        <v>24</v>
      </c>
      <c r="C82" s="46" t="s">
        <v>29</v>
      </c>
      <c r="D82" s="46" t="s">
        <v>6</v>
      </c>
      <c r="E82" s="36" t="str">
        <f t="shared" si="2"/>
        <v>Public</v>
      </c>
      <c r="F82" s="45">
        <v>83</v>
      </c>
      <c r="G82" s="46" t="s">
        <v>1329</v>
      </c>
      <c r="H82" s="45">
        <v>229</v>
      </c>
      <c r="I82" s="45">
        <v>1</v>
      </c>
      <c r="J82" s="45">
        <v>1</v>
      </c>
      <c r="K82" s="45">
        <f t="shared" si="3"/>
        <v>27</v>
      </c>
      <c r="L82" s="45">
        <v>1984</v>
      </c>
      <c r="M82" s="45">
        <v>1</v>
      </c>
      <c r="N82" s="45">
        <v>6</v>
      </c>
      <c r="O82" s="46" t="s">
        <v>70</v>
      </c>
    </row>
    <row r="83" spans="1:15" ht="27">
      <c r="A83" s="45">
        <v>84</v>
      </c>
      <c r="B83" s="46" t="s">
        <v>24</v>
      </c>
      <c r="C83" s="46" t="s">
        <v>29</v>
      </c>
      <c r="D83" s="46" t="s">
        <v>6</v>
      </c>
      <c r="E83" s="36" t="str">
        <f t="shared" si="2"/>
        <v>Public</v>
      </c>
      <c r="F83" s="45">
        <v>84</v>
      </c>
      <c r="G83" s="46" t="s">
        <v>1330</v>
      </c>
      <c r="H83" s="45">
        <v>174</v>
      </c>
      <c r="I83" s="45">
        <v>1</v>
      </c>
      <c r="J83" s="45">
        <v>1</v>
      </c>
      <c r="K83" s="45">
        <f t="shared" si="3"/>
        <v>26</v>
      </c>
      <c r="L83" s="45">
        <v>1985</v>
      </c>
      <c r="M83" s="45">
        <v>1</v>
      </c>
      <c r="N83" s="45">
        <v>6</v>
      </c>
      <c r="O83" s="46" t="s">
        <v>70</v>
      </c>
    </row>
    <row r="84" spans="1:15" ht="40.5">
      <c r="A84" s="45">
        <v>87</v>
      </c>
      <c r="B84" s="46" t="s">
        <v>24</v>
      </c>
      <c r="C84" s="46" t="s">
        <v>29</v>
      </c>
      <c r="D84" s="46" t="s">
        <v>6</v>
      </c>
      <c r="E84" s="36" t="str">
        <f t="shared" si="2"/>
        <v>Public</v>
      </c>
      <c r="F84" s="45">
        <v>87</v>
      </c>
      <c r="G84" s="46" t="s">
        <v>1331</v>
      </c>
      <c r="H84" s="45">
        <v>156</v>
      </c>
      <c r="I84" s="45">
        <v>1</v>
      </c>
      <c r="J84" s="45">
        <v>1</v>
      </c>
      <c r="K84" s="45">
        <f t="shared" si="3"/>
        <v>21</v>
      </c>
      <c r="L84" s="45">
        <v>1990</v>
      </c>
      <c r="M84" s="45">
        <v>1</v>
      </c>
      <c r="N84" s="45">
        <v>6</v>
      </c>
      <c r="O84" s="46" t="s">
        <v>70</v>
      </c>
    </row>
    <row r="85" spans="1:15" ht="27">
      <c r="A85" s="45">
        <v>88</v>
      </c>
      <c r="B85" s="46" t="s">
        <v>24</v>
      </c>
      <c r="C85" s="46" t="s">
        <v>29</v>
      </c>
      <c r="D85" s="46" t="s">
        <v>6</v>
      </c>
      <c r="E85" s="36" t="str">
        <f t="shared" si="2"/>
        <v>Public</v>
      </c>
      <c r="F85" s="45">
        <v>88</v>
      </c>
      <c r="G85" s="46" t="s">
        <v>1332</v>
      </c>
      <c r="H85" s="45">
        <v>183</v>
      </c>
      <c r="I85" s="45">
        <v>1</v>
      </c>
      <c r="J85" s="45">
        <v>1</v>
      </c>
      <c r="K85" s="45">
        <f t="shared" si="3"/>
        <v>17</v>
      </c>
      <c r="L85" s="45">
        <v>1994</v>
      </c>
      <c r="M85" s="45">
        <v>1</v>
      </c>
      <c r="N85" s="45">
        <v>6</v>
      </c>
      <c r="O85" s="46" t="s">
        <v>70</v>
      </c>
    </row>
    <row r="86" spans="1:15" ht="54">
      <c r="A86" s="45">
        <v>89</v>
      </c>
      <c r="B86" s="46" t="s">
        <v>24</v>
      </c>
      <c r="C86" s="46" t="s">
        <v>54</v>
      </c>
      <c r="D86" s="46" t="s">
        <v>6</v>
      </c>
      <c r="E86" s="36" t="str">
        <f t="shared" si="2"/>
        <v>Public</v>
      </c>
      <c r="F86" s="45">
        <v>89</v>
      </c>
      <c r="G86" s="46" t="s">
        <v>1333</v>
      </c>
      <c r="H86" s="45">
        <v>385</v>
      </c>
      <c r="I86" s="45">
        <v>5</v>
      </c>
      <c r="J86" s="45">
        <v>1</v>
      </c>
      <c r="K86" s="45">
        <f t="shared" si="3"/>
        <v>2</v>
      </c>
      <c r="L86" s="45">
        <v>2009</v>
      </c>
      <c r="M86" s="45">
        <v>1</v>
      </c>
      <c r="N86" s="45">
        <v>9</v>
      </c>
      <c r="O86" s="46" t="s">
        <v>70</v>
      </c>
    </row>
    <row r="87" spans="1:15" ht="40.5">
      <c r="A87" s="45">
        <v>90</v>
      </c>
      <c r="B87" s="46" t="s">
        <v>24</v>
      </c>
      <c r="C87" s="46" t="s">
        <v>29</v>
      </c>
      <c r="D87" s="46" t="s">
        <v>6</v>
      </c>
      <c r="E87" s="36" t="str">
        <f t="shared" si="2"/>
        <v>Public</v>
      </c>
      <c r="F87" s="45">
        <v>90</v>
      </c>
      <c r="G87" s="46" t="s">
        <v>1334</v>
      </c>
      <c r="H87" s="45">
        <v>129</v>
      </c>
      <c r="I87" s="45">
        <v>1</v>
      </c>
      <c r="J87" s="45">
        <v>1</v>
      </c>
      <c r="K87" s="45">
        <f t="shared" si="3"/>
        <v>11</v>
      </c>
      <c r="L87" s="45">
        <v>2000</v>
      </c>
      <c r="M87" s="45">
        <v>1</v>
      </c>
      <c r="N87" s="45">
        <v>6</v>
      </c>
      <c r="O87" s="46" t="s">
        <v>70</v>
      </c>
    </row>
    <row r="88" spans="1:15" ht="27">
      <c r="A88" s="45">
        <v>91</v>
      </c>
      <c r="B88" s="46" t="s">
        <v>24</v>
      </c>
      <c r="C88" s="46" t="s">
        <v>29</v>
      </c>
      <c r="D88" s="46" t="s">
        <v>6</v>
      </c>
      <c r="E88" s="36" t="str">
        <f t="shared" si="2"/>
        <v>Public</v>
      </c>
      <c r="F88" s="45">
        <v>91</v>
      </c>
      <c r="G88" s="46" t="s">
        <v>1335</v>
      </c>
      <c r="H88" s="45">
        <v>152</v>
      </c>
      <c r="I88" s="45">
        <v>1</v>
      </c>
      <c r="J88" s="45">
        <v>1</v>
      </c>
      <c r="K88" s="45">
        <f t="shared" si="3"/>
        <v>11</v>
      </c>
      <c r="L88" s="45">
        <v>2000</v>
      </c>
      <c r="M88" s="45">
        <v>1</v>
      </c>
      <c r="N88" s="45">
        <v>6</v>
      </c>
      <c r="O88" s="46" t="s">
        <v>70</v>
      </c>
    </row>
    <row r="89" spans="1:15" ht="27">
      <c r="A89" s="45">
        <v>92</v>
      </c>
      <c r="B89" s="46" t="s">
        <v>24</v>
      </c>
      <c r="C89" s="46" t="s">
        <v>29</v>
      </c>
      <c r="D89" s="46" t="s">
        <v>6</v>
      </c>
      <c r="E89" s="36" t="str">
        <f t="shared" si="2"/>
        <v>Public</v>
      </c>
      <c r="F89" s="45">
        <v>92</v>
      </c>
      <c r="G89" s="46" t="s">
        <v>1336</v>
      </c>
      <c r="H89" s="45">
        <v>182</v>
      </c>
      <c r="I89" s="45">
        <v>1</v>
      </c>
      <c r="J89" s="45">
        <v>1</v>
      </c>
      <c r="K89" s="45">
        <f t="shared" si="3"/>
        <v>3</v>
      </c>
      <c r="L89" s="45">
        <v>2008</v>
      </c>
      <c r="M89" s="45">
        <v>1</v>
      </c>
      <c r="N89" s="45">
        <v>6</v>
      </c>
      <c r="O89" s="46" t="s">
        <v>70</v>
      </c>
    </row>
    <row r="90" spans="1:15" ht="27">
      <c r="A90" s="45">
        <v>94</v>
      </c>
      <c r="B90" s="46" t="s">
        <v>24</v>
      </c>
      <c r="C90" s="46" t="s">
        <v>29</v>
      </c>
      <c r="D90" s="46" t="s">
        <v>6</v>
      </c>
      <c r="E90" s="36" t="str">
        <f t="shared" si="2"/>
        <v>Public</v>
      </c>
      <c r="F90" s="45">
        <v>94</v>
      </c>
      <c r="G90" s="46" t="s">
        <v>1337</v>
      </c>
      <c r="H90" s="45">
        <v>172</v>
      </c>
      <c r="I90" s="45">
        <v>1</v>
      </c>
      <c r="J90" s="45">
        <v>1</v>
      </c>
      <c r="K90" s="45">
        <f t="shared" si="3"/>
        <v>6</v>
      </c>
      <c r="L90" s="45">
        <v>2005</v>
      </c>
      <c r="M90" s="45">
        <v>1</v>
      </c>
      <c r="N90" s="45">
        <v>6</v>
      </c>
      <c r="O90" s="46" t="s">
        <v>70</v>
      </c>
    </row>
    <row r="91" spans="1:15" ht="40.5">
      <c r="A91" s="45">
        <v>95</v>
      </c>
      <c r="B91" s="46" t="s">
        <v>24</v>
      </c>
      <c r="C91" s="46" t="s">
        <v>29</v>
      </c>
      <c r="D91" s="46" t="s">
        <v>6</v>
      </c>
      <c r="E91" s="36" t="str">
        <f t="shared" si="2"/>
        <v>Public</v>
      </c>
      <c r="F91" s="45">
        <v>95</v>
      </c>
      <c r="G91" s="46" t="s">
        <v>1338</v>
      </c>
      <c r="H91" s="45">
        <v>421</v>
      </c>
      <c r="I91" s="45">
        <v>1</v>
      </c>
      <c r="J91" s="45">
        <v>1</v>
      </c>
      <c r="K91" s="45">
        <f t="shared" si="3"/>
        <v>25</v>
      </c>
      <c r="L91" s="45">
        <v>1986</v>
      </c>
      <c r="M91" s="45">
        <v>1</v>
      </c>
      <c r="N91" s="45">
        <v>6</v>
      </c>
      <c r="O91" s="46" t="s">
        <v>70</v>
      </c>
    </row>
    <row r="92" spans="1:15" ht="27">
      <c r="A92" s="45">
        <v>96</v>
      </c>
      <c r="B92" s="46" t="s">
        <v>24</v>
      </c>
      <c r="C92" s="46" t="s">
        <v>29</v>
      </c>
      <c r="D92" s="46" t="s">
        <v>6</v>
      </c>
      <c r="E92" s="36" t="str">
        <f t="shared" si="2"/>
        <v>Public</v>
      </c>
      <c r="F92" s="45">
        <v>96</v>
      </c>
      <c r="G92" s="46" t="s">
        <v>1339</v>
      </c>
      <c r="H92" s="45">
        <v>96</v>
      </c>
      <c r="I92" s="45">
        <v>1</v>
      </c>
      <c r="J92" s="45">
        <v>1</v>
      </c>
      <c r="K92" s="45">
        <f t="shared" si="3"/>
        <v>16</v>
      </c>
      <c r="L92" s="45">
        <v>1995</v>
      </c>
      <c r="M92" s="45">
        <v>1</v>
      </c>
      <c r="N92" s="45">
        <v>6</v>
      </c>
      <c r="O92" s="46" t="s">
        <v>70</v>
      </c>
    </row>
    <row r="93" spans="1:15" ht="40.5">
      <c r="A93" s="45">
        <v>97</v>
      </c>
      <c r="B93" s="46" t="s">
        <v>24</v>
      </c>
      <c r="C93" s="46" t="s">
        <v>54</v>
      </c>
      <c r="D93" s="46" t="s">
        <v>6</v>
      </c>
      <c r="E93" s="36" t="str">
        <f t="shared" si="2"/>
        <v>Public</v>
      </c>
      <c r="F93" s="45">
        <v>97</v>
      </c>
      <c r="G93" s="46" t="s">
        <v>1340</v>
      </c>
      <c r="H93" s="45">
        <v>299</v>
      </c>
      <c r="I93" s="45">
        <v>5</v>
      </c>
      <c r="J93" s="45">
        <v>1</v>
      </c>
      <c r="K93" s="45">
        <f t="shared" si="3"/>
        <v>25</v>
      </c>
      <c r="L93" s="45">
        <v>1986</v>
      </c>
      <c r="M93" s="45">
        <v>1</v>
      </c>
      <c r="N93" s="45">
        <v>6</v>
      </c>
      <c r="O93" s="46" t="s">
        <v>70</v>
      </c>
    </row>
    <row r="94" spans="1:15" ht="27">
      <c r="A94" s="45">
        <v>99</v>
      </c>
      <c r="B94" s="46" t="s">
        <v>24</v>
      </c>
      <c r="C94" s="46" t="s">
        <v>29</v>
      </c>
      <c r="D94" s="46" t="s">
        <v>6</v>
      </c>
      <c r="E94" s="36" t="str">
        <f t="shared" si="2"/>
        <v>Public</v>
      </c>
      <c r="F94" s="45">
        <v>99</v>
      </c>
      <c r="G94" s="46" t="s">
        <v>1341</v>
      </c>
      <c r="H94" s="45">
        <v>412</v>
      </c>
      <c r="I94" s="45">
        <v>1</v>
      </c>
      <c r="J94" s="45">
        <v>1</v>
      </c>
      <c r="K94" s="45">
        <f t="shared" si="3"/>
        <v>22</v>
      </c>
      <c r="L94" s="45">
        <v>1989</v>
      </c>
      <c r="M94" s="45">
        <v>1</v>
      </c>
      <c r="N94" s="45">
        <v>6</v>
      </c>
      <c r="O94" s="46" t="s">
        <v>70</v>
      </c>
    </row>
    <row r="95" spans="1:15" ht="27">
      <c r="A95" s="45">
        <v>100</v>
      </c>
      <c r="B95" s="46" t="s">
        <v>24</v>
      </c>
      <c r="C95" s="46" t="s">
        <v>29</v>
      </c>
      <c r="D95" s="46" t="s">
        <v>6</v>
      </c>
      <c r="E95" s="36" t="str">
        <f t="shared" si="2"/>
        <v>Public</v>
      </c>
      <c r="F95" s="45">
        <v>100</v>
      </c>
      <c r="G95" s="46" t="s">
        <v>1342</v>
      </c>
      <c r="H95" s="45">
        <v>168</v>
      </c>
      <c r="I95" s="45">
        <v>1</v>
      </c>
      <c r="J95" s="45">
        <v>1</v>
      </c>
      <c r="K95" s="45">
        <f t="shared" si="3"/>
        <v>11</v>
      </c>
      <c r="L95" s="45">
        <v>2000</v>
      </c>
      <c r="M95" s="45">
        <v>1</v>
      </c>
      <c r="N95" s="45">
        <v>6</v>
      </c>
      <c r="O95" s="46" t="s">
        <v>70</v>
      </c>
    </row>
    <row r="96" spans="1:15" ht="27">
      <c r="A96" s="45">
        <v>101</v>
      </c>
      <c r="B96" s="46" t="s">
        <v>24</v>
      </c>
      <c r="C96" s="46" t="s">
        <v>29</v>
      </c>
      <c r="D96" s="46" t="s">
        <v>1431</v>
      </c>
      <c r="E96" s="36" t="str">
        <f t="shared" si="2"/>
        <v>Private</v>
      </c>
      <c r="F96" s="45">
        <v>101</v>
      </c>
      <c r="G96" s="46" t="s">
        <v>1343</v>
      </c>
      <c r="H96" s="45">
        <v>266</v>
      </c>
      <c r="I96" s="45">
        <v>1</v>
      </c>
      <c r="J96" s="45">
        <v>3</v>
      </c>
      <c r="K96" s="45">
        <f t="shared" si="3"/>
        <v>25</v>
      </c>
      <c r="L96" s="45">
        <v>1986</v>
      </c>
      <c r="M96" s="45">
        <v>1</v>
      </c>
      <c r="N96" s="45">
        <v>6</v>
      </c>
      <c r="O96" s="46" t="s">
        <v>70</v>
      </c>
    </row>
    <row r="97" spans="1:15" ht="40.5">
      <c r="A97" s="45">
        <v>103</v>
      </c>
      <c r="B97" s="46" t="s">
        <v>24</v>
      </c>
      <c r="C97" s="46" t="s">
        <v>54</v>
      </c>
      <c r="D97" s="46" t="s">
        <v>6</v>
      </c>
      <c r="E97" s="36" t="str">
        <f t="shared" si="2"/>
        <v>Public</v>
      </c>
      <c r="F97" s="45">
        <v>103</v>
      </c>
      <c r="G97" s="46" t="s">
        <v>1344</v>
      </c>
      <c r="H97" s="45">
        <v>309</v>
      </c>
      <c r="I97" s="45">
        <v>5</v>
      </c>
      <c r="J97" s="45">
        <v>1</v>
      </c>
      <c r="K97" s="45">
        <f t="shared" si="3"/>
        <v>12</v>
      </c>
      <c r="L97" s="45">
        <v>1999</v>
      </c>
      <c r="M97" s="45">
        <v>1</v>
      </c>
      <c r="N97" s="45">
        <v>9</v>
      </c>
      <c r="O97" s="46" t="s">
        <v>70</v>
      </c>
    </row>
    <row r="98" spans="1:15" ht="54">
      <c r="A98" s="45">
        <v>104</v>
      </c>
      <c r="B98" s="46" t="s">
        <v>24</v>
      </c>
      <c r="C98" s="46" t="s">
        <v>29</v>
      </c>
      <c r="D98" s="46" t="s">
        <v>1431</v>
      </c>
      <c r="E98" s="36" t="str">
        <f t="shared" si="2"/>
        <v>Private</v>
      </c>
      <c r="F98" s="45">
        <v>104</v>
      </c>
      <c r="G98" s="46" t="s">
        <v>1345</v>
      </c>
      <c r="H98" s="45">
        <v>343</v>
      </c>
      <c r="I98" s="45">
        <v>1</v>
      </c>
      <c r="J98" s="45">
        <v>3</v>
      </c>
      <c r="K98" s="45">
        <f t="shared" si="3"/>
        <v>25</v>
      </c>
      <c r="L98" s="45">
        <v>1986</v>
      </c>
      <c r="M98" s="45">
        <v>1</v>
      </c>
      <c r="N98" s="45">
        <v>6</v>
      </c>
      <c r="O98" s="46" t="s">
        <v>70</v>
      </c>
    </row>
    <row r="99" spans="1:15" ht="54">
      <c r="A99" s="45">
        <v>105</v>
      </c>
      <c r="B99" s="46" t="s">
        <v>24</v>
      </c>
      <c r="C99" s="46" t="s">
        <v>54</v>
      </c>
      <c r="D99" s="46" t="s">
        <v>6</v>
      </c>
      <c r="E99" s="36" t="str">
        <f t="shared" si="2"/>
        <v>Public</v>
      </c>
      <c r="F99" s="45">
        <v>105</v>
      </c>
      <c r="G99" s="46" t="s">
        <v>1346</v>
      </c>
      <c r="H99" s="45">
        <v>508</v>
      </c>
      <c r="I99" s="45">
        <v>5</v>
      </c>
      <c r="J99" s="45">
        <v>1</v>
      </c>
      <c r="K99" s="45">
        <f t="shared" si="3"/>
        <v>2011</v>
      </c>
      <c r="L99" s="47"/>
      <c r="M99" s="45">
        <v>1</v>
      </c>
      <c r="N99" s="45">
        <v>8</v>
      </c>
      <c r="O99" s="46" t="s">
        <v>70</v>
      </c>
    </row>
    <row r="100" spans="1:15" ht="27">
      <c r="A100" s="45">
        <v>106</v>
      </c>
      <c r="B100" s="46" t="s">
        <v>24</v>
      </c>
      <c r="C100" s="46" t="s">
        <v>29</v>
      </c>
      <c r="D100" s="46" t="s">
        <v>6</v>
      </c>
      <c r="E100" s="36" t="str">
        <f t="shared" si="2"/>
        <v>Public</v>
      </c>
      <c r="F100" s="45">
        <v>106</v>
      </c>
      <c r="G100" s="46" t="s">
        <v>1347</v>
      </c>
      <c r="H100" s="45">
        <v>323</v>
      </c>
      <c r="I100" s="45">
        <v>1</v>
      </c>
      <c r="J100" s="45">
        <v>1</v>
      </c>
      <c r="K100" s="45">
        <f t="shared" si="3"/>
        <v>26</v>
      </c>
      <c r="L100" s="45">
        <v>1985</v>
      </c>
      <c r="M100" s="45">
        <v>1</v>
      </c>
      <c r="N100" s="45">
        <v>7</v>
      </c>
      <c r="O100" s="46" t="s">
        <v>70</v>
      </c>
    </row>
    <row r="101" spans="1:15" ht="40.5">
      <c r="A101" s="45">
        <v>107</v>
      </c>
      <c r="B101" s="46" t="s">
        <v>24</v>
      </c>
      <c r="C101" s="46" t="s">
        <v>29</v>
      </c>
      <c r="D101" s="46" t="s">
        <v>6</v>
      </c>
      <c r="E101" s="36" t="str">
        <f t="shared" si="2"/>
        <v>Public</v>
      </c>
      <c r="F101" s="45">
        <v>107</v>
      </c>
      <c r="G101" s="46" t="s">
        <v>1348</v>
      </c>
      <c r="H101" s="45">
        <v>533</v>
      </c>
      <c r="I101" s="45">
        <v>1</v>
      </c>
      <c r="J101" s="45">
        <v>1</v>
      </c>
      <c r="K101" s="45">
        <f t="shared" si="3"/>
        <v>28</v>
      </c>
      <c r="L101" s="45">
        <v>1983</v>
      </c>
      <c r="M101" s="45">
        <v>1</v>
      </c>
      <c r="N101" s="45">
        <v>6</v>
      </c>
      <c r="O101" s="46" t="s">
        <v>70</v>
      </c>
    </row>
    <row r="102" spans="1:15" ht="27">
      <c r="A102" s="45">
        <v>109</v>
      </c>
      <c r="B102" s="46" t="s">
        <v>24</v>
      </c>
      <c r="C102" s="46" t="s">
        <v>29</v>
      </c>
      <c r="D102" s="46" t="s">
        <v>6</v>
      </c>
      <c r="E102" s="36" t="str">
        <f t="shared" si="2"/>
        <v>Public</v>
      </c>
      <c r="F102" s="45">
        <v>109</v>
      </c>
      <c r="G102" s="46" t="s">
        <v>1349</v>
      </c>
      <c r="H102" s="45">
        <v>113</v>
      </c>
      <c r="I102" s="45">
        <v>1</v>
      </c>
      <c r="J102" s="45">
        <v>1</v>
      </c>
      <c r="K102" s="45">
        <f t="shared" si="3"/>
        <v>25</v>
      </c>
      <c r="L102" s="45">
        <v>1986</v>
      </c>
      <c r="M102" s="45">
        <v>1</v>
      </c>
      <c r="N102" s="45">
        <v>6</v>
      </c>
      <c r="O102" s="46" t="s">
        <v>70</v>
      </c>
    </row>
    <row r="103" spans="1:15" ht="40.5">
      <c r="A103" s="45">
        <v>111</v>
      </c>
      <c r="B103" s="46" t="s">
        <v>24</v>
      </c>
      <c r="C103" s="46" t="s">
        <v>29</v>
      </c>
      <c r="D103" s="46" t="s">
        <v>1431</v>
      </c>
      <c r="E103" s="36" t="str">
        <f t="shared" si="2"/>
        <v>Private</v>
      </c>
      <c r="F103" s="45">
        <v>111</v>
      </c>
      <c r="G103" s="46" t="s">
        <v>1350</v>
      </c>
      <c r="H103" s="45">
        <v>228</v>
      </c>
      <c r="I103" s="45">
        <v>1</v>
      </c>
      <c r="J103" s="45">
        <v>3</v>
      </c>
      <c r="K103" s="45">
        <f t="shared" si="3"/>
        <v>27</v>
      </c>
      <c r="L103" s="45">
        <v>1984</v>
      </c>
      <c r="M103" s="45">
        <v>1</v>
      </c>
      <c r="N103" s="45">
        <v>6</v>
      </c>
      <c r="O103" s="46" t="s">
        <v>70</v>
      </c>
    </row>
    <row r="104" spans="1:15" ht="54">
      <c r="A104" s="45">
        <v>112</v>
      </c>
      <c r="B104" s="46" t="s">
        <v>24</v>
      </c>
      <c r="C104" s="46" t="s">
        <v>29</v>
      </c>
      <c r="D104" s="46" t="s">
        <v>1431</v>
      </c>
      <c r="E104" s="36" t="str">
        <f t="shared" si="2"/>
        <v>Private</v>
      </c>
      <c r="F104" s="45">
        <v>112</v>
      </c>
      <c r="G104" s="46" t="s">
        <v>1351</v>
      </c>
      <c r="H104" s="45">
        <v>274</v>
      </c>
      <c r="I104" s="45">
        <v>1</v>
      </c>
      <c r="J104" s="45">
        <v>3</v>
      </c>
      <c r="K104" s="45">
        <f t="shared" si="3"/>
        <v>29</v>
      </c>
      <c r="L104" s="45">
        <v>1982</v>
      </c>
      <c r="M104" s="45">
        <v>1</v>
      </c>
      <c r="N104" s="45">
        <v>9</v>
      </c>
      <c r="O104" s="46" t="s">
        <v>70</v>
      </c>
    </row>
    <row r="105" spans="1:15" ht="27">
      <c r="A105" s="45">
        <v>113</v>
      </c>
      <c r="B105" s="46" t="s">
        <v>24</v>
      </c>
      <c r="C105" s="46" t="s">
        <v>29</v>
      </c>
      <c r="D105" s="46" t="s">
        <v>6</v>
      </c>
      <c r="E105" s="36" t="str">
        <f t="shared" si="2"/>
        <v>Public</v>
      </c>
      <c r="F105" s="45">
        <v>113</v>
      </c>
      <c r="G105" s="46" t="s">
        <v>1352</v>
      </c>
      <c r="H105" s="45">
        <v>291</v>
      </c>
      <c r="I105" s="45">
        <v>1</v>
      </c>
      <c r="J105" s="45">
        <v>1</v>
      </c>
      <c r="K105" s="45">
        <f t="shared" si="3"/>
        <v>25</v>
      </c>
      <c r="L105" s="45">
        <v>1986</v>
      </c>
      <c r="M105" s="45">
        <v>1</v>
      </c>
      <c r="N105" s="45">
        <v>6</v>
      </c>
      <c r="O105" s="46" t="s">
        <v>70</v>
      </c>
    </row>
    <row r="106" spans="1:15" ht="54">
      <c r="A106" s="45">
        <v>114</v>
      </c>
      <c r="B106" s="46" t="s">
        <v>24</v>
      </c>
      <c r="C106" s="46" t="s">
        <v>54</v>
      </c>
      <c r="D106" s="46" t="s">
        <v>6</v>
      </c>
      <c r="E106" s="36" t="str">
        <f t="shared" si="2"/>
        <v>Public</v>
      </c>
      <c r="F106" s="45">
        <v>114</v>
      </c>
      <c r="G106" s="46" t="s">
        <v>1353</v>
      </c>
      <c r="H106" s="45">
        <v>610</v>
      </c>
      <c r="I106" s="45">
        <v>5</v>
      </c>
      <c r="J106" s="45">
        <v>1</v>
      </c>
      <c r="K106" s="45">
        <f t="shared" si="3"/>
        <v>6</v>
      </c>
      <c r="L106" s="45">
        <v>2005</v>
      </c>
      <c r="M106" s="45">
        <v>1</v>
      </c>
      <c r="N106" s="45">
        <v>9</v>
      </c>
      <c r="O106" s="46" t="s">
        <v>70</v>
      </c>
    </row>
    <row r="107" spans="1:15" ht="27">
      <c r="A107" s="45">
        <v>115</v>
      </c>
      <c r="B107" s="46" t="s">
        <v>24</v>
      </c>
      <c r="C107" s="46" t="s">
        <v>29</v>
      </c>
      <c r="D107" s="46" t="s">
        <v>6</v>
      </c>
      <c r="E107" s="36" t="str">
        <f t="shared" si="2"/>
        <v>Public</v>
      </c>
      <c r="F107" s="45">
        <v>115</v>
      </c>
      <c r="G107" s="46" t="s">
        <v>1354</v>
      </c>
      <c r="H107" s="45">
        <v>176</v>
      </c>
      <c r="I107" s="45">
        <v>1</v>
      </c>
      <c r="J107" s="45">
        <v>1</v>
      </c>
      <c r="K107" s="45">
        <f t="shared" si="3"/>
        <v>10</v>
      </c>
      <c r="L107" s="45">
        <v>2001</v>
      </c>
      <c r="M107" s="45">
        <v>1</v>
      </c>
      <c r="N107" s="45">
        <v>6</v>
      </c>
      <c r="O107" s="46" t="s">
        <v>70</v>
      </c>
    </row>
    <row r="108" spans="1:15" ht="27">
      <c r="A108" s="45">
        <v>116</v>
      </c>
      <c r="B108" s="46" t="s">
        <v>24</v>
      </c>
      <c r="C108" s="46" t="s">
        <v>29</v>
      </c>
      <c r="D108" s="46" t="s">
        <v>6</v>
      </c>
      <c r="E108" s="36" t="str">
        <f t="shared" si="2"/>
        <v>Public</v>
      </c>
      <c r="F108" s="45">
        <v>116</v>
      </c>
      <c r="G108" s="46" t="s">
        <v>1355</v>
      </c>
      <c r="H108" s="45">
        <v>420</v>
      </c>
      <c r="I108" s="45">
        <v>1</v>
      </c>
      <c r="J108" s="45">
        <v>1</v>
      </c>
      <c r="K108" s="45">
        <f t="shared" si="3"/>
        <v>28</v>
      </c>
      <c r="L108" s="45">
        <v>1983</v>
      </c>
      <c r="M108" s="45">
        <v>1</v>
      </c>
      <c r="N108" s="45">
        <v>6</v>
      </c>
      <c r="O108" s="46" t="s">
        <v>70</v>
      </c>
    </row>
    <row r="109" spans="1:15" ht="40.5">
      <c r="A109" s="45">
        <v>117</v>
      </c>
      <c r="B109" s="46" t="s">
        <v>24</v>
      </c>
      <c r="C109" s="46" t="s">
        <v>29</v>
      </c>
      <c r="D109" s="46" t="s">
        <v>6</v>
      </c>
      <c r="E109" s="36" t="str">
        <f t="shared" si="2"/>
        <v>Public</v>
      </c>
      <c r="F109" s="45">
        <v>117</v>
      </c>
      <c r="G109" s="46" t="s">
        <v>1356</v>
      </c>
      <c r="H109" s="45">
        <v>256</v>
      </c>
      <c r="I109" s="45">
        <v>1</v>
      </c>
      <c r="J109" s="45">
        <v>1</v>
      </c>
      <c r="K109" s="45">
        <f t="shared" si="3"/>
        <v>28</v>
      </c>
      <c r="L109" s="45">
        <v>1983</v>
      </c>
      <c r="M109" s="45">
        <v>1</v>
      </c>
      <c r="N109" s="45">
        <v>6</v>
      </c>
      <c r="O109" s="46" t="s">
        <v>70</v>
      </c>
    </row>
    <row r="110" spans="1:15" ht="27">
      <c r="A110" s="45">
        <v>118</v>
      </c>
      <c r="B110" s="46" t="s">
        <v>24</v>
      </c>
      <c r="C110" s="46" t="s">
        <v>29</v>
      </c>
      <c r="D110" s="46" t="s">
        <v>6</v>
      </c>
      <c r="E110" s="36" t="str">
        <f t="shared" si="2"/>
        <v>Public</v>
      </c>
      <c r="F110" s="45">
        <v>118</v>
      </c>
      <c r="G110" s="46" t="s">
        <v>1357</v>
      </c>
      <c r="H110" s="45">
        <v>338</v>
      </c>
      <c r="I110" s="45">
        <v>1</v>
      </c>
      <c r="J110" s="45">
        <v>1</v>
      </c>
      <c r="K110" s="45">
        <f t="shared" si="3"/>
        <v>29</v>
      </c>
      <c r="L110" s="45">
        <v>1982</v>
      </c>
      <c r="M110" s="45">
        <v>1</v>
      </c>
      <c r="N110" s="45">
        <v>6</v>
      </c>
      <c r="O110" s="46" t="s">
        <v>70</v>
      </c>
    </row>
    <row r="111" spans="1:15" ht="40.5">
      <c r="A111" s="45">
        <v>119</v>
      </c>
      <c r="B111" s="46" t="s">
        <v>24</v>
      </c>
      <c r="C111" s="46" t="s">
        <v>54</v>
      </c>
      <c r="D111" s="46" t="s">
        <v>6</v>
      </c>
      <c r="E111" s="36" t="str">
        <f t="shared" si="2"/>
        <v>Public</v>
      </c>
      <c r="F111" s="45">
        <v>119</v>
      </c>
      <c r="G111" s="46" t="s">
        <v>1358</v>
      </c>
      <c r="H111" s="45">
        <v>192</v>
      </c>
      <c r="I111" s="45">
        <v>5</v>
      </c>
      <c r="J111" s="45">
        <v>1</v>
      </c>
      <c r="K111" s="45">
        <f t="shared" si="3"/>
        <v>15</v>
      </c>
      <c r="L111" s="45">
        <v>1996</v>
      </c>
      <c r="M111" s="45">
        <v>1</v>
      </c>
      <c r="N111" s="45">
        <v>8</v>
      </c>
      <c r="O111" s="46" t="s">
        <v>70</v>
      </c>
    </row>
    <row r="112" spans="1:15" ht="40.5">
      <c r="A112" s="45">
        <v>120</v>
      </c>
      <c r="B112" s="46" t="s">
        <v>24</v>
      </c>
      <c r="C112" s="46" t="s">
        <v>29</v>
      </c>
      <c r="D112" s="46" t="s">
        <v>6</v>
      </c>
      <c r="E112" s="36" t="str">
        <f t="shared" si="2"/>
        <v>Public</v>
      </c>
      <c r="F112" s="45">
        <v>120</v>
      </c>
      <c r="G112" s="46" t="s">
        <v>1359</v>
      </c>
      <c r="H112" s="45">
        <v>476</v>
      </c>
      <c r="I112" s="45">
        <v>1</v>
      </c>
      <c r="J112" s="45">
        <v>1</v>
      </c>
      <c r="K112" s="45">
        <f t="shared" si="3"/>
        <v>1</v>
      </c>
      <c r="L112" s="45">
        <v>2010</v>
      </c>
      <c r="M112" s="45">
        <v>1</v>
      </c>
      <c r="N112" s="45">
        <v>6</v>
      </c>
      <c r="O112" s="46" t="s">
        <v>70</v>
      </c>
    </row>
    <row r="113" spans="1:15" ht="40.5">
      <c r="A113" s="45">
        <v>122</v>
      </c>
      <c r="B113" s="46" t="s">
        <v>24</v>
      </c>
      <c r="C113" s="46" t="s">
        <v>29</v>
      </c>
      <c r="D113" s="46" t="s">
        <v>6</v>
      </c>
      <c r="E113" s="36" t="str">
        <f t="shared" si="2"/>
        <v>Public</v>
      </c>
      <c r="F113" s="45">
        <v>122</v>
      </c>
      <c r="G113" s="46" t="s">
        <v>1360</v>
      </c>
      <c r="H113" s="45">
        <v>89</v>
      </c>
      <c r="I113" s="45">
        <v>1</v>
      </c>
      <c r="J113" s="45">
        <v>1</v>
      </c>
      <c r="K113" s="45">
        <f t="shared" si="3"/>
        <v>14</v>
      </c>
      <c r="L113" s="45">
        <v>1997</v>
      </c>
      <c r="M113" s="45">
        <v>1</v>
      </c>
      <c r="N113" s="45">
        <v>5</v>
      </c>
      <c r="O113" s="46" t="s">
        <v>70</v>
      </c>
    </row>
    <row r="114" spans="1:15" ht="27">
      <c r="A114" s="45">
        <v>124</v>
      </c>
      <c r="B114" s="46" t="s">
        <v>24</v>
      </c>
      <c r="C114" s="46" t="s">
        <v>29</v>
      </c>
      <c r="D114" s="46" t="s">
        <v>6</v>
      </c>
      <c r="E114" s="36" t="str">
        <f t="shared" si="2"/>
        <v>Public</v>
      </c>
      <c r="F114" s="45">
        <v>124</v>
      </c>
      <c r="G114" s="46" t="s">
        <v>1361</v>
      </c>
      <c r="H114" s="45">
        <v>199</v>
      </c>
      <c r="I114" s="45">
        <v>1</v>
      </c>
      <c r="J114" s="45">
        <v>1</v>
      </c>
      <c r="K114" s="45">
        <f t="shared" si="3"/>
        <v>22</v>
      </c>
      <c r="L114" s="45">
        <v>1989</v>
      </c>
      <c r="M114" s="45">
        <v>1</v>
      </c>
      <c r="N114" s="45">
        <v>6</v>
      </c>
      <c r="O114" s="46" t="s">
        <v>70</v>
      </c>
    </row>
    <row r="115" spans="1:15" ht="40.5">
      <c r="A115" s="45">
        <v>125</v>
      </c>
      <c r="B115" s="46" t="s">
        <v>24</v>
      </c>
      <c r="C115" s="46" t="s">
        <v>29</v>
      </c>
      <c r="D115" s="46" t="s">
        <v>6</v>
      </c>
      <c r="E115" s="36" t="str">
        <f t="shared" si="2"/>
        <v>Public</v>
      </c>
      <c r="F115" s="45">
        <v>125</v>
      </c>
      <c r="G115" s="46" t="s">
        <v>1362</v>
      </c>
      <c r="H115" s="45">
        <v>166</v>
      </c>
      <c r="I115" s="45">
        <v>1</v>
      </c>
      <c r="J115" s="45">
        <v>1</v>
      </c>
      <c r="K115" s="45">
        <f t="shared" si="3"/>
        <v>1</v>
      </c>
      <c r="L115" s="45">
        <v>2010</v>
      </c>
      <c r="M115" s="45">
        <v>1</v>
      </c>
      <c r="N115" s="45">
        <v>6</v>
      </c>
      <c r="O115" s="46" t="s">
        <v>70</v>
      </c>
    </row>
    <row r="116" spans="1:15" ht="27">
      <c r="A116" s="45">
        <v>126</v>
      </c>
      <c r="B116" s="46" t="s">
        <v>16</v>
      </c>
      <c r="C116" s="46" t="s">
        <v>29</v>
      </c>
      <c r="D116" s="46" t="s">
        <v>6</v>
      </c>
      <c r="E116" s="36" t="str">
        <f t="shared" si="2"/>
        <v>Public</v>
      </c>
      <c r="F116" s="45">
        <v>126</v>
      </c>
      <c r="G116" s="46" t="s">
        <v>580</v>
      </c>
      <c r="H116" s="45">
        <v>133</v>
      </c>
      <c r="I116" s="45">
        <v>1</v>
      </c>
      <c r="J116" s="45">
        <v>1</v>
      </c>
      <c r="K116" s="45">
        <f t="shared" si="3"/>
        <v>31</v>
      </c>
      <c r="L116" s="45">
        <v>1980</v>
      </c>
      <c r="M116" s="45">
        <v>1</v>
      </c>
      <c r="N116" s="45">
        <v>6</v>
      </c>
      <c r="O116" s="46" t="s">
        <v>70</v>
      </c>
    </row>
    <row r="117" spans="1:15" ht="27">
      <c r="A117" s="45">
        <v>127</v>
      </c>
      <c r="B117" s="46" t="s">
        <v>16</v>
      </c>
      <c r="C117" s="46" t="s">
        <v>29</v>
      </c>
      <c r="D117" s="46" t="s">
        <v>6</v>
      </c>
      <c r="E117" s="36" t="str">
        <f t="shared" si="2"/>
        <v>Public</v>
      </c>
      <c r="F117" s="45">
        <v>127</v>
      </c>
      <c r="G117" s="46" t="s">
        <v>581</v>
      </c>
      <c r="H117" s="45">
        <v>247</v>
      </c>
      <c r="I117" s="45">
        <v>1</v>
      </c>
      <c r="J117" s="45">
        <v>1</v>
      </c>
      <c r="K117" s="45">
        <f t="shared" si="3"/>
        <v>17</v>
      </c>
      <c r="L117" s="45">
        <v>1994</v>
      </c>
      <c r="M117" s="45">
        <v>1</v>
      </c>
      <c r="N117" s="45">
        <v>6</v>
      </c>
      <c r="O117" s="46" t="s">
        <v>70</v>
      </c>
    </row>
    <row r="118" spans="1:15" ht="27">
      <c r="A118" s="45">
        <v>128</v>
      </c>
      <c r="B118" s="46" t="s">
        <v>16</v>
      </c>
      <c r="C118" s="46" t="s">
        <v>29</v>
      </c>
      <c r="D118" s="46" t="s">
        <v>6</v>
      </c>
      <c r="E118" s="36" t="str">
        <f t="shared" si="2"/>
        <v>Public</v>
      </c>
      <c r="F118" s="45">
        <v>128</v>
      </c>
      <c r="G118" s="46" t="s">
        <v>582</v>
      </c>
      <c r="H118" s="45">
        <v>129</v>
      </c>
      <c r="I118" s="45">
        <v>1</v>
      </c>
      <c r="J118" s="45">
        <v>1</v>
      </c>
      <c r="K118" s="45">
        <f t="shared" si="3"/>
        <v>24</v>
      </c>
      <c r="L118" s="45">
        <v>1987</v>
      </c>
      <c r="M118" s="45">
        <v>1</v>
      </c>
      <c r="N118" s="45">
        <v>6</v>
      </c>
      <c r="O118" s="46" t="s">
        <v>70</v>
      </c>
    </row>
    <row r="119" spans="1:15" ht="27">
      <c r="A119" s="45">
        <v>129</v>
      </c>
      <c r="B119" s="46" t="s">
        <v>16</v>
      </c>
      <c r="C119" s="46" t="s">
        <v>29</v>
      </c>
      <c r="D119" s="46" t="s">
        <v>6</v>
      </c>
      <c r="E119" s="36" t="str">
        <f t="shared" si="2"/>
        <v>Public</v>
      </c>
      <c r="F119" s="45">
        <v>129</v>
      </c>
      <c r="G119" s="46" t="s">
        <v>583</v>
      </c>
      <c r="H119" s="45">
        <v>173</v>
      </c>
      <c r="I119" s="45">
        <v>1</v>
      </c>
      <c r="J119" s="45">
        <v>1</v>
      </c>
      <c r="K119" s="45">
        <f t="shared" si="3"/>
        <v>31</v>
      </c>
      <c r="L119" s="45">
        <v>1980</v>
      </c>
      <c r="M119" s="45">
        <v>1</v>
      </c>
      <c r="N119" s="45">
        <v>6</v>
      </c>
      <c r="O119" s="46" t="s">
        <v>70</v>
      </c>
    </row>
    <row r="120" spans="1:15" ht="40.5">
      <c r="A120" s="45">
        <v>130</v>
      </c>
      <c r="B120" s="46" t="s">
        <v>16</v>
      </c>
      <c r="C120" s="46" t="s">
        <v>29</v>
      </c>
      <c r="D120" s="46" t="s">
        <v>6</v>
      </c>
      <c r="E120" s="36" t="str">
        <f t="shared" si="2"/>
        <v>Public</v>
      </c>
      <c r="F120" s="45">
        <v>130</v>
      </c>
      <c r="G120" s="46" t="s">
        <v>584</v>
      </c>
      <c r="H120" s="45">
        <v>146</v>
      </c>
      <c r="I120" s="45">
        <v>1</v>
      </c>
      <c r="J120" s="45">
        <v>1</v>
      </c>
      <c r="K120" s="45">
        <f t="shared" si="3"/>
        <v>32</v>
      </c>
      <c r="L120" s="45">
        <v>1979</v>
      </c>
      <c r="M120" s="45">
        <v>1</v>
      </c>
      <c r="N120" s="45">
        <v>6</v>
      </c>
      <c r="O120" s="46" t="s">
        <v>70</v>
      </c>
    </row>
    <row r="121" spans="1:15" ht="40.5">
      <c r="A121" s="45">
        <v>131</v>
      </c>
      <c r="B121" s="46" t="s">
        <v>16</v>
      </c>
      <c r="C121" s="46" t="s">
        <v>29</v>
      </c>
      <c r="D121" s="46" t="s">
        <v>6</v>
      </c>
      <c r="E121" s="36" t="str">
        <f t="shared" si="2"/>
        <v>Public</v>
      </c>
      <c r="F121" s="45">
        <v>131</v>
      </c>
      <c r="G121" s="46" t="s">
        <v>585</v>
      </c>
      <c r="H121" s="45">
        <v>151</v>
      </c>
      <c r="I121" s="45">
        <v>1</v>
      </c>
      <c r="J121" s="45">
        <v>1</v>
      </c>
      <c r="K121" s="45">
        <f t="shared" si="3"/>
        <v>11</v>
      </c>
      <c r="L121" s="45">
        <v>2000</v>
      </c>
      <c r="M121" s="45">
        <v>1</v>
      </c>
      <c r="N121" s="45">
        <v>6</v>
      </c>
      <c r="O121" s="46" t="s">
        <v>70</v>
      </c>
    </row>
    <row r="122" spans="1:15" ht="54">
      <c r="A122" s="45">
        <v>132</v>
      </c>
      <c r="B122" s="46" t="s">
        <v>16</v>
      </c>
      <c r="C122" s="46" t="s">
        <v>29</v>
      </c>
      <c r="D122" s="46" t="s">
        <v>6</v>
      </c>
      <c r="E122" s="36" t="str">
        <f t="shared" si="2"/>
        <v>Public</v>
      </c>
      <c r="F122" s="45">
        <v>132</v>
      </c>
      <c r="G122" s="46" t="s">
        <v>586</v>
      </c>
      <c r="H122" s="45">
        <v>299</v>
      </c>
      <c r="I122" s="45">
        <v>1</v>
      </c>
      <c r="J122" s="45">
        <v>1</v>
      </c>
      <c r="K122" s="45">
        <f t="shared" si="3"/>
        <v>11</v>
      </c>
      <c r="L122" s="45">
        <v>2000</v>
      </c>
      <c r="M122" s="45">
        <v>1</v>
      </c>
      <c r="N122" s="45">
        <v>6</v>
      </c>
      <c r="O122" s="46" t="s">
        <v>70</v>
      </c>
    </row>
    <row r="123" spans="1:15" ht="27">
      <c r="A123" s="45">
        <v>133</v>
      </c>
      <c r="B123" s="46" t="s">
        <v>16</v>
      </c>
      <c r="C123" s="46" t="s">
        <v>29</v>
      </c>
      <c r="D123" s="46" t="s">
        <v>6</v>
      </c>
      <c r="E123" s="36" t="str">
        <f t="shared" si="2"/>
        <v>Public</v>
      </c>
      <c r="F123" s="45">
        <v>133</v>
      </c>
      <c r="G123" s="46" t="s">
        <v>587</v>
      </c>
      <c r="H123" s="45">
        <v>148</v>
      </c>
      <c r="I123" s="45">
        <v>1</v>
      </c>
      <c r="J123" s="45">
        <v>1</v>
      </c>
      <c r="K123" s="45">
        <f t="shared" si="3"/>
        <v>28</v>
      </c>
      <c r="L123" s="45">
        <v>1983</v>
      </c>
      <c r="M123" s="45">
        <v>1</v>
      </c>
      <c r="N123" s="45">
        <v>6</v>
      </c>
      <c r="O123" s="46" t="s">
        <v>70</v>
      </c>
    </row>
    <row r="124" spans="1:15" ht="40.5">
      <c r="A124" s="45">
        <v>134</v>
      </c>
      <c r="B124" s="46" t="s">
        <v>16</v>
      </c>
      <c r="C124" s="46" t="s">
        <v>29</v>
      </c>
      <c r="D124" s="46" t="s">
        <v>6</v>
      </c>
      <c r="E124" s="36" t="str">
        <f t="shared" si="2"/>
        <v>Public</v>
      </c>
      <c r="F124" s="45">
        <v>134</v>
      </c>
      <c r="G124" s="46" t="s">
        <v>588</v>
      </c>
      <c r="H124" s="45">
        <v>107</v>
      </c>
      <c r="I124" s="45">
        <v>1</v>
      </c>
      <c r="J124" s="45">
        <v>1</v>
      </c>
      <c r="K124" s="45">
        <f t="shared" si="3"/>
        <v>7</v>
      </c>
      <c r="L124" s="45">
        <v>2004</v>
      </c>
      <c r="M124" s="45">
        <v>1</v>
      </c>
      <c r="N124" s="45">
        <v>6</v>
      </c>
      <c r="O124" s="46" t="s">
        <v>70</v>
      </c>
    </row>
    <row r="125" spans="1:15" ht="54">
      <c r="A125" s="45">
        <v>135</v>
      </c>
      <c r="B125" s="46" t="s">
        <v>16</v>
      </c>
      <c r="C125" s="46" t="s">
        <v>54</v>
      </c>
      <c r="D125" s="46" t="s">
        <v>6</v>
      </c>
      <c r="E125" s="36" t="str">
        <f t="shared" si="2"/>
        <v>Public</v>
      </c>
      <c r="F125" s="45">
        <v>135</v>
      </c>
      <c r="G125" s="46" t="s">
        <v>589</v>
      </c>
      <c r="H125" s="45">
        <v>413</v>
      </c>
      <c r="I125" s="45">
        <v>5</v>
      </c>
      <c r="J125" s="45">
        <v>1</v>
      </c>
      <c r="K125" s="45">
        <f t="shared" si="3"/>
        <v>31</v>
      </c>
      <c r="L125" s="45">
        <v>1980</v>
      </c>
      <c r="M125" s="45">
        <v>1</v>
      </c>
      <c r="N125" s="45">
        <v>8</v>
      </c>
      <c r="O125" s="46" t="s">
        <v>70</v>
      </c>
    </row>
    <row r="126" spans="1:15" ht="40.5">
      <c r="A126" s="45">
        <v>136</v>
      </c>
      <c r="B126" s="46" t="s">
        <v>16</v>
      </c>
      <c r="C126" s="46" t="s">
        <v>29</v>
      </c>
      <c r="D126" s="46" t="s">
        <v>6</v>
      </c>
      <c r="E126" s="36" t="str">
        <f t="shared" si="2"/>
        <v>Public</v>
      </c>
      <c r="F126" s="45">
        <v>136</v>
      </c>
      <c r="G126" s="46" t="s">
        <v>590</v>
      </c>
      <c r="H126" s="45">
        <v>98</v>
      </c>
      <c r="I126" s="45">
        <v>1</v>
      </c>
      <c r="J126" s="45">
        <v>1</v>
      </c>
      <c r="K126" s="45">
        <f t="shared" si="3"/>
        <v>11</v>
      </c>
      <c r="L126" s="45">
        <v>2000</v>
      </c>
      <c r="M126" s="45">
        <v>1</v>
      </c>
      <c r="N126" s="45">
        <v>6</v>
      </c>
      <c r="O126" s="46" t="s">
        <v>70</v>
      </c>
    </row>
    <row r="127" spans="1:15" ht="54">
      <c r="A127" s="45">
        <v>137</v>
      </c>
      <c r="B127" s="46" t="s">
        <v>16</v>
      </c>
      <c r="C127" s="46" t="s">
        <v>29</v>
      </c>
      <c r="D127" s="46" t="s">
        <v>6</v>
      </c>
      <c r="E127" s="36" t="str">
        <f t="shared" si="2"/>
        <v>Public</v>
      </c>
      <c r="F127" s="45">
        <v>137</v>
      </c>
      <c r="G127" s="46" t="s">
        <v>1436</v>
      </c>
      <c r="H127" s="45">
        <v>242</v>
      </c>
      <c r="I127" s="45">
        <v>1</v>
      </c>
      <c r="J127" s="45">
        <v>1</v>
      </c>
      <c r="K127" s="45">
        <f t="shared" si="3"/>
        <v>32</v>
      </c>
      <c r="L127" s="45">
        <v>1979</v>
      </c>
      <c r="M127" s="45">
        <v>1</v>
      </c>
      <c r="N127" s="45">
        <v>6</v>
      </c>
      <c r="O127" s="46" t="s">
        <v>166</v>
      </c>
    </row>
    <row r="128" spans="1:15" ht="54">
      <c r="A128" s="45">
        <v>138</v>
      </c>
      <c r="B128" s="46" t="s">
        <v>17</v>
      </c>
      <c r="C128" s="46" t="s">
        <v>54</v>
      </c>
      <c r="D128" s="46" t="s">
        <v>6</v>
      </c>
      <c r="E128" s="36" t="str">
        <f t="shared" si="2"/>
        <v>Public</v>
      </c>
      <c r="F128" s="45">
        <v>138</v>
      </c>
      <c r="G128" s="46" t="s">
        <v>680</v>
      </c>
      <c r="H128" s="45">
        <v>1596</v>
      </c>
      <c r="I128" s="45">
        <v>5</v>
      </c>
      <c r="J128" s="45">
        <v>1</v>
      </c>
      <c r="K128" s="45">
        <f t="shared" si="3"/>
        <v>18</v>
      </c>
      <c r="L128" s="45">
        <v>1993</v>
      </c>
      <c r="M128" s="45">
        <v>7</v>
      </c>
      <c r="N128" s="45">
        <v>9</v>
      </c>
      <c r="O128" s="46" t="s">
        <v>70</v>
      </c>
    </row>
    <row r="129" spans="1:15" ht="40.5">
      <c r="A129" s="45">
        <v>139</v>
      </c>
      <c r="B129" s="46" t="s">
        <v>16</v>
      </c>
      <c r="C129" s="46" t="s">
        <v>54</v>
      </c>
      <c r="D129" s="46" t="s">
        <v>6</v>
      </c>
      <c r="E129" s="36" t="str">
        <f t="shared" si="2"/>
        <v>Public</v>
      </c>
      <c r="F129" s="45">
        <v>139</v>
      </c>
      <c r="G129" s="46" t="s">
        <v>591</v>
      </c>
      <c r="H129" s="45">
        <v>128</v>
      </c>
      <c r="I129" s="45">
        <v>5</v>
      </c>
      <c r="J129" s="45">
        <v>1</v>
      </c>
      <c r="K129" s="45">
        <f t="shared" si="3"/>
        <v>9</v>
      </c>
      <c r="L129" s="45">
        <v>2002</v>
      </c>
      <c r="M129" s="45">
        <v>1</v>
      </c>
      <c r="N129" s="45">
        <v>6</v>
      </c>
      <c r="O129" s="46" t="s">
        <v>70</v>
      </c>
    </row>
    <row r="130" spans="1:15" ht="40.5">
      <c r="A130" s="45">
        <v>140</v>
      </c>
      <c r="B130" s="46" t="s">
        <v>16</v>
      </c>
      <c r="C130" s="46" t="s">
        <v>54</v>
      </c>
      <c r="D130" s="46" t="s">
        <v>6</v>
      </c>
      <c r="E130" s="36" t="str">
        <f t="shared" ref="E130:E193" si="4">IF(D130="Catholic", "Private", D130)</f>
        <v>Public</v>
      </c>
      <c r="F130" s="45">
        <v>140</v>
      </c>
      <c r="G130" s="46" t="s">
        <v>592</v>
      </c>
      <c r="H130" s="45">
        <v>293</v>
      </c>
      <c r="I130" s="45">
        <v>5</v>
      </c>
      <c r="J130" s="45">
        <v>1</v>
      </c>
      <c r="K130" s="45">
        <f t="shared" si="3"/>
        <v>29</v>
      </c>
      <c r="L130" s="45">
        <v>1982</v>
      </c>
      <c r="M130" s="45">
        <v>1</v>
      </c>
      <c r="N130" s="45">
        <v>8</v>
      </c>
      <c r="O130" s="46" t="s">
        <v>70</v>
      </c>
    </row>
    <row r="131" spans="1:15" ht="27">
      <c r="A131" s="45">
        <v>141</v>
      </c>
      <c r="B131" s="46" t="s">
        <v>16</v>
      </c>
      <c r="C131" s="46" t="s">
        <v>29</v>
      </c>
      <c r="D131" s="46" t="s">
        <v>6</v>
      </c>
      <c r="E131" s="36" t="str">
        <f t="shared" si="4"/>
        <v>Public</v>
      </c>
      <c r="F131" s="45">
        <v>141</v>
      </c>
      <c r="G131" s="46" t="s">
        <v>593</v>
      </c>
      <c r="H131" s="45">
        <v>183</v>
      </c>
      <c r="I131" s="45">
        <v>1</v>
      </c>
      <c r="J131" s="45">
        <v>1</v>
      </c>
      <c r="K131" s="45">
        <f t="shared" ref="K131:K194" si="5">2011-L131</f>
        <v>20</v>
      </c>
      <c r="L131" s="45">
        <v>1991</v>
      </c>
      <c r="M131" s="45">
        <v>1</v>
      </c>
      <c r="N131" s="45">
        <v>6</v>
      </c>
      <c r="O131" s="46" t="s">
        <v>70</v>
      </c>
    </row>
    <row r="132" spans="1:15" ht="27">
      <c r="A132" s="45">
        <v>142</v>
      </c>
      <c r="B132" s="46" t="s">
        <v>16</v>
      </c>
      <c r="C132" s="46" t="s">
        <v>29</v>
      </c>
      <c r="D132" s="46" t="s">
        <v>6</v>
      </c>
      <c r="E132" s="36" t="str">
        <f t="shared" si="4"/>
        <v>Public</v>
      </c>
      <c r="F132" s="45">
        <v>142</v>
      </c>
      <c r="G132" s="46" t="s">
        <v>1437</v>
      </c>
      <c r="H132" s="45">
        <v>221</v>
      </c>
      <c r="I132" s="45">
        <v>1</v>
      </c>
      <c r="J132" s="45">
        <v>1</v>
      </c>
      <c r="K132" s="45">
        <f t="shared" si="5"/>
        <v>15</v>
      </c>
      <c r="L132" s="45">
        <v>1996</v>
      </c>
      <c r="M132" s="45">
        <v>1</v>
      </c>
      <c r="N132" s="45">
        <v>6</v>
      </c>
      <c r="O132" s="46" t="s">
        <v>166</v>
      </c>
    </row>
    <row r="133" spans="1:15" ht="27">
      <c r="A133" s="45">
        <v>143</v>
      </c>
      <c r="B133" s="46" t="s">
        <v>16</v>
      </c>
      <c r="C133" s="46" t="s">
        <v>29</v>
      </c>
      <c r="D133" s="46" t="s">
        <v>6</v>
      </c>
      <c r="E133" s="36" t="str">
        <f t="shared" si="4"/>
        <v>Public</v>
      </c>
      <c r="F133" s="45">
        <v>143</v>
      </c>
      <c r="G133" s="46" t="s">
        <v>594</v>
      </c>
      <c r="H133" s="45">
        <v>187</v>
      </c>
      <c r="I133" s="45">
        <v>1</v>
      </c>
      <c r="J133" s="45">
        <v>1</v>
      </c>
      <c r="K133" s="45">
        <f t="shared" si="5"/>
        <v>29</v>
      </c>
      <c r="L133" s="45">
        <v>1982</v>
      </c>
      <c r="M133" s="45">
        <v>1</v>
      </c>
      <c r="N133" s="45">
        <v>6</v>
      </c>
      <c r="O133" s="46" t="s">
        <v>70</v>
      </c>
    </row>
    <row r="134" spans="1:15" ht="27">
      <c r="A134" s="45">
        <v>144</v>
      </c>
      <c r="B134" s="46" t="s">
        <v>16</v>
      </c>
      <c r="C134" s="46" t="s">
        <v>29</v>
      </c>
      <c r="D134" s="46" t="s">
        <v>6</v>
      </c>
      <c r="E134" s="36" t="str">
        <f t="shared" si="4"/>
        <v>Public</v>
      </c>
      <c r="F134" s="45">
        <v>144</v>
      </c>
      <c r="G134" s="46" t="s">
        <v>595</v>
      </c>
      <c r="H134" s="45">
        <v>167</v>
      </c>
      <c r="I134" s="45">
        <v>1</v>
      </c>
      <c r="J134" s="45">
        <v>1</v>
      </c>
      <c r="K134" s="45">
        <f t="shared" si="5"/>
        <v>28</v>
      </c>
      <c r="L134" s="45">
        <v>1983</v>
      </c>
      <c r="M134" s="45">
        <v>1</v>
      </c>
      <c r="N134" s="45">
        <v>6</v>
      </c>
      <c r="O134" s="46" t="s">
        <v>70</v>
      </c>
    </row>
    <row r="135" spans="1:15" ht="27">
      <c r="A135" s="45">
        <v>145</v>
      </c>
      <c r="B135" s="46" t="s">
        <v>16</v>
      </c>
      <c r="C135" s="46" t="s">
        <v>29</v>
      </c>
      <c r="D135" s="46" t="s">
        <v>6</v>
      </c>
      <c r="E135" s="36" t="str">
        <f t="shared" si="4"/>
        <v>Public</v>
      </c>
      <c r="F135" s="45">
        <v>145</v>
      </c>
      <c r="G135" s="46" t="s">
        <v>596</v>
      </c>
      <c r="H135" s="45">
        <v>198</v>
      </c>
      <c r="I135" s="45">
        <v>1</v>
      </c>
      <c r="J135" s="45">
        <v>1</v>
      </c>
      <c r="K135" s="45">
        <f t="shared" si="5"/>
        <v>16</v>
      </c>
      <c r="L135" s="45">
        <v>1995</v>
      </c>
      <c r="M135" s="45">
        <v>1</v>
      </c>
      <c r="N135" s="45">
        <v>6</v>
      </c>
      <c r="O135" s="46" t="s">
        <v>70</v>
      </c>
    </row>
    <row r="136" spans="1:15" ht="40.5">
      <c r="A136" s="45">
        <v>146</v>
      </c>
      <c r="B136" s="46" t="s">
        <v>16</v>
      </c>
      <c r="C136" s="46" t="s">
        <v>54</v>
      </c>
      <c r="D136" s="46" t="s">
        <v>6</v>
      </c>
      <c r="E136" s="36" t="str">
        <f t="shared" si="4"/>
        <v>Public</v>
      </c>
      <c r="F136" s="45">
        <v>146</v>
      </c>
      <c r="G136" s="46" t="s">
        <v>597</v>
      </c>
      <c r="H136" s="45">
        <v>463</v>
      </c>
      <c r="I136" s="45">
        <v>5</v>
      </c>
      <c r="J136" s="45">
        <v>1</v>
      </c>
      <c r="K136" s="45">
        <f t="shared" si="5"/>
        <v>27</v>
      </c>
      <c r="L136" s="45">
        <v>1984</v>
      </c>
      <c r="M136" s="45">
        <v>1</v>
      </c>
      <c r="N136" s="45">
        <v>8</v>
      </c>
      <c r="O136" s="46" t="s">
        <v>70</v>
      </c>
    </row>
    <row r="137" spans="1:15" ht="54">
      <c r="A137" s="45">
        <v>147</v>
      </c>
      <c r="B137" s="46" t="s">
        <v>16</v>
      </c>
      <c r="C137" s="46" t="s">
        <v>29</v>
      </c>
      <c r="D137" s="46" t="s">
        <v>1431</v>
      </c>
      <c r="E137" s="36" t="str">
        <f t="shared" si="4"/>
        <v>Private</v>
      </c>
      <c r="F137" s="45">
        <v>147</v>
      </c>
      <c r="G137" s="46" t="s">
        <v>598</v>
      </c>
      <c r="H137" s="45">
        <v>194</v>
      </c>
      <c r="I137" s="45">
        <v>1</v>
      </c>
      <c r="J137" s="45">
        <v>3</v>
      </c>
      <c r="K137" s="45">
        <f t="shared" si="5"/>
        <v>26</v>
      </c>
      <c r="L137" s="45">
        <v>1985</v>
      </c>
      <c r="M137" s="45">
        <v>1</v>
      </c>
      <c r="N137" s="45">
        <v>8</v>
      </c>
      <c r="O137" s="46" t="s">
        <v>70</v>
      </c>
    </row>
    <row r="138" spans="1:15" ht="27">
      <c r="A138" s="45">
        <v>148</v>
      </c>
      <c r="B138" s="46" t="s">
        <v>16</v>
      </c>
      <c r="C138" s="46" t="s">
        <v>29</v>
      </c>
      <c r="D138" s="46" t="s">
        <v>6</v>
      </c>
      <c r="E138" s="36" t="str">
        <f t="shared" si="4"/>
        <v>Public</v>
      </c>
      <c r="F138" s="45">
        <v>148</v>
      </c>
      <c r="G138" s="46" t="s">
        <v>599</v>
      </c>
      <c r="H138" s="45">
        <v>421</v>
      </c>
      <c r="I138" s="45">
        <v>1</v>
      </c>
      <c r="J138" s="45">
        <v>1</v>
      </c>
      <c r="K138" s="45">
        <f t="shared" si="5"/>
        <v>26</v>
      </c>
      <c r="L138" s="45">
        <v>1985</v>
      </c>
      <c r="M138" s="45">
        <v>1</v>
      </c>
      <c r="N138" s="45">
        <v>6</v>
      </c>
      <c r="O138" s="46" t="s">
        <v>70</v>
      </c>
    </row>
    <row r="139" spans="1:15" ht="40.5">
      <c r="A139" s="45">
        <v>149</v>
      </c>
      <c r="B139" s="46" t="s">
        <v>16</v>
      </c>
      <c r="C139" s="46" t="s">
        <v>29</v>
      </c>
      <c r="D139" s="46" t="s">
        <v>6</v>
      </c>
      <c r="E139" s="36" t="str">
        <f t="shared" si="4"/>
        <v>Public</v>
      </c>
      <c r="F139" s="45">
        <v>149</v>
      </c>
      <c r="G139" s="46" t="s">
        <v>600</v>
      </c>
      <c r="H139" s="45">
        <v>107</v>
      </c>
      <c r="I139" s="45">
        <v>1</v>
      </c>
      <c r="J139" s="45">
        <v>1</v>
      </c>
      <c r="K139" s="45">
        <f t="shared" si="5"/>
        <v>22</v>
      </c>
      <c r="L139" s="45">
        <v>1989</v>
      </c>
      <c r="M139" s="45">
        <v>1</v>
      </c>
      <c r="N139" s="45">
        <v>6</v>
      </c>
      <c r="O139" s="46" t="s">
        <v>70</v>
      </c>
    </row>
    <row r="140" spans="1:15" ht="27">
      <c r="A140" s="45">
        <v>150</v>
      </c>
      <c r="B140" s="46" t="s">
        <v>16</v>
      </c>
      <c r="C140" s="46" t="s">
        <v>29</v>
      </c>
      <c r="D140" s="46" t="s">
        <v>6</v>
      </c>
      <c r="E140" s="36" t="str">
        <f t="shared" si="4"/>
        <v>Public</v>
      </c>
      <c r="F140" s="45">
        <v>150</v>
      </c>
      <c r="G140" s="46" t="s">
        <v>601</v>
      </c>
      <c r="H140" s="45">
        <v>146</v>
      </c>
      <c r="I140" s="45">
        <v>1</v>
      </c>
      <c r="J140" s="45">
        <v>1</v>
      </c>
      <c r="K140" s="45">
        <f t="shared" si="5"/>
        <v>27</v>
      </c>
      <c r="L140" s="45">
        <v>1984</v>
      </c>
      <c r="M140" s="45">
        <v>1</v>
      </c>
      <c r="N140" s="45">
        <v>6</v>
      </c>
      <c r="O140" s="46" t="s">
        <v>70</v>
      </c>
    </row>
    <row r="141" spans="1:15" ht="27">
      <c r="A141" s="45">
        <v>151</v>
      </c>
      <c r="B141" s="46" t="s">
        <v>16</v>
      </c>
      <c r="C141" s="46" t="s">
        <v>29</v>
      </c>
      <c r="D141" s="46" t="s">
        <v>6</v>
      </c>
      <c r="E141" s="36" t="str">
        <f t="shared" si="4"/>
        <v>Public</v>
      </c>
      <c r="F141" s="45">
        <v>151</v>
      </c>
      <c r="G141" s="46" t="s">
        <v>602</v>
      </c>
      <c r="H141" s="45">
        <v>193</v>
      </c>
      <c r="I141" s="45">
        <v>1</v>
      </c>
      <c r="J141" s="45">
        <v>1</v>
      </c>
      <c r="K141" s="45">
        <f t="shared" si="5"/>
        <v>25</v>
      </c>
      <c r="L141" s="45">
        <v>1986</v>
      </c>
      <c r="M141" s="45">
        <v>1</v>
      </c>
      <c r="N141" s="45">
        <v>6</v>
      </c>
      <c r="O141" s="46" t="s">
        <v>70</v>
      </c>
    </row>
    <row r="142" spans="1:15" ht="54">
      <c r="A142" s="45">
        <v>152</v>
      </c>
      <c r="B142" s="46" t="s">
        <v>16</v>
      </c>
      <c r="C142" s="46" t="s">
        <v>29</v>
      </c>
      <c r="D142" s="46" t="s">
        <v>1431</v>
      </c>
      <c r="E142" s="36" t="str">
        <f t="shared" si="4"/>
        <v>Private</v>
      </c>
      <c r="F142" s="45">
        <v>152</v>
      </c>
      <c r="G142" s="46" t="s">
        <v>603</v>
      </c>
      <c r="H142" s="45">
        <v>298</v>
      </c>
      <c r="I142" s="45">
        <v>1</v>
      </c>
      <c r="J142" s="45">
        <v>3</v>
      </c>
      <c r="K142" s="45">
        <f t="shared" si="5"/>
        <v>31</v>
      </c>
      <c r="L142" s="45">
        <v>1980</v>
      </c>
      <c r="M142" s="45">
        <v>1</v>
      </c>
      <c r="N142" s="45">
        <v>6</v>
      </c>
      <c r="O142" s="46" t="s">
        <v>70</v>
      </c>
    </row>
    <row r="143" spans="1:15" ht="27">
      <c r="A143" s="45">
        <v>153</v>
      </c>
      <c r="B143" s="46" t="s">
        <v>16</v>
      </c>
      <c r="C143" s="46" t="s">
        <v>29</v>
      </c>
      <c r="D143" s="46" t="s">
        <v>6</v>
      </c>
      <c r="E143" s="36" t="str">
        <f t="shared" si="4"/>
        <v>Public</v>
      </c>
      <c r="F143" s="45">
        <v>153</v>
      </c>
      <c r="G143" s="46" t="s">
        <v>604</v>
      </c>
      <c r="H143" s="45">
        <v>104</v>
      </c>
      <c r="I143" s="45">
        <v>1</v>
      </c>
      <c r="J143" s="45">
        <v>1</v>
      </c>
      <c r="K143" s="45">
        <f t="shared" si="5"/>
        <v>11</v>
      </c>
      <c r="L143" s="45">
        <v>2000</v>
      </c>
      <c r="M143" s="45">
        <v>1</v>
      </c>
      <c r="N143" s="45">
        <v>6</v>
      </c>
      <c r="O143" s="46" t="s">
        <v>70</v>
      </c>
    </row>
    <row r="144" spans="1:15" ht="54">
      <c r="A144" s="45">
        <v>154</v>
      </c>
      <c r="B144" s="46" t="s">
        <v>16</v>
      </c>
      <c r="C144" s="46" t="s">
        <v>29</v>
      </c>
      <c r="D144" s="46" t="s">
        <v>1431</v>
      </c>
      <c r="E144" s="36" t="str">
        <f t="shared" si="4"/>
        <v>Private</v>
      </c>
      <c r="F144" s="45">
        <v>154</v>
      </c>
      <c r="G144" s="46" t="s">
        <v>605</v>
      </c>
      <c r="H144" s="45">
        <v>488</v>
      </c>
      <c r="I144" s="45">
        <v>1</v>
      </c>
      <c r="J144" s="45">
        <v>3</v>
      </c>
      <c r="K144" s="45">
        <f t="shared" si="5"/>
        <v>11</v>
      </c>
      <c r="L144" s="45">
        <v>2000</v>
      </c>
      <c r="M144" s="45">
        <v>1</v>
      </c>
      <c r="N144" s="45">
        <v>6</v>
      </c>
      <c r="O144" s="46" t="s">
        <v>70</v>
      </c>
    </row>
    <row r="145" spans="1:15" ht="67.5">
      <c r="A145" s="45">
        <v>155</v>
      </c>
      <c r="B145" s="46" t="s">
        <v>16</v>
      </c>
      <c r="C145" s="46" t="s">
        <v>29</v>
      </c>
      <c r="D145" s="46" t="s">
        <v>1431</v>
      </c>
      <c r="E145" s="36" t="str">
        <f t="shared" si="4"/>
        <v>Private</v>
      </c>
      <c r="F145" s="45">
        <v>155</v>
      </c>
      <c r="G145" s="46" t="s">
        <v>606</v>
      </c>
      <c r="H145" s="45">
        <v>276</v>
      </c>
      <c r="I145" s="45">
        <v>1</v>
      </c>
      <c r="J145" s="45">
        <v>3</v>
      </c>
      <c r="K145" s="45">
        <f t="shared" si="5"/>
        <v>32</v>
      </c>
      <c r="L145" s="45">
        <v>1979</v>
      </c>
      <c r="M145" s="45">
        <v>1</v>
      </c>
      <c r="N145" s="45">
        <v>6</v>
      </c>
      <c r="O145" s="46" t="s">
        <v>70</v>
      </c>
    </row>
    <row r="146" spans="1:15" ht="40.5">
      <c r="A146" s="45">
        <v>156</v>
      </c>
      <c r="B146" s="46" t="s">
        <v>16</v>
      </c>
      <c r="C146" s="46" t="s">
        <v>29</v>
      </c>
      <c r="D146" s="46" t="s">
        <v>6</v>
      </c>
      <c r="E146" s="36" t="str">
        <f t="shared" si="4"/>
        <v>Public</v>
      </c>
      <c r="F146" s="45">
        <v>156</v>
      </c>
      <c r="G146" s="46" t="s">
        <v>607</v>
      </c>
      <c r="H146" s="45">
        <v>347</v>
      </c>
      <c r="I146" s="45">
        <v>1</v>
      </c>
      <c r="J146" s="45">
        <v>1</v>
      </c>
      <c r="K146" s="45">
        <f t="shared" si="5"/>
        <v>28</v>
      </c>
      <c r="L146" s="45">
        <v>1983</v>
      </c>
      <c r="M146" s="45">
        <v>1</v>
      </c>
      <c r="N146" s="45">
        <v>6</v>
      </c>
      <c r="O146" s="46" t="s">
        <v>70</v>
      </c>
    </row>
    <row r="147" spans="1:15" ht="27">
      <c r="A147" s="45">
        <v>157</v>
      </c>
      <c r="B147" s="46" t="s">
        <v>16</v>
      </c>
      <c r="C147" s="46" t="s">
        <v>29</v>
      </c>
      <c r="D147" s="46" t="s">
        <v>6</v>
      </c>
      <c r="E147" s="36" t="str">
        <f t="shared" si="4"/>
        <v>Public</v>
      </c>
      <c r="F147" s="45">
        <v>157</v>
      </c>
      <c r="G147" s="46" t="s">
        <v>608</v>
      </c>
      <c r="H147" s="45">
        <v>155</v>
      </c>
      <c r="I147" s="45">
        <v>1</v>
      </c>
      <c r="J147" s="45">
        <v>1</v>
      </c>
      <c r="K147" s="45">
        <f t="shared" si="5"/>
        <v>18</v>
      </c>
      <c r="L147" s="45">
        <v>1993</v>
      </c>
      <c r="M147" s="45">
        <v>1</v>
      </c>
      <c r="N147" s="45">
        <v>6</v>
      </c>
      <c r="O147" s="46" t="s">
        <v>70</v>
      </c>
    </row>
    <row r="148" spans="1:15" ht="54">
      <c r="A148" s="45">
        <v>158</v>
      </c>
      <c r="B148" s="46" t="s">
        <v>16</v>
      </c>
      <c r="C148" s="46" t="s">
        <v>29</v>
      </c>
      <c r="D148" s="46" t="s">
        <v>1431</v>
      </c>
      <c r="E148" s="36" t="str">
        <f t="shared" si="4"/>
        <v>Private</v>
      </c>
      <c r="F148" s="45">
        <v>158</v>
      </c>
      <c r="G148" s="46" t="s">
        <v>609</v>
      </c>
      <c r="H148" s="45">
        <v>224</v>
      </c>
      <c r="I148" s="45">
        <v>1</v>
      </c>
      <c r="J148" s="45">
        <v>3</v>
      </c>
      <c r="K148" s="45">
        <f t="shared" si="5"/>
        <v>30</v>
      </c>
      <c r="L148" s="45">
        <v>1981</v>
      </c>
      <c r="M148" s="45">
        <v>1</v>
      </c>
      <c r="N148" s="45">
        <v>6</v>
      </c>
      <c r="O148" s="46" t="s">
        <v>70</v>
      </c>
    </row>
    <row r="149" spans="1:15" ht="27">
      <c r="A149" s="45">
        <v>159</v>
      </c>
      <c r="B149" s="46" t="s">
        <v>16</v>
      </c>
      <c r="C149" s="46" t="s">
        <v>29</v>
      </c>
      <c r="D149" s="46" t="s">
        <v>6</v>
      </c>
      <c r="E149" s="36" t="str">
        <f t="shared" si="4"/>
        <v>Public</v>
      </c>
      <c r="F149" s="45">
        <v>159</v>
      </c>
      <c r="G149" s="46" t="s">
        <v>610</v>
      </c>
      <c r="H149" s="45">
        <v>355</v>
      </c>
      <c r="I149" s="45">
        <v>1</v>
      </c>
      <c r="J149" s="45">
        <v>1</v>
      </c>
      <c r="K149" s="45">
        <f t="shared" si="5"/>
        <v>29</v>
      </c>
      <c r="L149" s="45">
        <v>1982</v>
      </c>
      <c r="M149" s="45">
        <v>1</v>
      </c>
      <c r="N149" s="45">
        <v>6</v>
      </c>
      <c r="O149" s="46" t="s">
        <v>70</v>
      </c>
    </row>
    <row r="150" spans="1:15" ht="27">
      <c r="A150" s="45">
        <v>160</v>
      </c>
      <c r="B150" s="46" t="s">
        <v>16</v>
      </c>
      <c r="C150" s="46" t="s">
        <v>29</v>
      </c>
      <c r="D150" s="46" t="s">
        <v>6</v>
      </c>
      <c r="E150" s="36" t="str">
        <f t="shared" si="4"/>
        <v>Public</v>
      </c>
      <c r="F150" s="45">
        <v>160</v>
      </c>
      <c r="G150" s="46" t="s">
        <v>611</v>
      </c>
      <c r="H150" s="45">
        <v>265</v>
      </c>
      <c r="I150" s="45">
        <v>1</v>
      </c>
      <c r="J150" s="45">
        <v>1</v>
      </c>
      <c r="K150" s="45">
        <f t="shared" si="5"/>
        <v>34</v>
      </c>
      <c r="L150" s="45">
        <v>1977</v>
      </c>
      <c r="M150" s="45">
        <v>1</v>
      </c>
      <c r="N150" s="45">
        <v>6</v>
      </c>
      <c r="O150" s="46" t="s">
        <v>70</v>
      </c>
    </row>
    <row r="151" spans="1:15" ht="27">
      <c r="A151" s="45">
        <v>161</v>
      </c>
      <c r="B151" s="46" t="s">
        <v>16</v>
      </c>
      <c r="C151" s="46" t="s">
        <v>29</v>
      </c>
      <c r="D151" s="46" t="s">
        <v>6</v>
      </c>
      <c r="E151" s="36" t="str">
        <f t="shared" si="4"/>
        <v>Public</v>
      </c>
      <c r="F151" s="45">
        <v>161</v>
      </c>
      <c r="G151" s="46" t="s">
        <v>612</v>
      </c>
      <c r="H151" s="45">
        <v>212</v>
      </c>
      <c r="I151" s="45">
        <v>1</v>
      </c>
      <c r="J151" s="45">
        <v>1</v>
      </c>
      <c r="K151" s="45">
        <f t="shared" si="5"/>
        <v>6</v>
      </c>
      <c r="L151" s="45">
        <v>2005</v>
      </c>
      <c r="M151" s="45">
        <v>1</v>
      </c>
      <c r="N151" s="45">
        <v>6</v>
      </c>
      <c r="O151" s="46" t="s">
        <v>70</v>
      </c>
    </row>
    <row r="152" spans="1:15" ht="27">
      <c r="A152" s="45">
        <v>162</v>
      </c>
      <c r="B152" s="46" t="s">
        <v>16</v>
      </c>
      <c r="C152" s="46" t="s">
        <v>29</v>
      </c>
      <c r="D152" s="46" t="s">
        <v>6</v>
      </c>
      <c r="E152" s="36" t="str">
        <f t="shared" si="4"/>
        <v>Public</v>
      </c>
      <c r="F152" s="45">
        <v>162</v>
      </c>
      <c r="G152" s="46" t="s">
        <v>613</v>
      </c>
      <c r="H152" s="45">
        <v>257</v>
      </c>
      <c r="I152" s="45">
        <v>1</v>
      </c>
      <c r="J152" s="45">
        <v>1</v>
      </c>
      <c r="K152" s="45">
        <f t="shared" si="5"/>
        <v>29</v>
      </c>
      <c r="L152" s="45">
        <v>1982</v>
      </c>
      <c r="M152" s="45">
        <v>1</v>
      </c>
      <c r="N152" s="45">
        <v>6</v>
      </c>
      <c r="O152" s="46" t="s">
        <v>70</v>
      </c>
    </row>
    <row r="153" spans="1:15" ht="27">
      <c r="A153" s="45">
        <v>163</v>
      </c>
      <c r="B153" s="46" t="s">
        <v>16</v>
      </c>
      <c r="C153" s="46" t="s">
        <v>29</v>
      </c>
      <c r="D153" s="46" t="s">
        <v>6</v>
      </c>
      <c r="E153" s="36" t="str">
        <f t="shared" si="4"/>
        <v>Public</v>
      </c>
      <c r="F153" s="45">
        <v>163</v>
      </c>
      <c r="G153" s="46" t="s">
        <v>614</v>
      </c>
      <c r="H153" s="45">
        <v>164</v>
      </c>
      <c r="I153" s="45">
        <v>1</v>
      </c>
      <c r="J153" s="45">
        <v>1</v>
      </c>
      <c r="K153" s="45">
        <f t="shared" si="5"/>
        <v>25</v>
      </c>
      <c r="L153" s="45">
        <v>1986</v>
      </c>
      <c r="M153" s="45">
        <v>1</v>
      </c>
      <c r="N153" s="45">
        <v>6</v>
      </c>
      <c r="O153" s="46" t="s">
        <v>70</v>
      </c>
    </row>
    <row r="154" spans="1:15" ht="27">
      <c r="A154" s="45">
        <v>164</v>
      </c>
      <c r="B154" s="46" t="s">
        <v>16</v>
      </c>
      <c r="C154" s="46" t="s">
        <v>29</v>
      </c>
      <c r="D154" s="46" t="s">
        <v>6</v>
      </c>
      <c r="E154" s="36" t="str">
        <f t="shared" si="4"/>
        <v>Public</v>
      </c>
      <c r="F154" s="45">
        <v>164</v>
      </c>
      <c r="G154" s="46" t="s">
        <v>615</v>
      </c>
      <c r="H154" s="45">
        <v>274</v>
      </c>
      <c r="I154" s="45">
        <v>1</v>
      </c>
      <c r="J154" s="45">
        <v>1</v>
      </c>
      <c r="K154" s="45">
        <f t="shared" si="5"/>
        <v>24</v>
      </c>
      <c r="L154" s="45">
        <v>1987</v>
      </c>
      <c r="M154" s="45">
        <v>1</v>
      </c>
      <c r="N154" s="45">
        <v>6</v>
      </c>
      <c r="O154" s="46" t="s">
        <v>70</v>
      </c>
    </row>
    <row r="155" spans="1:15" ht="27">
      <c r="A155" s="45">
        <v>165</v>
      </c>
      <c r="B155" s="46" t="s">
        <v>16</v>
      </c>
      <c r="C155" s="46" t="s">
        <v>29</v>
      </c>
      <c r="D155" s="46" t="s">
        <v>6</v>
      </c>
      <c r="E155" s="36" t="str">
        <f t="shared" si="4"/>
        <v>Public</v>
      </c>
      <c r="F155" s="45">
        <v>165</v>
      </c>
      <c r="G155" s="46" t="s">
        <v>616</v>
      </c>
      <c r="H155" s="45">
        <v>75</v>
      </c>
      <c r="I155" s="45">
        <v>1</v>
      </c>
      <c r="J155" s="45">
        <v>1</v>
      </c>
      <c r="K155" s="45">
        <f t="shared" si="5"/>
        <v>1</v>
      </c>
      <c r="L155" s="45">
        <v>2010</v>
      </c>
      <c r="M155" s="45">
        <v>1</v>
      </c>
      <c r="N155" s="45">
        <v>5</v>
      </c>
      <c r="O155" s="46" t="s">
        <v>70</v>
      </c>
    </row>
    <row r="156" spans="1:15" ht="27">
      <c r="A156" s="45">
        <v>166</v>
      </c>
      <c r="B156" s="46" t="s">
        <v>16</v>
      </c>
      <c r="C156" s="46" t="s">
        <v>29</v>
      </c>
      <c r="D156" s="46" t="s">
        <v>6</v>
      </c>
      <c r="E156" s="36" t="str">
        <f t="shared" si="4"/>
        <v>Public</v>
      </c>
      <c r="F156" s="45">
        <v>166</v>
      </c>
      <c r="G156" s="46" t="s">
        <v>617</v>
      </c>
      <c r="H156" s="45">
        <v>543</v>
      </c>
      <c r="I156" s="45">
        <v>1</v>
      </c>
      <c r="J156" s="45">
        <v>1</v>
      </c>
      <c r="K156" s="45">
        <f t="shared" si="5"/>
        <v>11</v>
      </c>
      <c r="L156" s="45">
        <v>2000</v>
      </c>
      <c r="M156" s="45">
        <v>1</v>
      </c>
      <c r="N156" s="45">
        <v>6</v>
      </c>
      <c r="O156" s="46" t="s">
        <v>70</v>
      </c>
    </row>
    <row r="157" spans="1:15" ht="40.5">
      <c r="A157" s="45">
        <v>167</v>
      </c>
      <c r="B157" s="46" t="s">
        <v>16</v>
      </c>
      <c r="C157" s="46" t="s">
        <v>29</v>
      </c>
      <c r="D157" s="46" t="s">
        <v>1431</v>
      </c>
      <c r="E157" s="36" t="str">
        <f t="shared" si="4"/>
        <v>Private</v>
      </c>
      <c r="F157" s="45">
        <v>167</v>
      </c>
      <c r="G157" s="46" t="s">
        <v>618</v>
      </c>
      <c r="H157" s="45">
        <v>242</v>
      </c>
      <c r="I157" s="45">
        <v>1</v>
      </c>
      <c r="J157" s="45">
        <v>3</v>
      </c>
      <c r="K157" s="45">
        <f t="shared" si="5"/>
        <v>24</v>
      </c>
      <c r="L157" s="45">
        <v>1987</v>
      </c>
      <c r="M157" s="45">
        <v>1</v>
      </c>
      <c r="N157" s="45">
        <v>6</v>
      </c>
      <c r="O157" s="46" t="s">
        <v>70</v>
      </c>
    </row>
    <row r="158" spans="1:15" ht="27">
      <c r="A158" s="45">
        <v>168</v>
      </c>
      <c r="B158" s="46" t="s">
        <v>16</v>
      </c>
      <c r="C158" s="46" t="s">
        <v>29</v>
      </c>
      <c r="D158" s="46" t="s">
        <v>6</v>
      </c>
      <c r="E158" s="36" t="str">
        <f t="shared" si="4"/>
        <v>Public</v>
      </c>
      <c r="F158" s="45">
        <v>168</v>
      </c>
      <c r="G158" s="46" t="s">
        <v>619</v>
      </c>
      <c r="H158" s="45">
        <v>155</v>
      </c>
      <c r="I158" s="45">
        <v>1</v>
      </c>
      <c r="J158" s="45">
        <v>1</v>
      </c>
      <c r="K158" s="45">
        <f t="shared" si="5"/>
        <v>21</v>
      </c>
      <c r="L158" s="45">
        <v>1990</v>
      </c>
      <c r="M158" s="45">
        <v>1</v>
      </c>
      <c r="N158" s="45">
        <v>6</v>
      </c>
      <c r="O158" s="46" t="s">
        <v>70</v>
      </c>
    </row>
    <row r="159" spans="1:15" ht="27">
      <c r="A159" s="45">
        <v>169</v>
      </c>
      <c r="B159" s="46" t="s">
        <v>16</v>
      </c>
      <c r="C159" s="46" t="s">
        <v>29</v>
      </c>
      <c r="D159" s="46" t="s">
        <v>6</v>
      </c>
      <c r="E159" s="36" t="str">
        <f t="shared" si="4"/>
        <v>Public</v>
      </c>
      <c r="F159" s="45">
        <v>169</v>
      </c>
      <c r="G159" s="46" t="s">
        <v>620</v>
      </c>
      <c r="H159" s="45">
        <v>164</v>
      </c>
      <c r="I159" s="45">
        <v>1</v>
      </c>
      <c r="J159" s="45">
        <v>1</v>
      </c>
      <c r="K159" s="45">
        <f t="shared" si="5"/>
        <v>8</v>
      </c>
      <c r="L159" s="45">
        <v>2003</v>
      </c>
      <c r="M159" s="45">
        <v>1</v>
      </c>
      <c r="N159" s="45">
        <v>6</v>
      </c>
      <c r="O159" s="46" t="s">
        <v>70</v>
      </c>
    </row>
    <row r="160" spans="1:15" ht="27">
      <c r="A160" s="45">
        <v>170</v>
      </c>
      <c r="B160" s="46" t="s">
        <v>16</v>
      </c>
      <c r="C160" s="46" t="s">
        <v>29</v>
      </c>
      <c r="D160" s="46" t="s">
        <v>6</v>
      </c>
      <c r="E160" s="36" t="str">
        <f t="shared" si="4"/>
        <v>Public</v>
      </c>
      <c r="F160" s="45">
        <v>170</v>
      </c>
      <c r="G160" s="46" t="s">
        <v>621</v>
      </c>
      <c r="H160" s="45">
        <v>468</v>
      </c>
      <c r="I160" s="45">
        <v>1</v>
      </c>
      <c r="J160" s="45">
        <v>1</v>
      </c>
      <c r="K160" s="45">
        <f t="shared" si="5"/>
        <v>26</v>
      </c>
      <c r="L160" s="45">
        <v>1985</v>
      </c>
      <c r="M160" s="45">
        <v>1</v>
      </c>
      <c r="N160" s="45">
        <v>4</v>
      </c>
      <c r="O160" s="46" t="s">
        <v>70</v>
      </c>
    </row>
    <row r="161" spans="1:15" ht="27">
      <c r="A161" s="45">
        <v>171</v>
      </c>
      <c r="B161" s="46" t="s">
        <v>16</v>
      </c>
      <c r="C161" s="46" t="s">
        <v>29</v>
      </c>
      <c r="D161" s="46" t="s">
        <v>6</v>
      </c>
      <c r="E161" s="36" t="str">
        <f t="shared" si="4"/>
        <v>Public</v>
      </c>
      <c r="F161" s="45">
        <v>171</v>
      </c>
      <c r="G161" s="46" t="s">
        <v>1438</v>
      </c>
      <c r="H161" s="45">
        <v>67</v>
      </c>
      <c r="I161" s="45">
        <v>1</v>
      </c>
      <c r="J161" s="45">
        <v>1</v>
      </c>
      <c r="K161" s="45">
        <f t="shared" si="5"/>
        <v>31</v>
      </c>
      <c r="L161" s="45">
        <v>1980</v>
      </c>
      <c r="M161" s="45">
        <v>1</v>
      </c>
      <c r="N161" s="45">
        <v>6</v>
      </c>
      <c r="O161" s="46" t="s">
        <v>166</v>
      </c>
    </row>
    <row r="162" spans="1:15" ht="40.5">
      <c r="A162" s="45">
        <v>172</v>
      </c>
      <c r="B162" s="46" t="s">
        <v>16</v>
      </c>
      <c r="C162" s="46" t="s">
        <v>29</v>
      </c>
      <c r="D162" s="46" t="s">
        <v>1431</v>
      </c>
      <c r="E162" s="36" t="str">
        <f t="shared" si="4"/>
        <v>Private</v>
      </c>
      <c r="F162" s="45">
        <v>172</v>
      </c>
      <c r="G162" s="46" t="s">
        <v>622</v>
      </c>
      <c r="H162" s="45">
        <v>197</v>
      </c>
      <c r="I162" s="45">
        <v>1</v>
      </c>
      <c r="J162" s="45">
        <v>3</v>
      </c>
      <c r="K162" s="45">
        <f t="shared" si="5"/>
        <v>31</v>
      </c>
      <c r="L162" s="45">
        <v>1980</v>
      </c>
      <c r="M162" s="45">
        <v>1</v>
      </c>
      <c r="N162" s="45">
        <v>6</v>
      </c>
      <c r="O162" s="46" t="s">
        <v>70</v>
      </c>
    </row>
    <row r="163" spans="1:15" ht="27">
      <c r="A163" s="45">
        <v>173</v>
      </c>
      <c r="B163" s="46" t="s">
        <v>18</v>
      </c>
      <c r="C163" s="46" t="s">
        <v>29</v>
      </c>
      <c r="D163" s="46" t="s">
        <v>6</v>
      </c>
      <c r="E163" s="36" t="str">
        <f t="shared" si="4"/>
        <v>Public</v>
      </c>
      <c r="F163" s="45">
        <v>173</v>
      </c>
      <c r="G163" s="46" t="s">
        <v>801</v>
      </c>
      <c r="H163" s="45">
        <v>407</v>
      </c>
      <c r="I163" s="45">
        <v>1</v>
      </c>
      <c r="J163" s="45">
        <v>1</v>
      </c>
      <c r="K163" s="45">
        <f t="shared" si="5"/>
        <v>13</v>
      </c>
      <c r="L163" s="45">
        <v>1998</v>
      </c>
      <c r="M163" s="45">
        <v>1</v>
      </c>
      <c r="N163" s="45">
        <v>6</v>
      </c>
      <c r="O163" s="46" t="s">
        <v>70</v>
      </c>
    </row>
    <row r="164" spans="1:15" ht="40.5">
      <c r="A164" s="45">
        <v>174</v>
      </c>
      <c r="B164" s="46" t="s">
        <v>18</v>
      </c>
      <c r="C164" s="46" t="s">
        <v>29</v>
      </c>
      <c r="D164" s="46" t="s">
        <v>6</v>
      </c>
      <c r="E164" s="36" t="str">
        <f t="shared" si="4"/>
        <v>Public</v>
      </c>
      <c r="F164" s="45">
        <v>174</v>
      </c>
      <c r="G164" s="46" t="s">
        <v>802</v>
      </c>
      <c r="H164" s="45">
        <v>614</v>
      </c>
      <c r="I164" s="45">
        <v>1</v>
      </c>
      <c r="J164" s="45">
        <v>1</v>
      </c>
      <c r="K164" s="45">
        <f t="shared" si="5"/>
        <v>45</v>
      </c>
      <c r="L164" s="45">
        <v>1966</v>
      </c>
      <c r="M164" s="45">
        <v>1</v>
      </c>
      <c r="N164" s="45">
        <v>6</v>
      </c>
      <c r="O164" s="46" t="s">
        <v>70</v>
      </c>
    </row>
    <row r="165" spans="1:15" ht="40.5">
      <c r="A165" s="45">
        <v>175</v>
      </c>
      <c r="B165" s="46" t="s">
        <v>18</v>
      </c>
      <c r="C165" s="46" t="s">
        <v>29</v>
      </c>
      <c r="D165" s="46" t="s">
        <v>6</v>
      </c>
      <c r="E165" s="36" t="str">
        <f t="shared" si="4"/>
        <v>Public</v>
      </c>
      <c r="F165" s="45">
        <v>175</v>
      </c>
      <c r="G165" s="46" t="s">
        <v>803</v>
      </c>
      <c r="H165" s="45">
        <v>221</v>
      </c>
      <c r="I165" s="45">
        <v>1</v>
      </c>
      <c r="J165" s="45">
        <v>1</v>
      </c>
      <c r="K165" s="45">
        <f t="shared" si="5"/>
        <v>15</v>
      </c>
      <c r="L165" s="45">
        <v>1996</v>
      </c>
      <c r="M165" s="45">
        <v>1</v>
      </c>
      <c r="N165" s="45">
        <v>6</v>
      </c>
      <c r="O165" s="46" t="s">
        <v>70</v>
      </c>
    </row>
    <row r="166" spans="1:15" ht="40.5">
      <c r="A166" s="45">
        <v>176</v>
      </c>
      <c r="B166" s="46" t="s">
        <v>18</v>
      </c>
      <c r="C166" s="46" t="s">
        <v>29</v>
      </c>
      <c r="D166" s="46" t="s">
        <v>6</v>
      </c>
      <c r="E166" s="36" t="str">
        <f t="shared" si="4"/>
        <v>Public</v>
      </c>
      <c r="F166" s="45">
        <v>176</v>
      </c>
      <c r="G166" s="46" t="s">
        <v>804</v>
      </c>
      <c r="H166" s="45">
        <v>216</v>
      </c>
      <c r="I166" s="45">
        <v>1</v>
      </c>
      <c r="J166" s="45">
        <v>1</v>
      </c>
      <c r="K166" s="45">
        <f t="shared" si="5"/>
        <v>5</v>
      </c>
      <c r="L166" s="45">
        <v>2006</v>
      </c>
      <c r="M166" s="45">
        <v>1</v>
      </c>
      <c r="N166" s="45">
        <v>6</v>
      </c>
      <c r="O166" s="46" t="s">
        <v>70</v>
      </c>
    </row>
    <row r="167" spans="1:15" ht="54">
      <c r="A167" s="45">
        <v>177</v>
      </c>
      <c r="B167" s="46" t="s">
        <v>18</v>
      </c>
      <c r="C167" s="46" t="s">
        <v>54</v>
      </c>
      <c r="D167" s="46" t="s">
        <v>6</v>
      </c>
      <c r="E167" s="36" t="str">
        <f t="shared" si="4"/>
        <v>Public</v>
      </c>
      <c r="F167" s="45">
        <v>177</v>
      </c>
      <c r="G167" s="46" t="s">
        <v>805</v>
      </c>
      <c r="H167" s="45">
        <v>188</v>
      </c>
      <c r="I167" s="45">
        <v>5</v>
      </c>
      <c r="J167" s="45">
        <v>1</v>
      </c>
      <c r="K167" s="45">
        <f t="shared" si="5"/>
        <v>4</v>
      </c>
      <c r="L167" s="45">
        <v>2007</v>
      </c>
      <c r="M167" s="45">
        <v>1</v>
      </c>
      <c r="N167" s="45">
        <v>7</v>
      </c>
      <c r="O167" s="46" t="s">
        <v>70</v>
      </c>
    </row>
    <row r="168" spans="1:15" ht="27">
      <c r="A168" s="45">
        <v>178</v>
      </c>
      <c r="B168" s="46" t="s">
        <v>18</v>
      </c>
      <c r="C168" s="46" t="s">
        <v>29</v>
      </c>
      <c r="D168" s="46" t="s">
        <v>6</v>
      </c>
      <c r="E168" s="36" t="str">
        <f t="shared" si="4"/>
        <v>Public</v>
      </c>
      <c r="F168" s="45">
        <v>178</v>
      </c>
      <c r="G168" s="46" t="s">
        <v>806</v>
      </c>
      <c r="H168" s="45">
        <v>251</v>
      </c>
      <c r="I168" s="45">
        <v>1</v>
      </c>
      <c r="J168" s="45">
        <v>1</v>
      </c>
      <c r="K168" s="45">
        <f t="shared" si="5"/>
        <v>29</v>
      </c>
      <c r="L168" s="45">
        <v>1982</v>
      </c>
      <c r="M168" s="45">
        <v>1</v>
      </c>
      <c r="N168" s="45">
        <v>6</v>
      </c>
      <c r="O168" s="46" t="s">
        <v>70</v>
      </c>
    </row>
    <row r="169" spans="1:15" ht="27">
      <c r="A169" s="45">
        <v>179</v>
      </c>
      <c r="B169" s="46" t="s">
        <v>18</v>
      </c>
      <c r="C169" s="46" t="s">
        <v>29</v>
      </c>
      <c r="D169" s="46" t="s">
        <v>6</v>
      </c>
      <c r="E169" s="36" t="str">
        <f t="shared" si="4"/>
        <v>Public</v>
      </c>
      <c r="F169" s="45">
        <v>179</v>
      </c>
      <c r="G169" s="46" t="s">
        <v>807</v>
      </c>
      <c r="H169" s="45">
        <v>280</v>
      </c>
      <c r="I169" s="45">
        <v>1</v>
      </c>
      <c r="J169" s="45">
        <v>1</v>
      </c>
      <c r="K169" s="45">
        <f t="shared" si="5"/>
        <v>23</v>
      </c>
      <c r="L169" s="45">
        <v>1988</v>
      </c>
      <c r="M169" s="45">
        <v>1</v>
      </c>
      <c r="N169" s="45">
        <v>6</v>
      </c>
      <c r="O169" s="46" t="s">
        <v>70</v>
      </c>
    </row>
    <row r="170" spans="1:15" ht="40.5">
      <c r="A170" s="45">
        <v>180</v>
      </c>
      <c r="B170" s="46" t="s">
        <v>18</v>
      </c>
      <c r="C170" s="46" t="s">
        <v>29</v>
      </c>
      <c r="D170" s="46" t="s">
        <v>6</v>
      </c>
      <c r="E170" s="36" t="str">
        <f t="shared" si="4"/>
        <v>Public</v>
      </c>
      <c r="F170" s="45">
        <v>180</v>
      </c>
      <c r="G170" s="46" t="s">
        <v>808</v>
      </c>
      <c r="H170" s="45">
        <v>121</v>
      </c>
      <c r="I170" s="45">
        <v>1</v>
      </c>
      <c r="J170" s="45">
        <v>1</v>
      </c>
      <c r="K170" s="45">
        <f t="shared" si="5"/>
        <v>11</v>
      </c>
      <c r="L170" s="45">
        <v>2000</v>
      </c>
      <c r="M170" s="45">
        <v>1</v>
      </c>
      <c r="N170" s="45">
        <v>6</v>
      </c>
      <c r="O170" s="46" t="s">
        <v>70</v>
      </c>
    </row>
    <row r="171" spans="1:15" ht="54">
      <c r="A171" s="45">
        <v>181</v>
      </c>
      <c r="B171" s="46" t="s">
        <v>18</v>
      </c>
      <c r="C171" s="46" t="s">
        <v>29</v>
      </c>
      <c r="D171" s="46" t="s">
        <v>6</v>
      </c>
      <c r="E171" s="36" t="str">
        <f t="shared" si="4"/>
        <v>Public</v>
      </c>
      <c r="F171" s="45">
        <v>181</v>
      </c>
      <c r="G171" s="46" t="s">
        <v>809</v>
      </c>
      <c r="H171" s="45">
        <v>431</v>
      </c>
      <c r="I171" s="45">
        <v>1</v>
      </c>
      <c r="J171" s="45">
        <v>1</v>
      </c>
      <c r="K171" s="45">
        <f t="shared" si="5"/>
        <v>6</v>
      </c>
      <c r="L171" s="45">
        <v>2005</v>
      </c>
      <c r="M171" s="45">
        <v>1</v>
      </c>
      <c r="N171" s="45">
        <v>6</v>
      </c>
      <c r="O171" s="46" t="s">
        <v>70</v>
      </c>
    </row>
    <row r="172" spans="1:15" ht="27">
      <c r="A172" s="45">
        <v>182</v>
      </c>
      <c r="B172" s="46" t="s">
        <v>18</v>
      </c>
      <c r="C172" s="46" t="s">
        <v>29</v>
      </c>
      <c r="D172" s="46" t="s">
        <v>6</v>
      </c>
      <c r="E172" s="36" t="str">
        <f t="shared" si="4"/>
        <v>Public</v>
      </c>
      <c r="F172" s="45">
        <v>182</v>
      </c>
      <c r="G172" s="46" t="s">
        <v>810</v>
      </c>
      <c r="H172" s="45">
        <v>209</v>
      </c>
      <c r="I172" s="45">
        <v>1</v>
      </c>
      <c r="J172" s="45">
        <v>1</v>
      </c>
      <c r="K172" s="45">
        <f t="shared" si="5"/>
        <v>6</v>
      </c>
      <c r="L172" s="45">
        <v>2005</v>
      </c>
      <c r="M172" s="45">
        <v>1</v>
      </c>
      <c r="N172" s="45">
        <v>6</v>
      </c>
      <c r="O172" s="46" t="s">
        <v>70</v>
      </c>
    </row>
    <row r="173" spans="1:15" ht="27">
      <c r="A173" s="45">
        <v>183</v>
      </c>
      <c r="B173" s="46" t="s">
        <v>16</v>
      </c>
      <c r="C173" s="46" t="s">
        <v>29</v>
      </c>
      <c r="D173" s="46" t="s">
        <v>6</v>
      </c>
      <c r="E173" s="36" t="str">
        <f t="shared" si="4"/>
        <v>Public</v>
      </c>
      <c r="F173" s="45">
        <v>183</v>
      </c>
      <c r="G173" s="46" t="s">
        <v>623</v>
      </c>
      <c r="H173" s="45">
        <v>172</v>
      </c>
      <c r="I173" s="45">
        <v>1</v>
      </c>
      <c r="J173" s="45">
        <v>1</v>
      </c>
      <c r="K173" s="45">
        <f t="shared" si="5"/>
        <v>24</v>
      </c>
      <c r="L173" s="45">
        <v>1987</v>
      </c>
      <c r="M173" s="45">
        <v>1</v>
      </c>
      <c r="N173" s="45">
        <v>6</v>
      </c>
      <c r="O173" s="46" t="s">
        <v>70</v>
      </c>
    </row>
    <row r="174" spans="1:15" ht="27">
      <c r="A174" s="45">
        <v>184</v>
      </c>
      <c r="B174" s="46" t="s">
        <v>18</v>
      </c>
      <c r="C174" s="46" t="s">
        <v>29</v>
      </c>
      <c r="D174" s="46" t="s">
        <v>6</v>
      </c>
      <c r="E174" s="36" t="str">
        <f t="shared" si="4"/>
        <v>Public</v>
      </c>
      <c r="F174" s="45">
        <v>184</v>
      </c>
      <c r="G174" s="46" t="s">
        <v>811</v>
      </c>
      <c r="H174" s="45">
        <v>273</v>
      </c>
      <c r="I174" s="45">
        <v>1</v>
      </c>
      <c r="J174" s="45">
        <v>1</v>
      </c>
      <c r="K174" s="45">
        <f t="shared" si="5"/>
        <v>31</v>
      </c>
      <c r="L174" s="45">
        <v>1980</v>
      </c>
      <c r="M174" s="45">
        <v>1</v>
      </c>
      <c r="N174" s="45">
        <v>6</v>
      </c>
      <c r="O174" s="46" t="s">
        <v>70</v>
      </c>
    </row>
    <row r="175" spans="1:15" ht="27">
      <c r="A175" s="45">
        <v>185</v>
      </c>
      <c r="B175" s="46" t="s">
        <v>16</v>
      </c>
      <c r="C175" s="46" t="s">
        <v>29</v>
      </c>
      <c r="D175" s="46" t="s">
        <v>6</v>
      </c>
      <c r="E175" s="36" t="str">
        <f t="shared" si="4"/>
        <v>Public</v>
      </c>
      <c r="F175" s="45">
        <v>185</v>
      </c>
      <c r="G175" s="46" t="s">
        <v>624</v>
      </c>
      <c r="H175" s="45">
        <v>97</v>
      </c>
      <c r="I175" s="45">
        <v>1</v>
      </c>
      <c r="J175" s="45">
        <v>1</v>
      </c>
      <c r="K175" s="45">
        <f t="shared" si="5"/>
        <v>4</v>
      </c>
      <c r="L175" s="45">
        <v>2007</v>
      </c>
      <c r="M175" s="45">
        <v>1</v>
      </c>
      <c r="N175" s="45">
        <v>6</v>
      </c>
      <c r="O175" s="46" t="s">
        <v>70</v>
      </c>
    </row>
    <row r="176" spans="1:15" ht="27">
      <c r="A176" s="45">
        <v>186</v>
      </c>
      <c r="B176" s="46" t="s">
        <v>18</v>
      </c>
      <c r="C176" s="46" t="s">
        <v>29</v>
      </c>
      <c r="D176" s="46" t="s">
        <v>6</v>
      </c>
      <c r="E176" s="36" t="str">
        <f t="shared" si="4"/>
        <v>Public</v>
      </c>
      <c r="F176" s="45">
        <v>186</v>
      </c>
      <c r="G176" s="46" t="s">
        <v>812</v>
      </c>
      <c r="H176" s="45">
        <v>349</v>
      </c>
      <c r="I176" s="45">
        <v>1</v>
      </c>
      <c r="J176" s="45">
        <v>1</v>
      </c>
      <c r="K176" s="45">
        <f t="shared" si="5"/>
        <v>10</v>
      </c>
      <c r="L176" s="45">
        <v>2001</v>
      </c>
      <c r="M176" s="45">
        <v>1</v>
      </c>
      <c r="N176" s="45">
        <v>6</v>
      </c>
      <c r="O176" s="46" t="s">
        <v>70</v>
      </c>
    </row>
    <row r="177" spans="1:15" ht="27">
      <c r="A177" s="45">
        <v>187</v>
      </c>
      <c r="B177" s="46" t="s">
        <v>18</v>
      </c>
      <c r="C177" s="46" t="s">
        <v>29</v>
      </c>
      <c r="D177" s="46" t="s">
        <v>6</v>
      </c>
      <c r="E177" s="36" t="str">
        <f t="shared" si="4"/>
        <v>Public</v>
      </c>
      <c r="F177" s="45">
        <v>187</v>
      </c>
      <c r="G177" s="46" t="s">
        <v>813</v>
      </c>
      <c r="H177" s="45">
        <v>319</v>
      </c>
      <c r="I177" s="45">
        <v>1</v>
      </c>
      <c r="J177" s="45">
        <v>1</v>
      </c>
      <c r="K177" s="45">
        <f t="shared" si="5"/>
        <v>12</v>
      </c>
      <c r="L177" s="45">
        <v>1999</v>
      </c>
      <c r="M177" s="45">
        <v>1</v>
      </c>
      <c r="N177" s="45">
        <v>6</v>
      </c>
      <c r="O177" s="46" t="s">
        <v>70</v>
      </c>
    </row>
    <row r="178" spans="1:15" ht="54">
      <c r="A178" s="45">
        <v>188</v>
      </c>
      <c r="B178" s="46" t="s">
        <v>18</v>
      </c>
      <c r="C178" s="46" t="s">
        <v>54</v>
      </c>
      <c r="D178" s="46" t="s">
        <v>6</v>
      </c>
      <c r="E178" s="36" t="str">
        <f t="shared" si="4"/>
        <v>Public</v>
      </c>
      <c r="F178" s="45">
        <v>188</v>
      </c>
      <c r="G178" s="46" t="s">
        <v>814</v>
      </c>
      <c r="H178" s="45">
        <v>478</v>
      </c>
      <c r="I178" s="45">
        <v>5</v>
      </c>
      <c r="J178" s="45">
        <v>1</v>
      </c>
      <c r="K178" s="45">
        <f t="shared" si="5"/>
        <v>27</v>
      </c>
      <c r="L178" s="45">
        <v>1984</v>
      </c>
      <c r="M178" s="45">
        <v>1</v>
      </c>
      <c r="N178" s="45">
        <v>8</v>
      </c>
      <c r="O178" s="46" t="s">
        <v>70</v>
      </c>
    </row>
    <row r="179" spans="1:15" ht="54">
      <c r="A179" s="45">
        <v>189</v>
      </c>
      <c r="B179" s="46" t="s">
        <v>18</v>
      </c>
      <c r="C179" s="46" t="s">
        <v>54</v>
      </c>
      <c r="D179" s="46" t="s">
        <v>6</v>
      </c>
      <c r="E179" s="36" t="str">
        <f t="shared" si="4"/>
        <v>Public</v>
      </c>
      <c r="F179" s="45">
        <v>189</v>
      </c>
      <c r="G179" s="46" t="s">
        <v>815</v>
      </c>
      <c r="H179" s="45">
        <v>665</v>
      </c>
      <c r="I179" s="45">
        <v>5</v>
      </c>
      <c r="J179" s="45">
        <v>1</v>
      </c>
      <c r="K179" s="45">
        <f t="shared" si="5"/>
        <v>28</v>
      </c>
      <c r="L179" s="45">
        <v>1983</v>
      </c>
      <c r="M179" s="45">
        <v>1</v>
      </c>
      <c r="N179" s="45">
        <v>9</v>
      </c>
      <c r="O179" s="46" t="s">
        <v>70</v>
      </c>
    </row>
    <row r="180" spans="1:15" ht="27">
      <c r="A180" s="45">
        <v>190</v>
      </c>
      <c r="B180" s="46" t="s">
        <v>18</v>
      </c>
      <c r="C180" s="46" t="s">
        <v>29</v>
      </c>
      <c r="D180" s="46" t="s">
        <v>6</v>
      </c>
      <c r="E180" s="36" t="str">
        <f t="shared" si="4"/>
        <v>Public</v>
      </c>
      <c r="F180" s="45">
        <v>190</v>
      </c>
      <c r="G180" s="46" t="s">
        <v>816</v>
      </c>
      <c r="H180" s="45">
        <v>302</v>
      </c>
      <c r="I180" s="45">
        <v>1</v>
      </c>
      <c r="J180" s="45">
        <v>1</v>
      </c>
      <c r="K180" s="45">
        <f t="shared" si="5"/>
        <v>32</v>
      </c>
      <c r="L180" s="45">
        <v>1979</v>
      </c>
      <c r="M180" s="45">
        <v>1</v>
      </c>
      <c r="N180" s="45">
        <v>6</v>
      </c>
      <c r="O180" s="46" t="s">
        <v>70</v>
      </c>
    </row>
    <row r="181" spans="1:15" ht="40.5">
      <c r="A181" s="45">
        <v>191</v>
      </c>
      <c r="B181" s="46" t="s">
        <v>18</v>
      </c>
      <c r="C181" s="46" t="s">
        <v>29</v>
      </c>
      <c r="D181" s="46" t="s">
        <v>6</v>
      </c>
      <c r="E181" s="36" t="str">
        <f t="shared" si="4"/>
        <v>Public</v>
      </c>
      <c r="F181" s="45">
        <v>191</v>
      </c>
      <c r="G181" s="46" t="s">
        <v>817</v>
      </c>
      <c r="H181" s="45">
        <v>1244</v>
      </c>
      <c r="I181" s="45">
        <v>1</v>
      </c>
      <c r="J181" s="45">
        <v>1</v>
      </c>
      <c r="K181" s="45">
        <f t="shared" si="5"/>
        <v>12</v>
      </c>
      <c r="L181" s="45">
        <v>1999</v>
      </c>
      <c r="M181" s="45">
        <v>1</v>
      </c>
      <c r="N181" s="45">
        <v>6</v>
      </c>
      <c r="O181" s="46" t="s">
        <v>70</v>
      </c>
    </row>
    <row r="182" spans="1:15" ht="27">
      <c r="A182" s="45">
        <v>192</v>
      </c>
      <c r="B182" s="46" t="s">
        <v>18</v>
      </c>
      <c r="C182" s="46" t="s">
        <v>29</v>
      </c>
      <c r="D182" s="46" t="s">
        <v>6</v>
      </c>
      <c r="E182" s="36" t="str">
        <f t="shared" si="4"/>
        <v>Public</v>
      </c>
      <c r="F182" s="45">
        <v>192</v>
      </c>
      <c r="G182" s="46" t="s">
        <v>818</v>
      </c>
      <c r="H182" s="45">
        <v>240</v>
      </c>
      <c r="I182" s="45">
        <v>1</v>
      </c>
      <c r="J182" s="45">
        <v>1</v>
      </c>
      <c r="K182" s="45">
        <f t="shared" si="5"/>
        <v>10</v>
      </c>
      <c r="L182" s="45">
        <v>2001</v>
      </c>
      <c r="M182" s="45">
        <v>1</v>
      </c>
      <c r="N182" s="45">
        <v>6</v>
      </c>
      <c r="O182" s="46" t="s">
        <v>70</v>
      </c>
    </row>
    <row r="183" spans="1:15" ht="40.5">
      <c r="A183" s="45">
        <v>193</v>
      </c>
      <c r="B183" s="46" t="s">
        <v>18</v>
      </c>
      <c r="C183" s="46" t="s">
        <v>29</v>
      </c>
      <c r="D183" s="46" t="s">
        <v>6</v>
      </c>
      <c r="E183" s="36" t="str">
        <f t="shared" si="4"/>
        <v>Public</v>
      </c>
      <c r="F183" s="45">
        <v>193</v>
      </c>
      <c r="G183" s="46" t="s">
        <v>819</v>
      </c>
      <c r="H183" s="45">
        <v>378</v>
      </c>
      <c r="I183" s="45">
        <v>1</v>
      </c>
      <c r="J183" s="45">
        <v>1</v>
      </c>
      <c r="K183" s="45">
        <f t="shared" si="5"/>
        <v>12</v>
      </c>
      <c r="L183" s="45">
        <v>1999</v>
      </c>
      <c r="M183" s="45">
        <v>1</v>
      </c>
      <c r="N183" s="45">
        <v>6</v>
      </c>
      <c r="O183" s="46" t="s">
        <v>70</v>
      </c>
    </row>
    <row r="184" spans="1:15" ht="27">
      <c r="A184" s="45">
        <v>194</v>
      </c>
      <c r="B184" s="46" t="s">
        <v>18</v>
      </c>
      <c r="C184" s="46" t="s">
        <v>29</v>
      </c>
      <c r="D184" s="46" t="s">
        <v>6</v>
      </c>
      <c r="E184" s="36" t="str">
        <f t="shared" si="4"/>
        <v>Public</v>
      </c>
      <c r="F184" s="45">
        <v>194</v>
      </c>
      <c r="G184" s="46" t="s">
        <v>820</v>
      </c>
      <c r="H184" s="45">
        <v>270</v>
      </c>
      <c r="I184" s="45">
        <v>1</v>
      </c>
      <c r="J184" s="45">
        <v>1</v>
      </c>
      <c r="K184" s="45">
        <f t="shared" si="5"/>
        <v>25</v>
      </c>
      <c r="L184" s="45">
        <v>1986</v>
      </c>
      <c r="M184" s="45">
        <v>1</v>
      </c>
      <c r="N184" s="45">
        <v>6</v>
      </c>
      <c r="O184" s="46" t="s">
        <v>70</v>
      </c>
    </row>
    <row r="185" spans="1:15" ht="27">
      <c r="A185" s="45">
        <v>195</v>
      </c>
      <c r="B185" s="46" t="s">
        <v>18</v>
      </c>
      <c r="C185" s="46" t="s">
        <v>29</v>
      </c>
      <c r="D185" s="46" t="s">
        <v>6</v>
      </c>
      <c r="E185" s="36" t="str">
        <f t="shared" si="4"/>
        <v>Public</v>
      </c>
      <c r="F185" s="45">
        <v>195</v>
      </c>
      <c r="G185" s="46" t="s">
        <v>821</v>
      </c>
      <c r="H185" s="45">
        <v>227</v>
      </c>
      <c r="I185" s="45">
        <v>1</v>
      </c>
      <c r="J185" s="45">
        <v>1</v>
      </c>
      <c r="K185" s="45">
        <f t="shared" si="5"/>
        <v>28</v>
      </c>
      <c r="L185" s="45">
        <v>1983</v>
      </c>
      <c r="M185" s="45">
        <v>1</v>
      </c>
      <c r="N185" s="45">
        <v>6</v>
      </c>
      <c r="O185" s="46" t="s">
        <v>70</v>
      </c>
    </row>
    <row r="186" spans="1:15" ht="40.5">
      <c r="A186" s="45">
        <v>196</v>
      </c>
      <c r="B186" s="46" t="s">
        <v>18</v>
      </c>
      <c r="C186" s="46" t="s">
        <v>29</v>
      </c>
      <c r="D186" s="46" t="s">
        <v>6</v>
      </c>
      <c r="E186" s="36" t="str">
        <f t="shared" si="4"/>
        <v>Public</v>
      </c>
      <c r="F186" s="45">
        <v>196</v>
      </c>
      <c r="G186" s="46" t="s">
        <v>822</v>
      </c>
      <c r="H186" s="45">
        <v>324</v>
      </c>
      <c r="I186" s="45">
        <v>1</v>
      </c>
      <c r="J186" s="45">
        <v>1</v>
      </c>
      <c r="K186" s="45">
        <f t="shared" si="5"/>
        <v>33</v>
      </c>
      <c r="L186" s="45">
        <v>1978</v>
      </c>
      <c r="M186" s="45">
        <v>1</v>
      </c>
      <c r="N186" s="45">
        <v>6</v>
      </c>
      <c r="O186" s="46" t="s">
        <v>70</v>
      </c>
    </row>
    <row r="187" spans="1:15" ht="27">
      <c r="A187" s="45">
        <v>197</v>
      </c>
      <c r="B187" s="46" t="s">
        <v>18</v>
      </c>
      <c r="C187" s="46" t="s">
        <v>29</v>
      </c>
      <c r="D187" s="46" t="s">
        <v>6</v>
      </c>
      <c r="E187" s="36" t="str">
        <f t="shared" si="4"/>
        <v>Public</v>
      </c>
      <c r="F187" s="45">
        <v>197</v>
      </c>
      <c r="G187" s="46" t="s">
        <v>823</v>
      </c>
      <c r="H187" s="45">
        <v>429</v>
      </c>
      <c r="I187" s="45">
        <v>1</v>
      </c>
      <c r="J187" s="45">
        <v>1</v>
      </c>
      <c r="K187" s="45">
        <f t="shared" si="5"/>
        <v>25</v>
      </c>
      <c r="L187" s="45">
        <v>1986</v>
      </c>
      <c r="M187" s="45">
        <v>1</v>
      </c>
      <c r="N187" s="45">
        <v>6</v>
      </c>
      <c r="O187" s="46" t="s">
        <v>70</v>
      </c>
    </row>
    <row r="188" spans="1:15" ht="27">
      <c r="A188" s="45">
        <v>198</v>
      </c>
      <c r="B188" s="46" t="s">
        <v>18</v>
      </c>
      <c r="C188" s="46" t="s">
        <v>29</v>
      </c>
      <c r="D188" s="46" t="s">
        <v>6</v>
      </c>
      <c r="E188" s="36" t="str">
        <f t="shared" si="4"/>
        <v>Public</v>
      </c>
      <c r="F188" s="45">
        <v>198</v>
      </c>
      <c r="G188" s="46" t="s">
        <v>824</v>
      </c>
      <c r="H188" s="45">
        <v>343</v>
      </c>
      <c r="I188" s="45">
        <v>1</v>
      </c>
      <c r="J188" s="45">
        <v>1</v>
      </c>
      <c r="K188" s="45">
        <f t="shared" si="5"/>
        <v>26</v>
      </c>
      <c r="L188" s="45">
        <v>1985</v>
      </c>
      <c r="M188" s="45">
        <v>1</v>
      </c>
      <c r="N188" s="45">
        <v>6</v>
      </c>
      <c r="O188" s="46" t="s">
        <v>70</v>
      </c>
    </row>
    <row r="189" spans="1:15" ht="54">
      <c r="A189" s="45">
        <v>199</v>
      </c>
      <c r="B189" s="46" t="s">
        <v>18</v>
      </c>
      <c r="C189" s="46" t="s">
        <v>54</v>
      </c>
      <c r="D189" s="46" t="s">
        <v>6</v>
      </c>
      <c r="E189" s="36" t="str">
        <f t="shared" si="4"/>
        <v>Public</v>
      </c>
      <c r="F189" s="45">
        <v>199</v>
      </c>
      <c r="G189" s="46" t="s">
        <v>825</v>
      </c>
      <c r="H189" s="45">
        <v>506</v>
      </c>
      <c r="I189" s="45">
        <v>5</v>
      </c>
      <c r="J189" s="45">
        <v>1</v>
      </c>
      <c r="K189" s="45">
        <f t="shared" si="5"/>
        <v>26</v>
      </c>
      <c r="L189" s="45">
        <v>1985</v>
      </c>
      <c r="M189" s="45">
        <v>1</v>
      </c>
      <c r="N189" s="45">
        <v>9</v>
      </c>
      <c r="O189" s="46" t="s">
        <v>70</v>
      </c>
    </row>
    <row r="190" spans="1:15" ht="67.5">
      <c r="A190" s="45">
        <v>200</v>
      </c>
      <c r="B190" s="46" t="s">
        <v>18</v>
      </c>
      <c r="C190" s="46" t="s">
        <v>29</v>
      </c>
      <c r="D190" s="46" t="s">
        <v>1431</v>
      </c>
      <c r="E190" s="36" t="str">
        <f t="shared" si="4"/>
        <v>Private</v>
      </c>
      <c r="F190" s="45">
        <v>200</v>
      </c>
      <c r="G190" s="46" t="s">
        <v>826</v>
      </c>
      <c r="H190" s="45">
        <v>240</v>
      </c>
      <c r="I190" s="45">
        <v>1</v>
      </c>
      <c r="J190" s="45">
        <v>3</v>
      </c>
      <c r="K190" s="45">
        <f t="shared" si="5"/>
        <v>31</v>
      </c>
      <c r="L190" s="45">
        <v>1980</v>
      </c>
      <c r="M190" s="45">
        <v>1</v>
      </c>
      <c r="N190" s="45">
        <v>6</v>
      </c>
      <c r="O190" s="46" t="s">
        <v>70</v>
      </c>
    </row>
    <row r="191" spans="1:15" ht="40.5">
      <c r="A191" s="45">
        <v>201</v>
      </c>
      <c r="B191" s="46" t="s">
        <v>18</v>
      </c>
      <c r="C191" s="46" t="s">
        <v>29</v>
      </c>
      <c r="D191" s="46" t="s">
        <v>6</v>
      </c>
      <c r="E191" s="36" t="str">
        <f t="shared" si="4"/>
        <v>Public</v>
      </c>
      <c r="F191" s="45">
        <v>201</v>
      </c>
      <c r="G191" s="46" t="s">
        <v>827</v>
      </c>
      <c r="H191" s="45">
        <v>375</v>
      </c>
      <c r="I191" s="45">
        <v>1</v>
      </c>
      <c r="J191" s="45">
        <v>1</v>
      </c>
      <c r="K191" s="45">
        <f t="shared" si="5"/>
        <v>32</v>
      </c>
      <c r="L191" s="45">
        <v>1979</v>
      </c>
      <c r="M191" s="45">
        <v>1</v>
      </c>
      <c r="N191" s="45">
        <v>6</v>
      </c>
      <c r="O191" s="46" t="s">
        <v>70</v>
      </c>
    </row>
    <row r="192" spans="1:15" ht="27">
      <c r="A192" s="45">
        <v>202</v>
      </c>
      <c r="B192" s="46" t="s">
        <v>18</v>
      </c>
      <c r="C192" s="46" t="s">
        <v>29</v>
      </c>
      <c r="D192" s="46" t="s">
        <v>6</v>
      </c>
      <c r="E192" s="36" t="str">
        <f t="shared" si="4"/>
        <v>Public</v>
      </c>
      <c r="F192" s="45">
        <v>202</v>
      </c>
      <c r="G192" s="46" t="s">
        <v>828</v>
      </c>
      <c r="H192" s="45">
        <v>479</v>
      </c>
      <c r="I192" s="45">
        <v>1</v>
      </c>
      <c r="J192" s="45">
        <v>1</v>
      </c>
      <c r="K192" s="45">
        <f t="shared" si="5"/>
        <v>50</v>
      </c>
      <c r="L192" s="45">
        <v>1961</v>
      </c>
      <c r="M192" s="45">
        <v>1</v>
      </c>
      <c r="N192" s="45">
        <v>6</v>
      </c>
      <c r="O192" s="46" t="s">
        <v>70</v>
      </c>
    </row>
    <row r="193" spans="1:15" ht="27">
      <c r="A193" s="45">
        <v>203</v>
      </c>
      <c r="B193" s="46" t="s">
        <v>18</v>
      </c>
      <c r="C193" s="46" t="s">
        <v>29</v>
      </c>
      <c r="D193" s="46" t="s">
        <v>6</v>
      </c>
      <c r="E193" s="36" t="str">
        <f t="shared" si="4"/>
        <v>Public</v>
      </c>
      <c r="F193" s="45">
        <v>203</v>
      </c>
      <c r="G193" s="46" t="s">
        <v>829</v>
      </c>
      <c r="H193" s="45">
        <v>290</v>
      </c>
      <c r="I193" s="45">
        <v>1</v>
      </c>
      <c r="J193" s="45">
        <v>1</v>
      </c>
      <c r="K193" s="45">
        <f t="shared" si="5"/>
        <v>11</v>
      </c>
      <c r="L193" s="45">
        <v>2000</v>
      </c>
      <c r="M193" s="45">
        <v>1</v>
      </c>
      <c r="N193" s="45">
        <v>6</v>
      </c>
      <c r="O193" s="46" t="s">
        <v>70</v>
      </c>
    </row>
    <row r="194" spans="1:15" ht="27">
      <c r="A194" s="45">
        <v>204</v>
      </c>
      <c r="B194" s="46" t="s">
        <v>18</v>
      </c>
      <c r="C194" s="46" t="s">
        <v>29</v>
      </c>
      <c r="D194" s="46" t="s">
        <v>6</v>
      </c>
      <c r="E194" s="36" t="str">
        <f t="shared" ref="E194:E257" si="6">IF(D194="Catholic", "Private", D194)</f>
        <v>Public</v>
      </c>
      <c r="F194" s="45">
        <v>204</v>
      </c>
      <c r="G194" s="46" t="s">
        <v>830</v>
      </c>
      <c r="H194" s="45">
        <v>434</v>
      </c>
      <c r="I194" s="45">
        <v>1</v>
      </c>
      <c r="J194" s="45">
        <v>1</v>
      </c>
      <c r="K194" s="45">
        <f t="shared" si="5"/>
        <v>26</v>
      </c>
      <c r="L194" s="45">
        <v>1985</v>
      </c>
      <c r="M194" s="45">
        <v>1</v>
      </c>
      <c r="N194" s="45">
        <v>6</v>
      </c>
      <c r="O194" s="46" t="s">
        <v>70</v>
      </c>
    </row>
    <row r="195" spans="1:15" ht="27">
      <c r="A195" s="45">
        <v>205</v>
      </c>
      <c r="B195" s="46" t="s">
        <v>18</v>
      </c>
      <c r="C195" s="46" t="s">
        <v>29</v>
      </c>
      <c r="D195" s="46" t="s">
        <v>6</v>
      </c>
      <c r="E195" s="36" t="str">
        <f t="shared" si="6"/>
        <v>Public</v>
      </c>
      <c r="F195" s="45">
        <v>205</v>
      </c>
      <c r="G195" s="46" t="s">
        <v>831</v>
      </c>
      <c r="H195" s="45">
        <v>164</v>
      </c>
      <c r="I195" s="45">
        <v>1</v>
      </c>
      <c r="J195" s="45">
        <v>1</v>
      </c>
      <c r="K195" s="45">
        <f t="shared" ref="K195:K258" si="7">2011-L195</f>
        <v>11</v>
      </c>
      <c r="L195" s="45">
        <v>2000</v>
      </c>
      <c r="M195" s="45">
        <v>1</v>
      </c>
      <c r="N195" s="45">
        <v>6</v>
      </c>
      <c r="O195" s="46" t="s">
        <v>70</v>
      </c>
    </row>
    <row r="196" spans="1:15" ht="54">
      <c r="A196" s="45">
        <v>206</v>
      </c>
      <c r="B196" s="46" t="s">
        <v>18</v>
      </c>
      <c r="C196" s="46" t="s">
        <v>54</v>
      </c>
      <c r="D196" s="46" t="s">
        <v>6</v>
      </c>
      <c r="E196" s="36" t="str">
        <f t="shared" si="6"/>
        <v>Public</v>
      </c>
      <c r="F196" s="45">
        <v>206</v>
      </c>
      <c r="G196" s="46" t="s">
        <v>832</v>
      </c>
      <c r="H196" s="45">
        <v>454</v>
      </c>
      <c r="I196" s="45">
        <v>5</v>
      </c>
      <c r="J196" s="45">
        <v>1</v>
      </c>
      <c r="K196" s="45">
        <f t="shared" si="7"/>
        <v>5</v>
      </c>
      <c r="L196" s="45">
        <v>2006</v>
      </c>
      <c r="M196" s="45">
        <v>1</v>
      </c>
      <c r="N196" s="45">
        <v>8</v>
      </c>
      <c r="O196" s="46" t="s">
        <v>70</v>
      </c>
    </row>
    <row r="197" spans="1:15" ht="40.5">
      <c r="A197" s="45">
        <v>207</v>
      </c>
      <c r="B197" s="46" t="s">
        <v>18</v>
      </c>
      <c r="C197" s="46" t="s">
        <v>29</v>
      </c>
      <c r="D197" s="46" t="s">
        <v>6</v>
      </c>
      <c r="E197" s="36" t="str">
        <f t="shared" si="6"/>
        <v>Public</v>
      </c>
      <c r="F197" s="45">
        <v>207</v>
      </c>
      <c r="G197" s="46" t="s">
        <v>833</v>
      </c>
      <c r="H197" s="45">
        <v>342</v>
      </c>
      <c r="I197" s="45">
        <v>1</v>
      </c>
      <c r="J197" s="45">
        <v>1</v>
      </c>
      <c r="K197" s="45">
        <f t="shared" si="7"/>
        <v>4</v>
      </c>
      <c r="L197" s="45">
        <v>2007</v>
      </c>
      <c r="M197" s="45">
        <v>1</v>
      </c>
      <c r="N197" s="45">
        <v>5</v>
      </c>
      <c r="O197" s="46" t="s">
        <v>70</v>
      </c>
    </row>
    <row r="198" spans="1:15" ht="40.5">
      <c r="A198" s="45">
        <v>208</v>
      </c>
      <c r="B198" s="46" t="s">
        <v>18</v>
      </c>
      <c r="C198" s="46" t="s">
        <v>29</v>
      </c>
      <c r="D198" s="46" t="s">
        <v>6</v>
      </c>
      <c r="E198" s="36" t="str">
        <f t="shared" si="6"/>
        <v>Public</v>
      </c>
      <c r="F198" s="45">
        <v>208</v>
      </c>
      <c r="G198" s="46" t="s">
        <v>834</v>
      </c>
      <c r="H198" s="45">
        <v>565</v>
      </c>
      <c r="I198" s="45">
        <v>1</v>
      </c>
      <c r="J198" s="45">
        <v>1</v>
      </c>
      <c r="K198" s="45">
        <f t="shared" si="7"/>
        <v>29</v>
      </c>
      <c r="L198" s="45">
        <v>1982</v>
      </c>
      <c r="M198" s="45">
        <v>1</v>
      </c>
      <c r="N198" s="45">
        <v>6</v>
      </c>
      <c r="O198" s="46" t="s">
        <v>70</v>
      </c>
    </row>
    <row r="199" spans="1:15" ht="40.5">
      <c r="A199" s="45">
        <v>209</v>
      </c>
      <c r="B199" s="46" t="s">
        <v>18</v>
      </c>
      <c r="C199" s="46" t="s">
        <v>54</v>
      </c>
      <c r="D199" s="46" t="s">
        <v>6</v>
      </c>
      <c r="E199" s="36" t="str">
        <f t="shared" si="6"/>
        <v>Public</v>
      </c>
      <c r="F199" s="45">
        <v>209</v>
      </c>
      <c r="G199" s="46" t="s">
        <v>835</v>
      </c>
      <c r="H199" s="45">
        <v>227</v>
      </c>
      <c r="I199" s="45">
        <v>5</v>
      </c>
      <c r="J199" s="45">
        <v>1</v>
      </c>
      <c r="K199" s="45">
        <f t="shared" si="7"/>
        <v>27</v>
      </c>
      <c r="L199" s="45">
        <v>1984</v>
      </c>
      <c r="M199" s="45">
        <v>1</v>
      </c>
      <c r="N199" s="45">
        <v>8</v>
      </c>
      <c r="O199" s="46" t="s">
        <v>70</v>
      </c>
    </row>
    <row r="200" spans="1:15" ht="40.5">
      <c r="A200" s="45">
        <v>210</v>
      </c>
      <c r="B200" s="46" t="s">
        <v>18</v>
      </c>
      <c r="C200" s="46" t="s">
        <v>29</v>
      </c>
      <c r="D200" s="46" t="s">
        <v>6</v>
      </c>
      <c r="E200" s="36" t="str">
        <f t="shared" si="6"/>
        <v>Public</v>
      </c>
      <c r="F200" s="45">
        <v>210</v>
      </c>
      <c r="G200" s="46" t="s">
        <v>836</v>
      </c>
      <c r="H200" s="45">
        <v>189</v>
      </c>
      <c r="I200" s="45">
        <v>1</v>
      </c>
      <c r="J200" s="45">
        <v>1</v>
      </c>
      <c r="K200" s="45">
        <f t="shared" si="7"/>
        <v>26</v>
      </c>
      <c r="L200" s="45">
        <v>1985</v>
      </c>
      <c r="M200" s="45">
        <v>1</v>
      </c>
      <c r="N200" s="45">
        <v>6</v>
      </c>
      <c r="O200" s="46" t="s">
        <v>70</v>
      </c>
    </row>
    <row r="201" spans="1:15" ht="54">
      <c r="A201" s="45">
        <v>211</v>
      </c>
      <c r="B201" s="46" t="s">
        <v>18</v>
      </c>
      <c r="C201" s="46" t="s">
        <v>29</v>
      </c>
      <c r="D201" s="46" t="s">
        <v>6</v>
      </c>
      <c r="E201" s="36" t="str">
        <f t="shared" si="6"/>
        <v>Public</v>
      </c>
      <c r="F201" s="45">
        <v>211</v>
      </c>
      <c r="G201" s="46" t="s">
        <v>837</v>
      </c>
      <c r="H201" s="45">
        <v>186</v>
      </c>
      <c r="I201" s="45">
        <v>1</v>
      </c>
      <c r="J201" s="45">
        <v>1</v>
      </c>
      <c r="K201" s="45">
        <f t="shared" si="7"/>
        <v>23</v>
      </c>
      <c r="L201" s="45">
        <v>1988</v>
      </c>
      <c r="M201" s="45">
        <v>1</v>
      </c>
      <c r="N201" s="45">
        <v>6</v>
      </c>
      <c r="O201" s="46" t="s">
        <v>70</v>
      </c>
    </row>
    <row r="202" spans="1:15" ht="27">
      <c r="A202" s="45">
        <v>212</v>
      </c>
      <c r="B202" s="46" t="s">
        <v>18</v>
      </c>
      <c r="C202" s="46" t="s">
        <v>29</v>
      </c>
      <c r="D202" s="46" t="s">
        <v>6</v>
      </c>
      <c r="E202" s="36" t="str">
        <f t="shared" si="6"/>
        <v>Public</v>
      </c>
      <c r="F202" s="45">
        <v>212</v>
      </c>
      <c r="G202" s="46" t="s">
        <v>838</v>
      </c>
      <c r="H202" s="45">
        <v>147</v>
      </c>
      <c r="I202" s="45">
        <v>1</v>
      </c>
      <c r="J202" s="45">
        <v>1</v>
      </c>
      <c r="K202" s="45">
        <f t="shared" si="7"/>
        <v>11</v>
      </c>
      <c r="L202" s="45">
        <v>2000</v>
      </c>
      <c r="M202" s="45">
        <v>1</v>
      </c>
      <c r="N202" s="45">
        <v>6</v>
      </c>
      <c r="O202" s="46" t="s">
        <v>70</v>
      </c>
    </row>
    <row r="203" spans="1:15" ht="27">
      <c r="A203" s="45">
        <v>213</v>
      </c>
      <c r="B203" s="46" t="s">
        <v>18</v>
      </c>
      <c r="C203" s="46" t="s">
        <v>29</v>
      </c>
      <c r="D203" s="46" t="s">
        <v>6</v>
      </c>
      <c r="E203" s="36" t="str">
        <f t="shared" si="6"/>
        <v>Public</v>
      </c>
      <c r="F203" s="45">
        <v>213</v>
      </c>
      <c r="G203" s="46" t="s">
        <v>839</v>
      </c>
      <c r="H203" s="45">
        <v>920</v>
      </c>
      <c r="I203" s="45">
        <v>1</v>
      </c>
      <c r="J203" s="45">
        <v>1</v>
      </c>
      <c r="K203" s="45">
        <f t="shared" si="7"/>
        <v>12</v>
      </c>
      <c r="L203" s="45">
        <v>1999</v>
      </c>
      <c r="M203" s="45">
        <v>1</v>
      </c>
      <c r="N203" s="45">
        <v>6</v>
      </c>
      <c r="O203" s="46" t="s">
        <v>70</v>
      </c>
    </row>
    <row r="204" spans="1:15" ht="40.5">
      <c r="A204" s="45">
        <v>214</v>
      </c>
      <c r="B204" s="46" t="s">
        <v>18</v>
      </c>
      <c r="C204" s="46" t="s">
        <v>29</v>
      </c>
      <c r="D204" s="46" t="s">
        <v>6</v>
      </c>
      <c r="E204" s="36" t="str">
        <f t="shared" si="6"/>
        <v>Public</v>
      </c>
      <c r="F204" s="45">
        <v>214</v>
      </c>
      <c r="G204" s="46" t="s">
        <v>840</v>
      </c>
      <c r="H204" s="45">
        <v>258</v>
      </c>
      <c r="I204" s="45">
        <v>1</v>
      </c>
      <c r="J204" s="45">
        <v>1</v>
      </c>
      <c r="K204" s="45">
        <f t="shared" si="7"/>
        <v>11</v>
      </c>
      <c r="L204" s="45">
        <v>2000</v>
      </c>
      <c r="M204" s="45">
        <v>1</v>
      </c>
      <c r="N204" s="45">
        <v>6</v>
      </c>
      <c r="O204" s="46" t="s">
        <v>70</v>
      </c>
    </row>
    <row r="205" spans="1:15" ht="40.5">
      <c r="A205" s="45">
        <v>215</v>
      </c>
      <c r="B205" s="46" t="s">
        <v>18</v>
      </c>
      <c r="C205" s="46" t="s">
        <v>29</v>
      </c>
      <c r="D205" s="46" t="s">
        <v>6</v>
      </c>
      <c r="E205" s="36" t="str">
        <f t="shared" si="6"/>
        <v>Public</v>
      </c>
      <c r="F205" s="45">
        <v>215</v>
      </c>
      <c r="G205" s="46" t="s">
        <v>841</v>
      </c>
      <c r="H205" s="45">
        <v>309</v>
      </c>
      <c r="I205" s="45">
        <v>1</v>
      </c>
      <c r="J205" s="45">
        <v>1</v>
      </c>
      <c r="K205" s="45">
        <f t="shared" si="7"/>
        <v>22</v>
      </c>
      <c r="L205" s="45">
        <v>1989</v>
      </c>
      <c r="M205" s="45">
        <v>1</v>
      </c>
      <c r="N205" s="45">
        <v>6</v>
      </c>
      <c r="O205" s="46" t="s">
        <v>70</v>
      </c>
    </row>
    <row r="206" spans="1:15" ht="27">
      <c r="A206" s="45">
        <v>216</v>
      </c>
      <c r="B206" s="46" t="s">
        <v>18</v>
      </c>
      <c r="C206" s="46" t="s">
        <v>29</v>
      </c>
      <c r="D206" s="46" t="s">
        <v>6</v>
      </c>
      <c r="E206" s="36" t="str">
        <f t="shared" si="6"/>
        <v>Public</v>
      </c>
      <c r="F206" s="45">
        <v>216</v>
      </c>
      <c r="G206" s="46" t="s">
        <v>842</v>
      </c>
      <c r="H206" s="45">
        <v>334</v>
      </c>
      <c r="I206" s="45">
        <v>1</v>
      </c>
      <c r="J206" s="45">
        <v>1</v>
      </c>
      <c r="K206" s="45">
        <f t="shared" si="7"/>
        <v>19</v>
      </c>
      <c r="L206" s="45">
        <v>1992</v>
      </c>
      <c r="M206" s="45">
        <v>1</v>
      </c>
      <c r="N206" s="45">
        <v>6</v>
      </c>
      <c r="O206" s="46" t="s">
        <v>70</v>
      </c>
    </row>
    <row r="207" spans="1:15" ht="27">
      <c r="A207" s="45">
        <v>217</v>
      </c>
      <c r="B207" s="46" t="s">
        <v>18</v>
      </c>
      <c r="C207" s="46" t="s">
        <v>29</v>
      </c>
      <c r="D207" s="46" t="s">
        <v>6</v>
      </c>
      <c r="E207" s="36" t="str">
        <f t="shared" si="6"/>
        <v>Public</v>
      </c>
      <c r="F207" s="45">
        <v>217</v>
      </c>
      <c r="G207" s="46" t="s">
        <v>843</v>
      </c>
      <c r="H207" s="45">
        <v>479</v>
      </c>
      <c r="I207" s="45">
        <v>1</v>
      </c>
      <c r="J207" s="45">
        <v>1</v>
      </c>
      <c r="K207" s="45">
        <f t="shared" si="7"/>
        <v>21</v>
      </c>
      <c r="L207" s="45">
        <v>1990</v>
      </c>
      <c r="M207" s="45">
        <v>1</v>
      </c>
      <c r="N207" s="45">
        <v>6</v>
      </c>
      <c r="O207" s="46" t="s">
        <v>70</v>
      </c>
    </row>
    <row r="208" spans="1:15" ht="27">
      <c r="A208" s="45">
        <v>218</v>
      </c>
      <c r="B208" s="46" t="s">
        <v>18</v>
      </c>
      <c r="C208" s="46" t="s">
        <v>29</v>
      </c>
      <c r="D208" s="46" t="s">
        <v>6</v>
      </c>
      <c r="E208" s="36" t="str">
        <f t="shared" si="6"/>
        <v>Public</v>
      </c>
      <c r="F208" s="45">
        <v>218</v>
      </c>
      <c r="G208" s="46" t="s">
        <v>844</v>
      </c>
      <c r="H208" s="45">
        <v>185</v>
      </c>
      <c r="I208" s="45">
        <v>1</v>
      </c>
      <c r="J208" s="45">
        <v>1</v>
      </c>
      <c r="K208" s="45">
        <f t="shared" si="7"/>
        <v>21</v>
      </c>
      <c r="L208" s="45">
        <v>1990</v>
      </c>
      <c r="M208" s="45">
        <v>1</v>
      </c>
      <c r="N208" s="45">
        <v>6</v>
      </c>
      <c r="O208" s="46" t="s">
        <v>70</v>
      </c>
    </row>
    <row r="209" spans="1:15" ht="54">
      <c r="A209" s="45">
        <v>219</v>
      </c>
      <c r="B209" s="46" t="s">
        <v>24</v>
      </c>
      <c r="C209" s="46" t="s">
        <v>54</v>
      </c>
      <c r="D209" s="46" t="s">
        <v>6</v>
      </c>
      <c r="E209" s="36" t="str">
        <f t="shared" si="6"/>
        <v>Public</v>
      </c>
      <c r="F209" s="45">
        <v>219</v>
      </c>
      <c r="G209" s="46" t="s">
        <v>1363</v>
      </c>
      <c r="H209" s="45">
        <v>380</v>
      </c>
      <c r="I209" s="45">
        <v>5</v>
      </c>
      <c r="J209" s="45">
        <v>1</v>
      </c>
      <c r="K209" s="45">
        <f t="shared" si="7"/>
        <v>4</v>
      </c>
      <c r="L209" s="45">
        <v>2007</v>
      </c>
      <c r="M209" s="45">
        <v>1</v>
      </c>
      <c r="N209" s="45">
        <v>9</v>
      </c>
      <c r="O209" s="46" t="s">
        <v>70</v>
      </c>
    </row>
    <row r="210" spans="1:15" ht="27">
      <c r="A210" s="45">
        <v>220</v>
      </c>
      <c r="B210" s="46" t="s">
        <v>18</v>
      </c>
      <c r="C210" s="46" t="s">
        <v>54</v>
      </c>
      <c r="D210" s="46" t="s">
        <v>6</v>
      </c>
      <c r="E210" s="36" t="str">
        <f t="shared" si="6"/>
        <v>Public</v>
      </c>
      <c r="F210" s="45">
        <v>220</v>
      </c>
      <c r="G210" s="46" t="s">
        <v>845</v>
      </c>
      <c r="H210" s="45">
        <v>85</v>
      </c>
      <c r="I210" s="45">
        <v>5</v>
      </c>
      <c r="J210" s="45">
        <v>1</v>
      </c>
      <c r="K210" s="45">
        <f t="shared" si="7"/>
        <v>11</v>
      </c>
      <c r="L210" s="45">
        <v>2000</v>
      </c>
      <c r="M210" s="45">
        <v>1</v>
      </c>
      <c r="N210" s="45">
        <v>8</v>
      </c>
      <c r="O210" s="46" t="s">
        <v>70</v>
      </c>
    </row>
    <row r="211" spans="1:15" ht="40.5">
      <c r="A211" s="45">
        <v>221</v>
      </c>
      <c r="B211" s="46" t="s">
        <v>18</v>
      </c>
      <c r="C211" s="46" t="s">
        <v>29</v>
      </c>
      <c r="D211" s="46" t="s">
        <v>6</v>
      </c>
      <c r="E211" s="36" t="str">
        <f t="shared" si="6"/>
        <v>Public</v>
      </c>
      <c r="F211" s="45">
        <v>221</v>
      </c>
      <c r="G211" s="46" t="s">
        <v>846</v>
      </c>
      <c r="H211" s="45">
        <v>618</v>
      </c>
      <c r="I211" s="45">
        <v>1</v>
      </c>
      <c r="J211" s="45">
        <v>1</v>
      </c>
      <c r="K211" s="45">
        <f t="shared" si="7"/>
        <v>18</v>
      </c>
      <c r="L211" s="45">
        <v>1993</v>
      </c>
      <c r="M211" s="45">
        <v>1</v>
      </c>
      <c r="N211" s="45">
        <v>6</v>
      </c>
      <c r="O211" s="46" t="s">
        <v>70</v>
      </c>
    </row>
    <row r="212" spans="1:15" ht="40.5">
      <c r="A212" s="45">
        <v>222</v>
      </c>
      <c r="B212" s="46" t="s">
        <v>19</v>
      </c>
      <c r="C212" s="46" t="s">
        <v>29</v>
      </c>
      <c r="D212" s="46" t="s">
        <v>6</v>
      </c>
      <c r="E212" s="36" t="str">
        <f t="shared" si="6"/>
        <v>Public</v>
      </c>
      <c r="F212" s="45">
        <v>222</v>
      </c>
      <c r="G212" s="46" t="s">
        <v>939</v>
      </c>
      <c r="H212" s="45">
        <v>44</v>
      </c>
      <c r="I212" s="45">
        <v>1</v>
      </c>
      <c r="J212" s="45">
        <v>1</v>
      </c>
      <c r="K212" s="45">
        <f t="shared" si="7"/>
        <v>3</v>
      </c>
      <c r="L212" s="45">
        <v>2008</v>
      </c>
      <c r="M212" s="45">
        <v>1</v>
      </c>
      <c r="N212" s="45">
        <v>3</v>
      </c>
      <c r="O212" s="46" t="s">
        <v>70</v>
      </c>
    </row>
    <row r="213" spans="1:15" ht="27">
      <c r="A213" s="45">
        <v>224</v>
      </c>
      <c r="B213" s="46" t="s">
        <v>18</v>
      </c>
      <c r="C213" s="46" t="s">
        <v>29</v>
      </c>
      <c r="D213" s="46" t="s">
        <v>6</v>
      </c>
      <c r="E213" s="36" t="str">
        <f t="shared" si="6"/>
        <v>Public</v>
      </c>
      <c r="F213" s="45">
        <v>224</v>
      </c>
      <c r="G213" s="46" t="s">
        <v>847</v>
      </c>
      <c r="H213" s="45">
        <v>189</v>
      </c>
      <c r="I213" s="45">
        <v>1</v>
      </c>
      <c r="J213" s="45">
        <v>1</v>
      </c>
      <c r="K213" s="45">
        <f t="shared" si="7"/>
        <v>26</v>
      </c>
      <c r="L213" s="45">
        <v>1985</v>
      </c>
      <c r="M213" s="45">
        <v>1</v>
      </c>
      <c r="N213" s="45">
        <v>6</v>
      </c>
      <c r="O213" s="46" t="s">
        <v>70</v>
      </c>
    </row>
    <row r="214" spans="1:15" ht="27">
      <c r="A214" s="45">
        <v>225</v>
      </c>
      <c r="B214" s="46" t="s">
        <v>18</v>
      </c>
      <c r="C214" s="46" t="s">
        <v>29</v>
      </c>
      <c r="D214" s="46" t="s">
        <v>6</v>
      </c>
      <c r="E214" s="36" t="str">
        <f t="shared" si="6"/>
        <v>Public</v>
      </c>
      <c r="F214" s="45">
        <v>225</v>
      </c>
      <c r="G214" s="46" t="s">
        <v>848</v>
      </c>
      <c r="H214" s="45">
        <v>300</v>
      </c>
      <c r="I214" s="45">
        <v>1</v>
      </c>
      <c r="J214" s="45">
        <v>1</v>
      </c>
      <c r="K214" s="45">
        <f t="shared" si="7"/>
        <v>20</v>
      </c>
      <c r="L214" s="45">
        <v>1991</v>
      </c>
      <c r="M214" s="45">
        <v>1</v>
      </c>
      <c r="N214" s="45">
        <v>6</v>
      </c>
      <c r="O214" s="46" t="s">
        <v>70</v>
      </c>
    </row>
    <row r="215" spans="1:15" ht="40.5">
      <c r="A215" s="45">
        <v>226</v>
      </c>
      <c r="B215" s="46" t="s">
        <v>18</v>
      </c>
      <c r="C215" s="46" t="s">
        <v>29</v>
      </c>
      <c r="D215" s="46" t="s">
        <v>6</v>
      </c>
      <c r="E215" s="36" t="str">
        <f t="shared" si="6"/>
        <v>Public</v>
      </c>
      <c r="F215" s="45">
        <v>226</v>
      </c>
      <c r="G215" s="46" t="s">
        <v>849</v>
      </c>
      <c r="H215" s="45">
        <v>188</v>
      </c>
      <c r="I215" s="45">
        <v>1</v>
      </c>
      <c r="J215" s="45">
        <v>1</v>
      </c>
      <c r="K215" s="45">
        <f t="shared" si="7"/>
        <v>26</v>
      </c>
      <c r="L215" s="45">
        <v>1985</v>
      </c>
      <c r="M215" s="45">
        <v>1</v>
      </c>
      <c r="N215" s="45">
        <v>6</v>
      </c>
      <c r="O215" s="46" t="s">
        <v>70</v>
      </c>
    </row>
    <row r="216" spans="1:15" ht="40.5">
      <c r="A216" s="45">
        <v>227</v>
      </c>
      <c r="B216" s="46" t="s">
        <v>14</v>
      </c>
      <c r="C216" s="46" t="s">
        <v>3</v>
      </c>
      <c r="D216" s="46" t="s">
        <v>6</v>
      </c>
      <c r="E216" s="36" t="str">
        <f t="shared" si="6"/>
        <v>Public</v>
      </c>
      <c r="F216" s="45">
        <v>227</v>
      </c>
      <c r="G216" s="46" t="s">
        <v>249</v>
      </c>
      <c r="H216" s="45">
        <v>68</v>
      </c>
      <c r="I216" s="45">
        <v>2</v>
      </c>
      <c r="J216" s="45">
        <v>1</v>
      </c>
      <c r="K216" s="45">
        <f t="shared" si="7"/>
        <v>7</v>
      </c>
      <c r="L216" s="45">
        <v>2004</v>
      </c>
      <c r="M216" s="45">
        <v>7</v>
      </c>
      <c r="N216" s="45">
        <v>9</v>
      </c>
      <c r="O216" s="46" t="s">
        <v>70</v>
      </c>
    </row>
    <row r="217" spans="1:15" ht="40.5">
      <c r="A217" s="45">
        <v>228</v>
      </c>
      <c r="B217" s="46" t="s">
        <v>18</v>
      </c>
      <c r="C217" s="46" t="s">
        <v>29</v>
      </c>
      <c r="D217" s="46" t="s">
        <v>6</v>
      </c>
      <c r="E217" s="36" t="str">
        <f t="shared" si="6"/>
        <v>Public</v>
      </c>
      <c r="F217" s="45">
        <v>228</v>
      </c>
      <c r="G217" s="46" t="s">
        <v>850</v>
      </c>
      <c r="H217" s="45">
        <v>185</v>
      </c>
      <c r="I217" s="45">
        <v>1</v>
      </c>
      <c r="J217" s="45">
        <v>1</v>
      </c>
      <c r="K217" s="45">
        <f t="shared" si="7"/>
        <v>25</v>
      </c>
      <c r="L217" s="45">
        <v>1986</v>
      </c>
      <c r="M217" s="45">
        <v>1</v>
      </c>
      <c r="N217" s="45">
        <v>6</v>
      </c>
      <c r="O217" s="46" t="s">
        <v>70</v>
      </c>
    </row>
    <row r="218" spans="1:15" ht="54">
      <c r="A218" s="45">
        <v>229</v>
      </c>
      <c r="B218" s="46" t="s">
        <v>18</v>
      </c>
      <c r="C218" s="46" t="s">
        <v>54</v>
      </c>
      <c r="D218" s="46" t="s">
        <v>6</v>
      </c>
      <c r="E218" s="36" t="str">
        <f t="shared" si="6"/>
        <v>Public</v>
      </c>
      <c r="F218" s="45">
        <v>229</v>
      </c>
      <c r="G218" s="46" t="s">
        <v>851</v>
      </c>
      <c r="H218" s="45">
        <v>425</v>
      </c>
      <c r="I218" s="45">
        <v>5</v>
      </c>
      <c r="J218" s="45">
        <v>1</v>
      </c>
      <c r="K218" s="45">
        <f t="shared" si="7"/>
        <v>4</v>
      </c>
      <c r="L218" s="45">
        <v>2007</v>
      </c>
      <c r="M218" s="45">
        <v>1</v>
      </c>
      <c r="N218" s="45">
        <v>9</v>
      </c>
      <c r="O218" s="46" t="s">
        <v>70</v>
      </c>
    </row>
    <row r="219" spans="1:15" ht="27">
      <c r="A219" s="45">
        <v>230</v>
      </c>
      <c r="B219" s="46" t="s">
        <v>18</v>
      </c>
      <c r="C219" s="46" t="s">
        <v>29</v>
      </c>
      <c r="D219" s="46" t="s">
        <v>6</v>
      </c>
      <c r="E219" s="36" t="str">
        <f t="shared" si="6"/>
        <v>Public</v>
      </c>
      <c r="F219" s="45">
        <v>230</v>
      </c>
      <c r="G219" s="46" t="s">
        <v>852</v>
      </c>
      <c r="H219" s="45">
        <v>348</v>
      </c>
      <c r="I219" s="45">
        <v>1</v>
      </c>
      <c r="J219" s="45">
        <v>1</v>
      </c>
      <c r="K219" s="45">
        <f t="shared" si="7"/>
        <v>31</v>
      </c>
      <c r="L219" s="45">
        <v>1980</v>
      </c>
      <c r="M219" s="45">
        <v>1</v>
      </c>
      <c r="N219" s="45">
        <v>6</v>
      </c>
      <c r="O219" s="46" t="s">
        <v>70</v>
      </c>
    </row>
    <row r="220" spans="1:15" ht="54">
      <c r="A220" s="45">
        <v>231</v>
      </c>
      <c r="B220" s="46" t="s">
        <v>18</v>
      </c>
      <c r="C220" s="46" t="s">
        <v>54</v>
      </c>
      <c r="D220" s="46" t="s">
        <v>6</v>
      </c>
      <c r="E220" s="36" t="str">
        <f t="shared" si="6"/>
        <v>Public</v>
      </c>
      <c r="F220" s="45">
        <v>231</v>
      </c>
      <c r="G220" s="46" t="s">
        <v>853</v>
      </c>
      <c r="H220" s="45">
        <v>378</v>
      </c>
      <c r="I220" s="45">
        <v>5</v>
      </c>
      <c r="J220" s="45">
        <v>1</v>
      </c>
      <c r="K220" s="45">
        <f t="shared" si="7"/>
        <v>2011</v>
      </c>
      <c r="L220" s="47"/>
      <c r="M220" s="45">
        <v>1</v>
      </c>
      <c r="N220" s="45">
        <v>9</v>
      </c>
      <c r="O220" s="46" t="s">
        <v>70</v>
      </c>
    </row>
    <row r="221" spans="1:15" ht="27">
      <c r="A221" s="45">
        <v>232</v>
      </c>
      <c r="B221" s="46" t="s">
        <v>18</v>
      </c>
      <c r="C221" s="46" t="s">
        <v>29</v>
      </c>
      <c r="D221" s="46" t="s">
        <v>6</v>
      </c>
      <c r="E221" s="36" t="str">
        <f t="shared" si="6"/>
        <v>Public</v>
      </c>
      <c r="F221" s="45">
        <v>232</v>
      </c>
      <c r="G221" s="46" t="s">
        <v>854</v>
      </c>
      <c r="H221" s="45">
        <v>412</v>
      </c>
      <c r="I221" s="45">
        <v>1</v>
      </c>
      <c r="J221" s="45">
        <v>1</v>
      </c>
      <c r="K221" s="45">
        <f t="shared" si="7"/>
        <v>21</v>
      </c>
      <c r="L221" s="45">
        <v>1990</v>
      </c>
      <c r="M221" s="45">
        <v>1</v>
      </c>
      <c r="N221" s="45">
        <v>6</v>
      </c>
      <c r="O221" s="46" t="s">
        <v>70</v>
      </c>
    </row>
    <row r="222" spans="1:15" ht="54">
      <c r="A222" s="45">
        <v>233</v>
      </c>
      <c r="B222" s="46" t="s">
        <v>18</v>
      </c>
      <c r="C222" s="46" t="s">
        <v>54</v>
      </c>
      <c r="D222" s="46" t="s">
        <v>6</v>
      </c>
      <c r="E222" s="36" t="str">
        <f t="shared" si="6"/>
        <v>Public</v>
      </c>
      <c r="F222" s="45">
        <v>233</v>
      </c>
      <c r="G222" s="46" t="s">
        <v>855</v>
      </c>
      <c r="H222" s="45">
        <v>275</v>
      </c>
      <c r="I222" s="45">
        <v>5</v>
      </c>
      <c r="J222" s="45">
        <v>1</v>
      </c>
      <c r="K222" s="45">
        <f t="shared" si="7"/>
        <v>28</v>
      </c>
      <c r="L222" s="45">
        <v>1983</v>
      </c>
      <c r="M222" s="45">
        <v>1</v>
      </c>
      <c r="N222" s="45">
        <v>9</v>
      </c>
      <c r="O222" s="46" t="s">
        <v>70</v>
      </c>
    </row>
    <row r="223" spans="1:15" ht="27">
      <c r="A223" s="45">
        <v>234</v>
      </c>
      <c r="B223" s="46" t="s">
        <v>18</v>
      </c>
      <c r="C223" s="46" t="s">
        <v>29</v>
      </c>
      <c r="D223" s="46" t="s">
        <v>6</v>
      </c>
      <c r="E223" s="36" t="str">
        <f t="shared" si="6"/>
        <v>Public</v>
      </c>
      <c r="F223" s="45">
        <v>234</v>
      </c>
      <c r="G223" s="46" t="s">
        <v>856</v>
      </c>
      <c r="H223" s="45">
        <v>328</v>
      </c>
      <c r="I223" s="45">
        <v>1</v>
      </c>
      <c r="J223" s="45">
        <v>1</v>
      </c>
      <c r="K223" s="45">
        <f t="shared" si="7"/>
        <v>26</v>
      </c>
      <c r="L223" s="45">
        <v>1985</v>
      </c>
      <c r="M223" s="45">
        <v>1</v>
      </c>
      <c r="N223" s="45">
        <v>6</v>
      </c>
      <c r="O223" s="46" t="s">
        <v>70</v>
      </c>
    </row>
    <row r="224" spans="1:15" ht="40.5">
      <c r="A224" s="45">
        <v>235</v>
      </c>
      <c r="B224" s="46" t="s">
        <v>18</v>
      </c>
      <c r="C224" s="46" t="s">
        <v>29</v>
      </c>
      <c r="D224" s="46" t="s">
        <v>6</v>
      </c>
      <c r="E224" s="36" t="str">
        <f t="shared" si="6"/>
        <v>Public</v>
      </c>
      <c r="F224" s="45">
        <v>246</v>
      </c>
      <c r="G224" s="46" t="s">
        <v>857</v>
      </c>
      <c r="H224" s="45">
        <v>246</v>
      </c>
      <c r="I224" s="45">
        <v>1</v>
      </c>
      <c r="J224" s="45">
        <v>1</v>
      </c>
      <c r="K224" s="45">
        <f t="shared" si="7"/>
        <v>24</v>
      </c>
      <c r="L224" s="45">
        <v>1987</v>
      </c>
      <c r="M224" s="45">
        <v>1</v>
      </c>
      <c r="N224" s="45">
        <v>6</v>
      </c>
      <c r="O224" s="46" t="s">
        <v>70</v>
      </c>
    </row>
    <row r="225" spans="1:15" ht="40.5">
      <c r="A225" s="45">
        <v>236</v>
      </c>
      <c r="B225" s="46" t="s">
        <v>18</v>
      </c>
      <c r="C225" s="46" t="s">
        <v>29</v>
      </c>
      <c r="D225" s="46" t="s">
        <v>6</v>
      </c>
      <c r="E225" s="36" t="str">
        <f t="shared" si="6"/>
        <v>Public</v>
      </c>
      <c r="F225" s="45">
        <v>247</v>
      </c>
      <c r="G225" s="46" t="s">
        <v>858</v>
      </c>
      <c r="H225" s="45">
        <v>282</v>
      </c>
      <c r="I225" s="45">
        <v>1</v>
      </c>
      <c r="J225" s="45">
        <v>1</v>
      </c>
      <c r="K225" s="45">
        <f t="shared" si="7"/>
        <v>11</v>
      </c>
      <c r="L225" s="45">
        <v>2000</v>
      </c>
      <c r="M225" s="45">
        <v>1</v>
      </c>
      <c r="N225" s="45">
        <v>6</v>
      </c>
      <c r="O225" s="46" t="s">
        <v>70</v>
      </c>
    </row>
    <row r="226" spans="1:15" ht="40.5">
      <c r="A226" s="45">
        <v>237</v>
      </c>
      <c r="B226" s="46" t="s">
        <v>18</v>
      </c>
      <c r="C226" s="46" t="s">
        <v>29</v>
      </c>
      <c r="D226" s="46" t="s">
        <v>6</v>
      </c>
      <c r="E226" s="36" t="str">
        <f t="shared" si="6"/>
        <v>Public</v>
      </c>
      <c r="F226" s="45">
        <v>248</v>
      </c>
      <c r="G226" s="46" t="s">
        <v>859</v>
      </c>
      <c r="H226" s="45">
        <v>193</v>
      </c>
      <c r="I226" s="45">
        <v>1</v>
      </c>
      <c r="J226" s="45">
        <v>1</v>
      </c>
      <c r="K226" s="45">
        <f t="shared" si="7"/>
        <v>15</v>
      </c>
      <c r="L226" s="45">
        <v>1996</v>
      </c>
      <c r="M226" s="45">
        <v>1</v>
      </c>
      <c r="N226" s="45">
        <v>6</v>
      </c>
      <c r="O226" s="46" t="s">
        <v>70</v>
      </c>
    </row>
    <row r="227" spans="1:15" ht="27">
      <c r="A227" s="45">
        <v>238</v>
      </c>
      <c r="B227" s="46" t="s">
        <v>18</v>
      </c>
      <c r="C227" s="46" t="s">
        <v>29</v>
      </c>
      <c r="D227" s="46" t="s">
        <v>6</v>
      </c>
      <c r="E227" s="36" t="str">
        <f t="shared" si="6"/>
        <v>Public</v>
      </c>
      <c r="F227" s="45">
        <v>249</v>
      </c>
      <c r="G227" s="46" t="s">
        <v>860</v>
      </c>
      <c r="H227" s="45">
        <v>175</v>
      </c>
      <c r="I227" s="45">
        <v>1</v>
      </c>
      <c r="J227" s="45">
        <v>1</v>
      </c>
      <c r="K227" s="45">
        <f t="shared" si="7"/>
        <v>15</v>
      </c>
      <c r="L227" s="45">
        <v>1996</v>
      </c>
      <c r="M227" s="45">
        <v>1</v>
      </c>
      <c r="N227" s="45">
        <v>6</v>
      </c>
      <c r="O227" s="46" t="s">
        <v>70</v>
      </c>
    </row>
    <row r="228" spans="1:15" ht="27">
      <c r="A228" s="45">
        <v>239</v>
      </c>
      <c r="B228" s="46" t="s">
        <v>18</v>
      </c>
      <c r="C228" s="46" t="s">
        <v>29</v>
      </c>
      <c r="D228" s="46" t="s">
        <v>6</v>
      </c>
      <c r="E228" s="36" t="str">
        <f t="shared" si="6"/>
        <v>Public</v>
      </c>
      <c r="F228" s="45">
        <v>250</v>
      </c>
      <c r="G228" s="46" t="s">
        <v>861</v>
      </c>
      <c r="H228" s="45">
        <v>305</v>
      </c>
      <c r="I228" s="45">
        <v>1</v>
      </c>
      <c r="J228" s="45">
        <v>1</v>
      </c>
      <c r="K228" s="45">
        <f t="shared" si="7"/>
        <v>7</v>
      </c>
      <c r="L228" s="45">
        <v>2004</v>
      </c>
      <c r="M228" s="45">
        <v>1</v>
      </c>
      <c r="N228" s="45">
        <v>6</v>
      </c>
      <c r="O228" s="46" t="s">
        <v>70</v>
      </c>
    </row>
    <row r="229" spans="1:15" ht="40.5">
      <c r="A229" s="45">
        <v>240</v>
      </c>
      <c r="B229" s="46" t="s">
        <v>13</v>
      </c>
      <c r="C229" s="46" t="s">
        <v>29</v>
      </c>
      <c r="D229" s="46" t="s">
        <v>6</v>
      </c>
      <c r="E229" s="36" t="str">
        <f t="shared" si="6"/>
        <v>Public</v>
      </c>
      <c r="F229" s="45">
        <v>251</v>
      </c>
      <c r="G229" s="46" t="s">
        <v>182</v>
      </c>
      <c r="H229" s="45">
        <v>169</v>
      </c>
      <c r="I229" s="45">
        <v>1</v>
      </c>
      <c r="J229" s="45">
        <v>1</v>
      </c>
      <c r="K229" s="45">
        <f t="shared" si="7"/>
        <v>12</v>
      </c>
      <c r="L229" s="45">
        <v>1999</v>
      </c>
      <c r="M229" s="45">
        <v>1</v>
      </c>
      <c r="N229" s="45">
        <v>6</v>
      </c>
      <c r="O229" s="46" t="s">
        <v>70</v>
      </c>
    </row>
    <row r="230" spans="1:15" ht="27">
      <c r="A230" s="45">
        <v>241</v>
      </c>
      <c r="B230" s="46" t="s">
        <v>13</v>
      </c>
      <c r="C230" s="46" t="s">
        <v>29</v>
      </c>
      <c r="D230" s="46" t="s">
        <v>6</v>
      </c>
      <c r="E230" s="36" t="str">
        <f t="shared" si="6"/>
        <v>Public</v>
      </c>
      <c r="F230" s="45">
        <v>252</v>
      </c>
      <c r="G230" s="46" t="s">
        <v>183</v>
      </c>
      <c r="H230" s="45">
        <v>287</v>
      </c>
      <c r="I230" s="45">
        <v>1</v>
      </c>
      <c r="J230" s="45">
        <v>1</v>
      </c>
      <c r="K230" s="45">
        <f t="shared" si="7"/>
        <v>12</v>
      </c>
      <c r="L230" s="45">
        <v>1999</v>
      </c>
      <c r="M230" s="45">
        <v>1</v>
      </c>
      <c r="N230" s="45">
        <v>6</v>
      </c>
      <c r="O230" s="46" t="s">
        <v>70</v>
      </c>
    </row>
    <row r="231" spans="1:15" ht="27">
      <c r="A231" s="45">
        <v>242</v>
      </c>
      <c r="B231" s="46" t="s">
        <v>13</v>
      </c>
      <c r="C231" s="46" t="s">
        <v>29</v>
      </c>
      <c r="D231" s="46" t="s">
        <v>6</v>
      </c>
      <c r="E231" s="36" t="str">
        <f t="shared" si="6"/>
        <v>Public</v>
      </c>
      <c r="F231" s="45">
        <v>253</v>
      </c>
      <c r="G231" s="46" t="s">
        <v>184</v>
      </c>
      <c r="H231" s="45">
        <v>191</v>
      </c>
      <c r="I231" s="45">
        <v>1</v>
      </c>
      <c r="J231" s="45">
        <v>1</v>
      </c>
      <c r="K231" s="45">
        <f t="shared" si="7"/>
        <v>12</v>
      </c>
      <c r="L231" s="45">
        <v>1999</v>
      </c>
      <c r="M231" s="45">
        <v>1</v>
      </c>
      <c r="N231" s="45">
        <v>6</v>
      </c>
      <c r="O231" s="46" t="s">
        <v>70</v>
      </c>
    </row>
    <row r="232" spans="1:15" ht="27">
      <c r="A232" s="45">
        <v>243</v>
      </c>
      <c r="B232" s="46" t="s">
        <v>13</v>
      </c>
      <c r="C232" s="46" t="s">
        <v>29</v>
      </c>
      <c r="D232" s="46" t="s">
        <v>6</v>
      </c>
      <c r="E232" s="36" t="str">
        <f t="shared" si="6"/>
        <v>Public</v>
      </c>
      <c r="F232" s="45">
        <v>254</v>
      </c>
      <c r="G232" s="46" t="s">
        <v>185</v>
      </c>
      <c r="H232" s="45">
        <v>84</v>
      </c>
      <c r="I232" s="45">
        <v>1</v>
      </c>
      <c r="J232" s="45">
        <v>1</v>
      </c>
      <c r="K232" s="45">
        <f t="shared" si="7"/>
        <v>25</v>
      </c>
      <c r="L232" s="45">
        <v>1986</v>
      </c>
      <c r="M232" s="45">
        <v>1</v>
      </c>
      <c r="N232" s="45">
        <v>6</v>
      </c>
      <c r="O232" s="46" t="s">
        <v>70</v>
      </c>
    </row>
    <row r="233" spans="1:15" ht="27">
      <c r="A233" s="45">
        <v>244</v>
      </c>
      <c r="B233" s="46" t="s">
        <v>13</v>
      </c>
      <c r="C233" s="46" t="s">
        <v>29</v>
      </c>
      <c r="D233" s="46" t="s">
        <v>6</v>
      </c>
      <c r="E233" s="36" t="str">
        <f t="shared" si="6"/>
        <v>Public</v>
      </c>
      <c r="F233" s="45">
        <v>255</v>
      </c>
      <c r="G233" s="46" t="s">
        <v>186</v>
      </c>
      <c r="H233" s="45">
        <v>195</v>
      </c>
      <c r="I233" s="45">
        <v>1</v>
      </c>
      <c r="J233" s="45">
        <v>1</v>
      </c>
      <c r="K233" s="45">
        <f t="shared" si="7"/>
        <v>19</v>
      </c>
      <c r="L233" s="45">
        <v>1992</v>
      </c>
      <c r="M233" s="45">
        <v>1</v>
      </c>
      <c r="N233" s="45">
        <v>6</v>
      </c>
      <c r="O233" s="46" t="s">
        <v>70</v>
      </c>
    </row>
    <row r="234" spans="1:15" ht="27">
      <c r="A234" s="45">
        <v>245</v>
      </c>
      <c r="B234" s="46" t="s">
        <v>13</v>
      </c>
      <c r="C234" s="46" t="s">
        <v>29</v>
      </c>
      <c r="D234" s="46" t="s">
        <v>6</v>
      </c>
      <c r="E234" s="36" t="str">
        <f t="shared" si="6"/>
        <v>Public</v>
      </c>
      <c r="F234" s="45">
        <v>256</v>
      </c>
      <c r="G234" s="46" t="s">
        <v>187</v>
      </c>
      <c r="H234" s="45">
        <v>143</v>
      </c>
      <c r="I234" s="45">
        <v>1</v>
      </c>
      <c r="J234" s="45">
        <v>1</v>
      </c>
      <c r="K234" s="45">
        <f t="shared" si="7"/>
        <v>27</v>
      </c>
      <c r="L234" s="45">
        <v>1984</v>
      </c>
      <c r="M234" s="45">
        <v>1</v>
      </c>
      <c r="N234" s="45">
        <v>6</v>
      </c>
      <c r="O234" s="46" t="s">
        <v>70</v>
      </c>
    </row>
    <row r="235" spans="1:15" ht="27">
      <c r="A235" s="45">
        <v>246</v>
      </c>
      <c r="B235" s="46" t="s">
        <v>13</v>
      </c>
      <c r="C235" s="46" t="s">
        <v>29</v>
      </c>
      <c r="D235" s="46" t="s">
        <v>6</v>
      </c>
      <c r="E235" s="36" t="str">
        <f t="shared" si="6"/>
        <v>Public</v>
      </c>
      <c r="F235" s="45">
        <v>257</v>
      </c>
      <c r="G235" s="46" t="s">
        <v>188</v>
      </c>
      <c r="H235" s="45">
        <v>212</v>
      </c>
      <c r="I235" s="45">
        <v>1</v>
      </c>
      <c r="J235" s="45">
        <v>1</v>
      </c>
      <c r="K235" s="45">
        <f t="shared" si="7"/>
        <v>14</v>
      </c>
      <c r="L235" s="45">
        <v>1997</v>
      </c>
      <c r="M235" s="45">
        <v>1</v>
      </c>
      <c r="N235" s="45">
        <v>6</v>
      </c>
      <c r="O235" s="46" t="s">
        <v>70</v>
      </c>
    </row>
    <row r="236" spans="1:15" ht="40.5">
      <c r="A236" s="45">
        <v>248</v>
      </c>
      <c r="B236" s="46" t="s">
        <v>22</v>
      </c>
      <c r="C236" s="46" t="s">
        <v>29</v>
      </c>
      <c r="D236" s="46" t="s">
        <v>6</v>
      </c>
      <c r="E236" s="36" t="str">
        <f t="shared" si="6"/>
        <v>Public</v>
      </c>
      <c r="F236" s="45">
        <v>259</v>
      </c>
      <c r="G236" s="46" t="s">
        <v>1170</v>
      </c>
      <c r="H236" s="45">
        <v>335</v>
      </c>
      <c r="I236" s="45">
        <v>1</v>
      </c>
      <c r="J236" s="45">
        <v>1</v>
      </c>
      <c r="K236" s="45">
        <f t="shared" si="7"/>
        <v>24</v>
      </c>
      <c r="L236" s="45">
        <v>1987</v>
      </c>
      <c r="M236" s="45">
        <v>1</v>
      </c>
      <c r="N236" s="45">
        <v>9</v>
      </c>
      <c r="O236" s="46" t="s">
        <v>70</v>
      </c>
    </row>
    <row r="237" spans="1:15" ht="27">
      <c r="A237" s="45">
        <v>249</v>
      </c>
      <c r="B237" s="46" t="s">
        <v>22</v>
      </c>
      <c r="C237" s="46" t="s">
        <v>29</v>
      </c>
      <c r="D237" s="46" t="s">
        <v>6</v>
      </c>
      <c r="E237" s="36" t="str">
        <f t="shared" si="6"/>
        <v>Public</v>
      </c>
      <c r="F237" s="45">
        <v>260</v>
      </c>
      <c r="G237" s="46" t="s">
        <v>1171</v>
      </c>
      <c r="H237" s="45">
        <v>177</v>
      </c>
      <c r="I237" s="45">
        <v>1</v>
      </c>
      <c r="J237" s="45">
        <v>1</v>
      </c>
      <c r="K237" s="45">
        <f t="shared" si="7"/>
        <v>25</v>
      </c>
      <c r="L237" s="45">
        <v>1986</v>
      </c>
      <c r="M237" s="45">
        <v>1</v>
      </c>
      <c r="N237" s="45">
        <v>6</v>
      </c>
      <c r="O237" s="46" t="s">
        <v>70</v>
      </c>
    </row>
    <row r="238" spans="1:15" ht="27">
      <c r="A238" s="45">
        <v>252</v>
      </c>
      <c r="B238" s="46" t="s">
        <v>22</v>
      </c>
      <c r="C238" s="46" t="s">
        <v>29</v>
      </c>
      <c r="D238" s="46" t="s">
        <v>6</v>
      </c>
      <c r="E238" s="36" t="str">
        <f t="shared" si="6"/>
        <v>Public</v>
      </c>
      <c r="F238" s="45">
        <v>263</v>
      </c>
      <c r="G238" s="46" t="s">
        <v>1172</v>
      </c>
      <c r="H238" s="45">
        <v>251</v>
      </c>
      <c r="I238" s="45">
        <v>1</v>
      </c>
      <c r="J238" s="45">
        <v>1</v>
      </c>
      <c r="K238" s="45">
        <f t="shared" si="7"/>
        <v>2011</v>
      </c>
      <c r="L238" s="47"/>
      <c r="M238" s="45">
        <v>1</v>
      </c>
      <c r="N238" s="45">
        <v>6</v>
      </c>
      <c r="O238" s="46" t="s">
        <v>70</v>
      </c>
    </row>
    <row r="239" spans="1:15" ht="40.5">
      <c r="A239" s="45">
        <v>253</v>
      </c>
      <c r="B239" s="46" t="s">
        <v>22</v>
      </c>
      <c r="C239" s="46" t="s">
        <v>54</v>
      </c>
      <c r="D239" s="46" t="s">
        <v>6</v>
      </c>
      <c r="E239" s="36" t="str">
        <f t="shared" si="6"/>
        <v>Public</v>
      </c>
      <c r="F239" s="45">
        <v>264</v>
      </c>
      <c r="G239" s="46" t="s">
        <v>1173</v>
      </c>
      <c r="H239" s="45">
        <v>240</v>
      </c>
      <c r="I239" s="45">
        <v>5</v>
      </c>
      <c r="J239" s="45">
        <v>1</v>
      </c>
      <c r="K239" s="45">
        <f t="shared" si="7"/>
        <v>26</v>
      </c>
      <c r="L239" s="45">
        <v>1985</v>
      </c>
      <c r="M239" s="45">
        <v>1</v>
      </c>
      <c r="N239" s="45">
        <v>9</v>
      </c>
      <c r="O239" s="46" t="s">
        <v>70</v>
      </c>
    </row>
    <row r="240" spans="1:15" ht="40.5">
      <c r="A240" s="45">
        <v>254</v>
      </c>
      <c r="B240" s="46" t="s">
        <v>22</v>
      </c>
      <c r="C240" s="46" t="s">
        <v>29</v>
      </c>
      <c r="D240" s="46" t="s">
        <v>6</v>
      </c>
      <c r="E240" s="36" t="str">
        <f t="shared" si="6"/>
        <v>Public</v>
      </c>
      <c r="F240" s="45">
        <v>265</v>
      </c>
      <c r="G240" s="46" t="s">
        <v>1174</v>
      </c>
      <c r="H240" s="45">
        <v>237</v>
      </c>
      <c r="I240" s="45">
        <v>1</v>
      </c>
      <c r="J240" s="45">
        <v>1</v>
      </c>
      <c r="K240" s="45">
        <f t="shared" si="7"/>
        <v>7</v>
      </c>
      <c r="L240" s="45">
        <v>2004</v>
      </c>
      <c r="M240" s="45">
        <v>1</v>
      </c>
      <c r="N240" s="45">
        <v>6</v>
      </c>
      <c r="O240" s="46" t="s">
        <v>70</v>
      </c>
    </row>
    <row r="241" spans="1:15" ht="40.5">
      <c r="A241" s="45">
        <v>255</v>
      </c>
      <c r="B241" s="46" t="s">
        <v>22</v>
      </c>
      <c r="C241" s="46" t="s">
        <v>29</v>
      </c>
      <c r="D241" s="46" t="s">
        <v>6</v>
      </c>
      <c r="E241" s="36" t="str">
        <f t="shared" si="6"/>
        <v>Public</v>
      </c>
      <c r="F241" s="45">
        <v>266</v>
      </c>
      <c r="G241" s="46" t="s">
        <v>1175</v>
      </c>
      <c r="H241" s="45">
        <v>111</v>
      </c>
      <c r="I241" s="45">
        <v>1</v>
      </c>
      <c r="J241" s="45">
        <v>1</v>
      </c>
      <c r="K241" s="45">
        <f t="shared" si="7"/>
        <v>17</v>
      </c>
      <c r="L241" s="45">
        <v>1994</v>
      </c>
      <c r="M241" s="45">
        <v>1</v>
      </c>
      <c r="N241" s="45">
        <v>6</v>
      </c>
      <c r="O241" s="46" t="s">
        <v>70</v>
      </c>
    </row>
    <row r="242" spans="1:15" ht="40.5">
      <c r="A242" s="45">
        <v>257</v>
      </c>
      <c r="B242" s="46" t="s">
        <v>22</v>
      </c>
      <c r="C242" s="46" t="s">
        <v>29</v>
      </c>
      <c r="D242" s="46" t="s">
        <v>6</v>
      </c>
      <c r="E242" s="36" t="str">
        <f t="shared" si="6"/>
        <v>Public</v>
      </c>
      <c r="F242" s="45">
        <v>268</v>
      </c>
      <c r="G242" s="46" t="s">
        <v>1176</v>
      </c>
      <c r="H242" s="45">
        <v>202</v>
      </c>
      <c r="I242" s="45">
        <v>1</v>
      </c>
      <c r="J242" s="45">
        <v>1</v>
      </c>
      <c r="K242" s="45">
        <f t="shared" si="7"/>
        <v>15</v>
      </c>
      <c r="L242" s="45">
        <v>1996</v>
      </c>
      <c r="M242" s="45">
        <v>1</v>
      </c>
      <c r="N242" s="45">
        <v>6</v>
      </c>
      <c r="O242" s="46" t="s">
        <v>70</v>
      </c>
    </row>
    <row r="243" spans="1:15" ht="27">
      <c r="A243" s="45">
        <v>259</v>
      </c>
      <c r="B243" s="46" t="s">
        <v>18</v>
      </c>
      <c r="C243" s="46" t="s">
        <v>29</v>
      </c>
      <c r="D243" s="46" t="s">
        <v>6</v>
      </c>
      <c r="E243" s="36" t="str">
        <f t="shared" si="6"/>
        <v>Public</v>
      </c>
      <c r="F243" s="45">
        <v>235</v>
      </c>
      <c r="G243" s="46" t="s">
        <v>862</v>
      </c>
      <c r="H243" s="45">
        <v>154</v>
      </c>
      <c r="I243" s="45">
        <v>1</v>
      </c>
      <c r="J243" s="45">
        <v>1</v>
      </c>
      <c r="K243" s="45">
        <f t="shared" si="7"/>
        <v>11</v>
      </c>
      <c r="L243" s="45">
        <v>2000</v>
      </c>
      <c r="M243" s="45">
        <v>1</v>
      </c>
      <c r="N243" s="45">
        <v>6</v>
      </c>
      <c r="O243" s="46" t="s">
        <v>70</v>
      </c>
    </row>
    <row r="244" spans="1:15" ht="27">
      <c r="A244" s="45">
        <v>260</v>
      </c>
      <c r="B244" s="46" t="s">
        <v>18</v>
      </c>
      <c r="C244" s="46" t="s">
        <v>29</v>
      </c>
      <c r="D244" s="46" t="s">
        <v>6</v>
      </c>
      <c r="E244" s="36" t="str">
        <f t="shared" si="6"/>
        <v>Public</v>
      </c>
      <c r="F244" s="45">
        <v>236</v>
      </c>
      <c r="G244" s="46" t="s">
        <v>863</v>
      </c>
      <c r="H244" s="45">
        <v>111</v>
      </c>
      <c r="I244" s="45">
        <v>1</v>
      </c>
      <c r="J244" s="45">
        <v>1</v>
      </c>
      <c r="K244" s="45">
        <f t="shared" si="7"/>
        <v>25</v>
      </c>
      <c r="L244" s="45">
        <v>1986</v>
      </c>
      <c r="M244" s="45">
        <v>1</v>
      </c>
      <c r="N244" s="45">
        <v>6</v>
      </c>
      <c r="O244" s="46" t="s">
        <v>70</v>
      </c>
    </row>
    <row r="245" spans="1:15" ht="40.5">
      <c r="A245" s="45">
        <v>261</v>
      </c>
      <c r="B245" s="46" t="s">
        <v>18</v>
      </c>
      <c r="C245" s="46" t="s">
        <v>29</v>
      </c>
      <c r="D245" s="46" t="s">
        <v>6</v>
      </c>
      <c r="E245" s="36" t="str">
        <f t="shared" si="6"/>
        <v>Public</v>
      </c>
      <c r="F245" s="45">
        <v>237</v>
      </c>
      <c r="G245" s="46" t="s">
        <v>864</v>
      </c>
      <c r="H245" s="45">
        <v>705</v>
      </c>
      <c r="I245" s="45">
        <v>1</v>
      </c>
      <c r="J245" s="45">
        <v>1</v>
      </c>
      <c r="K245" s="45">
        <f t="shared" si="7"/>
        <v>32</v>
      </c>
      <c r="L245" s="45">
        <v>1979</v>
      </c>
      <c r="M245" s="45">
        <v>1</v>
      </c>
      <c r="N245" s="45">
        <v>6</v>
      </c>
      <c r="O245" s="46" t="s">
        <v>70</v>
      </c>
    </row>
    <row r="246" spans="1:15" ht="27">
      <c r="A246" s="45">
        <v>262</v>
      </c>
      <c r="B246" s="46" t="s">
        <v>18</v>
      </c>
      <c r="C246" s="46" t="s">
        <v>29</v>
      </c>
      <c r="D246" s="46" t="s">
        <v>6</v>
      </c>
      <c r="E246" s="36" t="str">
        <f t="shared" si="6"/>
        <v>Public</v>
      </c>
      <c r="F246" s="45">
        <v>238</v>
      </c>
      <c r="G246" s="46" t="s">
        <v>865</v>
      </c>
      <c r="H246" s="45">
        <v>274</v>
      </c>
      <c r="I246" s="45">
        <v>1</v>
      </c>
      <c r="J246" s="45">
        <v>1</v>
      </c>
      <c r="K246" s="45">
        <f t="shared" si="7"/>
        <v>12</v>
      </c>
      <c r="L246" s="45">
        <v>1999</v>
      </c>
      <c r="M246" s="45">
        <v>1</v>
      </c>
      <c r="N246" s="45">
        <v>6</v>
      </c>
      <c r="O246" s="46" t="s">
        <v>70</v>
      </c>
    </row>
    <row r="247" spans="1:15" ht="40.5">
      <c r="A247" s="45">
        <v>263</v>
      </c>
      <c r="B247" s="46" t="s">
        <v>18</v>
      </c>
      <c r="C247" s="46" t="s">
        <v>29</v>
      </c>
      <c r="D247" s="46" t="s">
        <v>6</v>
      </c>
      <c r="E247" s="36" t="str">
        <f t="shared" si="6"/>
        <v>Public</v>
      </c>
      <c r="F247" s="45">
        <v>239</v>
      </c>
      <c r="G247" s="46" t="s">
        <v>866</v>
      </c>
      <c r="H247" s="45">
        <v>91</v>
      </c>
      <c r="I247" s="45">
        <v>1</v>
      </c>
      <c r="J247" s="45">
        <v>1</v>
      </c>
      <c r="K247" s="45">
        <f t="shared" si="7"/>
        <v>9</v>
      </c>
      <c r="L247" s="45">
        <v>2002</v>
      </c>
      <c r="M247" s="45">
        <v>1</v>
      </c>
      <c r="N247" s="45">
        <v>4</v>
      </c>
      <c r="O247" s="46" t="s">
        <v>70</v>
      </c>
    </row>
    <row r="248" spans="1:15" ht="27">
      <c r="A248" s="45">
        <v>264</v>
      </c>
      <c r="B248" s="46" t="s">
        <v>18</v>
      </c>
      <c r="C248" s="46" t="s">
        <v>29</v>
      </c>
      <c r="D248" s="46" t="s">
        <v>6</v>
      </c>
      <c r="E248" s="36" t="str">
        <f t="shared" si="6"/>
        <v>Public</v>
      </c>
      <c r="F248" s="45">
        <v>240</v>
      </c>
      <c r="G248" s="46" t="s">
        <v>867</v>
      </c>
      <c r="H248" s="45">
        <v>152</v>
      </c>
      <c r="I248" s="45">
        <v>1</v>
      </c>
      <c r="J248" s="45">
        <v>1</v>
      </c>
      <c r="K248" s="45">
        <f t="shared" si="7"/>
        <v>12</v>
      </c>
      <c r="L248" s="45">
        <v>1999</v>
      </c>
      <c r="M248" s="45">
        <v>1</v>
      </c>
      <c r="N248" s="45">
        <v>6</v>
      </c>
      <c r="O248" s="46" t="s">
        <v>70</v>
      </c>
    </row>
    <row r="249" spans="1:15" ht="67.5">
      <c r="A249" s="45">
        <v>265</v>
      </c>
      <c r="B249" s="46" t="s">
        <v>14</v>
      </c>
      <c r="C249" s="46" t="s">
        <v>3</v>
      </c>
      <c r="D249" s="46" t="s">
        <v>6</v>
      </c>
      <c r="E249" s="36" t="str">
        <f t="shared" si="6"/>
        <v>Public</v>
      </c>
      <c r="F249" s="45">
        <v>241</v>
      </c>
      <c r="G249" s="46" t="s">
        <v>250</v>
      </c>
      <c r="H249" s="45">
        <v>55</v>
      </c>
      <c r="I249" s="45">
        <v>2</v>
      </c>
      <c r="J249" s="45">
        <v>1</v>
      </c>
      <c r="K249" s="45">
        <f t="shared" si="7"/>
        <v>6</v>
      </c>
      <c r="L249" s="45">
        <v>2005</v>
      </c>
      <c r="M249" s="45">
        <v>7</v>
      </c>
      <c r="N249" s="45">
        <v>9</v>
      </c>
      <c r="O249" s="46" t="s">
        <v>70</v>
      </c>
    </row>
    <row r="250" spans="1:15" ht="27">
      <c r="A250" s="45">
        <v>266</v>
      </c>
      <c r="B250" s="46" t="s">
        <v>18</v>
      </c>
      <c r="C250" s="46" t="s">
        <v>29</v>
      </c>
      <c r="D250" s="46" t="s">
        <v>6</v>
      </c>
      <c r="E250" s="36" t="str">
        <f t="shared" si="6"/>
        <v>Public</v>
      </c>
      <c r="F250" s="45">
        <v>242</v>
      </c>
      <c r="G250" s="46" t="s">
        <v>868</v>
      </c>
      <c r="H250" s="45">
        <v>275</v>
      </c>
      <c r="I250" s="45">
        <v>1</v>
      </c>
      <c r="J250" s="45">
        <v>1</v>
      </c>
      <c r="K250" s="45">
        <f t="shared" si="7"/>
        <v>25</v>
      </c>
      <c r="L250" s="45">
        <v>1986</v>
      </c>
      <c r="M250" s="45">
        <v>1</v>
      </c>
      <c r="N250" s="45">
        <v>6</v>
      </c>
      <c r="O250" s="46" t="s">
        <v>70</v>
      </c>
    </row>
    <row r="251" spans="1:15" ht="54">
      <c r="A251" s="45">
        <v>267</v>
      </c>
      <c r="B251" s="46" t="s">
        <v>18</v>
      </c>
      <c r="C251" s="46" t="s">
        <v>54</v>
      </c>
      <c r="D251" s="46" t="s">
        <v>6</v>
      </c>
      <c r="E251" s="36" t="str">
        <f t="shared" si="6"/>
        <v>Public</v>
      </c>
      <c r="F251" s="45">
        <v>243</v>
      </c>
      <c r="G251" s="46" t="s">
        <v>869</v>
      </c>
      <c r="H251" s="45">
        <v>497</v>
      </c>
      <c r="I251" s="45">
        <v>5</v>
      </c>
      <c r="J251" s="45">
        <v>1</v>
      </c>
      <c r="K251" s="45">
        <f t="shared" si="7"/>
        <v>17</v>
      </c>
      <c r="L251" s="45">
        <v>1994</v>
      </c>
      <c r="M251" s="45">
        <v>1</v>
      </c>
      <c r="N251" s="45">
        <v>8</v>
      </c>
      <c r="O251" s="46" t="s">
        <v>70</v>
      </c>
    </row>
    <row r="252" spans="1:15" ht="27">
      <c r="A252" s="45">
        <v>268</v>
      </c>
      <c r="B252" s="46" t="s">
        <v>18</v>
      </c>
      <c r="C252" s="46" t="s">
        <v>29</v>
      </c>
      <c r="D252" s="46" t="s">
        <v>6</v>
      </c>
      <c r="E252" s="36" t="str">
        <f t="shared" si="6"/>
        <v>Public</v>
      </c>
      <c r="F252" s="45">
        <v>244</v>
      </c>
      <c r="G252" s="46" t="s">
        <v>870</v>
      </c>
      <c r="H252" s="45">
        <v>380</v>
      </c>
      <c r="I252" s="45">
        <v>1</v>
      </c>
      <c r="J252" s="45">
        <v>1</v>
      </c>
      <c r="K252" s="45">
        <f t="shared" si="7"/>
        <v>28</v>
      </c>
      <c r="L252" s="45">
        <v>1983</v>
      </c>
      <c r="M252" s="45">
        <v>1</v>
      </c>
      <c r="N252" s="45">
        <v>6</v>
      </c>
      <c r="O252" s="46" t="s">
        <v>70</v>
      </c>
    </row>
    <row r="253" spans="1:15" ht="40.5">
      <c r="A253" s="45">
        <v>269</v>
      </c>
      <c r="B253" s="46" t="s">
        <v>18</v>
      </c>
      <c r="C253" s="46" t="s">
        <v>29</v>
      </c>
      <c r="D253" s="46" t="s">
        <v>6</v>
      </c>
      <c r="E253" s="36" t="str">
        <f t="shared" si="6"/>
        <v>Public</v>
      </c>
      <c r="F253" s="45">
        <v>245</v>
      </c>
      <c r="G253" s="46" t="s">
        <v>871</v>
      </c>
      <c r="H253" s="45">
        <v>175</v>
      </c>
      <c r="I253" s="45">
        <v>1</v>
      </c>
      <c r="J253" s="45">
        <v>1</v>
      </c>
      <c r="K253" s="45">
        <f t="shared" si="7"/>
        <v>28</v>
      </c>
      <c r="L253" s="45">
        <v>1983</v>
      </c>
      <c r="M253" s="45">
        <v>1</v>
      </c>
      <c r="N253" s="45">
        <v>6</v>
      </c>
      <c r="O253" s="46" t="s">
        <v>70</v>
      </c>
    </row>
    <row r="254" spans="1:15" ht="27">
      <c r="A254" s="45">
        <v>270</v>
      </c>
      <c r="B254" s="46" t="s">
        <v>22</v>
      </c>
      <c r="C254" s="46" t="s">
        <v>29</v>
      </c>
      <c r="D254" s="46" t="s">
        <v>6</v>
      </c>
      <c r="E254" s="36" t="str">
        <f t="shared" si="6"/>
        <v>Public</v>
      </c>
      <c r="F254" s="45">
        <v>270</v>
      </c>
      <c r="G254" s="46" t="s">
        <v>1177</v>
      </c>
      <c r="H254" s="45">
        <v>107</v>
      </c>
      <c r="I254" s="45">
        <v>1</v>
      </c>
      <c r="J254" s="45">
        <v>1</v>
      </c>
      <c r="K254" s="45">
        <f t="shared" si="7"/>
        <v>25</v>
      </c>
      <c r="L254" s="45">
        <v>1986</v>
      </c>
      <c r="M254" s="45">
        <v>1</v>
      </c>
      <c r="N254" s="45">
        <v>6</v>
      </c>
      <c r="O254" s="46" t="s">
        <v>70</v>
      </c>
    </row>
    <row r="255" spans="1:15" ht="27">
      <c r="A255" s="45">
        <v>271</v>
      </c>
      <c r="B255" s="46" t="s">
        <v>22</v>
      </c>
      <c r="C255" s="46" t="s">
        <v>29</v>
      </c>
      <c r="D255" s="46" t="s">
        <v>6</v>
      </c>
      <c r="E255" s="36" t="str">
        <f t="shared" si="6"/>
        <v>Public</v>
      </c>
      <c r="F255" s="45">
        <v>271</v>
      </c>
      <c r="G255" s="46" t="s">
        <v>1178</v>
      </c>
      <c r="H255" s="45">
        <v>153</v>
      </c>
      <c r="I255" s="45">
        <v>1</v>
      </c>
      <c r="J255" s="45">
        <v>1</v>
      </c>
      <c r="K255" s="45">
        <f t="shared" si="7"/>
        <v>16</v>
      </c>
      <c r="L255" s="45">
        <v>1995</v>
      </c>
      <c r="M255" s="45">
        <v>1</v>
      </c>
      <c r="N255" s="45">
        <v>6</v>
      </c>
      <c r="O255" s="46" t="s">
        <v>70</v>
      </c>
    </row>
    <row r="256" spans="1:15" ht="27">
      <c r="A256" s="45">
        <v>272</v>
      </c>
      <c r="B256" s="46" t="s">
        <v>22</v>
      </c>
      <c r="C256" s="46" t="s">
        <v>29</v>
      </c>
      <c r="D256" s="46" t="s">
        <v>6</v>
      </c>
      <c r="E256" s="36" t="str">
        <f t="shared" si="6"/>
        <v>Public</v>
      </c>
      <c r="F256" s="45">
        <v>272</v>
      </c>
      <c r="G256" s="46" t="s">
        <v>1179</v>
      </c>
      <c r="H256" s="45">
        <v>74</v>
      </c>
      <c r="I256" s="45">
        <v>1</v>
      </c>
      <c r="J256" s="45">
        <v>1</v>
      </c>
      <c r="K256" s="45">
        <f t="shared" si="7"/>
        <v>16</v>
      </c>
      <c r="L256" s="45">
        <v>1995</v>
      </c>
      <c r="M256" s="45">
        <v>1</v>
      </c>
      <c r="N256" s="45">
        <v>6</v>
      </c>
      <c r="O256" s="46" t="s">
        <v>70</v>
      </c>
    </row>
    <row r="257" spans="1:15" ht="27">
      <c r="A257" s="45">
        <v>273</v>
      </c>
      <c r="B257" s="46" t="s">
        <v>22</v>
      </c>
      <c r="C257" s="46" t="s">
        <v>29</v>
      </c>
      <c r="D257" s="46" t="s">
        <v>6</v>
      </c>
      <c r="E257" s="36" t="str">
        <f t="shared" si="6"/>
        <v>Public</v>
      </c>
      <c r="F257" s="45">
        <v>273</v>
      </c>
      <c r="G257" s="46" t="s">
        <v>1180</v>
      </c>
      <c r="H257" s="45">
        <v>88</v>
      </c>
      <c r="I257" s="45">
        <v>1</v>
      </c>
      <c r="J257" s="45">
        <v>1</v>
      </c>
      <c r="K257" s="45">
        <f t="shared" si="7"/>
        <v>14</v>
      </c>
      <c r="L257" s="45">
        <v>1997</v>
      </c>
      <c r="M257" s="45">
        <v>1</v>
      </c>
      <c r="N257" s="45">
        <v>6</v>
      </c>
      <c r="O257" s="46" t="s">
        <v>70</v>
      </c>
    </row>
    <row r="258" spans="1:15" ht="40.5">
      <c r="A258" s="45">
        <v>274</v>
      </c>
      <c r="B258" s="46" t="s">
        <v>22</v>
      </c>
      <c r="C258" s="46" t="s">
        <v>29</v>
      </c>
      <c r="D258" s="46" t="s">
        <v>6</v>
      </c>
      <c r="E258" s="36" t="str">
        <f t="shared" ref="E258:E321" si="8">IF(D258="Catholic", "Private", D258)</f>
        <v>Public</v>
      </c>
      <c r="F258" s="45">
        <v>274</v>
      </c>
      <c r="G258" s="46" t="s">
        <v>1181</v>
      </c>
      <c r="H258" s="45">
        <v>108</v>
      </c>
      <c r="I258" s="45">
        <v>1</v>
      </c>
      <c r="J258" s="45">
        <v>1</v>
      </c>
      <c r="K258" s="45">
        <f t="shared" si="7"/>
        <v>21</v>
      </c>
      <c r="L258" s="45">
        <v>1990</v>
      </c>
      <c r="M258" s="45">
        <v>1</v>
      </c>
      <c r="N258" s="45">
        <v>6</v>
      </c>
      <c r="O258" s="46" t="s">
        <v>70</v>
      </c>
    </row>
    <row r="259" spans="1:15" ht="40.5">
      <c r="A259" s="45">
        <v>275</v>
      </c>
      <c r="B259" s="46" t="s">
        <v>22</v>
      </c>
      <c r="C259" s="46" t="s">
        <v>29</v>
      </c>
      <c r="D259" s="46" t="s">
        <v>6</v>
      </c>
      <c r="E259" s="36" t="str">
        <f t="shared" si="8"/>
        <v>Public</v>
      </c>
      <c r="F259" s="45">
        <v>275</v>
      </c>
      <c r="G259" s="46" t="s">
        <v>1182</v>
      </c>
      <c r="H259" s="45">
        <v>85</v>
      </c>
      <c r="I259" s="45">
        <v>1</v>
      </c>
      <c r="J259" s="45">
        <v>1</v>
      </c>
      <c r="K259" s="45">
        <f t="shared" ref="K259:K322" si="9">2011-L259</f>
        <v>11</v>
      </c>
      <c r="L259" s="45">
        <v>2000</v>
      </c>
      <c r="M259" s="45">
        <v>1</v>
      </c>
      <c r="N259" s="45">
        <v>6</v>
      </c>
      <c r="O259" s="46" t="s">
        <v>70</v>
      </c>
    </row>
    <row r="260" spans="1:15" ht="40.5">
      <c r="A260" s="45">
        <v>276</v>
      </c>
      <c r="B260" s="46" t="s">
        <v>22</v>
      </c>
      <c r="C260" s="46" t="s">
        <v>29</v>
      </c>
      <c r="D260" s="46" t="s">
        <v>6</v>
      </c>
      <c r="E260" s="36" t="str">
        <f t="shared" si="8"/>
        <v>Public</v>
      </c>
      <c r="F260" s="45">
        <v>276</v>
      </c>
      <c r="G260" s="46" t="s">
        <v>1183</v>
      </c>
      <c r="H260" s="45">
        <v>84</v>
      </c>
      <c r="I260" s="45">
        <v>1</v>
      </c>
      <c r="J260" s="45">
        <v>1</v>
      </c>
      <c r="K260" s="45">
        <f t="shared" si="9"/>
        <v>11</v>
      </c>
      <c r="L260" s="45">
        <v>2000</v>
      </c>
      <c r="M260" s="45">
        <v>1</v>
      </c>
      <c r="N260" s="45">
        <v>6</v>
      </c>
      <c r="O260" s="46" t="s">
        <v>70</v>
      </c>
    </row>
    <row r="261" spans="1:15" ht="40.5">
      <c r="A261" s="45">
        <v>278</v>
      </c>
      <c r="B261" s="46" t="s">
        <v>22</v>
      </c>
      <c r="C261" s="46" t="s">
        <v>29</v>
      </c>
      <c r="D261" s="46" t="s">
        <v>1431</v>
      </c>
      <c r="E261" s="36" t="str">
        <f t="shared" si="8"/>
        <v>Private</v>
      </c>
      <c r="F261" s="45">
        <v>278</v>
      </c>
      <c r="G261" s="46" t="s">
        <v>1184</v>
      </c>
      <c r="H261" s="45">
        <v>223</v>
      </c>
      <c r="I261" s="45">
        <v>1</v>
      </c>
      <c r="J261" s="45">
        <v>3</v>
      </c>
      <c r="K261" s="45">
        <f t="shared" si="9"/>
        <v>26</v>
      </c>
      <c r="L261" s="45">
        <v>1985</v>
      </c>
      <c r="M261" s="45">
        <v>1</v>
      </c>
      <c r="N261" s="45">
        <v>6</v>
      </c>
      <c r="O261" s="46" t="s">
        <v>70</v>
      </c>
    </row>
    <row r="262" spans="1:15" ht="67.5">
      <c r="A262" s="45">
        <v>279</v>
      </c>
      <c r="B262" s="46" t="s">
        <v>22</v>
      </c>
      <c r="C262" s="46" t="s">
        <v>29</v>
      </c>
      <c r="D262" s="46" t="s">
        <v>1431</v>
      </c>
      <c r="E262" s="36" t="str">
        <f t="shared" si="8"/>
        <v>Private</v>
      </c>
      <c r="F262" s="45">
        <v>279</v>
      </c>
      <c r="G262" s="46" t="s">
        <v>1185</v>
      </c>
      <c r="H262" s="45">
        <v>363</v>
      </c>
      <c r="I262" s="45">
        <v>1</v>
      </c>
      <c r="J262" s="45">
        <v>3</v>
      </c>
      <c r="K262" s="45">
        <f t="shared" si="9"/>
        <v>16</v>
      </c>
      <c r="L262" s="45">
        <v>1995</v>
      </c>
      <c r="M262" s="45">
        <v>1</v>
      </c>
      <c r="N262" s="45">
        <v>6</v>
      </c>
      <c r="O262" s="46" t="s">
        <v>70</v>
      </c>
    </row>
    <row r="263" spans="1:15" ht="27">
      <c r="A263" s="45">
        <v>280</v>
      </c>
      <c r="B263" s="46" t="s">
        <v>22</v>
      </c>
      <c r="C263" s="46" t="s">
        <v>29</v>
      </c>
      <c r="D263" s="46" t="s">
        <v>1431</v>
      </c>
      <c r="E263" s="36" t="str">
        <f t="shared" si="8"/>
        <v>Private</v>
      </c>
      <c r="F263" s="45">
        <v>280</v>
      </c>
      <c r="G263" s="46" t="s">
        <v>1186</v>
      </c>
      <c r="H263" s="45">
        <v>150</v>
      </c>
      <c r="I263" s="45">
        <v>1</v>
      </c>
      <c r="J263" s="45">
        <v>3</v>
      </c>
      <c r="K263" s="45">
        <f t="shared" si="9"/>
        <v>20</v>
      </c>
      <c r="L263" s="45">
        <v>1991</v>
      </c>
      <c r="M263" s="45">
        <v>1</v>
      </c>
      <c r="N263" s="45">
        <v>6</v>
      </c>
      <c r="O263" s="46" t="s">
        <v>70</v>
      </c>
    </row>
    <row r="264" spans="1:15" ht="27">
      <c r="A264" s="45">
        <v>282</v>
      </c>
      <c r="B264" s="46" t="s">
        <v>22</v>
      </c>
      <c r="C264" s="46" t="s">
        <v>29</v>
      </c>
      <c r="D264" s="46" t="s">
        <v>6</v>
      </c>
      <c r="E264" s="36" t="str">
        <f t="shared" si="8"/>
        <v>Public</v>
      </c>
      <c r="F264" s="45">
        <v>282</v>
      </c>
      <c r="G264" s="46" t="s">
        <v>1187</v>
      </c>
      <c r="H264" s="45">
        <v>505</v>
      </c>
      <c r="I264" s="45">
        <v>1</v>
      </c>
      <c r="J264" s="45">
        <v>1</v>
      </c>
      <c r="K264" s="45">
        <f t="shared" si="9"/>
        <v>31</v>
      </c>
      <c r="L264" s="45">
        <v>1980</v>
      </c>
      <c r="M264" s="45">
        <v>1</v>
      </c>
      <c r="N264" s="45">
        <v>9</v>
      </c>
      <c r="O264" s="46" t="s">
        <v>70</v>
      </c>
    </row>
    <row r="265" spans="1:15" ht="67.5">
      <c r="A265" s="45">
        <v>283</v>
      </c>
      <c r="B265" s="46" t="s">
        <v>22</v>
      </c>
      <c r="C265" s="46" t="s">
        <v>54</v>
      </c>
      <c r="D265" s="46" t="s">
        <v>6</v>
      </c>
      <c r="E265" s="36" t="str">
        <f t="shared" si="8"/>
        <v>Public</v>
      </c>
      <c r="F265" s="45">
        <v>283</v>
      </c>
      <c r="G265" s="46" t="s">
        <v>1188</v>
      </c>
      <c r="H265" s="45">
        <v>407</v>
      </c>
      <c r="I265" s="45">
        <v>5</v>
      </c>
      <c r="J265" s="45">
        <v>1</v>
      </c>
      <c r="K265" s="45">
        <f t="shared" si="9"/>
        <v>8</v>
      </c>
      <c r="L265" s="45">
        <v>2003</v>
      </c>
      <c r="M265" s="45">
        <v>1</v>
      </c>
      <c r="N265" s="45">
        <v>9</v>
      </c>
      <c r="O265" s="46" t="s">
        <v>70</v>
      </c>
    </row>
    <row r="266" spans="1:15" ht="27">
      <c r="A266" s="45">
        <v>284</v>
      </c>
      <c r="B266" s="46" t="s">
        <v>22</v>
      </c>
      <c r="C266" s="46" t="s">
        <v>29</v>
      </c>
      <c r="D266" s="46" t="s">
        <v>6</v>
      </c>
      <c r="E266" s="36" t="str">
        <f t="shared" si="8"/>
        <v>Public</v>
      </c>
      <c r="F266" s="45">
        <v>284</v>
      </c>
      <c r="G266" s="46" t="s">
        <v>1189</v>
      </c>
      <c r="H266" s="45">
        <v>139</v>
      </c>
      <c r="I266" s="45">
        <v>1</v>
      </c>
      <c r="J266" s="45">
        <v>1</v>
      </c>
      <c r="K266" s="45">
        <f t="shared" si="9"/>
        <v>15</v>
      </c>
      <c r="L266" s="45">
        <v>1996</v>
      </c>
      <c r="M266" s="45">
        <v>1</v>
      </c>
      <c r="N266" s="45">
        <v>6</v>
      </c>
      <c r="O266" s="46" t="s">
        <v>70</v>
      </c>
    </row>
    <row r="267" spans="1:15" ht="40.5">
      <c r="A267" s="45">
        <v>285</v>
      </c>
      <c r="B267" s="46" t="s">
        <v>22</v>
      </c>
      <c r="C267" s="46" t="s">
        <v>29</v>
      </c>
      <c r="D267" s="46" t="s">
        <v>1431</v>
      </c>
      <c r="E267" s="36" t="str">
        <f t="shared" si="8"/>
        <v>Private</v>
      </c>
      <c r="F267" s="45">
        <v>285</v>
      </c>
      <c r="G267" s="46" t="s">
        <v>1190</v>
      </c>
      <c r="H267" s="45">
        <v>147</v>
      </c>
      <c r="I267" s="45">
        <v>1</v>
      </c>
      <c r="J267" s="45">
        <v>3</v>
      </c>
      <c r="K267" s="45">
        <f t="shared" si="9"/>
        <v>18</v>
      </c>
      <c r="L267" s="45">
        <v>1993</v>
      </c>
      <c r="M267" s="45">
        <v>1</v>
      </c>
      <c r="N267" s="45">
        <v>6</v>
      </c>
      <c r="O267" s="46" t="s">
        <v>70</v>
      </c>
    </row>
    <row r="268" spans="1:15" ht="27">
      <c r="A268" s="45">
        <v>286</v>
      </c>
      <c r="B268" s="46" t="s">
        <v>22</v>
      </c>
      <c r="C268" s="46" t="s">
        <v>29</v>
      </c>
      <c r="D268" s="46" t="s">
        <v>6</v>
      </c>
      <c r="E268" s="36" t="str">
        <f t="shared" si="8"/>
        <v>Public</v>
      </c>
      <c r="F268" s="45">
        <v>286</v>
      </c>
      <c r="G268" s="46" t="s">
        <v>1191</v>
      </c>
      <c r="H268" s="45">
        <v>90</v>
      </c>
      <c r="I268" s="45">
        <v>1</v>
      </c>
      <c r="J268" s="45">
        <v>1</v>
      </c>
      <c r="K268" s="45">
        <f t="shared" si="9"/>
        <v>15</v>
      </c>
      <c r="L268" s="45">
        <v>1996</v>
      </c>
      <c r="M268" s="45">
        <v>1</v>
      </c>
      <c r="N268" s="45">
        <v>6</v>
      </c>
      <c r="O268" s="46" t="s">
        <v>70</v>
      </c>
    </row>
    <row r="269" spans="1:15" ht="27">
      <c r="A269" s="45">
        <v>290</v>
      </c>
      <c r="B269" s="46" t="s">
        <v>22</v>
      </c>
      <c r="C269" s="46" t="s">
        <v>29</v>
      </c>
      <c r="D269" s="46" t="s">
        <v>6</v>
      </c>
      <c r="E269" s="36" t="str">
        <f t="shared" si="8"/>
        <v>Public</v>
      </c>
      <c r="F269" s="45">
        <v>290</v>
      </c>
      <c r="G269" s="46" t="s">
        <v>1192</v>
      </c>
      <c r="H269" s="45">
        <v>306</v>
      </c>
      <c r="I269" s="45">
        <v>1</v>
      </c>
      <c r="J269" s="45">
        <v>1</v>
      </c>
      <c r="K269" s="45">
        <f t="shared" si="9"/>
        <v>46</v>
      </c>
      <c r="L269" s="45">
        <v>1965</v>
      </c>
      <c r="M269" s="45">
        <v>1</v>
      </c>
      <c r="N269" s="45">
        <v>6</v>
      </c>
      <c r="O269" s="46" t="s">
        <v>70</v>
      </c>
    </row>
    <row r="270" spans="1:15" ht="40.5">
      <c r="A270" s="45">
        <v>291</v>
      </c>
      <c r="B270" s="46" t="s">
        <v>22</v>
      </c>
      <c r="C270" s="46" t="s">
        <v>29</v>
      </c>
      <c r="D270" s="46" t="s">
        <v>6</v>
      </c>
      <c r="E270" s="36" t="str">
        <f t="shared" si="8"/>
        <v>Public</v>
      </c>
      <c r="F270" s="45">
        <v>291</v>
      </c>
      <c r="G270" s="46" t="s">
        <v>1193</v>
      </c>
      <c r="H270" s="45">
        <v>193</v>
      </c>
      <c r="I270" s="45">
        <v>1</v>
      </c>
      <c r="J270" s="45">
        <v>1</v>
      </c>
      <c r="K270" s="45">
        <f t="shared" si="9"/>
        <v>21</v>
      </c>
      <c r="L270" s="45">
        <v>1990</v>
      </c>
      <c r="M270" s="45">
        <v>1</v>
      </c>
      <c r="N270" s="45">
        <v>6</v>
      </c>
      <c r="O270" s="46" t="s">
        <v>70</v>
      </c>
    </row>
    <row r="271" spans="1:15" ht="27">
      <c r="A271" s="45">
        <v>292</v>
      </c>
      <c r="B271" s="46" t="s">
        <v>22</v>
      </c>
      <c r="C271" s="46" t="s">
        <v>29</v>
      </c>
      <c r="D271" s="46" t="s">
        <v>6</v>
      </c>
      <c r="E271" s="36" t="str">
        <f t="shared" si="8"/>
        <v>Public</v>
      </c>
      <c r="F271" s="45">
        <v>292</v>
      </c>
      <c r="G271" s="46" t="s">
        <v>1194</v>
      </c>
      <c r="H271" s="45">
        <v>363</v>
      </c>
      <c r="I271" s="45">
        <v>1</v>
      </c>
      <c r="J271" s="45">
        <v>1</v>
      </c>
      <c r="K271" s="45">
        <f t="shared" si="9"/>
        <v>28</v>
      </c>
      <c r="L271" s="45">
        <v>1983</v>
      </c>
      <c r="M271" s="45">
        <v>1</v>
      </c>
      <c r="N271" s="45">
        <v>6</v>
      </c>
      <c r="O271" s="46" t="s">
        <v>70</v>
      </c>
    </row>
    <row r="272" spans="1:15" ht="27">
      <c r="A272" s="45">
        <v>293</v>
      </c>
      <c r="B272" s="46" t="s">
        <v>22</v>
      </c>
      <c r="C272" s="46" t="s">
        <v>29</v>
      </c>
      <c r="D272" s="46" t="s">
        <v>6</v>
      </c>
      <c r="E272" s="36" t="str">
        <f t="shared" si="8"/>
        <v>Public</v>
      </c>
      <c r="F272" s="45">
        <v>293</v>
      </c>
      <c r="G272" s="46" t="s">
        <v>1195</v>
      </c>
      <c r="H272" s="45">
        <v>198</v>
      </c>
      <c r="I272" s="45">
        <v>1</v>
      </c>
      <c r="J272" s="45">
        <v>1</v>
      </c>
      <c r="K272" s="45">
        <f t="shared" si="9"/>
        <v>27</v>
      </c>
      <c r="L272" s="45">
        <v>1984</v>
      </c>
      <c r="M272" s="45">
        <v>1</v>
      </c>
      <c r="N272" s="45">
        <v>6</v>
      </c>
      <c r="O272" s="46" t="s">
        <v>70</v>
      </c>
    </row>
    <row r="273" spans="1:15" ht="27">
      <c r="A273" s="45">
        <v>294</v>
      </c>
      <c r="B273" s="46" t="s">
        <v>22</v>
      </c>
      <c r="C273" s="46" t="s">
        <v>29</v>
      </c>
      <c r="D273" s="46" t="s">
        <v>6</v>
      </c>
      <c r="E273" s="36" t="str">
        <f t="shared" si="8"/>
        <v>Public</v>
      </c>
      <c r="F273" s="45">
        <v>294</v>
      </c>
      <c r="G273" s="46" t="s">
        <v>1196</v>
      </c>
      <c r="H273" s="45">
        <v>70</v>
      </c>
      <c r="I273" s="45">
        <v>1</v>
      </c>
      <c r="J273" s="45">
        <v>1</v>
      </c>
      <c r="K273" s="45">
        <f t="shared" si="9"/>
        <v>24</v>
      </c>
      <c r="L273" s="45">
        <v>1987</v>
      </c>
      <c r="M273" s="45">
        <v>1</v>
      </c>
      <c r="N273" s="45">
        <v>4</v>
      </c>
      <c r="O273" s="46" t="s">
        <v>70</v>
      </c>
    </row>
    <row r="274" spans="1:15" ht="27">
      <c r="A274" s="45">
        <v>295</v>
      </c>
      <c r="B274" s="46" t="s">
        <v>22</v>
      </c>
      <c r="C274" s="46" t="s">
        <v>29</v>
      </c>
      <c r="D274" s="46" t="s">
        <v>6</v>
      </c>
      <c r="E274" s="36" t="str">
        <f t="shared" si="8"/>
        <v>Public</v>
      </c>
      <c r="F274" s="45">
        <v>295</v>
      </c>
      <c r="G274" s="46" t="s">
        <v>1197</v>
      </c>
      <c r="H274" s="45">
        <v>160</v>
      </c>
      <c r="I274" s="45">
        <v>1</v>
      </c>
      <c r="J274" s="45">
        <v>1</v>
      </c>
      <c r="K274" s="45">
        <f t="shared" si="9"/>
        <v>24</v>
      </c>
      <c r="L274" s="45">
        <v>1987</v>
      </c>
      <c r="M274" s="45">
        <v>1</v>
      </c>
      <c r="N274" s="45">
        <v>4</v>
      </c>
      <c r="O274" s="46" t="s">
        <v>70</v>
      </c>
    </row>
    <row r="275" spans="1:15" ht="27">
      <c r="A275" s="45">
        <v>296</v>
      </c>
      <c r="B275" s="46" t="s">
        <v>22</v>
      </c>
      <c r="C275" s="46" t="s">
        <v>29</v>
      </c>
      <c r="D275" s="46" t="s">
        <v>6</v>
      </c>
      <c r="E275" s="36" t="str">
        <f t="shared" si="8"/>
        <v>Public</v>
      </c>
      <c r="F275" s="45">
        <v>296</v>
      </c>
      <c r="G275" s="46" t="s">
        <v>1198</v>
      </c>
      <c r="H275" s="45">
        <v>80</v>
      </c>
      <c r="I275" s="45">
        <v>1</v>
      </c>
      <c r="J275" s="45">
        <v>1</v>
      </c>
      <c r="K275" s="45">
        <f t="shared" si="9"/>
        <v>24</v>
      </c>
      <c r="L275" s="45">
        <v>1987</v>
      </c>
      <c r="M275" s="45">
        <v>1</v>
      </c>
      <c r="N275" s="45">
        <v>5</v>
      </c>
      <c r="O275" s="46" t="s">
        <v>70</v>
      </c>
    </row>
    <row r="276" spans="1:15" ht="40.5">
      <c r="A276" s="45">
        <v>299</v>
      </c>
      <c r="B276" s="46" t="s">
        <v>22</v>
      </c>
      <c r="C276" s="46" t="s">
        <v>29</v>
      </c>
      <c r="D276" s="46" t="s">
        <v>6</v>
      </c>
      <c r="E276" s="36" t="str">
        <f t="shared" si="8"/>
        <v>Public</v>
      </c>
      <c r="F276" s="45">
        <v>299</v>
      </c>
      <c r="G276" s="46" t="s">
        <v>1199</v>
      </c>
      <c r="H276" s="45">
        <v>235</v>
      </c>
      <c r="I276" s="45">
        <v>1</v>
      </c>
      <c r="J276" s="45">
        <v>1</v>
      </c>
      <c r="K276" s="45">
        <f t="shared" si="9"/>
        <v>13</v>
      </c>
      <c r="L276" s="45">
        <v>1998</v>
      </c>
      <c r="M276" s="45">
        <v>1</v>
      </c>
      <c r="N276" s="45">
        <v>5</v>
      </c>
      <c r="O276" s="46" t="s">
        <v>70</v>
      </c>
    </row>
    <row r="277" spans="1:15" ht="27">
      <c r="A277" s="45">
        <v>300</v>
      </c>
      <c r="B277" s="46" t="s">
        <v>22</v>
      </c>
      <c r="C277" s="46" t="s">
        <v>29</v>
      </c>
      <c r="D277" s="46" t="s">
        <v>6</v>
      </c>
      <c r="E277" s="36" t="str">
        <f t="shared" si="8"/>
        <v>Public</v>
      </c>
      <c r="F277" s="45">
        <v>300</v>
      </c>
      <c r="G277" s="46" t="s">
        <v>1200</v>
      </c>
      <c r="H277" s="45">
        <v>103</v>
      </c>
      <c r="I277" s="45">
        <v>1</v>
      </c>
      <c r="J277" s="45">
        <v>1</v>
      </c>
      <c r="K277" s="45">
        <f t="shared" si="9"/>
        <v>11</v>
      </c>
      <c r="L277" s="45">
        <v>2000</v>
      </c>
      <c r="M277" s="45">
        <v>1</v>
      </c>
      <c r="N277" s="45">
        <v>6</v>
      </c>
      <c r="O277" s="46" t="s">
        <v>70</v>
      </c>
    </row>
    <row r="278" spans="1:15" ht="54">
      <c r="A278" s="45">
        <v>301</v>
      </c>
      <c r="B278" s="46" t="s">
        <v>22</v>
      </c>
      <c r="C278" s="46" t="s">
        <v>54</v>
      </c>
      <c r="D278" s="46" t="s">
        <v>6</v>
      </c>
      <c r="E278" s="36" t="str">
        <f t="shared" si="8"/>
        <v>Public</v>
      </c>
      <c r="F278" s="45">
        <v>301</v>
      </c>
      <c r="G278" s="46" t="s">
        <v>1201</v>
      </c>
      <c r="H278" s="45">
        <v>749</v>
      </c>
      <c r="I278" s="45">
        <v>5</v>
      </c>
      <c r="J278" s="45">
        <v>1</v>
      </c>
      <c r="K278" s="45">
        <f t="shared" si="9"/>
        <v>17</v>
      </c>
      <c r="L278" s="45">
        <v>1994</v>
      </c>
      <c r="M278" s="45">
        <v>1</v>
      </c>
      <c r="N278" s="45">
        <v>9</v>
      </c>
      <c r="O278" s="46" t="s">
        <v>70</v>
      </c>
    </row>
    <row r="279" spans="1:15" ht="40.5">
      <c r="A279" s="45">
        <v>302</v>
      </c>
      <c r="B279" s="46" t="s">
        <v>22</v>
      </c>
      <c r="C279" s="46" t="s">
        <v>29</v>
      </c>
      <c r="D279" s="46" t="s">
        <v>6</v>
      </c>
      <c r="E279" s="36" t="str">
        <f t="shared" si="8"/>
        <v>Public</v>
      </c>
      <c r="F279" s="45">
        <v>302</v>
      </c>
      <c r="G279" s="46" t="s">
        <v>1202</v>
      </c>
      <c r="H279" s="45">
        <v>153</v>
      </c>
      <c r="I279" s="45">
        <v>1</v>
      </c>
      <c r="J279" s="45">
        <v>1</v>
      </c>
      <c r="K279" s="45">
        <f t="shared" si="9"/>
        <v>16</v>
      </c>
      <c r="L279" s="45">
        <v>1995</v>
      </c>
      <c r="M279" s="45">
        <v>1</v>
      </c>
      <c r="N279" s="45">
        <v>6</v>
      </c>
      <c r="O279" s="46" t="s">
        <v>70</v>
      </c>
    </row>
    <row r="280" spans="1:15" ht="40.5">
      <c r="A280" s="45">
        <v>303</v>
      </c>
      <c r="B280" s="46" t="s">
        <v>18</v>
      </c>
      <c r="C280" s="46" t="s">
        <v>29</v>
      </c>
      <c r="D280" s="46" t="s">
        <v>6</v>
      </c>
      <c r="E280" s="36" t="str">
        <f t="shared" si="8"/>
        <v>Public</v>
      </c>
      <c r="F280" s="45">
        <v>303</v>
      </c>
      <c r="G280" s="46" t="s">
        <v>872</v>
      </c>
      <c r="H280" s="45">
        <v>204</v>
      </c>
      <c r="I280" s="45">
        <v>1</v>
      </c>
      <c r="J280" s="45">
        <v>1</v>
      </c>
      <c r="K280" s="45">
        <f t="shared" si="9"/>
        <v>8</v>
      </c>
      <c r="L280" s="45">
        <v>2003</v>
      </c>
      <c r="M280" s="45">
        <v>1</v>
      </c>
      <c r="N280" s="45">
        <v>6</v>
      </c>
      <c r="O280" s="46" t="s">
        <v>70</v>
      </c>
    </row>
    <row r="281" spans="1:15" ht="27">
      <c r="A281" s="45">
        <v>304</v>
      </c>
      <c r="B281" s="46" t="s">
        <v>22</v>
      </c>
      <c r="C281" s="46" t="s">
        <v>29</v>
      </c>
      <c r="D281" s="46" t="s">
        <v>6</v>
      </c>
      <c r="E281" s="36" t="str">
        <f t="shared" si="8"/>
        <v>Public</v>
      </c>
      <c r="F281" s="45">
        <v>304</v>
      </c>
      <c r="G281" s="46" t="s">
        <v>1203</v>
      </c>
      <c r="H281" s="45">
        <v>203</v>
      </c>
      <c r="I281" s="45">
        <v>1</v>
      </c>
      <c r="J281" s="45">
        <v>1</v>
      </c>
      <c r="K281" s="45">
        <f t="shared" si="9"/>
        <v>21</v>
      </c>
      <c r="L281" s="45">
        <v>1990</v>
      </c>
      <c r="M281" s="45">
        <v>1</v>
      </c>
      <c r="N281" s="45">
        <v>6</v>
      </c>
      <c r="O281" s="46" t="s">
        <v>70</v>
      </c>
    </row>
    <row r="282" spans="1:15" ht="40.5">
      <c r="A282" s="45">
        <v>305</v>
      </c>
      <c r="B282" s="46" t="s">
        <v>19</v>
      </c>
      <c r="C282" s="46" t="s">
        <v>29</v>
      </c>
      <c r="D282" s="46" t="s">
        <v>6</v>
      </c>
      <c r="E282" s="36" t="str">
        <f t="shared" si="8"/>
        <v>Public</v>
      </c>
      <c r="F282" s="45">
        <v>305</v>
      </c>
      <c r="G282" s="46" t="s">
        <v>941</v>
      </c>
      <c r="H282" s="45">
        <v>35</v>
      </c>
      <c r="I282" s="45">
        <v>1</v>
      </c>
      <c r="J282" s="45">
        <v>1</v>
      </c>
      <c r="K282" s="45">
        <f t="shared" si="9"/>
        <v>4</v>
      </c>
      <c r="L282" s="45">
        <v>2007</v>
      </c>
      <c r="M282" s="45">
        <v>1</v>
      </c>
      <c r="N282" s="45">
        <v>3</v>
      </c>
      <c r="O282" s="46" t="s">
        <v>70</v>
      </c>
    </row>
    <row r="283" spans="1:15" ht="27">
      <c r="A283" s="45">
        <v>306</v>
      </c>
      <c r="B283" s="46" t="s">
        <v>23</v>
      </c>
      <c r="C283" s="46" t="s">
        <v>29</v>
      </c>
      <c r="D283" s="46" t="s">
        <v>1431</v>
      </c>
      <c r="E283" s="36" t="str">
        <f t="shared" si="8"/>
        <v>Private</v>
      </c>
      <c r="F283" s="45">
        <v>306</v>
      </c>
      <c r="G283" s="46" t="s">
        <v>1249</v>
      </c>
      <c r="H283" s="45">
        <v>190</v>
      </c>
      <c r="I283" s="45">
        <v>1</v>
      </c>
      <c r="J283" s="45">
        <v>3</v>
      </c>
      <c r="K283" s="45">
        <f t="shared" si="9"/>
        <v>24</v>
      </c>
      <c r="L283" s="45">
        <v>1987</v>
      </c>
      <c r="M283" s="45">
        <v>1</v>
      </c>
      <c r="N283" s="45">
        <v>5</v>
      </c>
      <c r="O283" s="46" t="s">
        <v>70</v>
      </c>
    </row>
    <row r="284" spans="1:15" ht="67.5">
      <c r="A284" s="45">
        <v>307</v>
      </c>
      <c r="B284" s="46" t="s">
        <v>23</v>
      </c>
      <c r="C284" s="46" t="s">
        <v>54</v>
      </c>
      <c r="D284" s="46" t="s">
        <v>6</v>
      </c>
      <c r="E284" s="36" t="str">
        <f t="shared" si="8"/>
        <v>Public</v>
      </c>
      <c r="F284" s="45">
        <v>307</v>
      </c>
      <c r="G284" s="46" t="s">
        <v>1250</v>
      </c>
      <c r="H284" s="45">
        <v>741</v>
      </c>
      <c r="I284" s="45">
        <v>5</v>
      </c>
      <c r="J284" s="45">
        <v>1</v>
      </c>
      <c r="K284" s="45">
        <f t="shared" si="9"/>
        <v>28</v>
      </c>
      <c r="L284" s="45">
        <v>1983</v>
      </c>
      <c r="M284" s="45">
        <v>1</v>
      </c>
      <c r="N284" s="45">
        <v>9</v>
      </c>
      <c r="O284" s="46" t="s">
        <v>70</v>
      </c>
    </row>
    <row r="285" spans="1:15" ht="27">
      <c r="A285" s="45">
        <v>308</v>
      </c>
      <c r="B285" s="46" t="s">
        <v>20</v>
      </c>
      <c r="C285" s="46" t="s">
        <v>29</v>
      </c>
      <c r="D285" s="46" t="s">
        <v>6</v>
      </c>
      <c r="E285" s="36" t="str">
        <f t="shared" si="8"/>
        <v>Public</v>
      </c>
      <c r="F285" s="45">
        <v>308</v>
      </c>
      <c r="G285" s="46" t="s">
        <v>1054</v>
      </c>
      <c r="H285" s="45">
        <v>138</v>
      </c>
      <c r="I285" s="45">
        <v>1</v>
      </c>
      <c r="J285" s="45">
        <v>1</v>
      </c>
      <c r="K285" s="45">
        <f t="shared" si="9"/>
        <v>5</v>
      </c>
      <c r="L285" s="45">
        <v>2006</v>
      </c>
      <c r="M285" s="45">
        <v>1</v>
      </c>
      <c r="N285" s="45">
        <v>5</v>
      </c>
      <c r="O285" s="46" t="s">
        <v>70</v>
      </c>
    </row>
    <row r="286" spans="1:15" ht="54">
      <c r="A286" s="45">
        <v>309</v>
      </c>
      <c r="B286" s="46" t="s">
        <v>19</v>
      </c>
      <c r="C286" s="46" t="s">
        <v>54</v>
      </c>
      <c r="D286" s="46" t="s">
        <v>6</v>
      </c>
      <c r="E286" s="36" t="str">
        <f t="shared" si="8"/>
        <v>Public</v>
      </c>
      <c r="F286" s="45">
        <v>309</v>
      </c>
      <c r="G286" s="46" t="s">
        <v>942</v>
      </c>
      <c r="H286" s="45">
        <v>691</v>
      </c>
      <c r="I286" s="45">
        <v>5</v>
      </c>
      <c r="J286" s="45">
        <v>1</v>
      </c>
      <c r="K286" s="45">
        <f t="shared" si="9"/>
        <v>18</v>
      </c>
      <c r="L286" s="45">
        <v>1993</v>
      </c>
      <c r="M286" s="45">
        <v>7</v>
      </c>
      <c r="N286" s="45">
        <v>9</v>
      </c>
      <c r="O286" s="46" t="s">
        <v>70</v>
      </c>
    </row>
    <row r="287" spans="1:15" ht="40.5">
      <c r="A287" s="45">
        <v>310</v>
      </c>
      <c r="B287" s="46" t="s">
        <v>23</v>
      </c>
      <c r="C287" s="46" t="s">
        <v>29</v>
      </c>
      <c r="D287" s="46" t="s">
        <v>6</v>
      </c>
      <c r="E287" s="36" t="str">
        <f t="shared" si="8"/>
        <v>Public</v>
      </c>
      <c r="F287" s="45">
        <v>310</v>
      </c>
      <c r="G287" s="46" t="s">
        <v>1251</v>
      </c>
      <c r="H287" s="45">
        <v>298</v>
      </c>
      <c r="I287" s="45">
        <v>1</v>
      </c>
      <c r="J287" s="45">
        <v>1</v>
      </c>
      <c r="K287" s="45">
        <f t="shared" si="9"/>
        <v>33</v>
      </c>
      <c r="L287" s="45">
        <v>1978</v>
      </c>
      <c r="M287" s="45">
        <v>1</v>
      </c>
      <c r="N287" s="45">
        <v>6</v>
      </c>
      <c r="O287" s="46" t="s">
        <v>70</v>
      </c>
    </row>
    <row r="288" spans="1:15" ht="40.5">
      <c r="A288" s="45">
        <v>311</v>
      </c>
      <c r="B288" s="46" t="s">
        <v>23</v>
      </c>
      <c r="C288" s="46" t="s">
        <v>29</v>
      </c>
      <c r="D288" s="46" t="s">
        <v>6</v>
      </c>
      <c r="E288" s="36" t="str">
        <f t="shared" si="8"/>
        <v>Public</v>
      </c>
      <c r="F288" s="45">
        <v>311</v>
      </c>
      <c r="G288" s="46" t="s">
        <v>1252</v>
      </c>
      <c r="H288" s="45">
        <v>115</v>
      </c>
      <c r="I288" s="45">
        <v>1</v>
      </c>
      <c r="J288" s="45">
        <v>1</v>
      </c>
      <c r="K288" s="45">
        <f t="shared" si="9"/>
        <v>28</v>
      </c>
      <c r="L288" s="45">
        <v>1983</v>
      </c>
      <c r="M288" s="45">
        <v>1</v>
      </c>
      <c r="N288" s="45">
        <v>6</v>
      </c>
      <c r="O288" s="46" t="s">
        <v>70</v>
      </c>
    </row>
    <row r="289" spans="1:15" ht="27">
      <c r="A289" s="45">
        <v>312</v>
      </c>
      <c r="B289" s="46" t="s">
        <v>23</v>
      </c>
      <c r="C289" s="46" t="s">
        <v>29</v>
      </c>
      <c r="D289" s="46" t="s">
        <v>6</v>
      </c>
      <c r="E289" s="36" t="str">
        <f t="shared" si="8"/>
        <v>Public</v>
      </c>
      <c r="F289" s="45">
        <v>312</v>
      </c>
      <c r="G289" s="46" t="s">
        <v>1253</v>
      </c>
      <c r="H289" s="45">
        <v>197</v>
      </c>
      <c r="I289" s="45">
        <v>1</v>
      </c>
      <c r="J289" s="45">
        <v>1</v>
      </c>
      <c r="K289" s="45">
        <f t="shared" si="9"/>
        <v>24</v>
      </c>
      <c r="L289" s="45">
        <v>1987</v>
      </c>
      <c r="M289" s="45">
        <v>1</v>
      </c>
      <c r="N289" s="45">
        <v>6</v>
      </c>
      <c r="O289" s="46" t="s">
        <v>70</v>
      </c>
    </row>
    <row r="290" spans="1:15" ht="27">
      <c r="A290" s="45">
        <v>313</v>
      </c>
      <c r="B290" s="46" t="s">
        <v>23</v>
      </c>
      <c r="C290" s="46" t="s">
        <v>29</v>
      </c>
      <c r="D290" s="46" t="s">
        <v>6</v>
      </c>
      <c r="E290" s="36" t="str">
        <f t="shared" si="8"/>
        <v>Public</v>
      </c>
      <c r="F290" s="45">
        <v>313</v>
      </c>
      <c r="G290" s="46" t="s">
        <v>1254</v>
      </c>
      <c r="H290" s="45">
        <v>180</v>
      </c>
      <c r="I290" s="45">
        <v>1</v>
      </c>
      <c r="J290" s="45">
        <v>1</v>
      </c>
      <c r="K290" s="45">
        <f t="shared" si="9"/>
        <v>29</v>
      </c>
      <c r="L290" s="45">
        <v>1982</v>
      </c>
      <c r="M290" s="45">
        <v>1</v>
      </c>
      <c r="N290" s="45">
        <v>6</v>
      </c>
      <c r="O290" s="46" t="s">
        <v>70</v>
      </c>
    </row>
    <row r="291" spans="1:15" ht="27">
      <c r="A291" s="45">
        <v>314</v>
      </c>
      <c r="B291" s="46" t="s">
        <v>23</v>
      </c>
      <c r="C291" s="46" t="s">
        <v>29</v>
      </c>
      <c r="D291" s="46" t="s">
        <v>6</v>
      </c>
      <c r="E291" s="36" t="str">
        <f t="shared" si="8"/>
        <v>Public</v>
      </c>
      <c r="F291" s="45">
        <v>314</v>
      </c>
      <c r="G291" s="46" t="s">
        <v>1255</v>
      </c>
      <c r="H291" s="45">
        <v>134</v>
      </c>
      <c r="I291" s="45">
        <v>1</v>
      </c>
      <c r="J291" s="45">
        <v>1</v>
      </c>
      <c r="K291" s="45">
        <f t="shared" si="9"/>
        <v>29</v>
      </c>
      <c r="L291" s="45">
        <v>1982</v>
      </c>
      <c r="M291" s="45">
        <v>1</v>
      </c>
      <c r="N291" s="45">
        <v>6</v>
      </c>
      <c r="O291" s="46" t="s">
        <v>70</v>
      </c>
    </row>
    <row r="292" spans="1:15" ht="27">
      <c r="A292" s="45">
        <v>315</v>
      </c>
      <c r="B292" s="46" t="s">
        <v>23</v>
      </c>
      <c r="C292" s="46" t="s">
        <v>29</v>
      </c>
      <c r="D292" s="46" t="s">
        <v>6</v>
      </c>
      <c r="E292" s="36" t="str">
        <f t="shared" si="8"/>
        <v>Public</v>
      </c>
      <c r="F292" s="45">
        <v>315</v>
      </c>
      <c r="G292" s="46" t="s">
        <v>1256</v>
      </c>
      <c r="H292" s="45">
        <v>203</v>
      </c>
      <c r="I292" s="45">
        <v>1</v>
      </c>
      <c r="J292" s="45">
        <v>1</v>
      </c>
      <c r="K292" s="45">
        <f t="shared" si="9"/>
        <v>29</v>
      </c>
      <c r="L292" s="45">
        <v>1982</v>
      </c>
      <c r="M292" s="45">
        <v>1</v>
      </c>
      <c r="N292" s="45">
        <v>6</v>
      </c>
      <c r="O292" s="46" t="s">
        <v>70</v>
      </c>
    </row>
    <row r="293" spans="1:15" ht="40.5">
      <c r="A293" s="45">
        <v>316</v>
      </c>
      <c r="B293" s="46" t="s">
        <v>23</v>
      </c>
      <c r="C293" s="46" t="s">
        <v>29</v>
      </c>
      <c r="D293" s="46" t="s">
        <v>6</v>
      </c>
      <c r="E293" s="36" t="str">
        <f t="shared" si="8"/>
        <v>Public</v>
      </c>
      <c r="F293" s="45">
        <v>316</v>
      </c>
      <c r="G293" s="46" t="s">
        <v>1257</v>
      </c>
      <c r="H293" s="45">
        <v>233</v>
      </c>
      <c r="I293" s="45">
        <v>1</v>
      </c>
      <c r="J293" s="45">
        <v>1</v>
      </c>
      <c r="K293" s="45">
        <f t="shared" si="9"/>
        <v>33</v>
      </c>
      <c r="L293" s="45">
        <v>1978</v>
      </c>
      <c r="M293" s="45">
        <v>1</v>
      </c>
      <c r="N293" s="45">
        <v>6</v>
      </c>
      <c r="O293" s="46" t="s">
        <v>70</v>
      </c>
    </row>
    <row r="294" spans="1:15" ht="40.5">
      <c r="A294" s="45">
        <v>317</v>
      </c>
      <c r="B294" s="46" t="s">
        <v>23</v>
      </c>
      <c r="C294" s="46" t="s">
        <v>29</v>
      </c>
      <c r="D294" s="46" t="s">
        <v>6</v>
      </c>
      <c r="E294" s="36" t="str">
        <f t="shared" si="8"/>
        <v>Public</v>
      </c>
      <c r="F294" s="45">
        <v>317</v>
      </c>
      <c r="G294" s="46" t="s">
        <v>1258</v>
      </c>
      <c r="H294" s="45">
        <v>491</v>
      </c>
      <c r="I294" s="45">
        <v>1</v>
      </c>
      <c r="J294" s="45">
        <v>1</v>
      </c>
      <c r="K294" s="45">
        <f t="shared" si="9"/>
        <v>27</v>
      </c>
      <c r="L294" s="45">
        <v>1984</v>
      </c>
      <c r="M294" s="45">
        <v>1</v>
      </c>
      <c r="N294" s="45">
        <v>6</v>
      </c>
      <c r="O294" s="46" t="s">
        <v>70</v>
      </c>
    </row>
    <row r="295" spans="1:15" ht="40.5">
      <c r="A295" s="45">
        <v>318</v>
      </c>
      <c r="B295" s="46" t="s">
        <v>23</v>
      </c>
      <c r="C295" s="46" t="s">
        <v>29</v>
      </c>
      <c r="D295" s="46" t="s">
        <v>6</v>
      </c>
      <c r="E295" s="36" t="str">
        <f t="shared" si="8"/>
        <v>Public</v>
      </c>
      <c r="F295" s="45">
        <v>318</v>
      </c>
      <c r="G295" s="46" t="s">
        <v>1259</v>
      </c>
      <c r="H295" s="45">
        <v>189</v>
      </c>
      <c r="I295" s="45">
        <v>1</v>
      </c>
      <c r="J295" s="45">
        <v>1</v>
      </c>
      <c r="K295" s="45">
        <f t="shared" si="9"/>
        <v>22</v>
      </c>
      <c r="L295" s="45">
        <v>1989</v>
      </c>
      <c r="M295" s="45">
        <v>1</v>
      </c>
      <c r="N295" s="45">
        <v>5</v>
      </c>
      <c r="O295" s="46" t="s">
        <v>70</v>
      </c>
    </row>
    <row r="296" spans="1:15" ht="40.5">
      <c r="A296" s="45">
        <v>319</v>
      </c>
      <c r="B296" s="46" t="s">
        <v>23</v>
      </c>
      <c r="C296" s="46" t="s">
        <v>29</v>
      </c>
      <c r="D296" s="46" t="s">
        <v>6</v>
      </c>
      <c r="E296" s="36" t="str">
        <f t="shared" si="8"/>
        <v>Public</v>
      </c>
      <c r="F296" s="45">
        <v>319</v>
      </c>
      <c r="G296" s="46" t="s">
        <v>1260</v>
      </c>
      <c r="H296" s="45">
        <v>71</v>
      </c>
      <c r="I296" s="45">
        <v>1</v>
      </c>
      <c r="J296" s="45">
        <v>1</v>
      </c>
      <c r="K296" s="45">
        <f t="shared" si="9"/>
        <v>31</v>
      </c>
      <c r="L296" s="45">
        <v>1980</v>
      </c>
      <c r="M296" s="45">
        <v>1</v>
      </c>
      <c r="N296" s="45">
        <v>5</v>
      </c>
      <c r="O296" s="46" t="s">
        <v>70</v>
      </c>
    </row>
    <row r="297" spans="1:15" ht="27">
      <c r="A297" s="45">
        <v>320</v>
      </c>
      <c r="B297" s="46" t="s">
        <v>23</v>
      </c>
      <c r="C297" s="46" t="s">
        <v>29</v>
      </c>
      <c r="D297" s="46" t="s">
        <v>6</v>
      </c>
      <c r="E297" s="36" t="str">
        <f t="shared" si="8"/>
        <v>Public</v>
      </c>
      <c r="F297" s="45">
        <v>320</v>
      </c>
      <c r="G297" s="46" t="s">
        <v>1261</v>
      </c>
      <c r="H297" s="45">
        <v>178</v>
      </c>
      <c r="I297" s="45">
        <v>1</v>
      </c>
      <c r="J297" s="45">
        <v>1</v>
      </c>
      <c r="K297" s="45">
        <f t="shared" si="9"/>
        <v>36</v>
      </c>
      <c r="L297" s="45">
        <v>1975</v>
      </c>
      <c r="M297" s="45">
        <v>1</v>
      </c>
      <c r="N297" s="45">
        <v>6</v>
      </c>
      <c r="O297" s="46" t="s">
        <v>70</v>
      </c>
    </row>
    <row r="298" spans="1:15" ht="27">
      <c r="A298" s="45">
        <v>321</v>
      </c>
      <c r="B298" s="46" t="s">
        <v>23</v>
      </c>
      <c r="C298" s="46" t="s">
        <v>29</v>
      </c>
      <c r="D298" s="46" t="s">
        <v>6</v>
      </c>
      <c r="E298" s="36" t="str">
        <f t="shared" si="8"/>
        <v>Public</v>
      </c>
      <c r="F298" s="45">
        <v>321</v>
      </c>
      <c r="G298" s="46" t="s">
        <v>1262</v>
      </c>
      <c r="H298" s="45">
        <v>341</v>
      </c>
      <c r="I298" s="45">
        <v>1</v>
      </c>
      <c r="J298" s="45">
        <v>1</v>
      </c>
      <c r="K298" s="45">
        <f t="shared" si="9"/>
        <v>28</v>
      </c>
      <c r="L298" s="45">
        <v>1983</v>
      </c>
      <c r="M298" s="45">
        <v>1</v>
      </c>
      <c r="N298" s="45">
        <v>6</v>
      </c>
      <c r="O298" s="46" t="s">
        <v>70</v>
      </c>
    </row>
    <row r="299" spans="1:15" ht="40.5">
      <c r="A299" s="45">
        <v>322</v>
      </c>
      <c r="B299" s="46" t="s">
        <v>23</v>
      </c>
      <c r="C299" s="46" t="s">
        <v>29</v>
      </c>
      <c r="D299" s="46" t="s">
        <v>6</v>
      </c>
      <c r="E299" s="36" t="str">
        <f t="shared" si="8"/>
        <v>Public</v>
      </c>
      <c r="F299" s="45">
        <v>322</v>
      </c>
      <c r="G299" s="46" t="s">
        <v>1263</v>
      </c>
      <c r="H299" s="45">
        <v>294</v>
      </c>
      <c r="I299" s="45">
        <v>1</v>
      </c>
      <c r="J299" s="45">
        <v>1</v>
      </c>
      <c r="K299" s="45">
        <f t="shared" si="9"/>
        <v>29</v>
      </c>
      <c r="L299" s="45">
        <v>1982</v>
      </c>
      <c r="M299" s="45">
        <v>1</v>
      </c>
      <c r="N299" s="45">
        <v>6</v>
      </c>
      <c r="O299" s="46" t="s">
        <v>70</v>
      </c>
    </row>
    <row r="300" spans="1:15" ht="54">
      <c r="A300" s="45">
        <v>323</v>
      </c>
      <c r="B300" s="46" t="s">
        <v>23</v>
      </c>
      <c r="C300" s="46" t="s">
        <v>29</v>
      </c>
      <c r="D300" s="46" t="s">
        <v>6</v>
      </c>
      <c r="E300" s="36" t="str">
        <f t="shared" si="8"/>
        <v>Public</v>
      </c>
      <c r="F300" s="45">
        <v>323</v>
      </c>
      <c r="G300" s="46" t="s">
        <v>1264</v>
      </c>
      <c r="H300" s="45">
        <v>164</v>
      </c>
      <c r="I300" s="45">
        <v>1</v>
      </c>
      <c r="J300" s="45">
        <v>1</v>
      </c>
      <c r="K300" s="45">
        <f t="shared" si="9"/>
        <v>41</v>
      </c>
      <c r="L300" s="45">
        <v>1970</v>
      </c>
      <c r="M300" s="45">
        <v>1</v>
      </c>
      <c r="N300" s="45">
        <v>6</v>
      </c>
      <c r="O300" s="46" t="s">
        <v>70</v>
      </c>
    </row>
    <row r="301" spans="1:15" ht="27">
      <c r="A301" s="45">
        <v>324</v>
      </c>
      <c r="B301" s="46" t="s">
        <v>18</v>
      </c>
      <c r="C301" s="46" t="s">
        <v>29</v>
      </c>
      <c r="D301" s="46" t="s">
        <v>6</v>
      </c>
      <c r="E301" s="36" t="str">
        <f t="shared" si="8"/>
        <v>Public</v>
      </c>
      <c r="F301" s="45">
        <v>324</v>
      </c>
      <c r="G301" s="46" t="s">
        <v>873</v>
      </c>
      <c r="H301" s="45">
        <v>75</v>
      </c>
      <c r="I301" s="45">
        <v>1</v>
      </c>
      <c r="J301" s="45">
        <v>1</v>
      </c>
      <c r="K301" s="45">
        <f t="shared" si="9"/>
        <v>1</v>
      </c>
      <c r="L301" s="45">
        <v>2010</v>
      </c>
      <c r="M301" s="45">
        <v>1</v>
      </c>
      <c r="N301" s="45">
        <v>5</v>
      </c>
      <c r="O301" s="46" t="s">
        <v>70</v>
      </c>
    </row>
    <row r="302" spans="1:15" ht="27">
      <c r="A302" s="45">
        <v>325</v>
      </c>
      <c r="B302" s="46" t="s">
        <v>23</v>
      </c>
      <c r="C302" s="46" t="s">
        <v>29</v>
      </c>
      <c r="D302" s="46" t="s">
        <v>6</v>
      </c>
      <c r="E302" s="36" t="str">
        <f t="shared" si="8"/>
        <v>Public</v>
      </c>
      <c r="F302" s="45">
        <v>325</v>
      </c>
      <c r="G302" s="46" t="s">
        <v>1265</v>
      </c>
      <c r="H302" s="45">
        <v>434</v>
      </c>
      <c r="I302" s="45">
        <v>1</v>
      </c>
      <c r="J302" s="45">
        <v>1</v>
      </c>
      <c r="K302" s="45">
        <f t="shared" si="9"/>
        <v>8</v>
      </c>
      <c r="L302" s="45">
        <v>2003</v>
      </c>
      <c r="M302" s="45">
        <v>1</v>
      </c>
      <c r="N302" s="45">
        <v>6</v>
      </c>
      <c r="O302" s="46" t="s">
        <v>70</v>
      </c>
    </row>
    <row r="303" spans="1:15" ht="27">
      <c r="A303" s="45">
        <v>326</v>
      </c>
      <c r="B303" s="46" t="s">
        <v>23</v>
      </c>
      <c r="C303" s="46" t="s">
        <v>29</v>
      </c>
      <c r="D303" s="46" t="s">
        <v>6</v>
      </c>
      <c r="E303" s="36" t="str">
        <f t="shared" si="8"/>
        <v>Public</v>
      </c>
      <c r="F303" s="45">
        <v>326</v>
      </c>
      <c r="G303" s="46" t="s">
        <v>1266</v>
      </c>
      <c r="H303" s="45">
        <v>377</v>
      </c>
      <c r="I303" s="45">
        <v>1</v>
      </c>
      <c r="J303" s="45">
        <v>1</v>
      </c>
      <c r="K303" s="45">
        <f t="shared" si="9"/>
        <v>44</v>
      </c>
      <c r="L303" s="45">
        <v>1967</v>
      </c>
      <c r="M303" s="45">
        <v>1</v>
      </c>
      <c r="N303" s="45">
        <v>6</v>
      </c>
      <c r="O303" s="46" t="s">
        <v>70</v>
      </c>
    </row>
    <row r="304" spans="1:15" ht="27">
      <c r="A304" s="45">
        <v>327</v>
      </c>
      <c r="B304" s="46" t="s">
        <v>23</v>
      </c>
      <c r="C304" s="46" t="s">
        <v>29</v>
      </c>
      <c r="D304" s="46" t="s">
        <v>1431</v>
      </c>
      <c r="E304" s="36" t="str">
        <f t="shared" si="8"/>
        <v>Private</v>
      </c>
      <c r="F304" s="45">
        <v>327</v>
      </c>
      <c r="G304" s="46" t="s">
        <v>1267</v>
      </c>
      <c r="H304" s="45">
        <v>397</v>
      </c>
      <c r="I304" s="45">
        <v>1</v>
      </c>
      <c r="J304" s="45">
        <v>3</v>
      </c>
      <c r="K304" s="45">
        <f t="shared" si="9"/>
        <v>47</v>
      </c>
      <c r="L304" s="45">
        <v>1964</v>
      </c>
      <c r="M304" s="45">
        <v>1</v>
      </c>
      <c r="N304" s="45">
        <v>7</v>
      </c>
      <c r="O304" s="46" t="s">
        <v>70</v>
      </c>
    </row>
    <row r="305" spans="1:15" ht="40.5">
      <c r="A305" s="45">
        <v>328</v>
      </c>
      <c r="B305" s="46" t="s">
        <v>23</v>
      </c>
      <c r="C305" s="46" t="s">
        <v>29</v>
      </c>
      <c r="D305" s="46" t="s">
        <v>6</v>
      </c>
      <c r="E305" s="36" t="str">
        <f t="shared" si="8"/>
        <v>Public</v>
      </c>
      <c r="F305" s="45">
        <v>328</v>
      </c>
      <c r="G305" s="46" t="s">
        <v>1268</v>
      </c>
      <c r="H305" s="45">
        <v>558</v>
      </c>
      <c r="I305" s="45">
        <v>1</v>
      </c>
      <c r="J305" s="45">
        <v>1</v>
      </c>
      <c r="K305" s="45">
        <f t="shared" si="9"/>
        <v>24</v>
      </c>
      <c r="L305" s="45">
        <v>1987</v>
      </c>
      <c r="M305" s="45">
        <v>1</v>
      </c>
      <c r="N305" s="45">
        <v>6</v>
      </c>
      <c r="O305" s="46" t="s">
        <v>70</v>
      </c>
    </row>
    <row r="306" spans="1:15" ht="27">
      <c r="A306" s="45">
        <v>329</v>
      </c>
      <c r="B306" s="46" t="s">
        <v>23</v>
      </c>
      <c r="C306" s="46" t="s">
        <v>29</v>
      </c>
      <c r="D306" s="46" t="s">
        <v>6</v>
      </c>
      <c r="E306" s="36" t="str">
        <f t="shared" si="8"/>
        <v>Public</v>
      </c>
      <c r="F306" s="45">
        <v>329</v>
      </c>
      <c r="G306" s="46" t="s">
        <v>1269</v>
      </c>
      <c r="H306" s="45">
        <v>162</v>
      </c>
      <c r="I306" s="45">
        <v>1</v>
      </c>
      <c r="J306" s="45">
        <v>1</v>
      </c>
      <c r="K306" s="45">
        <f t="shared" si="9"/>
        <v>28</v>
      </c>
      <c r="L306" s="45">
        <v>1983</v>
      </c>
      <c r="M306" s="45">
        <v>1</v>
      </c>
      <c r="N306" s="45">
        <v>6</v>
      </c>
      <c r="O306" s="46" t="s">
        <v>70</v>
      </c>
    </row>
    <row r="307" spans="1:15" ht="27">
      <c r="A307" s="45">
        <v>330</v>
      </c>
      <c r="B307" s="46" t="s">
        <v>23</v>
      </c>
      <c r="C307" s="46" t="s">
        <v>29</v>
      </c>
      <c r="D307" s="46" t="s">
        <v>6</v>
      </c>
      <c r="E307" s="36" t="str">
        <f t="shared" si="8"/>
        <v>Public</v>
      </c>
      <c r="F307" s="45">
        <v>330</v>
      </c>
      <c r="G307" s="46" t="s">
        <v>1270</v>
      </c>
      <c r="H307" s="45">
        <v>268</v>
      </c>
      <c r="I307" s="45">
        <v>1</v>
      </c>
      <c r="J307" s="45">
        <v>1</v>
      </c>
      <c r="K307" s="45">
        <f t="shared" si="9"/>
        <v>29</v>
      </c>
      <c r="L307" s="45">
        <v>1982</v>
      </c>
      <c r="M307" s="45">
        <v>1</v>
      </c>
      <c r="N307" s="45">
        <v>6</v>
      </c>
      <c r="O307" s="46" t="s">
        <v>70</v>
      </c>
    </row>
    <row r="308" spans="1:15" ht="40.5">
      <c r="A308" s="45">
        <v>331</v>
      </c>
      <c r="B308" s="46" t="s">
        <v>23</v>
      </c>
      <c r="C308" s="46" t="s">
        <v>29</v>
      </c>
      <c r="D308" s="46" t="s">
        <v>6</v>
      </c>
      <c r="E308" s="36" t="str">
        <f t="shared" si="8"/>
        <v>Public</v>
      </c>
      <c r="F308" s="45">
        <v>331</v>
      </c>
      <c r="G308" s="46" t="s">
        <v>1271</v>
      </c>
      <c r="H308" s="45">
        <v>189</v>
      </c>
      <c r="I308" s="45">
        <v>1</v>
      </c>
      <c r="J308" s="45">
        <v>1</v>
      </c>
      <c r="K308" s="45">
        <f t="shared" si="9"/>
        <v>29</v>
      </c>
      <c r="L308" s="45">
        <v>1982</v>
      </c>
      <c r="M308" s="45">
        <v>1</v>
      </c>
      <c r="N308" s="45">
        <v>6</v>
      </c>
      <c r="O308" s="46" t="s">
        <v>70</v>
      </c>
    </row>
    <row r="309" spans="1:15" ht="40.5">
      <c r="A309" s="45">
        <v>332</v>
      </c>
      <c r="B309" s="46" t="s">
        <v>23</v>
      </c>
      <c r="C309" s="46" t="s">
        <v>29</v>
      </c>
      <c r="D309" s="46" t="s">
        <v>6</v>
      </c>
      <c r="E309" s="36" t="str">
        <f t="shared" si="8"/>
        <v>Public</v>
      </c>
      <c r="F309" s="45">
        <v>332</v>
      </c>
      <c r="G309" s="46" t="s">
        <v>1272</v>
      </c>
      <c r="H309" s="45">
        <v>342</v>
      </c>
      <c r="I309" s="45">
        <v>1</v>
      </c>
      <c r="J309" s="45">
        <v>1</v>
      </c>
      <c r="K309" s="45">
        <f t="shared" si="9"/>
        <v>41</v>
      </c>
      <c r="L309" s="45">
        <v>1970</v>
      </c>
      <c r="M309" s="45">
        <v>1</v>
      </c>
      <c r="N309" s="45">
        <v>6</v>
      </c>
      <c r="O309" s="46" t="s">
        <v>70</v>
      </c>
    </row>
    <row r="310" spans="1:15" ht="67.5">
      <c r="A310" s="45">
        <v>333</v>
      </c>
      <c r="B310" s="46" t="s">
        <v>23</v>
      </c>
      <c r="C310" s="46" t="s">
        <v>54</v>
      </c>
      <c r="D310" s="46" t="s">
        <v>6</v>
      </c>
      <c r="E310" s="36" t="str">
        <f t="shared" si="8"/>
        <v>Public</v>
      </c>
      <c r="F310" s="45">
        <v>333</v>
      </c>
      <c r="G310" s="46" t="s">
        <v>1273</v>
      </c>
      <c r="H310" s="45">
        <v>380</v>
      </c>
      <c r="I310" s="45">
        <v>5</v>
      </c>
      <c r="J310" s="45">
        <v>1</v>
      </c>
      <c r="K310" s="45">
        <f t="shared" si="9"/>
        <v>34</v>
      </c>
      <c r="L310" s="45">
        <v>1977</v>
      </c>
      <c r="M310" s="45">
        <v>1</v>
      </c>
      <c r="N310" s="45">
        <v>7</v>
      </c>
      <c r="O310" s="46" t="s">
        <v>70</v>
      </c>
    </row>
    <row r="311" spans="1:15" ht="27">
      <c r="A311" s="45">
        <v>334</v>
      </c>
      <c r="B311" s="46" t="s">
        <v>23</v>
      </c>
      <c r="C311" s="46" t="s">
        <v>29</v>
      </c>
      <c r="D311" s="46" t="s">
        <v>6</v>
      </c>
      <c r="E311" s="36" t="str">
        <f t="shared" si="8"/>
        <v>Public</v>
      </c>
      <c r="F311" s="45">
        <v>334</v>
      </c>
      <c r="G311" s="46" t="s">
        <v>1274</v>
      </c>
      <c r="H311" s="45">
        <v>204</v>
      </c>
      <c r="I311" s="45">
        <v>1</v>
      </c>
      <c r="J311" s="45">
        <v>1</v>
      </c>
      <c r="K311" s="45">
        <f t="shared" si="9"/>
        <v>21</v>
      </c>
      <c r="L311" s="45">
        <v>1990</v>
      </c>
      <c r="M311" s="45">
        <v>1</v>
      </c>
      <c r="N311" s="45">
        <v>6</v>
      </c>
      <c r="O311" s="46" t="s">
        <v>70</v>
      </c>
    </row>
    <row r="312" spans="1:15" ht="27">
      <c r="A312" s="45">
        <v>335</v>
      </c>
      <c r="B312" s="46" t="s">
        <v>14</v>
      </c>
      <c r="C312" s="46" t="s">
        <v>29</v>
      </c>
      <c r="D312" s="46" t="s">
        <v>1431</v>
      </c>
      <c r="E312" s="36" t="str">
        <f t="shared" si="8"/>
        <v>Private</v>
      </c>
      <c r="F312" s="45">
        <v>335</v>
      </c>
      <c r="G312" s="46" t="s">
        <v>252</v>
      </c>
      <c r="H312" s="45">
        <v>172</v>
      </c>
      <c r="I312" s="45">
        <v>1</v>
      </c>
      <c r="J312" s="45">
        <v>3</v>
      </c>
      <c r="K312" s="45">
        <f t="shared" si="9"/>
        <v>22</v>
      </c>
      <c r="L312" s="45">
        <v>1989</v>
      </c>
      <c r="M312" s="45">
        <v>1</v>
      </c>
      <c r="N312" s="45">
        <v>6</v>
      </c>
      <c r="O312" s="46" t="s">
        <v>70</v>
      </c>
    </row>
    <row r="313" spans="1:15" ht="40.5">
      <c r="A313" s="45">
        <v>336</v>
      </c>
      <c r="B313" s="46" t="s">
        <v>14</v>
      </c>
      <c r="C313" s="46" t="s">
        <v>29</v>
      </c>
      <c r="D313" s="46" t="s">
        <v>1431</v>
      </c>
      <c r="E313" s="36" t="str">
        <f t="shared" si="8"/>
        <v>Private</v>
      </c>
      <c r="F313" s="45">
        <v>336</v>
      </c>
      <c r="G313" s="46" t="s">
        <v>253</v>
      </c>
      <c r="H313" s="45">
        <v>97</v>
      </c>
      <c r="I313" s="45">
        <v>1</v>
      </c>
      <c r="J313" s="45">
        <v>3</v>
      </c>
      <c r="K313" s="45">
        <f t="shared" si="9"/>
        <v>14</v>
      </c>
      <c r="L313" s="45">
        <v>1997</v>
      </c>
      <c r="M313" s="45">
        <v>1</v>
      </c>
      <c r="N313" s="45">
        <v>6</v>
      </c>
      <c r="O313" s="46" t="s">
        <v>70</v>
      </c>
    </row>
    <row r="314" spans="1:15" ht="54">
      <c r="A314" s="45">
        <v>337</v>
      </c>
      <c r="B314" s="46" t="s">
        <v>14</v>
      </c>
      <c r="C314" s="46" t="s">
        <v>29</v>
      </c>
      <c r="D314" s="46" t="s">
        <v>1431</v>
      </c>
      <c r="E314" s="36" t="str">
        <f t="shared" si="8"/>
        <v>Private</v>
      </c>
      <c r="F314" s="45">
        <v>337</v>
      </c>
      <c r="G314" s="46" t="s">
        <v>254</v>
      </c>
      <c r="H314" s="45">
        <v>374</v>
      </c>
      <c r="I314" s="45">
        <v>1</v>
      </c>
      <c r="J314" s="45">
        <v>3</v>
      </c>
      <c r="K314" s="45">
        <f t="shared" si="9"/>
        <v>33</v>
      </c>
      <c r="L314" s="45">
        <v>1978</v>
      </c>
      <c r="M314" s="45">
        <v>1</v>
      </c>
      <c r="N314" s="45">
        <v>6</v>
      </c>
      <c r="O314" s="46" t="s">
        <v>70</v>
      </c>
    </row>
    <row r="315" spans="1:15" ht="54">
      <c r="A315" s="45">
        <v>338</v>
      </c>
      <c r="B315" s="46" t="s">
        <v>14</v>
      </c>
      <c r="C315" s="46" t="s">
        <v>29</v>
      </c>
      <c r="D315" s="46" t="s">
        <v>1431</v>
      </c>
      <c r="E315" s="36" t="str">
        <f t="shared" si="8"/>
        <v>Private</v>
      </c>
      <c r="F315" s="45">
        <v>338</v>
      </c>
      <c r="G315" s="46" t="s">
        <v>255</v>
      </c>
      <c r="H315" s="45">
        <v>139</v>
      </c>
      <c r="I315" s="45">
        <v>1</v>
      </c>
      <c r="J315" s="45">
        <v>3</v>
      </c>
      <c r="K315" s="45">
        <f t="shared" si="9"/>
        <v>20</v>
      </c>
      <c r="L315" s="45">
        <v>1991</v>
      </c>
      <c r="M315" s="45">
        <v>1</v>
      </c>
      <c r="N315" s="45">
        <v>6</v>
      </c>
      <c r="O315" s="46" t="s">
        <v>70</v>
      </c>
    </row>
    <row r="316" spans="1:15" ht="27">
      <c r="A316" s="45">
        <v>339</v>
      </c>
      <c r="B316" s="46" t="s">
        <v>14</v>
      </c>
      <c r="C316" s="46" t="s">
        <v>29</v>
      </c>
      <c r="D316" s="46" t="s">
        <v>1431</v>
      </c>
      <c r="E316" s="36" t="str">
        <f t="shared" si="8"/>
        <v>Private</v>
      </c>
      <c r="F316" s="45">
        <v>339</v>
      </c>
      <c r="G316" s="46" t="s">
        <v>1439</v>
      </c>
      <c r="H316" s="45">
        <v>29</v>
      </c>
      <c r="I316" s="45">
        <v>1</v>
      </c>
      <c r="J316" s="45">
        <v>3</v>
      </c>
      <c r="K316" s="45">
        <f t="shared" si="9"/>
        <v>22</v>
      </c>
      <c r="L316" s="45">
        <v>1989</v>
      </c>
      <c r="M316" s="45">
        <v>1</v>
      </c>
      <c r="N316" s="45">
        <v>4</v>
      </c>
      <c r="O316" s="46" t="s">
        <v>166</v>
      </c>
    </row>
    <row r="317" spans="1:15" ht="27">
      <c r="A317" s="45">
        <v>340</v>
      </c>
      <c r="B317" s="46" t="s">
        <v>14</v>
      </c>
      <c r="C317" s="46" t="s">
        <v>29</v>
      </c>
      <c r="D317" s="46" t="s">
        <v>1431</v>
      </c>
      <c r="E317" s="36" t="str">
        <f t="shared" si="8"/>
        <v>Private</v>
      </c>
      <c r="F317" s="45">
        <v>340</v>
      </c>
      <c r="G317" s="46" t="s">
        <v>256</v>
      </c>
      <c r="H317" s="45">
        <v>342</v>
      </c>
      <c r="I317" s="45">
        <v>1</v>
      </c>
      <c r="J317" s="45">
        <v>3</v>
      </c>
      <c r="K317" s="45">
        <f t="shared" si="9"/>
        <v>29</v>
      </c>
      <c r="L317" s="45">
        <v>1982</v>
      </c>
      <c r="M317" s="45">
        <v>1</v>
      </c>
      <c r="N317" s="45">
        <v>8</v>
      </c>
      <c r="O317" s="46" t="s">
        <v>70</v>
      </c>
    </row>
    <row r="318" spans="1:15" ht="27">
      <c r="A318" s="45">
        <v>341</v>
      </c>
      <c r="B318" s="46" t="s">
        <v>14</v>
      </c>
      <c r="C318" s="46" t="s">
        <v>29</v>
      </c>
      <c r="D318" s="46" t="s">
        <v>1431</v>
      </c>
      <c r="E318" s="36" t="str">
        <f t="shared" si="8"/>
        <v>Private</v>
      </c>
      <c r="F318" s="45">
        <v>341</v>
      </c>
      <c r="G318" s="46" t="s">
        <v>257</v>
      </c>
      <c r="H318" s="45">
        <v>243</v>
      </c>
      <c r="I318" s="45">
        <v>1</v>
      </c>
      <c r="J318" s="45">
        <v>3</v>
      </c>
      <c r="K318" s="45">
        <f t="shared" si="9"/>
        <v>29</v>
      </c>
      <c r="L318" s="45">
        <v>1982</v>
      </c>
      <c r="M318" s="45">
        <v>1</v>
      </c>
      <c r="N318" s="45">
        <v>6</v>
      </c>
      <c r="O318" s="46" t="s">
        <v>70</v>
      </c>
    </row>
    <row r="319" spans="1:15" ht="27">
      <c r="A319" s="45">
        <v>342</v>
      </c>
      <c r="B319" s="46" t="s">
        <v>14</v>
      </c>
      <c r="C319" s="46" t="s">
        <v>29</v>
      </c>
      <c r="D319" s="46" t="s">
        <v>6</v>
      </c>
      <c r="E319" s="36" t="str">
        <f t="shared" si="8"/>
        <v>Public</v>
      </c>
      <c r="F319" s="45">
        <v>342</v>
      </c>
      <c r="G319" s="46" t="s">
        <v>258</v>
      </c>
      <c r="H319" s="45">
        <v>137</v>
      </c>
      <c r="I319" s="45">
        <v>1</v>
      </c>
      <c r="J319" s="45">
        <v>1</v>
      </c>
      <c r="K319" s="45">
        <f t="shared" si="9"/>
        <v>27</v>
      </c>
      <c r="L319" s="45">
        <v>1984</v>
      </c>
      <c r="M319" s="45">
        <v>1</v>
      </c>
      <c r="N319" s="45">
        <v>6</v>
      </c>
      <c r="O319" s="46" t="s">
        <v>70</v>
      </c>
    </row>
    <row r="320" spans="1:15" ht="67.5">
      <c r="A320" s="45">
        <v>343</v>
      </c>
      <c r="B320" s="46" t="s">
        <v>14</v>
      </c>
      <c r="C320" s="46" t="s">
        <v>54</v>
      </c>
      <c r="D320" s="46" t="s">
        <v>6</v>
      </c>
      <c r="E320" s="36" t="str">
        <f t="shared" si="8"/>
        <v>Public</v>
      </c>
      <c r="F320" s="45">
        <v>343</v>
      </c>
      <c r="G320" s="46" t="s">
        <v>259</v>
      </c>
      <c r="H320" s="45">
        <v>185</v>
      </c>
      <c r="I320" s="45">
        <v>5</v>
      </c>
      <c r="J320" s="45">
        <v>1</v>
      </c>
      <c r="K320" s="45">
        <f t="shared" si="9"/>
        <v>20</v>
      </c>
      <c r="L320" s="45">
        <v>1991</v>
      </c>
      <c r="M320" s="45">
        <v>1</v>
      </c>
      <c r="N320" s="45">
        <v>8</v>
      </c>
      <c r="O320" s="46" t="s">
        <v>70</v>
      </c>
    </row>
    <row r="321" spans="1:15" ht="40.5">
      <c r="A321" s="45">
        <v>344</v>
      </c>
      <c r="B321" s="46" t="s">
        <v>14</v>
      </c>
      <c r="C321" s="46" t="s">
        <v>29</v>
      </c>
      <c r="D321" s="46" t="s">
        <v>1431</v>
      </c>
      <c r="E321" s="36" t="str">
        <f t="shared" si="8"/>
        <v>Private</v>
      </c>
      <c r="F321" s="45">
        <v>344</v>
      </c>
      <c r="G321" s="46" t="s">
        <v>260</v>
      </c>
      <c r="H321" s="45">
        <v>330</v>
      </c>
      <c r="I321" s="45">
        <v>1</v>
      </c>
      <c r="J321" s="45">
        <v>3</v>
      </c>
      <c r="K321" s="45">
        <f t="shared" si="9"/>
        <v>11</v>
      </c>
      <c r="L321" s="45">
        <v>2000</v>
      </c>
      <c r="M321" s="45">
        <v>1</v>
      </c>
      <c r="N321" s="45">
        <v>6</v>
      </c>
      <c r="O321" s="46" t="s">
        <v>70</v>
      </c>
    </row>
    <row r="322" spans="1:15" ht="27">
      <c r="A322" s="45">
        <v>345</v>
      </c>
      <c r="B322" s="46" t="s">
        <v>18</v>
      </c>
      <c r="C322" s="46" t="s">
        <v>29</v>
      </c>
      <c r="D322" s="46" t="s">
        <v>6</v>
      </c>
      <c r="E322" s="36" t="str">
        <f t="shared" ref="E322:E385" si="10">IF(D322="Catholic", "Private", D322)</f>
        <v>Public</v>
      </c>
      <c r="F322" s="45">
        <v>345</v>
      </c>
      <c r="G322" s="46" t="s">
        <v>874</v>
      </c>
      <c r="H322" s="45">
        <v>138</v>
      </c>
      <c r="I322" s="45">
        <v>1</v>
      </c>
      <c r="J322" s="45">
        <v>1</v>
      </c>
      <c r="K322" s="45">
        <f t="shared" si="9"/>
        <v>11</v>
      </c>
      <c r="L322" s="45">
        <v>2000</v>
      </c>
      <c r="M322" s="45">
        <v>1</v>
      </c>
      <c r="N322" s="45">
        <v>6</v>
      </c>
      <c r="O322" s="46" t="s">
        <v>70</v>
      </c>
    </row>
    <row r="323" spans="1:15" ht="40.5">
      <c r="A323" s="45">
        <v>346</v>
      </c>
      <c r="B323" s="46" t="s">
        <v>14</v>
      </c>
      <c r="C323" s="46" t="s">
        <v>29</v>
      </c>
      <c r="D323" s="46" t="s">
        <v>1431</v>
      </c>
      <c r="E323" s="36" t="str">
        <f t="shared" si="10"/>
        <v>Private</v>
      </c>
      <c r="F323" s="45">
        <v>346</v>
      </c>
      <c r="G323" s="46" t="s">
        <v>261</v>
      </c>
      <c r="H323" s="45">
        <v>196</v>
      </c>
      <c r="I323" s="45">
        <v>1</v>
      </c>
      <c r="J323" s="45">
        <v>3</v>
      </c>
      <c r="K323" s="45">
        <f t="shared" ref="K323:K386" si="11">2011-L323</f>
        <v>24</v>
      </c>
      <c r="L323" s="45">
        <v>1987</v>
      </c>
      <c r="M323" s="45">
        <v>1</v>
      </c>
      <c r="N323" s="45">
        <v>6</v>
      </c>
      <c r="O323" s="46" t="s">
        <v>70</v>
      </c>
    </row>
    <row r="324" spans="1:15" ht="27">
      <c r="A324" s="45">
        <v>347</v>
      </c>
      <c r="B324" s="46" t="s">
        <v>14</v>
      </c>
      <c r="C324" s="46" t="s">
        <v>29</v>
      </c>
      <c r="D324" s="46" t="s">
        <v>1431</v>
      </c>
      <c r="E324" s="36" t="str">
        <f t="shared" si="10"/>
        <v>Private</v>
      </c>
      <c r="F324" s="45">
        <v>347</v>
      </c>
      <c r="G324" s="46" t="s">
        <v>262</v>
      </c>
      <c r="H324" s="45">
        <v>250</v>
      </c>
      <c r="I324" s="45">
        <v>1</v>
      </c>
      <c r="J324" s="45">
        <v>3</v>
      </c>
      <c r="K324" s="45">
        <f t="shared" si="11"/>
        <v>51</v>
      </c>
      <c r="L324" s="45">
        <v>1960</v>
      </c>
      <c r="M324" s="45">
        <v>1</v>
      </c>
      <c r="N324" s="45">
        <v>6</v>
      </c>
      <c r="O324" s="46" t="s">
        <v>70</v>
      </c>
    </row>
    <row r="325" spans="1:15" ht="40.5">
      <c r="A325" s="45">
        <v>348</v>
      </c>
      <c r="B325" s="46" t="s">
        <v>14</v>
      </c>
      <c r="C325" s="46" t="s">
        <v>29</v>
      </c>
      <c r="D325" s="46" t="s">
        <v>6</v>
      </c>
      <c r="E325" s="36" t="str">
        <f t="shared" si="10"/>
        <v>Public</v>
      </c>
      <c r="F325" s="45">
        <v>348</v>
      </c>
      <c r="G325" s="46" t="s">
        <v>263</v>
      </c>
      <c r="H325" s="45">
        <v>349</v>
      </c>
      <c r="I325" s="45">
        <v>1</v>
      </c>
      <c r="J325" s="45">
        <v>1</v>
      </c>
      <c r="K325" s="45">
        <f t="shared" si="11"/>
        <v>28</v>
      </c>
      <c r="L325" s="45">
        <v>1983</v>
      </c>
      <c r="M325" s="45">
        <v>1</v>
      </c>
      <c r="N325" s="45">
        <v>6</v>
      </c>
      <c r="O325" s="46" t="s">
        <v>70</v>
      </c>
    </row>
    <row r="326" spans="1:15" ht="27">
      <c r="A326" s="45">
        <v>349</v>
      </c>
      <c r="B326" s="46" t="s">
        <v>14</v>
      </c>
      <c r="C326" s="46" t="s">
        <v>29</v>
      </c>
      <c r="D326" s="46" t="s">
        <v>1431</v>
      </c>
      <c r="E326" s="36" t="str">
        <f t="shared" si="10"/>
        <v>Private</v>
      </c>
      <c r="F326" s="45">
        <v>349</v>
      </c>
      <c r="G326" s="46" t="s">
        <v>264</v>
      </c>
      <c r="H326" s="45">
        <v>261</v>
      </c>
      <c r="I326" s="45">
        <v>1</v>
      </c>
      <c r="J326" s="45">
        <v>3</v>
      </c>
      <c r="K326" s="45">
        <f t="shared" si="11"/>
        <v>29</v>
      </c>
      <c r="L326" s="45">
        <v>1982</v>
      </c>
      <c r="M326" s="45">
        <v>1</v>
      </c>
      <c r="N326" s="45">
        <v>6</v>
      </c>
      <c r="O326" s="46" t="s">
        <v>70</v>
      </c>
    </row>
    <row r="327" spans="1:15" ht="27">
      <c r="A327" s="45">
        <v>350</v>
      </c>
      <c r="B327" s="46" t="s">
        <v>14</v>
      </c>
      <c r="C327" s="46" t="s">
        <v>29</v>
      </c>
      <c r="D327" s="46" t="s">
        <v>1431</v>
      </c>
      <c r="E327" s="36" t="str">
        <f t="shared" si="10"/>
        <v>Private</v>
      </c>
      <c r="F327" s="45">
        <v>350</v>
      </c>
      <c r="G327" s="46" t="s">
        <v>265</v>
      </c>
      <c r="H327" s="45">
        <v>210</v>
      </c>
      <c r="I327" s="45">
        <v>1</v>
      </c>
      <c r="J327" s="45">
        <v>3</v>
      </c>
      <c r="K327" s="45">
        <f t="shared" si="11"/>
        <v>19</v>
      </c>
      <c r="L327" s="45">
        <v>1992</v>
      </c>
      <c r="M327" s="45">
        <v>1</v>
      </c>
      <c r="N327" s="45">
        <v>6</v>
      </c>
      <c r="O327" s="46" t="s">
        <v>70</v>
      </c>
    </row>
    <row r="328" spans="1:15" ht="54">
      <c r="A328" s="45">
        <v>351</v>
      </c>
      <c r="B328" s="46" t="s">
        <v>14</v>
      </c>
      <c r="C328" s="46" t="s">
        <v>54</v>
      </c>
      <c r="D328" s="46" t="s">
        <v>6</v>
      </c>
      <c r="E328" s="36" t="str">
        <f t="shared" si="10"/>
        <v>Public</v>
      </c>
      <c r="F328" s="45">
        <v>351</v>
      </c>
      <c r="G328" s="46" t="s">
        <v>266</v>
      </c>
      <c r="H328" s="45">
        <v>501</v>
      </c>
      <c r="I328" s="45">
        <v>5</v>
      </c>
      <c r="J328" s="45">
        <v>1</v>
      </c>
      <c r="K328" s="45">
        <f t="shared" si="11"/>
        <v>40</v>
      </c>
      <c r="L328" s="45">
        <v>1971</v>
      </c>
      <c r="M328" s="45">
        <v>1</v>
      </c>
      <c r="N328" s="45">
        <v>6</v>
      </c>
      <c r="O328" s="46" t="s">
        <v>70</v>
      </c>
    </row>
    <row r="329" spans="1:15" ht="27">
      <c r="A329" s="45">
        <v>352</v>
      </c>
      <c r="B329" s="46" t="s">
        <v>14</v>
      </c>
      <c r="C329" s="46" t="s">
        <v>29</v>
      </c>
      <c r="D329" s="46" t="s">
        <v>6</v>
      </c>
      <c r="E329" s="36" t="str">
        <f t="shared" si="10"/>
        <v>Public</v>
      </c>
      <c r="F329" s="45">
        <v>352</v>
      </c>
      <c r="G329" s="46" t="s">
        <v>267</v>
      </c>
      <c r="H329" s="45">
        <v>177</v>
      </c>
      <c r="I329" s="45">
        <v>1</v>
      </c>
      <c r="J329" s="45">
        <v>1</v>
      </c>
      <c r="K329" s="45">
        <f t="shared" si="11"/>
        <v>32</v>
      </c>
      <c r="L329" s="45">
        <v>1979</v>
      </c>
      <c r="M329" s="45">
        <v>1</v>
      </c>
      <c r="N329" s="45">
        <v>6</v>
      </c>
      <c r="O329" s="46" t="s">
        <v>70</v>
      </c>
    </row>
    <row r="330" spans="1:15" ht="27">
      <c r="A330" s="45">
        <v>353</v>
      </c>
      <c r="B330" s="46" t="s">
        <v>14</v>
      </c>
      <c r="C330" s="46" t="s">
        <v>29</v>
      </c>
      <c r="D330" s="46" t="s">
        <v>6</v>
      </c>
      <c r="E330" s="36" t="str">
        <f t="shared" si="10"/>
        <v>Public</v>
      </c>
      <c r="F330" s="45">
        <v>353</v>
      </c>
      <c r="G330" s="46" t="s">
        <v>268</v>
      </c>
      <c r="H330" s="45">
        <v>114</v>
      </c>
      <c r="I330" s="45">
        <v>1</v>
      </c>
      <c r="J330" s="45">
        <v>1</v>
      </c>
      <c r="K330" s="45">
        <f t="shared" si="11"/>
        <v>7</v>
      </c>
      <c r="L330" s="45">
        <v>2004</v>
      </c>
      <c r="M330" s="45">
        <v>1</v>
      </c>
      <c r="N330" s="45">
        <v>6</v>
      </c>
      <c r="O330" s="46" t="s">
        <v>70</v>
      </c>
    </row>
    <row r="331" spans="1:15" ht="27">
      <c r="A331" s="45">
        <v>354</v>
      </c>
      <c r="B331" s="46" t="s">
        <v>14</v>
      </c>
      <c r="C331" s="46" t="s">
        <v>29</v>
      </c>
      <c r="D331" s="46" t="s">
        <v>6</v>
      </c>
      <c r="E331" s="36" t="str">
        <f t="shared" si="10"/>
        <v>Public</v>
      </c>
      <c r="F331" s="45">
        <v>354</v>
      </c>
      <c r="G331" s="46" t="s">
        <v>269</v>
      </c>
      <c r="H331" s="45">
        <v>184</v>
      </c>
      <c r="I331" s="45">
        <v>1</v>
      </c>
      <c r="J331" s="45">
        <v>1</v>
      </c>
      <c r="K331" s="45">
        <f t="shared" si="11"/>
        <v>8</v>
      </c>
      <c r="L331" s="45">
        <v>2003</v>
      </c>
      <c r="M331" s="45">
        <v>1</v>
      </c>
      <c r="N331" s="45">
        <v>6</v>
      </c>
      <c r="O331" s="46" t="s">
        <v>70</v>
      </c>
    </row>
    <row r="332" spans="1:15" ht="27">
      <c r="A332" s="45">
        <v>355</v>
      </c>
      <c r="B332" s="46" t="s">
        <v>14</v>
      </c>
      <c r="C332" s="46" t="s">
        <v>29</v>
      </c>
      <c r="D332" s="46" t="s">
        <v>1431</v>
      </c>
      <c r="E332" s="36" t="str">
        <f t="shared" si="10"/>
        <v>Private</v>
      </c>
      <c r="F332" s="45">
        <v>355</v>
      </c>
      <c r="G332" s="46" t="s">
        <v>270</v>
      </c>
      <c r="H332" s="45">
        <v>160</v>
      </c>
      <c r="I332" s="45">
        <v>1</v>
      </c>
      <c r="J332" s="45">
        <v>3</v>
      </c>
      <c r="K332" s="45">
        <f t="shared" si="11"/>
        <v>39</v>
      </c>
      <c r="L332" s="45">
        <v>1972</v>
      </c>
      <c r="M332" s="45">
        <v>1</v>
      </c>
      <c r="N332" s="45">
        <v>5</v>
      </c>
      <c r="O332" s="46" t="s">
        <v>70</v>
      </c>
    </row>
    <row r="333" spans="1:15" ht="27">
      <c r="A333" s="45">
        <v>356</v>
      </c>
      <c r="B333" s="46" t="s">
        <v>14</v>
      </c>
      <c r="C333" s="46" t="s">
        <v>29</v>
      </c>
      <c r="D333" s="46" t="s">
        <v>1431</v>
      </c>
      <c r="E333" s="36" t="str">
        <f t="shared" si="10"/>
        <v>Private</v>
      </c>
      <c r="F333" s="45">
        <v>356</v>
      </c>
      <c r="G333" s="46" t="s">
        <v>271</v>
      </c>
      <c r="H333" s="45">
        <v>568</v>
      </c>
      <c r="I333" s="45">
        <v>1</v>
      </c>
      <c r="J333" s="45">
        <v>3</v>
      </c>
      <c r="K333" s="45">
        <f t="shared" si="11"/>
        <v>47</v>
      </c>
      <c r="L333" s="45">
        <v>1964</v>
      </c>
      <c r="M333" s="45">
        <v>1</v>
      </c>
      <c r="N333" s="45">
        <v>6</v>
      </c>
      <c r="O333" s="46" t="s">
        <v>70</v>
      </c>
    </row>
    <row r="334" spans="1:15" ht="27">
      <c r="A334" s="45">
        <v>357</v>
      </c>
      <c r="B334" s="46" t="s">
        <v>14</v>
      </c>
      <c r="C334" s="46" t="s">
        <v>29</v>
      </c>
      <c r="D334" s="46" t="s">
        <v>6</v>
      </c>
      <c r="E334" s="36" t="str">
        <f t="shared" si="10"/>
        <v>Public</v>
      </c>
      <c r="F334" s="45">
        <v>357</v>
      </c>
      <c r="G334" s="46" t="s">
        <v>272</v>
      </c>
      <c r="H334" s="45">
        <v>198</v>
      </c>
      <c r="I334" s="45">
        <v>1</v>
      </c>
      <c r="J334" s="45">
        <v>1</v>
      </c>
      <c r="K334" s="45">
        <f t="shared" si="11"/>
        <v>30</v>
      </c>
      <c r="L334" s="45">
        <v>1981</v>
      </c>
      <c r="M334" s="45">
        <v>1</v>
      </c>
      <c r="N334" s="45">
        <v>6</v>
      </c>
      <c r="O334" s="46" t="s">
        <v>70</v>
      </c>
    </row>
    <row r="335" spans="1:15" ht="27">
      <c r="A335" s="45">
        <v>358</v>
      </c>
      <c r="B335" s="46" t="s">
        <v>14</v>
      </c>
      <c r="C335" s="46" t="s">
        <v>29</v>
      </c>
      <c r="D335" s="46" t="s">
        <v>6</v>
      </c>
      <c r="E335" s="36" t="str">
        <f t="shared" si="10"/>
        <v>Public</v>
      </c>
      <c r="F335" s="45">
        <v>358</v>
      </c>
      <c r="G335" s="46" t="s">
        <v>273</v>
      </c>
      <c r="H335" s="45">
        <v>365</v>
      </c>
      <c r="I335" s="45">
        <v>1</v>
      </c>
      <c r="J335" s="45">
        <v>1</v>
      </c>
      <c r="K335" s="45">
        <f t="shared" si="11"/>
        <v>33</v>
      </c>
      <c r="L335" s="45">
        <v>1978</v>
      </c>
      <c r="M335" s="45">
        <v>1</v>
      </c>
      <c r="N335" s="45">
        <v>6</v>
      </c>
      <c r="O335" s="46" t="s">
        <v>70</v>
      </c>
    </row>
    <row r="336" spans="1:15" ht="27">
      <c r="A336" s="45">
        <v>359</v>
      </c>
      <c r="B336" s="46" t="s">
        <v>14</v>
      </c>
      <c r="C336" s="46" t="s">
        <v>29</v>
      </c>
      <c r="D336" s="46" t="s">
        <v>1431</v>
      </c>
      <c r="E336" s="36" t="str">
        <f t="shared" si="10"/>
        <v>Private</v>
      </c>
      <c r="F336" s="45">
        <v>359</v>
      </c>
      <c r="G336" s="46" t="s">
        <v>274</v>
      </c>
      <c r="H336" s="45">
        <v>179</v>
      </c>
      <c r="I336" s="45">
        <v>1</v>
      </c>
      <c r="J336" s="45">
        <v>3</v>
      </c>
      <c r="K336" s="45">
        <f t="shared" si="11"/>
        <v>20</v>
      </c>
      <c r="L336" s="45">
        <v>1991</v>
      </c>
      <c r="M336" s="45">
        <v>1</v>
      </c>
      <c r="N336" s="45">
        <v>6</v>
      </c>
      <c r="O336" s="46" t="s">
        <v>70</v>
      </c>
    </row>
    <row r="337" spans="1:15" ht="40.5">
      <c r="A337" s="45">
        <v>360</v>
      </c>
      <c r="B337" s="46" t="s">
        <v>14</v>
      </c>
      <c r="C337" s="46" t="s">
        <v>29</v>
      </c>
      <c r="D337" s="46" t="s">
        <v>6</v>
      </c>
      <c r="E337" s="36" t="str">
        <f t="shared" si="10"/>
        <v>Public</v>
      </c>
      <c r="F337" s="45">
        <v>360</v>
      </c>
      <c r="G337" s="46" t="s">
        <v>275</v>
      </c>
      <c r="H337" s="45">
        <v>1546</v>
      </c>
      <c r="I337" s="45">
        <v>1</v>
      </c>
      <c r="J337" s="45">
        <v>1</v>
      </c>
      <c r="K337" s="45">
        <f t="shared" si="11"/>
        <v>26</v>
      </c>
      <c r="L337" s="45">
        <v>1985</v>
      </c>
      <c r="M337" s="45">
        <v>1</v>
      </c>
      <c r="N337" s="45">
        <v>6</v>
      </c>
      <c r="O337" s="46" t="s">
        <v>70</v>
      </c>
    </row>
    <row r="338" spans="1:15" ht="27">
      <c r="A338" s="45">
        <v>361</v>
      </c>
      <c r="B338" s="46" t="s">
        <v>14</v>
      </c>
      <c r="C338" s="46" t="s">
        <v>29</v>
      </c>
      <c r="D338" s="46" t="s">
        <v>1431</v>
      </c>
      <c r="E338" s="36" t="str">
        <f t="shared" si="10"/>
        <v>Private</v>
      </c>
      <c r="F338" s="45">
        <v>361</v>
      </c>
      <c r="G338" s="46" t="s">
        <v>276</v>
      </c>
      <c r="H338" s="45">
        <v>152</v>
      </c>
      <c r="I338" s="45">
        <v>1</v>
      </c>
      <c r="J338" s="45">
        <v>3</v>
      </c>
      <c r="K338" s="45">
        <f t="shared" si="11"/>
        <v>19</v>
      </c>
      <c r="L338" s="45">
        <v>1992</v>
      </c>
      <c r="M338" s="45">
        <v>1</v>
      </c>
      <c r="N338" s="45">
        <v>6</v>
      </c>
      <c r="O338" s="46" t="s">
        <v>70</v>
      </c>
    </row>
    <row r="339" spans="1:15" ht="27">
      <c r="A339" s="45">
        <v>362</v>
      </c>
      <c r="B339" s="46" t="s">
        <v>14</v>
      </c>
      <c r="C339" s="46" t="s">
        <v>29</v>
      </c>
      <c r="D339" s="46" t="s">
        <v>6</v>
      </c>
      <c r="E339" s="36" t="str">
        <f t="shared" si="10"/>
        <v>Public</v>
      </c>
      <c r="F339" s="45">
        <v>362</v>
      </c>
      <c r="G339" s="46" t="s">
        <v>277</v>
      </c>
      <c r="H339" s="45">
        <v>401</v>
      </c>
      <c r="I339" s="45">
        <v>1</v>
      </c>
      <c r="J339" s="45">
        <v>1</v>
      </c>
      <c r="K339" s="45">
        <f t="shared" si="11"/>
        <v>31</v>
      </c>
      <c r="L339" s="45">
        <v>1980</v>
      </c>
      <c r="M339" s="45">
        <v>1</v>
      </c>
      <c r="N339" s="45">
        <v>6</v>
      </c>
      <c r="O339" s="46" t="s">
        <v>70</v>
      </c>
    </row>
    <row r="340" spans="1:15" ht="27">
      <c r="A340" s="45">
        <v>363</v>
      </c>
      <c r="B340" s="46" t="s">
        <v>14</v>
      </c>
      <c r="C340" s="46" t="s">
        <v>29</v>
      </c>
      <c r="D340" s="46" t="s">
        <v>6</v>
      </c>
      <c r="E340" s="36" t="str">
        <f t="shared" si="10"/>
        <v>Public</v>
      </c>
      <c r="F340" s="45">
        <v>363</v>
      </c>
      <c r="G340" s="46" t="s">
        <v>278</v>
      </c>
      <c r="H340" s="45">
        <v>406</v>
      </c>
      <c r="I340" s="45">
        <v>1</v>
      </c>
      <c r="J340" s="45">
        <v>1</v>
      </c>
      <c r="K340" s="45">
        <f t="shared" si="11"/>
        <v>30</v>
      </c>
      <c r="L340" s="45">
        <v>1981</v>
      </c>
      <c r="M340" s="45">
        <v>1</v>
      </c>
      <c r="N340" s="45">
        <v>6</v>
      </c>
      <c r="O340" s="46" t="s">
        <v>70</v>
      </c>
    </row>
    <row r="341" spans="1:15" ht="27">
      <c r="A341" s="45">
        <v>364</v>
      </c>
      <c r="B341" s="46" t="s">
        <v>14</v>
      </c>
      <c r="C341" s="46" t="s">
        <v>29</v>
      </c>
      <c r="D341" s="46" t="s">
        <v>6</v>
      </c>
      <c r="E341" s="36" t="str">
        <f t="shared" si="10"/>
        <v>Public</v>
      </c>
      <c r="F341" s="45">
        <v>364</v>
      </c>
      <c r="G341" s="46" t="s">
        <v>279</v>
      </c>
      <c r="H341" s="45">
        <v>453</v>
      </c>
      <c r="I341" s="45">
        <v>1</v>
      </c>
      <c r="J341" s="45">
        <v>1</v>
      </c>
      <c r="K341" s="45">
        <f t="shared" si="11"/>
        <v>52</v>
      </c>
      <c r="L341" s="45">
        <v>1959</v>
      </c>
      <c r="M341" s="45">
        <v>1</v>
      </c>
      <c r="N341" s="45">
        <v>6</v>
      </c>
      <c r="O341" s="46" t="s">
        <v>70</v>
      </c>
    </row>
    <row r="342" spans="1:15" ht="40.5">
      <c r="A342" s="45">
        <v>365</v>
      </c>
      <c r="B342" s="46" t="s">
        <v>14</v>
      </c>
      <c r="C342" s="46" t="s">
        <v>29</v>
      </c>
      <c r="D342" s="46" t="s">
        <v>6</v>
      </c>
      <c r="E342" s="36" t="str">
        <f t="shared" si="10"/>
        <v>Public</v>
      </c>
      <c r="F342" s="45">
        <v>365</v>
      </c>
      <c r="G342" s="46" t="s">
        <v>280</v>
      </c>
      <c r="H342" s="45">
        <v>362</v>
      </c>
      <c r="I342" s="45">
        <v>1</v>
      </c>
      <c r="J342" s="45">
        <v>1</v>
      </c>
      <c r="K342" s="45">
        <f t="shared" si="11"/>
        <v>26</v>
      </c>
      <c r="L342" s="45">
        <v>1985</v>
      </c>
      <c r="M342" s="45">
        <v>1</v>
      </c>
      <c r="N342" s="45">
        <v>6</v>
      </c>
      <c r="O342" s="46" t="s">
        <v>70</v>
      </c>
    </row>
    <row r="343" spans="1:15" ht="40.5">
      <c r="A343" s="45">
        <v>366</v>
      </c>
      <c r="B343" s="46" t="s">
        <v>14</v>
      </c>
      <c r="C343" s="46" t="s">
        <v>29</v>
      </c>
      <c r="D343" s="46" t="s">
        <v>6</v>
      </c>
      <c r="E343" s="36" t="str">
        <f t="shared" si="10"/>
        <v>Public</v>
      </c>
      <c r="F343" s="45">
        <v>366</v>
      </c>
      <c r="G343" s="46" t="s">
        <v>281</v>
      </c>
      <c r="H343" s="45">
        <v>297</v>
      </c>
      <c r="I343" s="45">
        <v>1</v>
      </c>
      <c r="J343" s="45">
        <v>1</v>
      </c>
      <c r="K343" s="45">
        <f t="shared" si="11"/>
        <v>27</v>
      </c>
      <c r="L343" s="45">
        <v>1984</v>
      </c>
      <c r="M343" s="45">
        <v>1</v>
      </c>
      <c r="N343" s="45">
        <v>6</v>
      </c>
      <c r="O343" s="46" t="s">
        <v>70</v>
      </c>
    </row>
    <row r="344" spans="1:15" ht="27">
      <c r="A344" s="45">
        <v>367</v>
      </c>
      <c r="B344" s="46" t="s">
        <v>14</v>
      </c>
      <c r="C344" s="46" t="s">
        <v>29</v>
      </c>
      <c r="D344" s="46" t="s">
        <v>6</v>
      </c>
      <c r="E344" s="36" t="str">
        <f t="shared" si="10"/>
        <v>Public</v>
      </c>
      <c r="F344" s="45">
        <v>367</v>
      </c>
      <c r="G344" s="46" t="s">
        <v>282</v>
      </c>
      <c r="H344" s="45">
        <v>310</v>
      </c>
      <c r="I344" s="45">
        <v>1</v>
      </c>
      <c r="J344" s="45">
        <v>1</v>
      </c>
      <c r="K344" s="45">
        <f t="shared" si="11"/>
        <v>35</v>
      </c>
      <c r="L344" s="45">
        <v>1976</v>
      </c>
      <c r="M344" s="45">
        <v>1</v>
      </c>
      <c r="N344" s="45">
        <v>6</v>
      </c>
      <c r="O344" s="46" t="s">
        <v>70</v>
      </c>
    </row>
    <row r="345" spans="1:15" ht="40.5">
      <c r="A345" s="45">
        <v>368</v>
      </c>
      <c r="B345" s="46" t="s">
        <v>14</v>
      </c>
      <c r="C345" s="46" t="s">
        <v>29</v>
      </c>
      <c r="D345" s="46" t="s">
        <v>6</v>
      </c>
      <c r="E345" s="36" t="str">
        <f t="shared" si="10"/>
        <v>Public</v>
      </c>
      <c r="F345" s="45">
        <v>368</v>
      </c>
      <c r="G345" s="46" t="s">
        <v>283</v>
      </c>
      <c r="H345" s="45">
        <v>326</v>
      </c>
      <c r="I345" s="45">
        <v>1</v>
      </c>
      <c r="J345" s="45">
        <v>1</v>
      </c>
      <c r="K345" s="45">
        <f t="shared" si="11"/>
        <v>31</v>
      </c>
      <c r="L345" s="45">
        <v>1980</v>
      </c>
      <c r="M345" s="45">
        <v>1</v>
      </c>
      <c r="N345" s="45">
        <v>6</v>
      </c>
      <c r="O345" s="46" t="s">
        <v>70</v>
      </c>
    </row>
    <row r="346" spans="1:15" ht="40.5">
      <c r="A346" s="45">
        <v>369</v>
      </c>
      <c r="B346" s="46" t="s">
        <v>14</v>
      </c>
      <c r="C346" s="46" t="s">
        <v>29</v>
      </c>
      <c r="D346" s="46" t="s">
        <v>6</v>
      </c>
      <c r="E346" s="36" t="str">
        <f t="shared" si="10"/>
        <v>Public</v>
      </c>
      <c r="F346" s="45">
        <v>369</v>
      </c>
      <c r="G346" s="46" t="s">
        <v>284</v>
      </c>
      <c r="H346" s="45">
        <v>243</v>
      </c>
      <c r="I346" s="45">
        <v>1</v>
      </c>
      <c r="J346" s="45">
        <v>1</v>
      </c>
      <c r="K346" s="45">
        <f t="shared" si="11"/>
        <v>27</v>
      </c>
      <c r="L346" s="45">
        <v>1984</v>
      </c>
      <c r="M346" s="45">
        <v>1</v>
      </c>
      <c r="N346" s="45">
        <v>6</v>
      </c>
      <c r="O346" s="46" t="s">
        <v>70</v>
      </c>
    </row>
    <row r="347" spans="1:15" ht="27">
      <c r="A347" s="45">
        <v>370</v>
      </c>
      <c r="B347" s="46" t="s">
        <v>14</v>
      </c>
      <c r="C347" s="46" t="s">
        <v>29</v>
      </c>
      <c r="D347" s="46" t="s">
        <v>1431</v>
      </c>
      <c r="E347" s="36" t="str">
        <f t="shared" si="10"/>
        <v>Private</v>
      </c>
      <c r="F347" s="45">
        <v>370</v>
      </c>
      <c r="G347" s="46" t="s">
        <v>285</v>
      </c>
      <c r="H347" s="45">
        <v>222</v>
      </c>
      <c r="I347" s="45">
        <v>1</v>
      </c>
      <c r="J347" s="45">
        <v>3</v>
      </c>
      <c r="K347" s="45">
        <f t="shared" si="11"/>
        <v>41</v>
      </c>
      <c r="L347" s="45">
        <v>1970</v>
      </c>
      <c r="M347" s="45">
        <v>1</v>
      </c>
      <c r="N347" s="45">
        <v>6</v>
      </c>
      <c r="O347" s="46" t="s">
        <v>70</v>
      </c>
    </row>
    <row r="348" spans="1:15" ht="40.5">
      <c r="A348" s="45">
        <v>371</v>
      </c>
      <c r="B348" s="46" t="s">
        <v>14</v>
      </c>
      <c r="C348" s="46" t="s">
        <v>54</v>
      </c>
      <c r="D348" s="46" t="s">
        <v>6</v>
      </c>
      <c r="E348" s="36" t="str">
        <f t="shared" si="10"/>
        <v>Public</v>
      </c>
      <c r="F348" s="45">
        <v>371</v>
      </c>
      <c r="G348" s="46" t="s">
        <v>286</v>
      </c>
      <c r="H348" s="45">
        <v>158</v>
      </c>
      <c r="I348" s="45">
        <v>5</v>
      </c>
      <c r="J348" s="45">
        <v>1</v>
      </c>
      <c r="K348" s="45">
        <f t="shared" si="11"/>
        <v>9</v>
      </c>
      <c r="L348" s="45">
        <v>2002</v>
      </c>
      <c r="M348" s="45">
        <v>7</v>
      </c>
      <c r="N348" s="45">
        <v>9</v>
      </c>
      <c r="O348" s="46" t="s">
        <v>70</v>
      </c>
    </row>
    <row r="349" spans="1:15" ht="27">
      <c r="A349" s="45">
        <v>372</v>
      </c>
      <c r="B349" s="46" t="s">
        <v>14</v>
      </c>
      <c r="C349" s="46" t="s">
        <v>29</v>
      </c>
      <c r="D349" s="46" t="s">
        <v>1431</v>
      </c>
      <c r="E349" s="36" t="str">
        <f t="shared" si="10"/>
        <v>Private</v>
      </c>
      <c r="F349" s="45">
        <v>372</v>
      </c>
      <c r="G349" s="46" t="s">
        <v>287</v>
      </c>
      <c r="H349" s="45">
        <v>357</v>
      </c>
      <c r="I349" s="45">
        <v>1</v>
      </c>
      <c r="J349" s="45">
        <v>3</v>
      </c>
      <c r="K349" s="45">
        <f t="shared" si="11"/>
        <v>26</v>
      </c>
      <c r="L349" s="45">
        <v>1985</v>
      </c>
      <c r="M349" s="45">
        <v>1</v>
      </c>
      <c r="N349" s="45">
        <v>6</v>
      </c>
      <c r="O349" s="46" t="s">
        <v>70</v>
      </c>
    </row>
    <row r="350" spans="1:15" ht="27">
      <c r="A350" s="45">
        <v>373</v>
      </c>
      <c r="B350" s="46" t="s">
        <v>14</v>
      </c>
      <c r="C350" s="46" t="s">
        <v>29</v>
      </c>
      <c r="D350" s="46" t="s">
        <v>1431</v>
      </c>
      <c r="E350" s="36" t="str">
        <f t="shared" si="10"/>
        <v>Private</v>
      </c>
      <c r="F350" s="45">
        <v>373</v>
      </c>
      <c r="G350" s="46" t="s">
        <v>288</v>
      </c>
      <c r="H350" s="45">
        <v>295</v>
      </c>
      <c r="I350" s="45">
        <v>1</v>
      </c>
      <c r="J350" s="45">
        <v>3</v>
      </c>
      <c r="K350" s="45">
        <f t="shared" si="11"/>
        <v>7</v>
      </c>
      <c r="L350" s="45">
        <v>2004</v>
      </c>
      <c r="M350" s="45">
        <v>1</v>
      </c>
      <c r="N350" s="45">
        <v>6</v>
      </c>
      <c r="O350" s="46" t="s">
        <v>70</v>
      </c>
    </row>
    <row r="351" spans="1:15" ht="27">
      <c r="A351" s="45">
        <v>374</v>
      </c>
      <c r="B351" s="46" t="s">
        <v>14</v>
      </c>
      <c r="C351" s="46" t="s">
        <v>29</v>
      </c>
      <c r="D351" s="46" t="s">
        <v>1431</v>
      </c>
      <c r="E351" s="36" t="str">
        <f t="shared" si="10"/>
        <v>Private</v>
      </c>
      <c r="F351" s="45">
        <v>374</v>
      </c>
      <c r="G351" s="46" t="s">
        <v>289</v>
      </c>
      <c r="H351" s="45">
        <v>131</v>
      </c>
      <c r="I351" s="45">
        <v>1</v>
      </c>
      <c r="J351" s="45">
        <v>3</v>
      </c>
      <c r="K351" s="45">
        <f t="shared" si="11"/>
        <v>20</v>
      </c>
      <c r="L351" s="45">
        <v>1991</v>
      </c>
      <c r="M351" s="45">
        <v>1</v>
      </c>
      <c r="N351" s="45">
        <v>4</v>
      </c>
      <c r="O351" s="46" t="s">
        <v>70</v>
      </c>
    </row>
    <row r="352" spans="1:15" ht="27">
      <c r="A352" s="45">
        <v>375</v>
      </c>
      <c r="B352" s="46" t="s">
        <v>14</v>
      </c>
      <c r="C352" s="46" t="s">
        <v>29</v>
      </c>
      <c r="D352" s="46" t="s">
        <v>6</v>
      </c>
      <c r="E352" s="36" t="str">
        <f t="shared" si="10"/>
        <v>Public</v>
      </c>
      <c r="F352" s="45">
        <v>375</v>
      </c>
      <c r="G352" s="46" t="s">
        <v>290</v>
      </c>
      <c r="H352" s="45">
        <v>116</v>
      </c>
      <c r="I352" s="45">
        <v>1</v>
      </c>
      <c r="J352" s="45">
        <v>1</v>
      </c>
      <c r="K352" s="45">
        <f t="shared" si="11"/>
        <v>29</v>
      </c>
      <c r="L352" s="45">
        <v>1982</v>
      </c>
      <c r="M352" s="45">
        <v>1</v>
      </c>
      <c r="N352" s="45">
        <v>6</v>
      </c>
      <c r="O352" s="46" t="s">
        <v>70</v>
      </c>
    </row>
    <row r="353" spans="1:15" ht="27">
      <c r="A353" s="45">
        <v>376</v>
      </c>
      <c r="B353" s="46" t="s">
        <v>14</v>
      </c>
      <c r="C353" s="46" t="s">
        <v>29</v>
      </c>
      <c r="D353" s="46" t="s">
        <v>6</v>
      </c>
      <c r="E353" s="36" t="str">
        <f t="shared" si="10"/>
        <v>Public</v>
      </c>
      <c r="F353" s="45">
        <v>376</v>
      </c>
      <c r="G353" s="46" t="s">
        <v>291</v>
      </c>
      <c r="H353" s="45">
        <v>162</v>
      </c>
      <c r="I353" s="45">
        <v>1</v>
      </c>
      <c r="J353" s="45">
        <v>1</v>
      </c>
      <c r="K353" s="45">
        <f t="shared" si="11"/>
        <v>29</v>
      </c>
      <c r="L353" s="45">
        <v>1982</v>
      </c>
      <c r="M353" s="45">
        <v>1</v>
      </c>
      <c r="N353" s="45">
        <v>6</v>
      </c>
      <c r="O353" s="46" t="s">
        <v>70</v>
      </c>
    </row>
    <row r="354" spans="1:15" ht="27">
      <c r="A354" s="45">
        <v>377</v>
      </c>
      <c r="B354" s="46" t="s">
        <v>14</v>
      </c>
      <c r="C354" s="46" t="s">
        <v>29</v>
      </c>
      <c r="D354" s="46" t="s">
        <v>1431</v>
      </c>
      <c r="E354" s="36" t="str">
        <f t="shared" si="10"/>
        <v>Private</v>
      </c>
      <c r="F354" s="45">
        <v>377</v>
      </c>
      <c r="G354" s="46" t="s">
        <v>292</v>
      </c>
      <c r="H354" s="45">
        <v>83</v>
      </c>
      <c r="I354" s="45">
        <v>1</v>
      </c>
      <c r="J354" s="45">
        <v>3</v>
      </c>
      <c r="K354" s="45">
        <f t="shared" si="11"/>
        <v>2</v>
      </c>
      <c r="L354" s="45">
        <v>2009</v>
      </c>
      <c r="M354" s="45">
        <v>1</v>
      </c>
      <c r="N354" s="45">
        <v>5</v>
      </c>
      <c r="O354" s="46" t="s">
        <v>70</v>
      </c>
    </row>
    <row r="355" spans="1:15" ht="54">
      <c r="A355" s="45">
        <v>378</v>
      </c>
      <c r="B355" s="46" t="s">
        <v>14</v>
      </c>
      <c r="C355" s="46" t="s">
        <v>29</v>
      </c>
      <c r="D355" s="46" t="s">
        <v>1431</v>
      </c>
      <c r="E355" s="36" t="str">
        <f t="shared" si="10"/>
        <v>Private</v>
      </c>
      <c r="F355" s="45">
        <v>378</v>
      </c>
      <c r="G355" s="46" t="s">
        <v>293</v>
      </c>
      <c r="H355" s="45">
        <v>57</v>
      </c>
      <c r="I355" s="45">
        <v>1</v>
      </c>
      <c r="J355" s="45">
        <v>3</v>
      </c>
      <c r="K355" s="45">
        <f t="shared" si="11"/>
        <v>42</v>
      </c>
      <c r="L355" s="45">
        <v>1969</v>
      </c>
      <c r="M355" s="45">
        <v>1</v>
      </c>
      <c r="N355" s="45">
        <v>6</v>
      </c>
      <c r="O355" s="46" t="s">
        <v>70</v>
      </c>
    </row>
    <row r="356" spans="1:15" ht="27">
      <c r="A356" s="45">
        <v>379</v>
      </c>
      <c r="B356" s="46" t="s">
        <v>14</v>
      </c>
      <c r="C356" s="46" t="s">
        <v>29</v>
      </c>
      <c r="D356" s="46" t="s">
        <v>6</v>
      </c>
      <c r="E356" s="36" t="str">
        <f t="shared" si="10"/>
        <v>Public</v>
      </c>
      <c r="F356" s="45">
        <v>379</v>
      </c>
      <c r="G356" s="46" t="s">
        <v>294</v>
      </c>
      <c r="H356" s="45">
        <v>278</v>
      </c>
      <c r="I356" s="45">
        <v>1</v>
      </c>
      <c r="J356" s="45">
        <v>1</v>
      </c>
      <c r="K356" s="45">
        <f t="shared" si="11"/>
        <v>29</v>
      </c>
      <c r="L356" s="45">
        <v>1982</v>
      </c>
      <c r="M356" s="45">
        <v>1</v>
      </c>
      <c r="N356" s="45">
        <v>6</v>
      </c>
      <c r="O356" s="46" t="s">
        <v>70</v>
      </c>
    </row>
    <row r="357" spans="1:15" ht="27">
      <c r="A357" s="45">
        <v>380</v>
      </c>
      <c r="B357" s="46" t="s">
        <v>14</v>
      </c>
      <c r="C357" s="46" t="s">
        <v>29</v>
      </c>
      <c r="D357" s="46" t="s">
        <v>1431</v>
      </c>
      <c r="E357" s="36" t="str">
        <f t="shared" si="10"/>
        <v>Private</v>
      </c>
      <c r="F357" s="45">
        <v>380</v>
      </c>
      <c r="G357" s="46" t="s">
        <v>295</v>
      </c>
      <c r="H357" s="45">
        <v>282</v>
      </c>
      <c r="I357" s="45">
        <v>1</v>
      </c>
      <c r="J357" s="45">
        <v>3</v>
      </c>
      <c r="K357" s="45">
        <f t="shared" si="11"/>
        <v>30</v>
      </c>
      <c r="L357" s="45">
        <v>1981</v>
      </c>
      <c r="M357" s="45">
        <v>1</v>
      </c>
      <c r="N357" s="45">
        <v>6</v>
      </c>
      <c r="O357" s="46" t="s">
        <v>70</v>
      </c>
    </row>
    <row r="358" spans="1:15" ht="40.5">
      <c r="A358" s="45">
        <v>381</v>
      </c>
      <c r="B358" s="46" t="s">
        <v>14</v>
      </c>
      <c r="C358" s="46" t="s">
        <v>29</v>
      </c>
      <c r="D358" s="46" t="s">
        <v>6</v>
      </c>
      <c r="E358" s="36" t="str">
        <f t="shared" si="10"/>
        <v>Public</v>
      </c>
      <c r="F358" s="45">
        <v>381</v>
      </c>
      <c r="G358" s="46" t="s">
        <v>296</v>
      </c>
      <c r="H358" s="45">
        <v>216</v>
      </c>
      <c r="I358" s="45">
        <v>1</v>
      </c>
      <c r="J358" s="45">
        <v>1</v>
      </c>
      <c r="K358" s="45">
        <f t="shared" si="11"/>
        <v>27</v>
      </c>
      <c r="L358" s="45">
        <v>1984</v>
      </c>
      <c r="M358" s="45">
        <v>1</v>
      </c>
      <c r="N358" s="45">
        <v>6</v>
      </c>
      <c r="O358" s="46" t="s">
        <v>70</v>
      </c>
    </row>
    <row r="359" spans="1:15" ht="27">
      <c r="A359" s="45">
        <v>382</v>
      </c>
      <c r="B359" s="46" t="s">
        <v>14</v>
      </c>
      <c r="C359" s="46" t="s">
        <v>29</v>
      </c>
      <c r="D359" s="46" t="s">
        <v>1431</v>
      </c>
      <c r="E359" s="36" t="str">
        <f t="shared" si="10"/>
        <v>Private</v>
      </c>
      <c r="F359" s="45">
        <v>382</v>
      </c>
      <c r="G359" s="46" t="s">
        <v>257</v>
      </c>
      <c r="H359" s="45">
        <v>300</v>
      </c>
      <c r="I359" s="45">
        <v>1</v>
      </c>
      <c r="J359" s="45">
        <v>3</v>
      </c>
      <c r="K359" s="45">
        <f t="shared" si="11"/>
        <v>12</v>
      </c>
      <c r="L359" s="45">
        <v>1999</v>
      </c>
      <c r="M359" s="45">
        <v>1</v>
      </c>
      <c r="N359" s="45">
        <v>8</v>
      </c>
      <c r="O359" s="46" t="s">
        <v>70</v>
      </c>
    </row>
    <row r="360" spans="1:15" ht="40.5">
      <c r="A360" s="45">
        <v>383</v>
      </c>
      <c r="B360" s="46" t="s">
        <v>14</v>
      </c>
      <c r="C360" s="46" t="s">
        <v>29</v>
      </c>
      <c r="D360" s="46" t="s">
        <v>1431</v>
      </c>
      <c r="E360" s="36" t="str">
        <f t="shared" si="10"/>
        <v>Private</v>
      </c>
      <c r="F360" s="45">
        <v>383</v>
      </c>
      <c r="G360" s="46" t="s">
        <v>297</v>
      </c>
      <c r="H360" s="45">
        <v>144</v>
      </c>
      <c r="I360" s="45">
        <v>1</v>
      </c>
      <c r="J360" s="45">
        <v>3</v>
      </c>
      <c r="K360" s="45">
        <f t="shared" si="11"/>
        <v>26</v>
      </c>
      <c r="L360" s="45">
        <v>1985</v>
      </c>
      <c r="M360" s="45">
        <v>1</v>
      </c>
      <c r="N360" s="45">
        <v>6</v>
      </c>
      <c r="O360" s="46" t="s">
        <v>70</v>
      </c>
    </row>
    <row r="361" spans="1:15" ht="27">
      <c r="A361" s="45">
        <v>384</v>
      </c>
      <c r="B361" s="46" t="s">
        <v>14</v>
      </c>
      <c r="C361" s="46" t="s">
        <v>29</v>
      </c>
      <c r="D361" s="46" t="s">
        <v>1431</v>
      </c>
      <c r="E361" s="36" t="str">
        <f t="shared" si="10"/>
        <v>Private</v>
      </c>
      <c r="F361" s="45">
        <v>384</v>
      </c>
      <c r="G361" s="46" t="s">
        <v>298</v>
      </c>
      <c r="H361" s="45">
        <v>107</v>
      </c>
      <c r="I361" s="45">
        <v>1</v>
      </c>
      <c r="J361" s="45">
        <v>3</v>
      </c>
      <c r="K361" s="45">
        <f t="shared" si="11"/>
        <v>20</v>
      </c>
      <c r="L361" s="45">
        <v>1991</v>
      </c>
      <c r="M361" s="45">
        <v>1</v>
      </c>
      <c r="N361" s="45">
        <v>9</v>
      </c>
      <c r="O361" s="46" t="s">
        <v>70</v>
      </c>
    </row>
    <row r="362" spans="1:15" ht="27">
      <c r="A362" s="45">
        <v>385</v>
      </c>
      <c r="B362" s="46" t="s">
        <v>14</v>
      </c>
      <c r="C362" s="46" t="s">
        <v>29</v>
      </c>
      <c r="D362" s="46" t="s">
        <v>1431</v>
      </c>
      <c r="E362" s="36" t="str">
        <f t="shared" si="10"/>
        <v>Private</v>
      </c>
      <c r="F362" s="45">
        <v>385</v>
      </c>
      <c r="G362" s="46" t="s">
        <v>299</v>
      </c>
      <c r="H362" s="45">
        <v>241</v>
      </c>
      <c r="I362" s="45">
        <v>1</v>
      </c>
      <c r="J362" s="45">
        <v>3</v>
      </c>
      <c r="K362" s="45">
        <f t="shared" si="11"/>
        <v>28</v>
      </c>
      <c r="L362" s="45">
        <v>1983</v>
      </c>
      <c r="M362" s="45">
        <v>1</v>
      </c>
      <c r="N362" s="45">
        <v>6</v>
      </c>
      <c r="O362" s="46" t="s">
        <v>70</v>
      </c>
    </row>
    <row r="363" spans="1:15" ht="27">
      <c r="A363" s="45">
        <v>386</v>
      </c>
      <c r="B363" s="46" t="s">
        <v>14</v>
      </c>
      <c r="C363" s="46" t="s">
        <v>29</v>
      </c>
      <c r="D363" s="46" t="s">
        <v>1431</v>
      </c>
      <c r="E363" s="36" t="str">
        <f t="shared" si="10"/>
        <v>Private</v>
      </c>
      <c r="F363" s="45">
        <v>386</v>
      </c>
      <c r="G363" s="46" t="s">
        <v>300</v>
      </c>
      <c r="H363" s="45">
        <v>117</v>
      </c>
      <c r="I363" s="45">
        <v>1</v>
      </c>
      <c r="J363" s="45">
        <v>3</v>
      </c>
      <c r="K363" s="45">
        <f t="shared" si="11"/>
        <v>25</v>
      </c>
      <c r="L363" s="45">
        <v>1986</v>
      </c>
      <c r="M363" s="45">
        <v>1</v>
      </c>
      <c r="N363" s="45">
        <v>6</v>
      </c>
      <c r="O363" s="46" t="s">
        <v>70</v>
      </c>
    </row>
    <row r="364" spans="1:15" ht="27">
      <c r="A364" s="45">
        <v>387</v>
      </c>
      <c r="B364" s="46" t="s">
        <v>19</v>
      </c>
      <c r="C364" s="46" t="s">
        <v>29</v>
      </c>
      <c r="D364" s="46" t="s">
        <v>6</v>
      </c>
      <c r="E364" s="36" t="str">
        <f t="shared" si="10"/>
        <v>Public</v>
      </c>
      <c r="F364" s="45">
        <v>387</v>
      </c>
      <c r="G364" s="46" t="s">
        <v>943</v>
      </c>
      <c r="H364" s="45">
        <v>38</v>
      </c>
      <c r="I364" s="45">
        <v>1</v>
      </c>
      <c r="J364" s="45">
        <v>1</v>
      </c>
      <c r="K364" s="45">
        <f t="shared" si="11"/>
        <v>8</v>
      </c>
      <c r="L364" s="45">
        <v>2003</v>
      </c>
      <c r="M364" s="45">
        <v>1</v>
      </c>
      <c r="N364" s="45">
        <v>3</v>
      </c>
      <c r="O364" s="46" t="s">
        <v>70</v>
      </c>
    </row>
    <row r="365" spans="1:15" ht="54">
      <c r="A365" s="45">
        <v>388</v>
      </c>
      <c r="B365" s="46" t="s">
        <v>14</v>
      </c>
      <c r="C365" s="46" t="s">
        <v>29</v>
      </c>
      <c r="D365" s="46" t="s">
        <v>1431</v>
      </c>
      <c r="E365" s="36" t="str">
        <f t="shared" si="10"/>
        <v>Private</v>
      </c>
      <c r="F365" s="45">
        <v>388</v>
      </c>
      <c r="G365" s="46" t="s">
        <v>301</v>
      </c>
      <c r="H365" s="45">
        <v>258</v>
      </c>
      <c r="I365" s="45">
        <v>1</v>
      </c>
      <c r="J365" s="45">
        <v>3</v>
      </c>
      <c r="K365" s="45">
        <f t="shared" si="11"/>
        <v>29</v>
      </c>
      <c r="L365" s="45">
        <v>1982</v>
      </c>
      <c r="M365" s="45">
        <v>1</v>
      </c>
      <c r="N365" s="45">
        <v>6</v>
      </c>
      <c r="O365" s="46" t="s">
        <v>70</v>
      </c>
    </row>
    <row r="366" spans="1:15" ht="27">
      <c r="A366" s="45">
        <v>389</v>
      </c>
      <c r="B366" s="46" t="s">
        <v>14</v>
      </c>
      <c r="C366" s="46" t="s">
        <v>29</v>
      </c>
      <c r="D366" s="46" t="s">
        <v>6</v>
      </c>
      <c r="E366" s="36" t="str">
        <f t="shared" si="10"/>
        <v>Public</v>
      </c>
      <c r="F366" s="45">
        <v>389</v>
      </c>
      <c r="G366" s="46" t="s">
        <v>302</v>
      </c>
      <c r="H366" s="45">
        <v>136</v>
      </c>
      <c r="I366" s="45">
        <v>1</v>
      </c>
      <c r="J366" s="45">
        <v>1</v>
      </c>
      <c r="K366" s="45">
        <f t="shared" si="11"/>
        <v>11</v>
      </c>
      <c r="L366" s="45">
        <v>2000</v>
      </c>
      <c r="M366" s="45">
        <v>1</v>
      </c>
      <c r="N366" s="45">
        <v>6</v>
      </c>
      <c r="O366" s="46" t="s">
        <v>70</v>
      </c>
    </row>
    <row r="367" spans="1:15" ht="54">
      <c r="A367" s="45">
        <v>390</v>
      </c>
      <c r="B367" s="46" t="s">
        <v>14</v>
      </c>
      <c r="C367" s="46" t="s">
        <v>29</v>
      </c>
      <c r="D367" s="46" t="s">
        <v>6</v>
      </c>
      <c r="E367" s="36" t="str">
        <f t="shared" si="10"/>
        <v>Public</v>
      </c>
      <c r="F367" s="45">
        <v>390</v>
      </c>
      <c r="G367" s="46" t="s">
        <v>303</v>
      </c>
      <c r="H367" s="45">
        <v>173</v>
      </c>
      <c r="I367" s="45">
        <v>1</v>
      </c>
      <c r="J367" s="45">
        <v>1</v>
      </c>
      <c r="K367" s="45">
        <f t="shared" si="11"/>
        <v>3</v>
      </c>
      <c r="L367" s="45">
        <v>2008</v>
      </c>
      <c r="M367" s="45">
        <v>1</v>
      </c>
      <c r="N367" s="45">
        <v>6</v>
      </c>
      <c r="O367" s="46" t="s">
        <v>70</v>
      </c>
    </row>
    <row r="368" spans="1:15" ht="54">
      <c r="A368" s="45">
        <v>391</v>
      </c>
      <c r="B368" s="46" t="s">
        <v>14</v>
      </c>
      <c r="C368" s="46" t="s">
        <v>29</v>
      </c>
      <c r="D368" s="46" t="s">
        <v>1431</v>
      </c>
      <c r="E368" s="36" t="str">
        <f t="shared" si="10"/>
        <v>Private</v>
      </c>
      <c r="F368" s="45">
        <v>391</v>
      </c>
      <c r="G368" s="46" t="s">
        <v>304</v>
      </c>
      <c r="H368" s="45">
        <v>198</v>
      </c>
      <c r="I368" s="45">
        <v>1</v>
      </c>
      <c r="J368" s="45">
        <v>3</v>
      </c>
      <c r="K368" s="45">
        <f t="shared" si="11"/>
        <v>22</v>
      </c>
      <c r="L368" s="45">
        <v>1989</v>
      </c>
      <c r="M368" s="45">
        <v>1</v>
      </c>
      <c r="N368" s="45">
        <v>6</v>
      </c>
      <c r="O368" s="46" t="s">
        <v>70</v>
      </c>
    </row>
    <row r="369" spans="1:15" ht="40.5">
      <c r="A369" s="45">
        <v>392</v>
      </c>
      <c r="B369" s="46" t="s">
        <v>14</v>
      </c>
      <c r="C369" s="46" t="s">
        <v>29</v>
      </c>
      <c r="D369" s="46" t="s">
        <v>1431</v>
      </c>
      <c r="E369" s="36" t="str">
        <f t="shared" si="10"/>
        <v>Private</v>
      </c>
      <c r="F369" s="45">
        <v>392</v>
      </c>
      <c r="G369" s="46" t="s">
        <v>305</v>
      </c>
      <c r="H369" s="45">
        <v>212</v>
      </c>
      <c r="I369" s="45">
        <v>1</v>
      </c>
      <c r="J369" s="45">
        <v>3</v>
      </c>
      <c r="K369" s="45">
        <f t="shared" si="11"/>
        <v>64</v>
      </c>
      <c r="L369" s="45">
        <v>1947</v>
      </c>
      <c r="M369" s="45">
        <v>1</v>
      </c>
      <c r="N369" s="45">
        <v>8</v>
      </c>
      <c r="O369" s="46" t="s">
        <v>70</v>
      </c>
    </row>
    <row r="370" spans="1:15" ht="27">
      <c r="A370" s="45">
        <v>393</v>
      </c>
      <c r="B370" s="46" t="s">
        <v>14</v>
      </c>
      <c r="C370" s="46" t="s">
        <v>29</v>
      </c>
      <c r="D370" s="46" t="s">
        <v>1431</v>
      </c>
      <c r="E370" s="36" t="str">
        <f t="shared" si="10"/>
        <v>Private</v>
      </c>
      <c r="F370" s="45">
        <v>393</v>
      </c>
      <c r="G370" s="46" t="s">
        <v>306</v>
      </c>
      <c r="H370" s="45">
        <v>187</v>
      </c>
      <c r="I370" s="45">
        <v>1</v>
      </c>
      <c r="J370" s="45">
        <v>3</v>
      </c>
      <c r="K370" s="45">
        <f t="shared" si="11"/>
        <v>42</v>
      </c>
      <c r="L370" s="45">
        <v>1969</v>
      </c>
      <c r="M370" s="45">
        <v>1</v>
      </c>
      <c r="N370" s="45">
        <v>6</v>
      </c>
      <c r="O370" s="46" t="s">
        <v>70</v>
      </c>
    </row>
    <row r="371" spans="1:15" ht="40.5">
      <c r="A371" s="45">
        <v>394</v>
      </c>
      <c r="B371" s="46" t="s">
        <v>14</v>
      </c>
      <c r="C371" s="46" t="s">
        <v>29</v>
      </c>
      <c r="D371" s="46" t="s">
        <v>6</v>
      </c>
      <c r="E371" s="36" t="str">
        <f t="shared" si="10"/>
        <v>Public</v>
      </c>
      <c r="F371" s="45">
        <v>394</v>
      </c>
      <c r="G371" s="46" t="s">
        <v>307</v>
      </c>
      <c r="H371" s="45">
        <v>195</v>
      </c>
      <c r="I371" s="45">
        <v>1</v>
      </c>
      <c r="J371" s="45">
        <v>1</v>
      </c>
      <c r="K371" s="45">
        <f t="shared" si="11"/>
        <v>5</v>
      </c>
      <c r="L371" s="45">
        <v>2006</v>
      </c>
      <c r="M371" s="45">
        <v>1</v>
      </c>
      <c r="N371" s="45">
        <v>6</v>
      </c>
      <c r="O371" s="46" t="s">
        <v>70</v>
      </c>
    </row>
    <row r="372" spans="1:15" ht="27">
      <c r="A372" s="45">
        <v>395</v>
      </c>
      <c r="B372" s="46" t="s">
        <v>14</v>
      </c>
      <c r="C372" s="46" t="s">
        <v>29</v>
      </c>
      <c r="D372" s="46" t="s">
        <v>1431</v>
      </c>
      <c r="E372" s="36" t="str">
        <f t="shared" si="10"/>
        <v>Private</v>
      </c>
      <c r="F372" s="45">
        <v>395</v>
      </c>
      <c r="G372" s="46" t="s">
        <v>308</v>
      </c>
      <c r="H372" s="45">
        <v>96</v>
      </c>
      <c r="I372" s="45">
        <v>1</v>
      </c>
      <c r="J372" s="45">
        <v>3</v>
      </c>
      <c r="K372" s="45">
        <f t="shared" si="11"/>
        <v>20</v>
      </c>
      <c r="L372" s="45">
        <v>1991</v>
      </c>
      <c r="M372" s="45">
        <v>1</v>
      </c>
      <c r="N372" s="45">
        <v>4</v>
      </c>
      <c r="O372" s="46" t="s">
        <v>70</v>
      </c>
    </row>
    <row r="373" spans="1:15" ht="40.5">
      <c r="A373" s="45">
        <v>396</v>
      </c>
      <c r="B373" s="46" t="s">
        <v>14</v>
      </c>
      <c r="C373" s="46" t="s">
        <v>29</v>
      </c>
      <c r="D373" s="46" t="s">
        <v>1431</v>
      </c>
      <c r="E373" s="36" t="str">
        <f t="shared" si="10"/>
        <v>Private</v>
      </c>
      <c r="F373" s="45">
        <v>396</v>
      </c>
      <c r="G373" s="46" t="s">
        <v>309</v>
      </c>
      <c r="H373" s="45">
        <v>61</v>
      </c>
      <c r="I373" s="45">
        <v>1</v>
      </c>
      <c r="J373" s="45">
        <v>3</v>
      </c>
      <c r="K373" s="45">
        <f t="shared" si="11"/>
        <v>19</v>
      </c>
      <c r="L373" s="45">
        <v>1992</v>
      </c>
      <c r="M373" s="45">
        <v>1</v>
      </c>
      <c r="N373" s="45">
        <v>4</v>
      </c>
      <c r="O373" s="46" t="s">
        <v>70</v>
      </c>
    </row>
    <row r="374" spans="1:15" ht="27">
      <c r="A374" s="45">
        <v>397</v>
      </c>
      <c r="B374" s="46" t="s">
        <v>14</v>
      </c>
      <c r="C374" s="46" t="s">
        <v>29</v>
      </c>
      <c r="D374" s="46" t="s">
        <v>6</v>
      </c>
      <c r="E374" s="36" t="str">
        <f t="shared" si="10"/>
        <v>Public</v>
      </c>
      <c r="F374" s="45">
        <v>397</v>
      </c>
      <c r="G374" s="46" t="s">
        <v>310</v>
      </c>
      <c r="H374" s="45">
        <v>176</v>
      </c>
      <c r="I374" s="45">
        <v>1</v>
      </c>
      <c r="J374" s="45">
        <v>1</v>
      </c>
      <c r="K374" s="45">
        <f t="shared" si="11"/>
        <v>27</v>
      </c>
      <c r="L374" s="45">
        <v>1984</v>
      </c>
      <c r="M374" s="45">
        <v>1</v>
      </c>
      <c r="N374" s="45">
        <v>6</v>
      </c>
      <c r="O374" s="46" t="s">
        <v>70</v>
      </c>
    </row>
    <row r="375" spans="1:15" ht="27">
      <c r="A375" s="45">
        <v>398</v>
      </c>
      <c r="B375" s="46" t="s">
        <v>14</v>
      </c>
      <c r="C375" s="46" t="s">
        <v>29</v>
      </c>
      <c r="D375" s="46" t="s">
        <v>6</v>
      </c>
      <c r="E375" s="36" t="str">
        <f t="shared" si="10"/>
        <v>Public</v>
      </c>
      <c r="F375" s="45">
        <v>398</v>
      </c>
      <c r="G375" s="46" t="s">
        <v>311</v>
      </c>
      <c r="H375" s="45">
        <v>262</v>
      </c>
      <c r="I375" s="45">
        <v>1</v>
      </c>
      <c r="J375" s="45">
        <v>1</v>
      </c>
      <c r="K375" s="45">
        <f t="shared" si="11"/>
        <v>28</v>
      </c>
      <c r="L375" s="45">
        <v>1983</v>
      </c>
      <c r="M375" s="45">
        <v>1</v>
      </c>
      <c r="N375" s="45">
        <v>6</v>
      </c>
      <c r="O375" s="46" t="s">
        <v>70</v>
      </c>
    </row>
    <row r="376" spans="1:15" ht="40.5">
      <c r="A376" s="45">
        <v>399</v>
      </c>
      <c r="B376" s="46" t="s">
        <v>14</v>
      </c>
      <c r="C376" s="46" t="s">
        <v>29</v>
      </c>
      <c r="D376" s="46" t="s">
        <v>6</v>
      </c>
      <c r="E376" s="36" t="str">
        <f t="shared" si="10"/>
        <v>Public</v>
      </c>
      <c r="F376" s="45">
        <v>399</v>
      </c>
      <c r="G376" s="46" t="s">
        <v>312</v>
      </c>
      <c r="H376" s="45">
        <v>119</v>
      </c>
      <c r="I376" s="45">
        <v>1</v>
      </c>
      <c r="J376" s="45">
        <v>1</v>
      </c>
      <c r="K376" s="45">
        <f t="shared" si="11"/>
        <v>25</v>
      </c>
      <c r="L376" s="45">
        <v>1986</v>
      </c>
      <c r="M376" s="45">
        <v>1</v>
      </c>
      <c r="N376" s="45">
        <v>6</v>
      </c>
      <c r="O376" s="46" t="s">
        <v>70</v>
      </c>
    </row>
    <row r="377" spans="1:15" ht="27">
      <c r="A377" s="45">
        <v>400</v>
      </c>
      <c r="B377" s="46" t="s">
        <v>18</v>
      </c>
      <c r="C377" s="46" t="s">
        <v>29</v>
      </c>
      <c r="D377" s="46" t="s">
        <v>6</v>
      </c>
      <c r="E377" s="36" t="str">
        <f t="shared" si="10"/>
        <v>Public</v>
      </c>
      <c r="F377" s="45">
        <v>400</v>
      </c>
      <c r="G377" s="46" t="s">
        <v>875</v>
      </c>
      <c r="H377" s="45">
        <v>147</v>
      </c>
      <c r="I377" s="45">
        <v>1</v>
      </c>
      <c r="J377" s="45">
        <v>1</v>
      </c>
      <c r="K377" s="45">
        <f t="shared" si="11"/>
        <v>3</v>
      </c>
      <c r="L377" s="45">
        <v>2008</v>
      </c>
      <c r="M377" s="45">
        <v>1</v>
      </c>
      <c r="N377" s="45">
        <v>6</v>
      </c>
      <c r="O377" s="46" t="s">
        <v>70</v>
      </c>
    </row>
    <row r="378" spans="1:15" ht="27">
      <c r="A378" s="45">
        <v>401</v>
      </c>
      <c r="B378" s="46" t="s">
        <v>14</v>
      </c>
      <c r="C378" s="46" t="s">
        <v>29</v>
      </c>
      <c r="D378" s="46" t="s">
        <v>1431</v>
      </c>
      <c r="E378" s="36" t="str">
        <f t="shared" si="10"/>
        <v>Private</v>
      </c>
      <c r="F378" s="45">
        <v>401</v>
      </c>
      <c r="G378" s="46" t="s">
        <v>313</v>
      </c>
      <c r="H378" s="45">
        <v>365</v>
      </c>
      <c r="I378" s="45">
        <v>1</v>
      </c>
      <c r="J378" s="45">
        <v>3</v>
      </c>
      <c r="K378" s="45">
        <f t="shared" si="11"/>
        <v>17</v>
      </c>
      <c r="L378" s="45">
        <v>1994</v>
      </c>
      <c r="M378" s="45">
        <v>1</v>
      </c>
      <c r="N378" s="45">
        <v>6</v>
      </c>
      <c r="O378" s="46" t="s">
        <v>70</v>
      </c>
    </row>
    <row r="379" spans="1:15" ht="27">
      <c r="A379" s="45">
        <v>402</v>
      </c>
      <c r="B379" s="46" t="s">
        <v>14</v>
      </c>
      <c r="C379" s="46" t="s">
        <v>29</v>
      </c>
      <c r="D379" s="46" t="s">
        <v>1431</v>
      </c>
      <c r="E379" s="36" t="str">
        <f t="shared" si="10"/>
        <v>Private</v>
      </c>
      <c r="F379" s="45">
        <v>402</v>
      </c>
      <c r="G379" s="46" t="s">
        <v>314</v>
      </c>
      <c r="H379" s="45">
        <v>173</v>
      </c>
      <c r="I379" s="45">
        <v>1</v>
      </c>
      <c r="J379" s="45">
        <v>3</v>
      </c>
      <c r="K379" s="45">
        <f t="shared" si="11"/>
        <v>76</v>
      </c>
      <c r="L379" s="45">
        <v>1935</v>
      </c>
      <c r="M379" s="45">
        <v>1</v>
      </c>
      <c r="N379" s="45">
        <v>6</v>
      </c>
      <c r="O379" s="46" t="s">
        <v>70</v>
      </c>
    </row>
    <row r="380" spans="1:15" ht="54">
      <c r="A380" s="45">
        <v>403</v>
      </c>
      <c r="B380" s="46" t="s">
        <v>14</v>
      </c>
      <c r="C380" s="46" t="s">
        <v>29</v>
      </c>
      <c r="D380" s="46" t="s">
        <v>6</v>
      </c>
      <c r="E380" s="36" t="str">
        <f t="shared" si="10"/>
        <v>Public</v>
      </c>
      <c r="F380" s="45">
        <v>403</v>
      </c>
      <c r="G380" s="46" t="s">
        <v>315</v>
      </c>
      <c r="H380" s="45">
        <v>278</v>
      </c>
      <c r="I380" s="45">
        <v>1</v>
      </c>
      <c r="J380" s="45">
        <v>1</v>
      </c>
      <c r="K380" s="45">
        <f t="shared" si="11"/>
        <v>22</v>
      </c>
      <c r="L380" s="45">
        <v>1989</v>
      </c>
      <c r="M380" s="45">
        <v>1</v>
      </c>
      <c r="N380" s="45">
        <v>6</v>
      </c>
      <c r="O380" s="46" t="s">
        <v>70</v>
      </c>
    </row>
    <row r="381" spans="1:15" ht="27">
      <c r="A381" s="45">
        <v>404</v>
      </c>
      <c r="B381" s="46" t="s">
        <v>14</v>
      </c>
      <c r="C381" s="46" t="s">
        <v>29</v>
      </c>
      <c r="D381" s="46" t="s">
        <v>6</v>
      </c>
      <c r="E381" s="36" t="str">
        <f t="shared" si="10"/>
        <v>Public</v>
      </c>
      <c r="F381" s="45">
        <v>404</v>
      </c>
      <c r="G381" s="46" t="s">
        <v>316</v>
      </c>
      <c r="H381" s="45">
        <v>365</v>
      </c>
      <c r="I381" s="45">
        <v>1</v>
      </c>
      <c r="J381" s="45">
        <v>1</v>
      </c>
      <c r="K381" s="45">
        <f t="shared" si="11"/>
        <v>26</v>
      </c>
      <c r="L381" s="45">
        <v>1985</v>
      </c>
      <c r="M381" s="45">
        <v>1</v>
      </c>
      <c r="N381" s="45">
        <v>6</v>
      </c>
      <c r="O381" s="46" t="s">
        <v>70</v>
      </c>
    </row>
    <row r="382" spans="1:15" ht="27">
      <c r="A382" s="45">
        <v>405</v>
      </c>
      <c r="B382" s="46" t="s">
        <v>14</v>
      </c>
      <c r="C382" s="46" t="s">
        <v>29</v>
      </c>
      <c r="D382" s="46" t="s">
        <v>6</v>
      </c>
      <c r="E382" s="36" t="str">
        <f t="shared" si="10"/>
        <v>Public</v>
      </c>
      <c r="F382" s="45">
        <v>405</v>
      </c>
      <c r="G382" s="46" t="s">
        <v>317</v>
      </c>
      <c r="H382" s="45">
        <v>189</v>
      </c>
      <c r="I382" s="45">
        <v>1</v>
      </c>
      <c r="J382" s="45">
        <v>1</v>
      </c>
      <c r="K382" s="45">
        <f t="shared" si="11"/>
        <v>26</v>
      </c>
      <c r="L382" s="45">
        <v>1985</v>
      </c>
      <c r="M382" s="45">
        <v>1</v>
      </c>
      <c r="N382" s="45">
        <v>5</v>
      </c>
      <c r="O382" s="46" t="s">
        <v>70</v>
      </c>
    </row>
    <row r="383" spans="1:15" ht="27">
      <c r="A383" s="45">
        <v>406</v>
      </c>
      <c r="B383" s="46" t="s">
        <v>14</v>
      </c>
      <c r="C383" s="46" t="s">
        <v>29</v>
      </c>
      <c r="D383" s="46" t="s">
        <v>6</v>
      </c>
      <c r="E383" s="36" t="str">
        <f t="shared" si="10"/>
        <v>Public</v>
      </c>
      <c r="F383" s="45">
        <v>406</v>
      </c>
      <c r="G383" s="46" t="s">
        <v>318</v>
      </c>
      <c r="H383" s="45">
        <v>131</v>
      </c>
      <c r="I383" s="45">
        <v>1</v>
      </c>
      <c r="J383" s="45">
        <v>1</v>
      </c>
      <c r="K383" s="45">
        <f t="shared" si="11"/>
        <v>19</v>
      </c>
      <c r="L383" s="45">
        <v>1992</v>
      </c>
      <c r="M383" s="45">
        <v>1</v>
      </c>
      <c r="N383" s="45">
        <v>6</v>
      </c>
      <c r="O383" s="46" t="s">
        <v>70</v>
      </c>
    </row>
    <row r="384" spans="1:15" ht="54">
      <c r="A384" s="45">
        <v>407</v>
      </c>
      <c r="B384" s="46" t="s">
        <v>14</v>
      </c>
      <c r="C384" s="46" t="s">
        <v>29</v>
      </c>
      <c r="D384" s="46" t="s">
        <v>6</v>
      </c>
      <c r="E384" s="36" t="str">
        <f t="shared" si="10"/>
        <v>Public</v>
      </c>
      <c r="F384" s="45">
        <v>407</v>
      </c>
      <c r="G384" s="46" t="s">
        <v>319</v>
      </c>
      <c r="H384" s="45">
        <v>113</v>
      </c>
      <c r="I384" s="45">
        <v>1</v>
      </c>
      <c r="J384" s="45">
        <v>1</v>
      </c>
      <c r="K384" s="45">
        <f t="shared" si="11"/>
        <v>13</v>
      </c>
      <c r="L384" s="45">
        <v>1998</v>
      </c>
      <c r="M384" s="45">
        <v>1</v>
      </c>
      <c r="N384" s="45">
        <v>6</v>
      </c>
      <c r="O384" s="46" t="s">
        <v>70</v>
      </c>
    </row>
    <row r="385" spans="1:15" ht="27">
      <c r="A385" s="45">
        <v>408</v>
      </c>
      <c r="B385" s="46" t="s">
        <v>14</v>
      </c>
      <c r="C385" s="46" t="s">
        <v>29</v>
      </c>
      <c r="D385" s="46" t="s">
        <v>1431</v>
      </c>
      <c r="E385" s="36" t="str">
        <f t="shared" si="10"/>
        <v>Private</v>
      </c>
      <c r="F385" s="45">
        <v>408</v>
      </c>
      <c r="G385" s="46" t="s">
        <v>320</v>
      </c>
      <c r="H385" s="45">
        <v>135</v>
      </c>
      <c r="I385" s="45">
        <v>1</v>
      </c>
      <c r="J385" s="45">
        <v>3</v>
      </c>
      <c r="K385" s="45">
        <f t="shared" si="11"/>
        <v>23</v>
      </c>
      <c r="L385" s="45">
        <v>1988</v>
      </c>
      <c r="M385" s="45">
        <v>1</v>
      </c>
      <c r="N385" s="45">
        <v>6</v>
      </c>
      <c r="O385" s="46" t="s">
        <v>70</v>
      </c>
    </row>
    <row r="386" spans="1:15" ht="40.5">
      <c r="A386" s="45">
        <v>409</v>
      </c>
      <c r="B386" s="46" t="s">
        <v>14</v>
      </c>
      <c r="C386" s="46" t="s">
        <v>29</v>
      </c>
      <c r="D386" s="46" t="s">
        <v>1431</v>
      </c>
      <c r="E386" s="36" t="str">
        <f t="shared" ref="E386:E449" si="12">IF(D386="Catholic", "Private", D386)</f>
        <v>Private</v>
      </c>
      <c r="F386" s="45">
        <v>409</v>
      </c>
      <c r="G386" s="46" t="s">
        <v>321</v>
      </c>
      <c r="H386" s="45">
        <v>283</v>
      </c>
      <c r="I386" s="45">
        <v>1</v>
      </c>
      <c r="J386" s="45">
        <v>3</v>
      </c>
      <c r="K386" s="45">
        <f t="shared" si="11"/>
        <v>31</v>
      </c>
      <c r="L386" s="45">
        <v>1980</v>
      </c>
      <c r="M386" s="45">
        <v>1</v>
      </c>
      <c r="N386" s="45">
        <v>6</v>
      </c>
      <c r="O386" s="46" t="s">
        <v>70</v>
      </c>
    </row>
    <row r="387" spans="1:15" ht="27">
      <c r="A387" s="45">
        <v>410</v>
      </c>
      <c r="B387" s="46" t="s">
        <v>14</v>
      </c>
      <c r="C387" s="46" t="s">
        <v>29</v>
      </c>
      <c r="D387" s="46" t="s">
        <v>1431</v>
      </c>
      <c r="E387" s="36" t="str">
        <f t="shared" si="12"/>
        <v>Private</v>
      </c>
      <c r="F387" s="45">
        <v>410</v>
      </c>
      <c r="G387" s="46" t="s">
        <v>322</v>
      </c>
      <c r="H387" s="45">
        <v>317</v>
      </c>
      <c r="I387" s="45">
        <v>1</v>
      </c>
      <c r="J387" s="45">
        <v>3</v>
      </c>
      <c r="K387" s="45">
        <f t="shared" ref="K387:K450" si="13">2011-L387</f>
        <v>31</v>
      </c>
      <c r="L387" s="45">
        <v>1980</v>
      </c>
      <c r="M387" s="45">
        <v>1</v>
      </c>
      <c r="N387" s="45">
        <v>6</v>
      </c>
      <c r="O387" s="46" t="s">
        <v>70</v>
      </c>
    </row>
    <row r="388" spans="1:15" ht="40.5">
      <c r="A388" s="45">
        <v>411</v>
      </c>
      <c r="B388" s="46" t="s">
        <v>14</v>
      </c>
      <c r="C388" s="46" t="s">
        <v>29</v>
      </c>
      <c r="D388" s="46" t="s">
        <v>1431</v>
      </c>
      <c r="E388" s="36" t="str">
        <f t="shared" si="12"/>
        <v>Private</v>
      </c>
      <c r="F388" s="45">
        <v>411</v>
      </c>
      <c r="G388" s="46" t="s">
        <v>323</v>
      </c>
      <c r="H388" s="45">
        <v>167</v>
      </c>
      <c r="I388" s="45">
        <v>1</v>
      </c>
      <c r="J388" s="45">
        <v>3</v>
      </c>
      <c r="K388" s="45">
        <f t="shared" si="13"/>
        <v>21</v>
      </c>
      <c r="L388" s="45">
        <v>1990</v>
      </c>
      <c r="M388" s="45">
        <v>1</v>
      </c>
      <c r="N388" s="45">
        <v>6</v>
      </c>
      <c r="O388" s="46" t="s">
        <v>70</v>
      </c>
    </row>
    <row r="389" spans="1:15" ht="27">
      <c r="A389" s="45">
        <v>412</v>
      </c>
      <c r="B389" s="46" t="s">
        <v>14</v>
      </c>
      <c r="C389" s="46" t="s">
        <v>29</v>
      </c>
      <c r="D389" s="46" t="s">
        <v>1431</v>
      </c>
      <c r="E389" s="36" t="str">
        <f t="shared" si="12"/>
        <v>Private</v>
      </c>
      <c r="F389" s="45">
        <v>412</v>
      </c>
      <c r="G389" s="46" t="s">
        <v>324</v>
      </c>
      <c r="H389" s="45">
        <v>300</v>
      </c>
      <c r="I389" s="45">
        <v>1</v>
      </c>
      <c r="J389" s="45">
        <v>3</v>
      </c>
      <c r="K389" s="45">
        <f t="shared" si="13"/>
        <v>26</v>
      </c>
      <c r="L389" s="45">
        <v>1985</v>
      </c>
      <c r="M389" s="45">
        <v>1</v>
      </c>
      <c r="N389" s="45">
        <v>6</v>
      </c>
      <c r="O389" s="46" t="s">
        <v>70</v>
      </c>
    </row>
    <row r="390" spans="1:15" ht="27">
      <c r="A390" s="45">
        <v>413</v>
      </c>
      <c r="B390" s="46" t="s">
        <v>14</v>
      </c>
      <c r="C390" s="46" t="s">
        <v>29</v>
      </c>
      <c r="D390" s="46" t="s">
        <v>1431</v>
      </c>
      <c r="E390" s="36" t="str">
        <f t="shared" si="12"/>
        <v>Private</v>
      </c>
      <c r="F390" s="45">
        <v>413</v>
      </c>
      <c r="G390" s="46" t="s">
        <v>325</v>
      </c>
      <c r="H390" s="45">
        <v>185</v>
      </c>
      <c r="I390" s="45">
        <v>1</v>
      </c>
      <c r="J390" s="45">
        <v>3</v>
      </c>
      <c r="K390" s="45">
        <f t="shared" si="13"/>
        <v>26</v>
      </c>
      <c r="L390" s="45">
        <v>1985</v>
      </c>
      <c r="M390" s="45">
        <v>1</v>
      </c>
      <c r="N390" s="45">
        <v>6</v>
      </c>
      <c r="O390" s="46" t="s">
        <v>70</v>
      </c>
    </row>
    <row r="391" spans="1:15" ht="40.5">
      <c r="A391" s="45">
        <v>414</v>
      </c>
      <c r="B391" s="46" t="s">
        <v>14</v>
      </c>
      <c r="C391" s="46" t="s">
        <v>29</v>
      </c>
      <c r="D391" s="46" t="s">
        <v>1431</v>
      </c>
      <c r="E391" s="36" t="str">
        <f t="shared" si="12"/>
        <v>Private</v>
      </c>
      <c r="F391" s="45">
        <v>414</v>
      </c>
      <c r="G391" s="46" t="s">
        <v>326</v>
      </c>
      <c r="H391" s="45">
        <v>172</v>
      </c>
      <c r="I391" s="45">
        <v>1</v>
      </c>
      <c r="J391" s="45">
        <v>3</v>
      </c>
      <c r="K391" s="45">
        <f t="shared" si="13"/>
        <v>13</v>
      </c>
      <c r="L391" s="45">
        <v>1998</v>
      </c>
      <c r="M391" s="45">
        <v>1</v>
      </c>
      <c r="N391" s="45">
        <v>6</v>
      </c>
      <c r="O391" s="46" t="s">
        <v>70</v>
      </c>
    </row>
    <row r="392" spans="1:15" ht="40.5">
      <c r="A392" s="45">
        <v>415</v>
      </c>
      <c r="B392" s="46" t="s">
        <v>14</v>
      </c>
      <c r="C392" s="46" t="s">
        <v>29</v>
      </c>
      <c r="D392" s="46" t="s">
        <v>1431</v>
      </c>
      <c r="E392" s="36" t="str">
        <f t="shared" si="12"/>
        <v>Private</v>
      </c>
      <c r="F392" s="45">
        <v>415</v>
      </c>
      <c r="G392" s="46" t="s">
        <v>327</v>
      </c>
      <c r="H392" s="45">
        <v>181</v>
      </c>
      <c r="I392" s="45">
        <v>1</v>
      </c>
      <c r="J392" s="45">
        <v>3</v>
      </c>
      <c r="K392" s="45">
        <f t="shared" si="13"/>
        <v>16</v>
      </c>
      <c r="L392" s="45">
        <v>1995</v>
      </c>
      <c r="M392" s="45">
        <v>1</v>
      </c>
      <c r="N392" s="45">
        <v>6</v>
      </c>
      <c r="O392" s="46" t="s">
        <v>70</v>
      </c>
    </row>
    <row r="393" spans="1:15" ht="40.5">
      <c r="A393" s="45">
        <v>416</v>
      </c>
      <c r="B393" s="46" t="s">
        <v>14</v>
      </c>
      <c r="C393" s="46" t="s">
        <v>29</v>
      </c>
      <c r="D393" s="46" t="s">
        <v>1431</v>
      </c>
      <c r="E393" s="36" t="str">
        <f t="shared" si="12"/>
        <v>Private</v>
      </c>
      <c r="F393" s="45">
        <v>416</v>
      </c>
      <c r="G393" s="46" t="s">
        <v>328</v>
      </c>
      <c r="H393" s="45">
        <v>379</v>
      </c>
      <c r="I393" s="45">
        <v>1</v>
      </c>
      <c r="J393" s="45">
        <v>3</v>
      </c>
      <c r="K393" s="45">
        <f t="shared" si="13"/>
        <v>27</v>
      </c>
      <c r="L393" s="45">
        <v>1984</v>
      </c>
      <c r="M393" s="45">
        <v>1</v>
      </c>
      <c r="N393" s="45">
        <v>6</v>
      </c>
      <c r="O393" s="46" t="s">
        <v>70</v>
      </c>
    </row>
    <row r="394" spans="1:15" ht="27">
      <c r="A394" s="45">
        <v>418</v>
      </c>
      <c r="B394" s="46" t="s">
        <v>14</v>
      </c>
      <c r="C394" s="46" t="s">
        <v>29</v>
      </c>
      <c r="D394" s="46" t="s">
        <v>1431</v>
      </c>
      <c r="E394" s="36" t="str">
        <f t="shared" si="12"/>
        <v>Private</v>
      </c>
      <c r="F394" s="45">
        <v>418</v>
      </c>
      <c r="G394" s="46" t="s">
        <v>330</v>
      </c>
      <c r="H394" s="45">
        <v>108</v>
      </c>
      <c r="I394" s="45">
        <v>1</v>
      </c>
      <c r="J394" s="45">
        <v>3</v>
      </c>
      <c r="K394" s="45">
        <f t="shared" si="13"/>
        <v>20</v>
      </c>
      <c r="L394" s="45">
        <v>1991</v>
      </c>
      <c r="M394" s="45">
        <v>1</v>
      </c>
      <c r="N394" s="45">
        <v>6</v>
      </c>
      <c r="O394" s="46" t="s">
        <v>70</v>
      </c>
    </row>
    <row r="395" spans="1:15" ht="27">
      <c r="A395" s="45">
        <v>419</v>
      </c>
      <c r="B395" s="46" t="s">
        <v>14</v>
      </c>
      <c r="C395" s="46" t="s">
        <v>29</v>
      </c>
      <c r="D395" s="46" t="s">
        <v>1431</v>
      </c>
      <c r="E395" s="36" t="str">
        <f t="shared" si="12"/>
        <v>Private</v>
      </c>
      <c r="F395" s="45">
        <v>419</v>
      </c>
      <c r="G395" s="46" t="s">
        <v>331</v>
      </c>
      <c r="H395" s="45">
        <v>94</v>
      </c>
      <c r="I395" s="45">
        <v>1</v>
      </c>
      <c r="J395" s="45">
        <v>3</v>
      </c>
      <c r="K395" s="45">
        <f t="shared" si="13"/>
        <v>14</v>
      </c>
      <c r="L395" s="45">
        <v>1997</v>
      </c>
      <c r="M395" s="45">
        <v>1</v>
      </c>
      <c r="N395" s="45">
        <v>6</v>
      </c>
      <c r="O395" s="46" t="s">
        <v>70</v>
      </c>
    </row>
    <row r="396" spans="1:15" ht="40.5">
      <c r="A396" s="45">
        <v>420</v>
      </c>
      <c r="B396" s="46" t="s">
        <v>14</v>
      </c>
      <c r="C396" s="46" t="s">
        <v>29</v>
      </c>
      <c r="D396" s="46" t="s">
        <v>6</v>
      </c>
      <c r="E396" s="36" t="str">
        <f t="shared" si="12"/>
        <v>Public</v>
      </c>
      <c r="F396" s="45">
        <v>420</v>
      </c>
      <c r="G396" s="46" t="s">
        <v>332</v>
      </c>
      <c r="H396" s="45">
        <v>650</v>
      </c>
      <c r="I396" s="45">
        <v>1</v>
      </c>
      <c r="J396" s="45">
        <v>1</v>
      </c>
      <c r="K396" s="45">
        <f t="shared" si="13"/>
        <v>32</v>
      </c>
      <c r="L396" s="45">
        <v>1979</v>
      </c>
      <c r="M396" s="45">
        <v>1</v>
      </c>
      <c r="N396" s="45">
        <v>6</v>
      </c>
      <c r="O396" s="46" t="s">
        <v>70</v>
      </c>
    </row>
    <row r="397" spans="1:15" ht="27">
      <c r="A397" s="45">
        <v>421</v>
      </c>
      <c r="B397" s="46" t="s">
        <v>14</v>
      </c>
      <c r="C397" s="46" t="s">
        <v>29</v>
      </c>
      <c r="D397" s="46" t="s">
        <v>6</v>
      </c>
      <c r="E397" s="36" t="str">
        <f t="shared" si="12"/>
        <v>Public</v>
      </c>
      <c r="F397" s="45">
        <v>421</v>
      </c>
      <c r="G397" s="46" t="s">
        <v>333</v>
      </c>
      <c r="H397" s="45">
        <v>190</v>
      </c>
      <c r="I397" s="45">
        <v>1</v>
      </c>
      <c r="J397" s="45">
        <v>1</v>
      </c>
      <c r="K397" s="45">
        <f t="shared" si="13"/>
        <v>18</v>
      </c>
      <c r="L397" s="45">
        <v>1993</v>
      </c>
      <c r="M397" s="45">
        <v>1</v>
      </c>
      <c r="N397" s="45">
        <v>6</v>
      </c>
      <c r="O397" s="46" t="s">
        <v>70</v>
      </c>
    </row>
    <row r="398" spans="1:15" ht="67.5">
      <c r="A398" s="45">
        <v>423</v>
      </c>
      <c r="B398" s="46" t="s">
        <v>19</v>
      </c>
      <c r="C398" s="46" t="s">
        <v>54</v>
      </c>
      <c r="D398" s="46" t="s">
        <v>6</v>
      </c>
      <c r="E398" s="36" t="str">
        <f t="shared" si="12"/>
        <v>Public</v>
      </c>
      <c r="F398" s="45">
        <v>423</v>
      </c>
      <c r="G398" s="46" t="s">
        <v>944</v>
      </c>
      <c r="H398" s="45">
        <v>354</v>
      </c>
      <c r="I398" s="45">
        <v>5</v>
      </c>
      <c r="J398" s="45">
        <v>1</v>
      </c>
      <c r="K398" s="45">
        <f t="shared" si="13"/>
        <v>18</v>
      </c>
      <c r="L398" s="45">
        <v>1993</v>
      </c>
      <c r="M398" s="45">
        <v>1</v>
      </c>
      <c r="N398" s="45">
        <v>7</v>
      </c>
      <c r="O398" s="46" t="s">
        <v>70</v>
      </c>
    </row>
    <row r="399" spans="1:15" ht="40.5">
      <c r="A399" s="45">
        <v>424</v>
      </c>
      <c r="B399" s="46" t="s">
        <v>19</v>
      </c>
      <c r="C399" s="46" t="s">
        <v>29</v>
      </c>
      <c r="D399" s="46" t="s">
        <v>6</v>
      </c>
      <c r="E399" s="36" t="str">
        <f t="shared" si="12"/>
        <v>Public</v>
      </c>
      <c r="F399" s="45">
        <v>424</v>
      </c>
      <c r="G399" s="46" t="s">
        <v>945</v>
      </c>
      <c r="H399" s="45">
        <v>187</v>
      </c>
      <c r="I399" s="45">
        <v>1</v>
      </c>
      <c r="J399" s="45">
        <v>1</v>
      </c>
      <c r="K399" s="45">
        <f t="shared" si="13"/>
        <v>3</v>
      </c>
      <c r="L399" s="45">
        <v>2008</v>
      </c>
      <c r="M399" s="45">
        <v>1</v>
      </c>
      <c r="N399" s="45">
        <v>6</v>
      </c>
      <c r="O399" s="46" t="s">
        <v>70</v>
      </c>
    </row>
    <row r="400" spans="1:15" ht="27">
      <c r="A400" s="45">
        <v>425</v>
      </c>
      <c r="B400" s="46" t="s">
        <v>19</v>
      </c>
      <c r="C400" s="46" t="s">
        <v>29</v>
      </c>
      <c r="D400" s="46" t="s">
        <v>1431</v>
      </c>
      <c r="E400" s="36" t="str">
        <f t="shared" si="12"/>
        <v>Private</v>
      </c>
      <c r="F400" s="45">
        <v>425</v>
      </c>
      <c r="G400" s="46" t="s">
        <v>946</v>
      </c>
      <c r="H400" s="45">
        <v>95</v>
      </c>
      <c r="I400" s="45">
        <v>1</v>
      </c>
      <c r="J400" s="45">
        <v>3</v>
      </c>
      <c r="K400" s="45">
        <f t="shared" si="13"/>
        <v>13</v>
      </c>
      <c r="L400" s="45">
        <v>1998</v>
      </c>
      <c r="M400" s="45">
        <v>1</v>
      </c>
      <c r="N400" s="45">
        <v>6</v>
      </c>
      <c r="O400" s="46" t="s">
        <v>70</v>
      </c>
    </row>
    <row r="401" spans="1:15" ht="27">
      <c r="A401" s="45">
        <v>426</v>
      </c>
      <c r="B401" s="46" t="s">
        <v>19</v>
      </c>
      <c r="C401" s="46" t="s">
        <v>29</v>
      </c>
      <c r="D401" s="46" t="s">
        <v>6</v>
      </c>
      <c r="E401" s="36" t="str">
        <f t="shared" si="12"/>
        <v>Public</v>
      </c>
      <c r="F401" s="45">
        <v>426</v>
      </c>
      <c r="G401" s="46" t="s">
        <v>947</v>
      </c>
      <c r="H401" s="45">
        <v>81</v>
      </c>
      <c r="I401" s="45">
        <v>1</v>
      </c>
      <c r="J401" s="45">
        <v>1</v>
      </c>
      <c r="K401" s="45">
        <f t="shared" si="13"/>
        <v>15</v>
      </c>
      <c r="L401" s="45">
        <v>1996</v>
      </c>
      <c r="M401" s="45">
        <v>1</v>
      </c>
      <c r="N401" s="45">
        <v>6</v>
      </c>
      <c r="O401" s="46" t="s">
        <v>70</v>
      </c>
    </row>
    <row r="402" spans="1:15" ht="40.5">
      <c r="A402" s="45">
        <v>427</v>
      </c>
      <c r="B402" s="46" t="s">
        <v>19</v>
      </c>
      <c r="C402" s="46" t="s">
        <v>54</v>
      </c>
      <c r="D402" s="46" t="s">
        <v>6</v>
      </c>
      <c r="E402" s="36" t="str">
        <f t="shared" si="12"/>
        <v>Public</v>
      </c>
      <c r="F402" s="45">
        <v>427</v>
      </c>
      <c r="G402" s="46" t="s">
        <v>948</v>
      </c>
      <c r="H402" s="45">
        <v>670</v>
      </c>
      <c r="I402" s="45">
        <v>5</v>
      </c>
      <c r="J402" s="45">
        <v>1</v>
      </c>
      <c r="K402" s="45">
        <f t="shared" si="13"/>
        <v>26</v>
      </c>
      <c r="L402" s="45">
        <v>1985</v>
      </c>
      <c r="M402" s="45">
        <v>1</v>
      </c>
      <c r="N402" s="45">
        <v>8</v>
      </c>
      <c r="O402" s="46" t="s">
        <v>70</v>
      </c>
    </row>
    <row r="403" spans="1:15" ht="40.5">
      <c r="A403" s="45">
        <v>428</v>
      </c>
      <c r="B403" s="46" t="s">
        <v>19</v>
      </c>
      <c r="C403" s="46" t="s">
        <v>29</v>
      </c>
      <c r="D403" s="46" t="s">
        <v>6</v>
      </c>
      <c r="E403" s="36" t="str">
        <f t="shared" si="12"/>
        <v>Public</v>
      </c>
      <c r="F403" s="45">
        <v>428</v>
      </c>
      <c r="G403" s="46" t="s">
        <v>949</v>
      </c>
      <c r="H403" s="45">
        <v>275</v>
      </c>
      <c r="I403" s="45">
        <v>1</v>
      </c>
      <c r="J403" s="45">
        <v>1</v>
      </c>
      <c r="K403" s="45">
        <f t="shared" si="13"/>
        <v>6</v>
      </c>
      <c r="L403" s="45">
        <v>2005</v>
      </c>
      <c r="M403" s="45">
        <v>1</v>
      </c>
      <c r="N403" s="45">
        <v>6</v>
      </c>
      <c r="O403" s="46" t="s">
        <v>70</v>
      </c>
    </row>
    <row r="404" spans="1:15" ht="27">
      <c r="A404" s="45">
        <v>429</v>
      </c>
      <c r="B404" s="46" t="s">
        <v>19</v>
      </c>
      <c r="C404" s="46" t="s">
        <v>29</v>
      </c>
      <c r="D404" s="46" t="s">
        <v>6</v>
      </c>
      <c r="E404" s="36" t="str">
        <f t="shared" si="12"/>
        <v>Public</v>
      </c>
      <c r="F404" s="45">
        <v>429</v>
      </c>
      <c r="G404" s="46" t="s">
        <v>950</v>
      </c>
      <c r="H404" s="45">
        <v>211</v>
      </c>
      <c r="I404" s="45">
        <v>1</v>
      </c>
      <c r="J404" s="45">
        <v>1</v>
      </c>
      <c r="K404" s="45">
        <f t="shared" si="13"/>
        <v>7</v>
      </c>
      <c r="L404" s="45">
        <v>2004</v>
      </c>
      <c r="M404" s="45">
        <v>1</v>
      </c>
      <c r="N404" s="45">
        <v>6</v>
      </c>
      <c r="O404" s="46" t="s">
        <v>70</v>
      </c>
    </row>
    <row r="405" spans="1:15" ht="27">
      <c r="A405" s="45">
        <v>430</v>
      </c>
      <c r="B405" s="46" t="s">
        <v>19</v>
      </c>
      <c r="C405" s="46" t="s">
        <v>29</v>
      </c>
      <c r="D405" s="46" t="s">
        <v>6</v>
      </c>
      <c r="E405" s="36" t="str">
        <f t="shared" si="12"/>
        <v>Public</v>
      </c>
      <c r="F405" s="45">
        <v>430</v>
      </c>
      <c r="G405" s="46" t="s">
        <v>951</v>
      </c>
      <c r="H405" s="45">
        <v>138</v>
      </c>
      <c r="I405" s="45">
        <v>1</v>
      </c>
      <c r="J405" s="45">
        <v>1</v>
      </c>
      <c r="K405" s="45">
        <f t="shared" si="13"/>
        <v>11</v>
      </c>
      <c r="L405" s="45">
        <v>2000</v>
      </c>
      <c r="M405" s="45">
        <v>1</v>
      </c>
      <c r="N405" s="45">
        <v>6</v>
      </c>
      <c r="O405" s="46" t="s">
        <v>70</v>
      </c>
    </row>
    <row r="406" spans="1:15" ht="40.5">
      <c r="A406" s="45">
        <v>431</v>
      </c>
      <c r="B406" s="46" t="s">
        <v>19</v>
      </c>
      <c r="C406" s="46" t="s">
        <v>29</v>
      </c>
      <c r="D406" s="46" t="s">
        <v>6</v>
      </c>
      <c r="E406" s="36" t="str">
        <f t="shared" si="12"/>
        <v>Public</v>
      </c>
      <c r="F406" s="45">
        <v>431</v>
      </c>
      <c r="G406" s="46" t="s">
        <v>952</v>
      </c>
      <c r="H406" s="45">
        <v>196</v>
      </c>
      <c r="I406" s="45">
        <v>1</v>
      </c>
      <c r="J406" s="45">
        <v>1</v>
      </c>
      <c r="K406" s="45">
        <f t="shared" si="13"/>
        <v>31</v>
      </c>
      <c r="L406" s="45">
        <v>1980</v>
      </c>
      <c r="M406" s="45">
        <v>1</v>
      </c>
      <c r="N406" s="45">
        <v>6</v>
      </c>
      <c r="O406" s="46" t="s">
        <v>70</v>
      </c>
    </row>
    <row r="407" spans="1:15" ht="27">
      <c r="A407" s="45">
        <v>432</v>
      </c>
      <c r="B407" s="46" t="s">
        <v>19</v>
      </c>
      <c r="C407" s="46" t="s">
        <v>29</v>
      </c>
      <c r="D407" s="46" t="s">
        <v>6</v>
      </c>
      <c r="E407" s="36" t="str">
        <f t="shared" si="12"/>
        <v>Public</v>
      </c>
      <c r="F407" s="45">
        <v>432</v>
      </c>
      <c r="G407" s="46" t="s">
        <v>953</v>
      </c>
      <c r="H407" s="45">
        <v>220</v>
      </c>
      <c r="I407" s="45">
        <v>1</v>
      </c>
      <c r="J407" s="45">
        <v>1</v>
      </c>
      <c r="K407" s="45">
        <f t="shared" si="13"/>
        <v>12</v>
      </c>
      <c r="L407" s="45">
        <v>1999</v>
      </c>
      <c r="M407" s="45">
        <v>1</v>
      </c>
      <c r="N407" s="45">
        <v>6</v>
      </c>
      <c r="O407" s="46" t="s">
        <v>70</v>
      </c>
    </row>
    <row r="408" spans="1:15" ht="27">
      <c r="A408" s="45">
        <v>433</v>
      </c>
      <c r="B408" s="46" t="s">
        <v>19</v>
      </c>
      <c r="C408" s="46" t="s">
        <v>29</v>
      </c>
      <c r="D408" s="46" t="s">
        <v>6</v>
      </c>
      <c r="E408" s="36" t="str">
        <f t="shared" si="12"/>
        <v>Public</v>
      </c>
      <c r="F408" s="45">
        <v>433</v>
      </c>
      <c r="G408" s="46" t="s">
        <v>954</v>
      </c>
      <c r="H408" s="45">
        <v>203</v>
      </c>
      <c r="I408" s="45">
        <v>1</v>
      </c>
      <c r="J408" s="45">
        <v>1</v>
      </c>
      <c r="K408" s="45">
        <f t="shared" si="13"/>
        <v>8</v>
      </c>
      <c r="L408" s="45">
        <v>2003</v>
      </c>
      <c r="M408" s="45">
        <v>1</v>
      </c>
      <c r="N408" s="45">
        <v>6</v>
      </c>
      <c r="O408" s="46" t="s">
        <v>70</v>
      </c>
    </row>
    <row r="409" spans="1:15" ht="27">
      <c r="A409" s="45">
        <v>434</v>
      </c>
      <c r="B409" s="46" t="s">
        <v>19</v>
      </c>
      <c r="C409" s="46" t="s">
        <v>29</v>
      </c>
      <c r="D409" s="46" t="s">
        <v>6</v>
      </c>
      <c r="E409" s="36" t="str">
        <f t="shared" si="12"/>
        <v>Public</v>
      </c>
      <c r="F409" s="45">
        <v>434</v>
      </c>
      <c r="G409" s="46" t="s">
        <v>955</v>
      </c>
      <c r="H409" s="45">
        <v>112</v>
      </c>
      <c r="I409" s="45">
        <v>1</v>
      </c>
      <c r="J409" s="45">
        <v>1</v>
      </c>
      <c r="K409" s="45">
        <f t="shared" si="13"/>
        <v>23</v>
      </c>
      <c r="L409" s="45">
        <v>1988</v>
      </c>
      <c r="M409" s="45">
        <v>1</v>
      </c>
      <c r="N409" s="45">
        <v>6</v>
      </c>
      <c r="O409" s="46" t="s">
        <v>70</v>
      </c>
    </row>
    <row r="410" spans="1:15" ht="40.5">
      <c r="A410" s="45">
        <v>435</v>
      </c>
      <c r="B410" s="46" t="s">
        <v>19</v>
      </c>
      <c r="C410" s="46" t="s">
        <v>29</v>
      </c>
      <c r="D410" s="46" t="s">
        <v>1431</v>
      </c>
      <c r="E410" s="36" t="str">
        <f t="shared" si="12"/>
        <v>Private</v>
      </c>
      <c r="F410" s="45">
        <v>435</v>
      </c>
      <c r="G410" s="46" t="s">
        <v>956</v>
      </c>
      <c r="H410" s="45">
        <v>357</v>
      </c>
      <c r="I410" s="45">
        <v>1</v>
      </c>
      <c r="J410" s="45">
        <v>3</v>
      </c>
      <c r="K410" s="45">
        <f t="shared" si="13"/>
        <v>31</v>
      </c>
      <c r="L410" s="45">
        <v>1980</v>
      </c>
      <c r="M410" s="45">
        <v>1</v>
      </c>
      <c r="N410" s="45">
        <v>6</v>
      </c>
      <c r="O410" s="46" t="s">
        <v>70</v>
      </c>
    </row>
    <row r="411" spans="1:15" ht="27">
      <c r="A411" s="45">
        <v>436</v>
      </c>
      <c r="B411" s="46" t="s">
        <v>19</v>
      </c>
      <c r="C411" s="46" t="s">
        <v>29</v>
      </c>
      <c r="D411" s="46" t="s">
        <v>6</v>
      </c>
      <c r="E411" s="36" t="str">
        <f t="shared" si="12"/>
        <v>Public</v>
      </c>
      <c r="F411" s="45">
        <v>436</v>
      </c>
      <c r="G411" s="46" t="s">
        <v>957</v>
      </c>
      <c r="H411" s="45">
        <v>294</v>
      </c>
      <c r="I411" s="45">
        <v>1</v>
      </c>
      <c r="J411" s="45">
        <v>1</v>
      </c>
      <c r="K411" s="45">
        <f t="shared" si="13"/>
        <v>30</v>
      </c>
      <c r="L411" s="45">
        <v>1981</v>
      </c>
      <c r="M411" s="45">
        <v>1</v>
      </c>
      <c r="N411" s="45">
        <v>6</v>
      </c>
      <c r="O411" s="46" t="s">
        <v>70</v>
      </c>
    </row>
    <row r="412" spans="1:15" ht="40.5">
      <c r="A412" s="45">
        <v>437</v>
      </c>
      <c r="B412" s="46" t="s">
        <v>19</v>
      </c>
      <c r="C412" s="46" t="s">
        <v>29</v>
      </c>
      <c r="D412" s="46" t="s">
        <v>6</v>
      </c>
      <c r="E412" s="36" t="str">
        <f t="shared" si="12"/>
        <v>Public</v>
      </c>
      <c r="F412" s="45">
        <v>437</v>
      </c>
      <c r="G412" s="46" t="s">
        <v>958</v>
      </c>
      <c r="H412" s="45">
        <v>161</v>
      </c>
      <c r="I412" s="45">
        <v>1</v>
      </c>
      <c r="J412" s="45">
        <v>1</v>
      </c>
      <c r="K412" s="45">
        <f t="shared" si="13"/>
        <v>10</v>
      </c>
      <c r="L412" s="45">
        <v>2001</v>
      </c>
      <c r="M412" s="45">
        <v>1</v>
      </c>
      <c r="N412" s="45">
        <v>6</v>
      </c>
      <c r="O412" s="46" t="s">
        <v>70</v>
      </c>
    </row>
    <row r="413" spans="1:15" ht="40.5">
      <c r="A413" s="45">
        <v>438</v>
      </c>
      <c r="B413" s="46" t="s">
        <v>19</v>
      </c>
      <c r="C413" s="46" t="s">
        <v>29</v>
      </c>
      <c r="D413" s="46" t="s">
        <v>6</v>
      </c>
      <c r="E413" s="36" t="str">
        <f t="shared" si="12"/>
        <v>Public</v>
      </c>
      <c r="F413" s="45">
        <v>438</v>
      </c>
      <c r="G413" s="46" t="s">
        <v>959</v>
      </c>
      <c r="H413" s="45">
        <v>205</v>
      </c>
      <c r="I413" s="45">
        <v>1</v>
      </c>
      <c r="J413" s="45">
        <v>1</v>
      </c>
      <c r="K413" s="45">
        <f t="shared" si="13"/>
        <v>14</v>
      </c>
      <c r="L413" s="45">
        <v>1997</v>
      </c>
      <c r="M413" s="45">
        <v>1</v>
      </c>
      <c r="N413" s="45">
        <v>6</v>
      </c>
      <c r="O413" s="46" t="s">
        <v>70</v>
      </c>
    </row>
    <row r="414" spans="1:15" ht="54">
      <c r="A414" s="45">
        <v>439</v>
      </c>
      <c r="B414" s="46" t="s">
        <v>19</v>
      </c>
      <c r="C414" s="46" t="s">
        <v>54</v>
      </c>
      <c r="D414" s="46" t="s">
        <v>6</v>
      </c>
      <c r="E414" s="36" t="str">
        <f t="shared" si="12"/>
        <v>Public</v>
      </c>
      <c r="F414" s="45">
        <v>439</v>
      </c>
      <c r="G414" s="46" t="s">
        <v>960</v>
      </c>
      <c r="H414" s="45">
        <v>238</v>
      </c>
      <c r="I414" s="45">
        <v>5</v>
      </c>
      <c r="J414" s="45">
        <v>1</v>
      </c>
      <c r="K414" s="45">
        <f t="shared" si="13"/>
        <v>6</v>
      </c>
      <c r="L414" s="45">
        <v>2005</v>
      </c>
      <c r="M414" s="45">
        <v>1</v>
      </c>
      <c r="N414" s="45">
        <v>8</v>
      </c>
      <c r="O414" s="46" t="s">
        <v>70</v>
      </c>
    </row>
    <row r="415" spans="1:15" ht="40.5">
      <c r="A415" s="45">
        <v>440</v>
      </c>
      <c r="B415" s="46" t="s">
        <v>19</v>
      </c>
      <c r="C415" s="46" t="s">
        <v>29</v>
      </c>
      <c r="D415" s="46" t="s">
        <v>6</v>
      </c>
      <c r="E415" s="36" t="str">
        <f t="shared" si="12"/>
        <v>Public</v>
      </c>
      <c r="F415" s="45">
        <v>440</v>
      </c>
      <c r="G415" s="46" t="s">
        <v>961</v>
      </c>
      <c r="H415" s="45">
        <v>180</v>
      </c>
      <c r="I415" s="45">
        <v>1</v>
      </c>
      <c r="J415" s="45">
        <v>1</v>
      </c>
      <c r="K415" s="45">
        <f t="shared" si="13"/>
        <v>6</v>
      </c>
      <c r="L415" s="45">
        <v>2005</v>
      </c>
      <c r="M415" s="45">
        <v>1</v>
      </c>
      <c r="N415" s="45">
        <v>6</v>
      </c>
      <c r="O415" s="46" t="s">
        <v>70</v>
      </c>
    </row>
    <row r="416" spans="1:15" ht="27">
      <c r="A416" s="45">
        <v>441</v>
      </c>
      <c r="B416" s="46" t="s">
        <v>19</v>
      </c>
      <c r="C416" s="46" t="s">
        <v>29</v>
      </c>
      <c r="D416" s="46" t="s">
        <v>6</v>
      </c>
      <c r="E416" s="36" t="str">
        <f t="shared" si="12"/>
        <v>Public</v>
      </c>
      <c r="F416" s="45">
        <v>441</v>
      </c>
      <c r="G416" s="46" t="s">
        <v>962</v>
      </c>
      <c r="H416" s="45">
        <v>155</v>
      </c>
      <c r="I416" s="45">
        <v>1</v>
      </c>
      <c r="J416" s="45">
        <v>1</v>
      </c>
      <c r="K416" s="45">
        <f t="shared" si="13"/>
        <v>1</v>
      </c>
      <c r="L416" s="45">
        <v>2010</v>
      </c>
      <c r="M416" s="45">
        <v>1</v>
      </c>
      <c r="N416" s="45">
        <v>6</v>
      </c>
      <c r="O416" s="46" t="s">
        <v>70</v>
      </c>
    </row>
    <row r="417" spans="1:15" ht="27">
      <c r="A417" s="45">
        <v>442</v>
      </c>
      <c r="B417" s="46" t="s">
        <v>19</v>
      </c>
      <c r="C417" s="46" t="s">
        <v>29</v>
      </c>
      <c r="D417" s="46" t="s">
        <v>6</v>
      </c>
      <c r="E417" s="36" t="str">
        <f t="shared" si="12"/>
        <v>Public</v>
      </c>
      <c r="F417" s="45">
        <v>442</v>
      </c>
      <c r="G417" s="46" t="s">
        <v>963</v>
      </c>
      <c r="H417" s="45">
        <v>206</v>
      </c>
      <c r="I417" s="45">
        <v>1</v>
      </c>
      <c r="J417" s="45">
        <v>1</v>
      </c>
      <c r="K417" s="45">
        <f t="shared" si="13"/>
        <v>11</v>
      </c>
      <c r="L417" s="45">
        <v>2000</v>
      </c>
      <c r="M417" s="45">
        <v>1</v>
      </c>
      <c r="N417" s="45">
        <v>6</v>
      </c>
      <c r="O417" s="46" t="s">
        <v>70</v>
      </c>
    </row>
    <row r="418" spans="1:15" ht="40.5">
      <c r="A418" s="45">
        <v>443</v>
      </c>
      <c r="B418" s="46" t="s">
        <v>19</v>
      </c>
      <c r="C418" s="46" t="s">
        <v>29</v>
      </c>
      <c r="D418" s="46" t="s">
        <v>6</v>
      </c>
      <c r="E418" s="36" t="str">
        <f t="shared" si="12"/>
        <v>Public</v>
      </c>
      <c r="F418" s="45">
        <v>443</v>
      </c>
      <c r="G418" s="46" t="s">
        <v>964</v>
      </c>
      <c r="H418" s="45">
        <v>177</v>
      </c>
      <c r="I418" s="45">
        <v>1</v>
      </c>
      <c r="J418" s="45">
        <v>1</v>
      </c>
      <c r="K418" s="45">
        <f t="shared" si="13"/>
        <v>27</v>
      </c>
      <c r="L418" s="45">
        <v>1984</v>
      </c>
      <c r="M418" s="45">
        <v>1</v>
      </c>
      <c r="N418" s="45">
        <v>6</v>
      </c>
      <c r="O418" s="46" t="s">
        <v>70</v>
      </c>
    </row>
    <row r="419" spans="1:15" ht="27">
      <c r="A419" s="45">
        <v>444</v>
      </c>
      <c r="B419" s="46" t="s">
        <v>19</v>
      </c>
      <c r="C419" s="46" t="s">
        <v>29</v>
      </c>
      <c r="D419" s="46" t="s">
        <v>1431</v>
      </c>
      <c r="E419" s="36" t="str">
        <f t="shared" si="12"/>
        <v>Private</v>
      </c>
      <c r="F419" s="45">
        <v>444</v>
      </c>
      <c r="G419" s="46" t="s">
        <v>965</v>
      </c>
      <c r="H419" s="45">
        <v>443</v>
      </c>
      <c r="I419" s="45">
        <v>1</v>
      </c>
      <c r="J419" s="45">
        <v>3</v>
      </c>
      <c r="K419" s="45">
        <f t="shared" si="13"/>
        <v>61</v>
      </c>
      <c r="L419" s="45">
        <v>1950</v>
      </c>
      <c r="M419" s="45">
        <v>1</v>
      </c>
      <c r="N419" s="45">
        <v>6</v>
      </c>
      <c r="O419" s="46" t="s">
        <v>70</v>
      </c>
    </row>
    <row r="420" spans="1:15" ht="40.5">
      <c r="A420" s="45">
        <v>445</v>
      </c>
      <c r="B420" s="46" t="s">
        <v>14</v>
      </c>
      <c r="C420" s="46" t="s">
        <v>54</v>
      </c>
      <c r="D420" s="46" t="s">
        <v>6</v>
      </c>
      <c r="E420" s="36" t="str">
        <f t="shared" si="12"/>
        <v>Public</v>
      </c>
      <c r="F420" s="45">
        <v>445</v>
      </c>
      <c r="G420" s="46" t="s">
        <v>335</v>
      </c>
      <c r="H420" s="45">
        <v>228</v>
      </c>
      <c r="I420" s="45">
        <v>5</v>
      </c>
      <c r="J420" s="45">
        <v>1</v>
      </c>
      <c r="K420" s="45">
        <f t="shared" si="13"/>
        <v>3</v>
      </c>
      <c r="L420" s="45">
        <v>2008</v>
      </c>
      <c r="M420" s="45">
        <v>7</v>
      </c>
      <c r="N420" s="45">
        <v>9</v>
      </c>
      <c r="O420" s="46" t="s">
        <v>70</v>
      </c>
    </row>
    <row r="421" spans="1:15" ht="27">
      <c r="A421" s="45">
        <v>446</v>
      </c>
      <c r="B421" s="46" t="s">
        <v>19</v>
      </c>
      <c r="C421" s="46" t="s">
        <v>29</v>
      </c>
      <c r="D421" s="46" t="s">
        <v>6</v>
      </c>
      <c r="E421" s="36" t="str">
        <f t="shared" si="12"/>
        <v>Public</v>
      </c>
      <c r="F421" s="45">
        <v>446</v>
      </c>
      <c r="G421" s="46" t="s">
        <v>966</v>
      </c>
      <c r="H421" s="45">
        <v>188</v>
      </c>
      <c r="I421" s="45">
        <v>1</v>
      </c>
      <c r="J421" s="45">
        <v>1</v>
      </c>
      <c r="K421" s="45">
        <f t="shared" si="13"/>
        <v>27</v>
      </c>
      <c r="L421" s="45">
        <v>1984</v>
      </c>
      <c r="M421" s="45">
        <v>1</v>
      </c>
      <c r="N421" s="45">
        <v>6</v>
      </c>
      <c r="O421" s="46" t="s">
        <v>70</v>
      </c>
    </row>
    <row r="422" spans="1:15" ht="27">
      <c r="A422" s="45">
        <v>447</v>
      </c>
      <c r="B422" s="46" t="s">
        <v>19</v>
      </c>
      <c r="C422" s="46" t="s">
        <v>29</v>
      </c>
      <c r="D422" s="46" t="s">
        <v>6</v>
      </c>
      <c r="E422" s="36" t="str">
        <f t="shared" si="12"/>
        <v>Public</v>
      </c>
      <c r="F422" s="45">
        <v>447</v>
      </c>
      <c r="G422" s="46" t="s">
        <v>967</v>
      </c>
      <c r="H422" s="45">
        <v>162</v>
      </c>
      <c r="I422" s="45">
        <v>1</v>
      </c>
      <c r="J422" s="45">
        <v>1</v>
      </c>
      <c r="K422" s="45">
        <f t="shared" si="13"/>
        <v>14</v>
      </c>
      <c r="L422" s="45">
        <v>1997</v>
      </c>
      <c r="M422" s="45">
        <v>1</v>
      </c>
      <c r="N422" s="45">
        <v>6</v>
      </c>
      <c r="O422" s="46" t="s">
        <v>70</v>
      </c>
    </row>
    <row r="423" spans="1:15" ht="27">
      <c r="A423" s="45">
        <v>448</v>
      </c>
      <c r="B423" s="46" t="s">
        <v>19</v>
      </c>
      <c r="C423" s="46" t="s">
        <v>29</v>
      </c>
      <c r="D423" s="46" t="s">
        <v>6</v>
      </c>
      <c r="E423" s="36" t="str">
        <f t="shared" si="12"/>
        <v>Public</v>
      </c>
      <c r="F423" s="45">
        <v>448</v>
      </c>
      <c r="G423" s="46" t="s">
        <v>968</v>
      </c>
      <c r="H423" s="45">
        <v>163</v>
      </c>
      <c r="I423" s="45">
        <v>1</v>
      </c>
      <c r="J423" s="45">
        <v>1</v>
      </c>
      <c r="K423" s="45">
        <f t="shared" si="13"/>
        <v>27</v>
      </c>
      <c r="L423" s="45">
        <v>1984</v>
      </c>
      <c r="M423" s="45">
        <v>1</v>
      </c>
      <c r="N423" s="45">
        <v>6</v>
      </c>
      <c r="O423" s="46" t="s">
        <v>70</v>
      </c>
    </row>
    <row r="424" spans="1:15" ht="27">
      <c r="A424" s="45">
        <v>449</v>
      </c>
      <c r="B424" s="46" t="s">
        <v>19</v>
      </c>
      <c r="C424" s="46" t="s">
        <v>29</v>
      </c>
      <c r="D424" s="46" t="s">
        <v>6</v>
      </c>
      <c r="E424" s="36" t="str">
        <f t="shared" si="12"/>
        <v>Public</v>
      </c>
      <c r="F424" s="45">
        <v>449</v>
      </c>
      <c r="G424" s="46" t="s">
        <v>969</v>
      </c>
      <c r="H424" s="45">
        <v>260</v>
      </c>
      <c r="I424" s="45">
        <v>1</v>
      </c>
      <c r="J424" s="45">
        <v>1</v>
      </c>
      <c r="K424" s="45">
        <f t="shared" si="13"/>
        <v>29</v>
      </c>
      <c r="L424" s="45">
        <v>1982</v>
      </c>
      <c r="M424" s="45">
        <v>1</v>
      </c>
      <c r="N424" s="45">
        <v>6</v>
      </c>
      <c r="O424" s="46" t="s">
        <v>70</v>
      </c>
    </row>
    <row r="425" spans="1:15" ht="40.5">
      <c r="A425" s="45">
        <v>450</v>
      </c>
      <c r="B425" s="46" t="s">
        <v>19</v>
      </c>
      <c r="C425" s="46" t="s">
        <v>29</v>
      </c>
      <c r="D425" s="46" t="s">
        <v>6</v>
      </c>
      <c r="E425" s="36" t="str">
        <f t="shared" si="12"/>
        <v>Public</v>
      </c>
      <c r="F425" s="45">
        <v>450</v>
      </c>
      <c r="G425" s="46" t="s">
        <v>970</v>
      </c>
      <c r="H425" s="45">
        <v>278</v>
      </c>
      <c r="I425" s="45">
        <v>1</v>
      </c>
      <c r="J425" s="45">
        <v>1</v>
      </c>
      <c r="K425" s="45">
        <f t="shared" si="13"/>
        <v>25</v>
      </c>
      <c r="L425" s="45">
        <v>1986</v>
      </c>
      <c r="M425" s="45">
        <v>1</v>
      </c>
      <c r="N425" s="45">
        <v>6</v>
      </c>
      <c r="O425" s="46" t="s">
        <v>70</v>
      </c>
    </row>
    <row r="426" spans="1:15" ht="67.5">
      <c r="A426" s="45">
        <v>451</v>
      </c>
      <c r="B426" s="46" t="s">
        <v>19</v>
      </c>
      <c r="C426" s="46" t="s">
        <v>54</v>
      </c>
      <c r="D426" s="46" t="s">
        <v>6</v>
      </c>
      <c r="E426" s="36" t="str">
        <f t="shared" si="12"/>
        <v>Public</v>
      </c>
      <c r="F426" s="45">
        <v>451</v>
      </c>
      <c r="G426" s="46" t="s">
        <v>971</v>
      </c>
      <c r="H426" s="45">
        <v>359</v>
      </c>
      <c r="I426" s="45">
        <v>5</v>
      </c>
      <c r="J426" s="45">
        <v>1</v>
      </c>
      <c r="K426" s="45">
        <f t="shared" si="13"/>
        <v>25</v>
      </c>
      <c r="L426" s="45">
        <v>1986</v>
      </c>
      <c r="M426" s="45">
        <v>1</v>
      </c>
      <c r="N426" s="45">
        <v>8</v>
      </c>
      <c r="O426" s="46" t="s">
        <v>70</v>
      </c>
    </row>
    <row r="427" spans="1:15" ht="67.5">
      <c r="A427" s="45">
        <v>452</v>
      </c>
      <c r="B427" s="46" t="s">
        <v>19</v>
      </c>
      <c r="C427" s="46" t="s">
        <v>54</v>
      </c>
      <c r="D427" s="46" t="s">
        <v>6</v>
      </c>
      <c r="E427" s="36" t="str">
        <f t="shared" si="12"/>
        <v>Public</v>
      </c>
      <c r="F427" s="45">
        <v>452</v>
      </c>
      <c r="G427" s="46" t="s">
        <v>972</v>
      </c>
      <c r="H427" s="45">
        <v>240</v>
      </c>
      <c r="I427" s="45">
        <v>5</v>
      </c>
      <c r="J427" s="45">
        <v>1</v>
      </c>
      <c r="K427" s="45">
        <f t="shared" si="13"/>
        <v>6</v>
      </c>
      <c r="L427" s="45">
        <v>2005</v>
      </c>
      <c r="M427" s="45">
        <v>1</v>
      </c>
      <c r="N427" s="45">
        <v>8</v>
      </c>
      <c r="O427" s="46" t="s">
        <v>70</v>
      </c>
    </row>
    <row r="428" spans="1:15" ht="27">
      <c r="A428" s="45">
        <v>453</v>
      </c>
      <c r="B428" s="46" t="s">
        <v>19</v>
      </c>
      <c r="C428" s="46" t="s">
        <v>29</v>
      </c>
      <c r="D428" s="46" t="s">
        <v>6</v>
      </c>
      <c r="E428" s="36" t="str">
        <f t="shared" si="12"/>
        <v>Public</v>
      </c>
      <c r="F428" s="45">
        <v>453</v>
      </c>
      <c r="G428" s="46" t="s">
        <v>973</v>
      </c>
      <c r="H428" s="45">
        <v>231</v>
      </c>
      <c r="I428" s="45">
        <v>1</v>
      </c>
      <c r="J428" s="45">
        <v>1</v>
      </c>
      <c r="K428" s="45">
        <f t="shared" si="13"/>
        <v>11</v>
      </c>
      <c r="L428" s="45">
        <v>2000</v>
      </c>
      <c r="M428" s="45">
        <v>1</v>
      </c>
      <c r="N428" s="45">
        <v>6</v>
      </c>
      <c r="O428" s="46" t="s">
        <v>70</v>
      </c>
    </row>
    <row r="429" spans="1:15" ht="54">
      <c r="A429" s="45">
        <v>455</v>
      </c>
      <c r="B429" s="46" t="s">
        <v>19</v>
      </c>
      <c r="C429" s="46" t="s">
        <v>29</v>
      </c>
      <c r="D429" s="46" t="s">
        <v>6</v>
      </c>
      <c r="E429" s="36" t="str">
        <f t="shared" si="12"/>
        <v>Public</v>
      </c>
      <c r="F429" s="45">
        <v>455</v>
      </c>
      <c r="G429" s="46" t="s">
        <v>974</v>
      </c>
      <c r="H429" s="45">
        <v>696</v>
      </c>
      <c r="I429" s="45">
        <v>1</v>
      </c>
      <c r="J429" s="45">
        <v>1</v>
      </c>
      <c r="K429" s="45">
        <f t="shared" si="13"/>
        <v>50</v>
      </c>
      <c r="L429" s="45">
        <v>1961</v>
      </c>
      <c r="M429" s="45">
        <v>1</v>
      </c>
      <c r="N429" s="45">
        <v>6</v>
      </c>
      <c r="O429" s="46" t="s">
        <v>70</v>
      </c>
    </row>
    <row r="430" spans="1:15" ht="54">
      <c r="A430" s="45">
        <v>456</v>
      </c>
      <c r="B430" s="46" t="s">
        <v>19</v>
      </c>
      <c r="C430" s="46" t="s">
        <v>29</v>
      </c>
      <c r="D430" s="46" t="s">
        <v>6</v>
      </c>
      <c r="E430" s="36" t="str">
        <f t="shared" si="12"/>
        <v>Public</v>
      </c>
      <c r="F430" s="45">
        <v>456</v>
      </c>
      <c r="G430" s="46" t="s">
        <v>975</v>
      </c>
      <c r="H430" s="45">
        <v>478</v>
      </c>
      <c r="I430" s="45">
        <v>1</v>
      </c>
      <c r="J430" s="45">
        <v>1</v>
      </c>
      <c r="K430" s="45">
        <f t="shared" si="13"/>
        <v>50</v>
      </c>
      <c r="L430" s="45">
        <v>1961</v>
      </c>
      <c r="M430" s="45">
        <v>1</v>
      </c>
      <c r="N430" s="45">
        <v>6</v>
      </c>
      <c r="O430" s="46" t="s">
        <v>70</v>
      </c>
    </row>
    <row r="431" spans="1:15" ht="54">
      <c r="A431" s="45">
        <v>457</v>
      </c>
      <c r="B431" s="46" t="s">
        <v>19</v>
      </c>
      <c r="C431" s="46" t="s">
        <v>29</v>
      </c>
      <c r="D431" s="46" t="s">
        <v>6</v>
      </c>
      <c r="E431" s="36" t="str">
        <f t="shared" si="12"/>
        <v>Public</v>
      </c>
      <c r="F431" s="45">
        <v>457</v>
      </c>
      <c r="G431" s="46" t="s">
        <v>976</v>
      </c>
      <c r="H431" s="45">
        <v>853</v>
      </c>
      <c r="I431" s="45">
        <v>1</v>
      </c>
      <c r="J431" s="45">
        <v>1</v>
      </c>
      <c r="K431" s="45">
        <f t="shared" si="13"/>
        <v>29</v>
      </c>
      <c r="L431" s="45">
        <v>1982</v>
      </c>
      <c r="M431" s="45">
        <v>1</v>
      </c>
      <c r="N431" s="45">
        <v>6</v>
      </c>
      <c r="O431" s="46" t="s">
        <v>70</v>
      </c>
    </row>
    <row r="432" spans="1:15" ht="27">
      <c r="A432" s="45">
        <v>458</v>
      </c>
      <c r="B432" s="46" t="s">
        <v>19</v>
      </c>
      <c r="C432" s="46" t="s">
        <v>29</v>
      </c>
      <c r="D432" s="46" t="s">
        <v>6</v>
      </c>
      <c r="E432" s="36" t="str">
        <f t="shared" si="12"/>
        <v>Public</v>
      </c>
      <c r="F432" s="45">
        <v>458</v>
      </c>
      <c r="G432" s="46" t="s">
        <v>977</v>
      </c>
      <c r="H432" s="45">
        <v>474</v>
      </c>
      <c r="I432" s="45">
        <v>1</v>
      </c>
      <c r="J432" s="45">
        <v>1</v>
      </c>
      <c r="K432" s="45">
        <f t="shared" si="13"/>
        <v>28</v>
      </c>
      <c r="L432" s="45">
        <v>1983</v>
      </c>
      <c r="M432" s="45">
        <v>1</v>
      </c>
      <c r="N432" s="45">
        <v>6</v>
      </c>
      <c r="O432" s="46" t="s">
        <v>70</v>
      </c>
    </row>
    <row r="433" spans="1:15" ht="40.5">
      <c r="A433" s="45">
        <v>459</v>
      </c>
      <c r="B433" s="46" t="s">
        <v>19</v>
      </c>
      <c r="C433" s="46" t="s">
        <v>29</v>
      </c>
      <c r="D433" s="46" t="s">
        <v>6</v>
      </c>
      <c r="E433" s="36" t="str">
        <f t="shared" si="12"/>
        <v>Public</v>
      </c>
      <c r="F433" s="45">
        <v>459</v>
      </c>
      <c r="G433" s="46" t="s">
        <v>714</v>
      </c>
      <c r="H433" s="45">
        <v>489</v>
      </c>
      <c r="I433" s="45">
        <v>1</v>
      </c>
      <c r="J433" s="45">
        <v>1</v>
      </c>
      <c r="K433" s="45">
        <f t="shared" si="13"/>
        <v>12</v>
      </c>
      <c r="L433" s="45">
        <v>1999</v>
      </c>
      <c r="M433" s="45">
        <v>1</v>
      </c>
      <c r="N433" s="45">
        <v>6</v>
      </c>
      <c r="O433" s="46" t="s">
        <v>70</v>
      </c>
    </row>
    <row r="434" spans="1:15" ht="40.5">
      <c r="A434" s="45">
        <v>460</v>
      </c>
      <c r="B434" s="46" t="s">
        <v>19</v>
      </c>
      <c r="C434" s="46" t="s">
        <v>29</v>
      </c>
      <c r="D434" s="46" t="s">
        <v>6</v>
      </c>
      <c r="E434" s="36" t="str">
        <f t="shared" si="12"/>
        <v>Public</v>
      </c>
      <c r="F434" s="45">
        <v>460</v>
      </c>
      <c r="G434" s="46" t="s">
        <v>978</v>
      </c>
      <c r="H434" s="45">
        <v>139</v>
      </c>
      <c r="I434" s="45">
        <v>1</v>
      </c>
      <c r="J434" s="45">
        <v>1</v>
      </c>
      <c r="K434" s="45">
        <f t="shared" si="13"/>
        <v>24</v>
      </c>
      <c r="L434" s="45">
        <v>1987</v>
      </c>
      <c r="M434" s="45">
        <v>1</v>
      </c>
      <c r="N434" s="45">
        <v>6</v>
      </c>
      <c r="O434" s="46" t="s">
        <v>70</v>
      </c>
    </row>
    <row r="435" spans="1:15" ht="27">
      <c r="A435" s="45">
        <v>461</v>
      </c>
      <c r="B435" s="46" t="s">
        <v>19</v>
      </c>
      <c r="C435" s="46" t="s">
        <v>29</v>
      </c>
      <c r="D435" s="46" t="s">
        <v>6</v>
      </c>
      <c r="E435" s="36" t="str">
        <f t="shared" si="12"/>
        <v>Public</v>
      </c>
      <c r="F435" s="45">
        <v>461</v>
      </c>
      <c r="G435" s="46" t="s">
        <v>979</v>
      </c>
      <c r="H435" s="45">
        <v>114</v>
      </c>
      <c r="I435" s="45">
        <v>1</v>
      </c>
      <c r="J435" s="45">
        <v>1</v>
      </c>
      <c r="K435" s="45">
        <f t="shared" si="13"/>
        <v>19</v>
      </c>
      <c r="L435" s="45">
        <v>1992</v>
      </c>
      <c r="M435" s="45">
        <v>1</v>
      </c>
      <c r="N435" s="45">
        <v>6</v>
      </c>
      <c r="O435" s="46" t="s">
        <v>70</v>
      </c>
    </row>
    <row r="436" spans="1:15" ht="40.5">
      <c r="A436" s="45">
        <v>462</v>
      </c>
      <c r="B436" s="46" t="s">
        <v>19</v>
      </c>
      <c r="C436" s="46" t="s">
        <v>29</v>
      </c>
      <c r="D436" s="46" t="s">
        <v>6</v>
      </c>
      <c r="E436" s="36" t="str">
        <f t="shared" si="12"/>
        <v>Public</v>
      </c>
      <c r="F436" s="45">
        <v>462</v>
      </c>
      <c r="G436" s="46" t="s">
        <v>980</v>
      </c>
      <c r="H436" s="45">
        <v>405</v>
      </c>
      <c r="I436" s="45">
        <v>1</v>
      </c>
      <c r="J436" s="45">
        <v>1</v>
      </c>
      <c r="K436" s="45">
        <f t="shared" si="13"/>
        <v>14</v>
      </c>
      <c r="L436" s="45">
        <v>1997</v>
      </c>
      <c r="M436" s="45">
        <v>1</v>
      </c>
      <c r="N436" s="45">
        <v>6</v>
      </c>
      <c r="O436" s="46" t="s">
        <v>70</v>
      </c>
    </row>
    <row r="437" spans="1:15" ht="27">
      <c r="A437" s="45">
        <v>463</v>
      </c>
      <c r="B437" s="46" t="s">
        <v>18</v>
      </c>
      <c r="C437" s="46" t="s">
        <v>29</v>
      </c>
      <c r="D437" s="46" t="s">
        <v>6</v>
      </c>
      <c r="E437" s="36" t="str">
        <f t="shared" si="12"/>
        <v>Public</v>
      </c>
      <c r="F437" s="45">
        <v>463</v>
      </c>
      <c r="G437" s="46" t="s">
        <v>876</v>
      </c>
      <c r="H437" s="45">
        <v>103</v>
      </c>
      <c r="I437" s="45">
        <v>1</v>
      </c>
      <c r="J437" s="45">
        <v>1</v>
      </c>
      <c r="K437" s="45">
        <f t="shared" si="13"/>
        <v>3</v>
      </c>
      <c r="L437" s="45">
        <v>2008</v>
      </c>
      <c r="M437" s="45">
        <v>1</v>
      </c>
      <c r="N437" s="45">
        <v>4</v>
      </c>
      <c r="O437" s="46" t="s">
        <v>70</v>
      </c>
    </row>
    <row r="438" spans="1:15" ht="40.5">
      <c r="A438" s="45">
        <v>464</v>
      </c>
      <c r="B438" s="46" t="s">
        <v>19</v>
      </c>
      <c r="C438" s="46" t="s">
        <v>29</v>
      </c>
      <c r="D438" s="46" t="s">
        <v>6</v>
      </c>
      <c r="E438" s="36" t="str">
        <f t="shared" si="12"/>
        <v>Public</v>
      </c>
      <c r="F438" s="45">
        <v>464</v>
      </c>
      <c r="G438" s="46" t="s">
        <v>981</v>
      </c>
      <c r="H438" s="45">
        <v>58</v>
      </c>
      <c r="I438" s="45">
        <v>1</v>
      </c>
      <c r="J438" s="45">
        <v>1</v>
      </c>
      <c r="K438" s="45">
        <f t="shared" si="13"/>
        <v>18</v>
      </c>
      <c r="L438" s="45">
        <v>1993</v>
      </c>
      <c r="M438" s="45">
        <v>1</v>
      </c>
      <c r="N438" s="45">
        <v>4</v>
      </c>
      <c r="O438" s="46" t="s">
        <v>70</v>
      </c>
    </row>
    <row r="439" spans="1:15" ht="40.5">
      <c r="A439" s="45">
        <v>465</v>
      </c>
      <c r="B439" s="46" t="s">
        <v>19</v>
      </c>
      <c r="C439" s="46" t="s">
        <v>29</v>
      </c>
      <c r="D439" s="46" t="s">
        <v>6</v>
      </c>
      <c r="E439" s="36" t="str">
        <f t="shared" si="12"/>
        <v>Public</v>
      </c>
      <c r="F439" s="45">
        <v>465</v>
      </c>
      <c r="G439" s="46" t="s">
        <v>982</v>
      </c>
      <c r="H439" s="45">
        <v>306</v>
      </c>
      <c r="I439" s="45">
        <v>1</v>
      </c>
      <c r="J439" s="45">
        <v>1</v>
      </c>
      <c r="K439" s="45">
        <f t="shared" si="13"/>
        <v>29</v>
      </c>
      <c r="L439" s="45">
        <v>1982</v>
      </c>
      <c r="M439" s="45">
        <v>1</v>
      </c>
      <c r="N439" s="45">
        <v>6</v>
      </c>
      <c r="O439" s="46" t="s">
        <v>70</v>
      </c>
    </row>
    <row r="440" spans="1:15" ht="40.5">
      <c r="A440" s="45">
        <v>466</v>
      </c>
      <c r="B440" s="46" t="s">
        <v>19</v>
      </c>
      <c r="C440" s="46" t="s">
        <v>29</v>
      </c>
      <c r="D440" s="46" t="s">
        <v>6</v>
      </c>
      <c r="E440" s="36" t="str">
        <f t="shared" si="12"/>
        <v>Public</v>
      </c>
      <c r="F440" s="45">
        <v>466</v>
      </c>
      <c r="G440" s="46" t="s">
        <v>983</v>
      </c>
      <c r="H440" s="45">
        <v>123</v>
      </c>
      <c r="I440" s="45">
        <v>1</v>
      </c>
      <c r="J440" s="45">
        <v>1</v>
      </c>
      <c r="K440" s="45">
        <f t="shared" si="13"/>
        <v>21</v>
      </c>
      <c r="L440" s="45">
        <v>1990</v>
      </c>
      <c r="M440" s="45">
        <v>1</v>
      </c>
      <c r="N440" s="45">
        <v>6</v>
      </c>
      <c r="O440" s="46" t="s">
        <v>70</v>
      </c>
    </row>
    <row r="441" spans="1:15" ht="67.5">
      <c r="A441" s="45">
        <v>467</v>
      </c>
      <c r="B441" s="46" t="s">
        <v>19</v>
      </c>
      <c r="C441" s="46" t="s">
        <v>54</v>
      </c>
      <c r="D441" s="46" t="s">
        <v>6</v>
      </c>
      <c r="E441" s="36" t="str">
        <f t="shared" si="12"/>
        <v>Public</v>
      </c>
      <c r="F441" s="45">
        <v>467</v>
      </c>
      <c r="G441" s="46" t="s">
        <v>984</v>
      </c>
      <c r="H441" s="45">
        <v>219</v>
      </c>
      <c r="I441" s="45">
        <v>5</v>
      </c>
      <c r="J441" s="45">
        <v>1</v>
      </c>
      <c r="K441" s="45">
        <f t="shared" si="13"/>
        <v>12</v>
      </c>
      <c r="L441" s="45">
        <v>1999</v>
      </c>
      <c r="M441" s="45">
        <v>1</v>
      </c>
      <c r="N441" s="45">
        <v>9</v>
      </c>
      <c r="O441" s="46" t="s">
        <v>70</v>
      </c>
    </row>
    <row r="442" spans="1:15" ht="40.5">
      <c r="A442" s="45">
        <v>468</v>
      </c>
      <c r="B442" s="46" t="s">
        <v>19</v>
      </c>
      <c r="C442" s="46" t="s">
        <v>29</v>
      </c>
      <c r="D442" s="46" t="s">
        <v>6</v>
      </c>
      <c r="E442" s="36" t="str">
        <f t="shared" si="12"/>
        <v>Public</v>
      </c>
      <c r="F442" s="45">
        <v>468</v>
      </c>
      <c r="G442" s="46" t="s">
        <v>985</v>
      </c>
      <c r="H442" s="45">
        <v>272</v>
      </c>
      <c r="I442" s="45">
        <v>1</v>
      </c>
      <c r="J442" s="45">
        <v>1</v>
      </c>
      <c r="K442" s="45">
        <f t="shared" si="13"/>
        <v>12</v>
      </c>
      <c r="L442" s="45">
        <v>1999</v>
      </c>
      <c r="M442" s="45">
        <v>1</v>
      </c>
      <c r="N442" s="45">
        <v>6</v>
      </c>
      <c r="O442" s="46" t="s">
        <v>70</v>
      </c>
    </row>
    <row r="443" spans="1:15" ht="27">
      <c r="A443" s="45">
        <v>469</v>
      </c>
      <c r="B443" s="46" t="s">
        <v>19</v>
      </c>
      <c r="C443" s="46" t="s">
        <v>29</v>
      </c>
      <c r="D443" s="46" t="s">
        <v>6</v>
      </c>
      <c r="E443" s="36" t="str">
        <f t="shared" si="12"/>
        <v>Public</v>
      </c>
      <c r="F443" s="45">
        <v>469</v>
      </c>
      <c r="G443" s="46" t="s">
        <v>986</v>
      </c>
      <c r="H443" s="45">
        <v>423</v>
      </c>
      <c r="I443" s="45">
        <v>1</v>
      </c>
      <c r="J443" s="45">
        <v>1</v>
      </c>
      <c r="K443" s="45">
        <f t="shared" si="13"/>
        <v>43</v>
      </c>
      <c r="L443" s="45">
        <v>1968</v>
      </c>
      <c r="M443" s="45">
        <v>1</v>
      </c>
      <c r="N443" s="45">
        <v>6</v>
      </c>
      <c r="O443" s="46" t="s">
        <v>70</v>
      </c>
    </row>
    <row r="444" spans="1:15" ht="27">
      <c r="A444" s="45">
        <v>470</v>
      </c>
      <c r="B444" s="46" t="s">
        <v>19</v>
      </c>
      <c r="C444" s="46" t="s">
        <v>29</v>
      </c>
      <c r="D444" s="46" t="s">
        <v>6</v>
      </c>
      <c r="E444" s="36" t="str">
        <f t="shared" si="12"/>
        <v>Public</v>
      </c>
      <c r="F444" s="45">
        <v>470</v>
      </c>
      <c r="G444" s="46" t="s">
        <v>987</v>
      </c>
      <c r="H444" s="45">
        <v>110</v>
      </c>
      <c r="I444" s="45">
        <v>1</v>
      </c>
      <c r="J444" s="45">
        <v>1</v>
      </c>
      <c r="K444" s="45">
        <f t="shared" si="13"/>
        <v>15</v>
      </c>
      <c r="L444" s="45">
        <v>1996</v>
      </c>
      <c r="M444" s="45">
        <v>1</v>
      </c>
      <c r="N444" s="45">
        <v>6</v>
      </c>
      <c r="O444" s="46" t="s">
        <v>70</v>
      </c>
    </row>
    <row r="445" spans="1:15" ht="27">
      <c r="A445" s="45">
        <v>471</v>
      </c>
      <c r="B445" s="46" t="s">
        <v>12</v>
      </c>
      <c r="C445" s="46" t="s">
        <v>29</v>
      </c>
      <c r="D445" s="46" t="s">
        <v>6</v>
      </c>
      <c r="E445" s="36" t="str">
        <f t="shared" si="12"/>
        <v>Public</v>
      </c>
      <c r="F445" s="45">
        <v>471</v>
      </c>
      <c r="G445" s="46" t="s">
        <v>72</v>
      </c>
      <c r="H445" s="45">
        <v>257</v>
      </c>
      <c r="I445" s="45">
        <v>1</v>
      </c>
      <c r="J445" s="45">
        <v>1</v>
      </c>
      <c r="K445" s="45">
        <f t="shared" si="13"/>
        <v>29</v>
      </c>
      <c r="L445" s="45">
        <v>1982</v>
      </c>
      <c r="M445" s="45">
        <v>1</v>
      </c>
      <c r="N445" s="45">
        <v>6</v>
      </c>
      <c r="O445" s="46" t="s">
        <v>70</v>
      </c>
    </row>
    <row r="446" spans="1:15" ht="40.5">
      <c r="A446" s="45">
        <v>472</v>
      </c>
      <c r="B446" s="46" t="s">
        <v>12</v>
      </c>
      <c r="C446" s="46" t="s">
        <v>29</v>
      </c>
      <c r="D446" s="46" t="s">
        <v>1431</v>
      </c>
      <c r="E446" s="36" t="str">
        <f t="shared" si="12"/>
        <v>Private</v>
      </c>
      <c r="F446" s="45">
        <v>472</v>
      </c>
      <c r="G446" s="46" t="s">
        <v>73</v>
      </c>
      <c r="H446" s="45">
        <v>233</v>
      </c>
      <c r="I446" s="45">
        <v>1</v>
      </c>
      <c r="J446" s="45">
        <v>3</v>
      </c>
      <c r="K446" s="45">
        <f t="shared" si="13"/>
        <v>29</v>
      </c>
      <c r="L446" s="45">
        <v>1982</v>
      </c>
      <c r="M446" s="45">
        <v>1</v>
      </c>
      <c r="N446" s="45">
        <v>6</v>
      </c>
      <c r="O446" s="46" t="s">
        <v>70</v>
      </c>
    </row>
    <row r="447" spans="1:15" ht="54">
      <c r="A447" s="45">
        <v>473</v>
      </c>
      <c r="B447" s="46" t="s">
        <v>12</v>
      </c>
      <c r="C447" s="46" t="s">
        <v>29</v>
      </c>
      <c r="D447" s="46" t="s">
        <v>1431</v>
      </c>
      <c r="E447" s="36" t="str">
        <f t="shared" si="12"/>
        <v>Private</v>
      </c>
      <c r="F447" s="45">
        <v>473</v>
      </c>
      <c r="G447" s="46" t="s">
        <v>74</v>
      </c>
      <c r="H447" s="45">
        <v>399</v>
      </c>
      <c r="I447" s="45">
        <v>1</v>
      </c>
      <c r="J447" s="45">
        <v>3</v>
      </c>
      <c r="K447" s="45">
        <f t="shared" si="13"/>
        <v>29</v>
      </c>
      <c r="L447" s="45">
        <v>1982</v>
      </c>
      <c r="M447" s="45">
        <v>1</v>
      </c>
      <c r="N447" s="45">
        <v>6</v>
      </c>
      <c r="O447" s="46" t="s">
        <v>70</v>
      </c>
    </row>
    <row r="448" spans="1:15" ht="54">
      <c r="A448" s="45">
        <v>474</v>
      </c>
      <c r="B448" s="46" t="s">
        <v>14</v>
      </c>
      <c r="C448" s="46" t="s">
        <v>54</v>
      </c>
      <c r="D448" s="46" t="s">
        <v>6</v>
      </c>
      <c r="E448" s="36" t="str">
        <f t="shared" si="12"/>
        <v>Public</v>
      </c>
      <c r="F448" s="45">
        <v>474</v>
      </c>
      <c r="G448" s="46" t="s">
        <v>336</v>
      </c>
      <c r="H448" s="45">
        <v>141</v>
      </c>
      <c r="I448" s="45">
        <v>5</v>
      </c>
      <c r="J448" s="45">
        <v>1</v>
      </c>
      <c r="K448" s="45">
        <f t="shared" si="13"/>
        <v>9</v>
      </c>
      <c r="L448" s="45">
        <v>2002</v>
      </c>
      <c r="M448" s="45">
        <v>1</v>
      </c>
      <c r="N448" s="45">
        <v>9</v>
      </c>
      <c r="O448" s="46" t="s">
        <v>70</v>
      </c>
    </row>
    <row r="449" spans="1:15" ht="27">
      <c r="A449" s="45">
        <v>475</v>
      </c>
      <c r="B449" s="46" t="s">
        <v>12</v>
      </c>
      <c r="C449" s="46" t="s">
        <v>29</v>
      </c>
      <c r="D449" s="46" t="s">
        <v>6</v>
      </c>
      <c r="E449" s="36" t="str">
        <f t="shared" si="12"/>
        <v>Public</v>
      </c>
      <c r="F449" s="45">
        <v>475</v>
      </c>
      <c r="G449" s="46" t="s">
        <v>75</v>
      </c>
      <c r="H449" s="45">
        <v>300</v>
      </c>
      <c r="I449" s="45">
        <v>1</v>
      </c>
      <c r="J449" s="45">
        <v>1</v>
      </c>
      <c r="K449" s="45">
        <f t="shared" si="13"/>
        <v>28</v>
      </c>
      <c r="L449" s="45">
        <v>1983</v>
      </c>
      <c r="M449" s="45">
        <v>1</v>
      </c>
      <c r="N449" s="45">
        <v>6</v>
      </c>
      <c r="O449" s="46" t="s">
        <v>70</v>
      </c>
    </row>
    <row r="450" spans="1:15" ht="27">
      <c r="A450" s="45">
        <v>476</v>
      </c>
      <c r="B450" s="46" t="s">
        <v>12</v>
      </c>
      <c r="C450" s="46" t="s">
        <v>29</v>
      </c>
      <c r="D450" s="46" t="s">
        <v>6</v>
      </c>
      <c r="E450" s="36" t="str">
        <f t="shared" ref="E450:E513" si="14">IF(D450="Catholic", "Private", D450)</f>
        <v>Public</v>
      </c>
      <c r="F450" s="45">
        <v>476</v>
      </c>
      <c r="G450" s="46" t="s">
        <v>76</v>
      </c>
      <c r="H450" s="45">
        <v>164</v>
      </c>
      <c r="I450" s="45">
        <v>1</v>
      </c>
      <c r="J450" s="45">
        <v>1</v>
      </c>
      <c r="K450" s="45">
        <f t="shared" si="13"/>
        <v>43</v>
      </c>
      <c r="L450" s="45">
        <v>1968</v>
      </c>
      <c r="M450" s="45">
        <v>1</v>
      </c>
      <c r="N450" s="45">
        <v>6</v>
      </c>
      <c r="O450" s="46" t="s">
        <v>70</v>
      </c>
    </row>
    <row r="451" spans="1:15" ht="40.5">
      <c r="A451" s="45">
        <v>477</v>
      </c>
      <c r="B451" s="46" t="s">
        <v>12</v>
      </c>
      <c r="C451" s="46" t="s">
        <v>29</v>
      </c>
      <c r="D451" s="46" t="s">
        <v>6</v>
      </c>
      <c r="E451" s="36" t="str">
        <f t="shared" si="14"/>
        <v>Public</v>
      </c>
      <c r="F451" s="45">
        <v>477</v>
      </c>
      <c r="G451" s="46" t="s">
        <v>77</v>
      </c>
      <c r="H451" s="45">
        <v>609</v>
      </c>
      <c r="I451" s="45">
        <v>1</v>
      </c>
      <c r="J451" s="45">
        <v>1</v>
      </c>
      <c r="K451" s="45">
        <f t="shared" ref="K451:K514" si="15">2011-L451</f>
        <v>51</v>
      </c>
      <c r="L451" s="45">
        <v>1960</v>
      </c>
      <c r="M451" s="45">
        <v>1</v>
      </c>
      <c r="N451" s="45">
        <v>6</v>
      </c>
      <c r="O451" s="46" t="s">
        <v>70</v>
      </c>
    </row>
    <row r="452" spans="1:15" ht="27">
      <c r="A452" s="45">
        <v>478</v>
      </c>
      <c r="B452" s="46" t="s">
        <v>12</v>
      </c>
      <c r="C452" s="46" t="s">
        <v>29</v>
      </c>
      <c r="D452" s="46" t="s">
        <v>6</v>
      </c>
      <c r="E452" s="36" t="str">
        <f t="shared" si="14"/>
        <v>Public</v>
      </c>
      <c r="F452" s="45">
        <v>478</v>
      </c>
      <c r="G452" s="46" t="s">
        <v>78</v>
      </c>
      <c r="H452" s="45">
        <v>246</v>
      </c>
      <c r="I452" s="45">
        <v>1</v>
      </c>
      <c r="J452" s="45">
        <v>1</v>
      </c>
      <c r="K452" s="45">
        <f t="shared" si="15"/>
        <v>29</v>
      </c>
      <c r="L452" s="45">
        <v>1982</v>
      </c>
      <c r="M452" s="45">
        <v>1</v>
      </c>
      <c r="N452" s="45">
        <v>6</v>
      </c>
      <c r="O452" s="46" t="s">
        <v>70</v>
      </c>
    </row>
    <row r="453" spans="1:15" ht="27">
      <c r="A453" s="45">
        <v>479</v>
      </c>
      <c r="B453" s="46" t="s">
        <v>12</v>
      </c>
      <c r="C453" s="46" t="s">
        <v>29</v>
      </c>
      <c r="D453" s="46" t="s">
        <v>6</v>
      </c>
      <c r="E453" s="36" t="str">
        <f t="shared" si="14"/>
        <v>Public</v>
      </c>
      <c r="F453" s="45">
        <v>479</v>
      </c>
      <c r="G453" s="46" t="s">
        <v>79</v>
      </c>
      <c r="H453" s="45">
        <v>332</v>
      </c>
      <c r="I453" s="45">
        <v>1</v>
      </c>
      <c r="J453" s="45">
        <v>1</v>
      </c>
      <c r="K453" s="45">
        <f t="shared" si="15"/>
        <v>32</v>
      </c>
      <c r="L453" s="45">
        <v>1979</v>
      </c>
      <c r="M453" s="45">
        <v>1</v>
      </c>
      <c r="N453" s="45">
        <v>6</v>
      </c>
      <c r="O453" s="46" t="s">
        <v>70</v>
      </c>
    </row>
    <row r="454" spans="1:15" ht="54">
      <c r="A454" s="45">
        <v>480</v>
      </c>
      <c r="B454" s="46" t="s">
        <v>14</v>
      </c>
      <c r="C454" s="46" t="s">
        <v>54</v>
      </c>
      <c r="D454" s="46" t="s">
        <v>6</v>
      </c>
      <c r="E454" s="36" t="str">
        <f t="shared" si="14"/>
        <v>Public</v>
      </c>
      <c r="F454" s="45">
        <v>480</v>
      </c>
      <c r="G454" s="46" t="s">
        <v>337</v>
      </c>
      <c r="H454" s="45">
        <v>250</v>
      </c>
      <c r="I454" s="45">
        <v>5</v>
      </c>
      <c r="J454" s="45">
        <v>1</v>
      </c>
      <c r="K454" s="45">
        <f t="shared" si="15"/>
        <v>6</v>
      </c>
      <c r="L454" s="45">
        <v>2005</v>
      </c>
      <c r="M454" s="45">
        <v>7</v>
      </c>
      <c r="N454" s="45">
        <v>9</v>
      </c>
      <c r="O454" s="46" t="s">
        <v>70</v>
      </c>
    </row>
    <row r="455" spans="1:15" ht="27">
      <c r="A455" s="45">
        <v>481</v>
      </c>
      <c r="B455" s="46" t="s">
        <v>12</v>
      </c>
      <c r="C455" s="46" t="s">
        <v>29</v>
      </c>
      <c r="D455" s="46" t="s">
        <v>6</v>
      </c>
      <c r="E455" s="36" t="str">
        <f t="shared" si="14"/>
        <v>Public</v>
      </c>
      <c r="F455" s="45">
        <v>481</v>
      </c>
      <c r="G455" s="46" t="s">
        <v>80</v>
      </c>
      <c r="H455" s="45">
        <v>153</v>
      </c>
      <c r="I455" s="45">
        <v>1</v>
      </c>
      <c r="J455" s="45">
        <v>1</v>
      </c>
      <c r="K455" s="45">
        <f t="shared" si="15"/>
        <v>27</v>
      </c>
      <c r="L455" s="45">
        <v>1984</v>
      </c>
      <c r="M455" s="45">
        <v>1</v>
      </c>
      <c r="N455" s="45">
        <v>6</v>
      </c>
      <c r="O455" s="46" t="s">
        <v>70</v>
      </c>
    </row>
    <row r="456" spans="1:15" ht="40.5">
      <c r="A456" s="45">
        <v>482</v>
      </c>
      <c r="B456" s="46" t="s">
        <v>12</v>
      </c>
      <c r="C456" s="46" t="s">
        <v>29</v>
      </c>
      <c r="D456" s="46" t="s">
        <v>6</v>
      </c>
      <c r="E456" s="36" t="str">
        <f t="shared" si="14"/>
        <v>Public</v>
      </c>
      <c r="F456" s="45">
        <v>482</v>
      </c>
      <c r="G456" s="46" t="s">
        <v>81</v>
      </c>
      <c r="H456" s="45">
        <v>122</v>
      </c>
      <c r="I456" s="45">
        <v>1</v>
      </c>
      <c r="J456" s="45">
        <v>1</v>
      </c>
      <c r="K456" s="45">
        <f t="shared" si="15"/>
        <v>18</v>
      </c>
      <c r="L456" s="45">
        <v>1993</v>
      </c>
      <c r="M456" s="45">
        <v>1</v>
      </c>
      <c r="N456" s="45">
        <v>6</v>
      </c>
      <c r="O456" s="46" t="s">
        <v>70</v>
      </c>
    </row>
    <row r="457" spans="1:15" ht="27">
      <c r="A457" s="45">
        <v>483</v>
      </c>
      <c r="B457" s="46" t="s">
        <v>12</v>
      </c>
      <c r="C457" s="46" t="s">
        <v>29</v>
      </c>
      <c r="D457" s="46" t="s">
        <v>6</v>
      </c>
      <c r="E457" s="36" t="str">
        <f t="shared" si="14"/>
        <v>Public</v>
      </c>
      <c r="F457" s="45">
        <v>483</v>
      </c>
      <c r="G457" s="46" t="s">
        <v>82</v>
      </c>
      <c r="H457" s="45">
        <v>207</v>
      </c>
      <c r="I457" s="45">
        <v>1</v>
      </c>
      <c r="J457" s="45">
        <v>1</v>
      </c>
      <c r="K457" s="45">
        <f t="shared" si="15"/>
        <v>25</v>
      </c>
      <c r="L457" s="45">
        <v>1986</v>
      </c>
      <c r="M457" s="45">
        <v>1</v>
      </c>
      <c r="N457" s="45">
        <v>6</v>
      </c>
      <c r="O457" s="46" t="s">
        <v>70</v>
      </c>
    </row>
    <row r="458" spans="1:15" ht="40.5">
      <c r="A458" s="45">
        <v>485</v>
      </c>
      <c r="B458" s="46" t="s">
        <v>12</v>
      </c>
      <c r="C458" s="46" t="s">
        <v>29</v>
      </c>
      <c r="D458" s="46" t="s">
        <v>6</v>
      </c>
      <c r="E458" s="36" t="str">
        <f t="shared" si="14"/>
        <v>Public</v>
      </c>
      <c r="F458" s="45">
        <v>485</v>
      </c>
      <c r="G458" s="46" t="s">
        <v>83</v>
      </c>
      <c r="H458" s="45">
        <v>175</v>
      </c>
      <c r="I458" s="45">
        <v>1</v>
      </c>
      <c r="J458" s="45">
        <v>1</v>
      </c>
      <c r="K458" s="45">
        <f t="shared" si="15"/>
        <v>29</v>
      </c>
      <c r="L458" s="45">
        <v>1982</v>
      </c>
      <c r="M458" s="45">
        <v>1</v>
      </c>
      <c r="N458" s="45">
        <v>6</v>
      </c>
      <c r="O458" s="46" t="s">
        <v>70</v>
      </c>
    </row>
    <row r="459" spans="1:15" ht="40.5">
      <c r="A459" s="45">
        <v>486</v>
      </c>
      <c r="B459" s="46" t="s">
        <v>12</v>
      </c>
      <c r="C459" s="46" t="s">
        <v>29</v>
      </c>
      <c r="D459" s="46" t="s">
        <v>6</v>
      </c>
      <c r="E459" s="36" t="str">
        <f t="shared" si="14"/>
        <v>Public</v>
      </c>
      <c r="F459" s="45">
        <v>486</v>
      </c>
      <c r="G459" s="46" t="s">
        <v>84</v>
      </c>
      <c r="H459" s="45">
        <v>207</v>
      </c>
      <c r="I459" s="45">
        <v>1</v>
      </c>
      <c r="J459" s="45">
        <v>1</v>
      </c>
      <c r="K459" s="45">
        <f t="shared" si="15"/>
        <v>28</v>
      </c>
      <c r="L459" s="45">
        <v>1983</v>
      </c>
      <c r="M459" s="45">
        <v>1</v>
      </c>
      <c r="N459" s="45">
        <v>6</v>
      </c>
      <c r="O459" s="46" t="s">
        <v>70</v>
      </c>
    </row>
    <row r="460" spans="1:15" ht="40.5">
      <c r="A460" s="45">
        <v>487</v>
      </c>
      <c r="B460" s="46" t="s">
        <v>12</v>
      </c>
      <c r="C460" s="46" t="s">
        <v>29</v>
      </c>
      <c r="D460" s="46" t="s">
        <v>6</v>
      </c>
      <c r="E460" s="36" t="str">
        <f t="shared" si="14"/>
        <v>Public</v>
      </c>
      <c r="F460" s="45">
        <v>487</v>
      </c>
      <c r="G460" s="46" t="s">
        <v>85</v>
      </c>
      <c r="H460" s="45">
        <v>146</v>
      </c>
      <c r="I460" s="45">
        <v>1</v>
      </c>
      <c r="J460" s="45">
        <v>1</v>
      </c>
      <c r="K460" s="45">
        <f t="shared" si="15"/>
        <v>8</v>
      </c>
      <c r="L460" s="45">
        <v>2003</v>
      </c>
      <c r="M460" s="45">
        <v>1</v>
      </c>
      <c r="N460" s="45">
        <v>6</v>
      </c>
      <c r="O460" s="46" t="s">
        <v>70</v>
      </c>
    </row>
    <row r="461" spans="1:15" ht="40.5">
      <c r="A461" s="45">
        <v>488</v>
      </c>
      <c r="B461" s="46" t="s">
        <v>12</v>
      </c>
      <c r="C461" s="46" t="s">
        <v>29</v>
      </c>
      <c r="D461" s="46" t="s">
        <v>6</v>
      </c>
      <c r="E461" s="36" t="str">
        <f t="shared" si="14"/>
        <v>Public</v>
      </c>
      <c r="F461" s="45">
        <v>488</v>
      </c>
      <c r="G461" s="46" t="s">
        <v>86</v>
      </c>
      <c r="H461" s="45">
        <v>174</v>
      </c>
      <c r="I461" s="45">
        <v>1</v>
      </c>
      <c r="J461" s="45">
        <v>1</v>
      </c>
      <c r="K461" s="45">
        <f t="shared" si="15"/>
        <v>40</v>
      </c>
      <c r="L461" s="45">
        <v>1971</v>
      </c>
      <c r="M461" s="45">
        <v>1</v>
      </c>
      <c r="N461" s="45">
        <v>6</v>
      </c>
      <c r="O461" s="46" t="s">
        <v>70</v>
      </c>
    </row>
    <row r="462" spans="1:15" ht="40.5">
      <c r="A462" s="45">
        <v>489</v>
      </c>
      <c r="B462" s="46" t="s">
        <v>12</v>
      </c>
      <c r="C462" s="46" t="s">
        <v>29</v>
      </c>
      <c r="D462" s="46" t="s">
        <v>6</v>
      </c>
      <c r="E462" s="36" t="str">
        <f t="shared" si="14"/>
        <v>Public</v>
      </c>
      <c r="F462" s="45">
        <v>489</v>
      </c>
      <c r="G462" s="46" t="s">
        <v>87</v>
      </c>
      <c r="H462" s="45">
        <v>167</v>
      </c>
      <c r="I462" s="45">
        <v>1</v>
      </c>
      <c r="J462" s="45">
        <v>1</v>
      </c>
      <c r="K462" s="45">
        <f t="shared" si="15"/>
        <v>28</v>
      </c>
      <c r="L462" s="45">
        <v>1983</v>
      </c>
      <c r="M462" s="45">
        <v>1</v>
      </c>
      <c r="N462" s="45">
        <v>6</v>
      </c>
      <c r="O462" s="46" t="s">
        <v>70</v>
      </c>
    </row>
    <row r="463" spans="1:15" ht="27">
      <c r="A463" s="45">
        <v>490</v>
      </c>
      <c r="B463" s="46" t="s">
        <v>12</v>
      </c>
      <c r="C463" s="46" t="s">
        <v>29</v>
      </c>
      <c r="D463" s="46" t="s">
        <v>6</v>
      </c>
      <c r="E463" s="36" t="str">
        <f t="shared" si="14"/>
        <v>Public</v>
      </c>
      <c r="F463" s="45">
        <v>490</v>
      </c>
      <c r="G463" s="46" t="s">
        <v>88</v>
      </c>
      <c r="H463" s="45">
        <v>251</v>
      </c>
      <c r="I463" s="45">
        <v>1</v>
      </c>
      <c r="J463" s="45">
        <v>1</v>
      </c>
      <c r="K463" s="45">
        <f t="shared" si="15"/>
        <v>20</v>
      </c>
      <c r="L463" s="45">
        <v>1991</v>
      </c>
      <c r="M463" s="45">
        <v>1</v>
      </c>
      <c r="N463" s="45">
        <v>6</v>
      </c>
      <c r="O463" s="46" t="s">
        <v>70</v>
      </c>
    </row>
    <row r="464" spans="1:15" ht="54">
      <c r="A464" s="45">
        <v>491</v>
      </c>
      <c r="B464" s="46" t="s">
        <v>12</v>
      </c>
      <c r="C464" s="46" t="s">
        <v>29</v>
      </c>
      <c r="D464" s="46" t="s">
        <v>6</v>
      </c>
      <c r="E464" s="36" t="str">
        <f t="shared" si="14"/>
        <v>Public</v>
      </c>
      <c r="F464" s="45">
        <v>491</v>
      </c>
      <c r="G464" s="46" t="s">
        <v>89</v>
      </c>
      <c r="H464" s="45">
        <v>304</v>
      </c>
      <c r="I464" s="45">
        <v>1</v>
      </c>
      <c r="J464" s="45">
        <v>1</v>
      </c>
      <c r="K464" s="45">
        <f t="shared" si="15"/>
        <v>32</v>
      </c>
      <c r="L464" s="45">
        <v>1979</v>
      </c>
      <c r="M464" s="45">
        <v>1</v>
      </c>
      <c r="N464" s="45">
        <v>6</v>
      </c>
      <c r="O464" s="46" t="s">
        <v>70</v>
      </c>
    </row>
    <row r="465" spans="1:15" ht="40.5">
      <c r="A465" s="45">
        <v>493</v>
      </c>
      <c r="B465" s="46" t="s">
        <v>21</v>
      </c>
      <c r="C465" s="46" t="s">
        <v>54</v>
      </c>
      <c r="D465" s="46" t="s">
        <v>6</v>
      </c>
      <c r="E465" s="36" t="str">
        <f t="shared" si="14"/>
        <v>Public</v>
      </c>
      <c r="F465" s="45">
        <v>493</v>
      </c>
      <c r="G465" s="46" t="s">
        <v>1091</v>
      </c>
      <c r="H465" s="45">
        <v>58</v>
      </c>
      <c r="I465" s="45">
        <v>5</v>
      </c>
      <c r="J465" s="45">
        <v>1</v>
      </c>
      <c r="K465" s="45">
        <f t="shared" si="15"/>
        <v>10</v>
      </c>
      <c r="L465" s="45">
        <v>2001</v>
      </c>
      <c r="M465" s="45">
        <v>7</v>
      </c>
      <c r="N465" s="45">
        <v>9</v>
      </c>
      <c r="O465" s="46" t="s">
        <v>70</v>
      </c>
    </row>
    <row r="466" spans="1:15" ht="27">
      <c r="A466" s="45">
        <v>494</v>
      </c>
      <c r="B466" s="46" t="s">
        <v>12</v>
      </c>
      <c r="C466" s="46" t="s">
        <v>29</v>
      </c>
      <c r="D466" s="46" t="s">
        <v>6</v>
      </c>
      <c r="E466" s="36" t="str">
        <f t="shared" si="14"/>
        <v>Public</v>
      </c>
      <c r="F466" s="45">
        <v>494</v>
      </c>
      <c r="G466" s="46" t="s">
        <v>90</v>
      </c>
      <c r="H466" s="45">
        <v>457</v>
      </c>
      <c r="I466" s="45">
        <v>1</v>
      </c>
      <c r="J466" s="45">
        <v>1</v>
      </c>
      <c r="K466" s="45">
        <f t="shared" si="15"/>
        <v>16</v>
      </c>
      <c r="L466" s="45">
        <v>1995</v>
      </c>
      <c r="M466" s="45">
        <v>1</v>
      </c>
      <c r="N466" s="45">
        <v>6</v>
      </c>
      <c r="O466" s="46" t="s">
        <v>70</v>
      </c>
    </row>
    <row r="467" spans="1:15" ht="27">
      <c r="A467" s="45">
        <v>495</v>
      </c>
      <c r="B467" s="46" t="s">
        <v>12</v>
      </c>
      <c r="C467" s="46" t="s">
        <v>29</v>
      </c>
      <c r="D467" s="46" t="s">
        <v>6</v>
      </c>
      <c r="E467" s="36" t="str">
        <f t="shared" si="14"/>
        <v>Public</v>
      </c>
      <c r="F467" s="45">
        <v>495</v>
      </c>
      <c r="G467" s="46" t="s">
        <v>91</v>
      </c>
      <c r="H467" s="45">
        <v>181</v>
      </c>
      <c r="I467" s="45">
        <v>1</v>
      </c>
      <c r="J467" s="45">
        <v>1</v>
      </c>
      <c r="K467" s="45">
        <f t="shared" si="15"/>
        <v>18</v>
      </c>
      <c r="L467" s="45">
        <v>1993</v>
      </c>
      <c r="M467" s="45">
        <v>1</v>
      </c>
      <c r="N467" s="45">
        <v>6</v>
      </c>
      <c r="O467" s="46" t="s">
        <v>70</v>
      </c>
    </row>
    <row r="468" spans="1:15" ht="40.5">
      <c r="A468" s="45">
        <v>496</v>
      </c>
      <c r="B468" s="46" t="s">
        <v>12</v>
      </c>
      <c r="C468" s="46" t="s">
        <v>29</v>
      </c>
      <c r="D468" s="46" t="s">
        <v>6</v>
      </c>
      <c r="E468" s="36" t="str">
        <f t="shared" si="14"/>
        <v>Public</v>
      </c>
      <c r="F468" s="45">
        <v>496</v>
      </c>
      <c r="G468" s="46" t="s">
        <v>92</v>
      </c>
      <c r="H468" s="45">
        <v>280</v>
      </c>
      <c r="I468" s="45">
        <v>1</v>
      </c>
      <c r="J468" s="45">
        <v>1</v>
      </c>
      <c r="K468" s="45">
        <f t="shared" si="15"/>
        <v>32</v>
      </c>
      <c r="L468" s="45">
        <v>1979</v>
      </c>
      <c r="M468" s="45">
        <v>1</v>
      </c>
      <c r="N468" s="45">
        <v>6</v>
      </c>
      <c r="O468" s="46" t="s">
        <v>70</v>
      </c>
    </row>
    <row r="469" spans="1:15" ht="67.5">
      <c r="A469" s="45">
        <v>497</v>
      </c>
      <c r="B469" s="46" t="s">
        <v>12</v>
      </c>
      <c r="C469" s="46" t="s">
        <v>3</v>
      </c>
      <c r="D469" s="46" t="s">
        <v>1431</v>
      </c>
      <c r="E469" s="36" t="str">
        <f t="shared" si="14"/>
        <v>Private</v>
      </c>
      <c r="F469" s="45">
        <v>497</v>
      </c>
      <c r="G469" s="46" t="s">
        <v>93</v>
      </c>
      <c r="H469" s="45">
        <v>250</v>
      </c>
      <c r="I469" s="45">
        <v>2</v>
      </c>
      <c r="J469" s="45">
        <v>3</v>
      </c>
      <c r="K469" s="45">
        <f t="shared" si="15"/>
        <v>11</v>
      </c>
      <c r="L469" s="45">
        <v>2000</v>
      </c>
      <c r="M469" s="45">
        <v>7</v>
      </c>
      <c r="N469" s="45">
        <v>9</v>
      </c>
      <c r="O469" s="46" t="s">
        <v>70</v>
      </c>
    </row>
    <row r="470" spans="1:15" ht="27">
      <c r="A470" s="45">
        <v>498</v>
      </c>
      <c r="B470" s="46" t="s">
        <v>12</v>
      </c>
      <c r="C470" s="46" t="s">
        <v>29</v>
      </c>
      <c r="D470" s="46" t="s">
        <v>6</v>
      </c>
      <c r="E470" s="36" t="str">
        <f t="shared" si="14"/>
        <v>Public</v>
      </c>
      <c r="F470" s="45">
        <v>498</v>
      </c>
      <c r="G470" s="46" t="s">
        <v>94</v>
      </c>
      <c r="H470" s="45">
        <v>118</v>
      </c>
      <c r="I470" s="45">
        <v>1</v>
      </c>
      <c r="J470" s="45">
        <v>1</v>
      </c>
      <c r="K470" s="45">
        <f t="shared" si="15"/>
        <v>16</v>
      </c>
      <c r="L470" s="45">
        <v>1995</v>
      </c>
      <c r="M470" s="45">
        <v>1</v>
      </c>
      <c r="N470" s="45">
        <v>6</v>
      </c>
      <c r="O470" s="46" t="s">
        <v>70</v>
      </c>
    </row>
    <row r="471" spans="1:15" ht="27">
      <c r="A471" s="45">
        <v>500</v>
      </c>
      <c r="B471" s="46" t="s">
        <v>12</v>
      </c>
      <c r="C471" s="46" t="s">
        <v>29</v>
      </c>
      <c r="D471" s="46" t="s">
        <v>6</v>
      </c>
      <c r="E471" s="36" t="str">
        <f t="shared" si="14"/>
        <v>Public</v>
      </c>
      <c r="F471" s="45">
        <v>500</v>
      </c>
      <c r="G471" s="46" t="s">
        <v>95</v>
      </c>
      <c r="H471" s="45">
        <v>168</v>
      </c>
      <c r="I471" s="45">
        <v>1</v>
      </c>
      <c r="J471" s="45">
        <v>1</v>
      </c>
      <c r="K471" s="45">
        <f t="shared" si="15"/>
        <v>24</v>
      </c>
      <c r="L471" s="45">
        <v>1987</v>
      </c>
      <c r="M471" s="45">
        <v>1</v>
      </c>
      <c r="N471" s="45">
        <v>6</v>
      </c>
      <c r="O471" s="46" t="s">
        <v>70</v>
      </c>
    </row>
    <row r="472" spans="1:15" ht="40.5">
      <c r="A472" s="45">
        <v>501</v>
      </c>
      <c r="B472" s="46" t="s">
        <v>12</v>
      </c>
      <c r="C472" s="46" t="s">
        <v>29</v>
      </c>
      <c r="D472" s="46" t="s">
        <v>6</v>
      </c>
      <c r="E472" s="36" t="str">
        <f t="shared" si="14"/>
        <v>Public</v>
      </c>
      <c r="F472" s="45">
        <v>501</v>
      </c>
      <c r="G472" s="46" t="s">
        <v>96</v>
      </c>
      <c r="H472" s="45">
        <v>187</v>
      </c>
      <c r="I472" s="45">
        <v>1</v>
      </c>
      <c r="J472" s="45">
        <v>1</v>
      </c>
      <c r="K472" s="45">
        <f t="shared" si="15"/>
        <v>10</v>
      </c>
      <c r="L472" s="45">
        <v>2001</v>
      </c>
      <c r="M472" s="45">
        <v>1</v>
      </c>
      <c r="N472" s="45">
        <v>6</v>
      </c>
      <c r="O472" s="46" t="s">
        <v>70</v>
      </c>
    </row>
    <row r="473" spans="1:15" ht="40.5">
      <c r="A473" s="45">
        <v>502</v>
      </c>
      <c r="B473" s="46" t="s">
        <v>12</v>
      </c>
      <c r="C473" s="46" t="s">
        <v>29</v>
      </c>
      <c r="D473" s="46" t="s">
        <v>6</v>
      </c>
      <c r="E473" s="36" t="str">
        <f t="shared" si="14"/>
        <v>Public</v>
      </c>
      <c r="F473" s="45">
        <v>502</v>
      </c>
      <c r="G473" s="46" t="s">
        <v>97</v>
      </c>
      <c r="H473" s="45">
        <v>57</v>
      </c>
      <c r="I473" s="45">
        <v>1</v>
      </c>
      <c r="J473" s="45">
        <v>1</v>
      </c>
      <c r="K473" s="45">
        <f t="shared" si="15"/>
        <v>11</v>
      </c>
      <c r="L473" s="45">
        <v>2000</v>
      </c>
      <c r="M473" s="45">
        <v>1</v>
      </c>
      <c r="N473" s="45">
        <v>4</v>
      </c>
      <c r="O473" s="46" t="s">
        <v>70</v>
      </c>
    </row>
    <row r="474" spans="1:15" ht="40.5">
      <c r="A474" s="45">
        <v>503</v>
      </c>
      <c r="B474" s="46" t="s">
        <v>12</v>
      </c>
      <c r="C474" s="46" t="s">
        <v>29</v>
      </c>
      <c r="D474" s="46" t="s">
        <v>6</v>
      </c>
      <c r="E474" s="36" t="str">
        <f t="shared" si="14"/>
        <v>Public</v>
      </c>
      <c r="F474" s="45">
        <v>503</v>
      </c>
      <c r="G474" s="46" t="s">
        <v>98</v>
      </c>
      <c r="H474" s="45">
        <v>59</v>
      </c>
      <c r="I474" s="45">
        <v>1</v>
      </c>
      <c r="J474" s="45">
        <v>1</v>
      </c>
      <c r="K474" s="45">
        <f t="shared" si="15"/>
        <v>12</v>
      </c>
      <c r="L474" s="45">
        <v>1999</v>
      </c>
      <c r="M474" s="45">
        <v>1</v>
      </c>
      <c r="N474" s="45">
        <v>5</v>
      </c>
      <c r="O474" s="46" t="s">
        <v>70</v>
      </c>
    </row>
    <row r="475" spans="1:15" ht="27">
      <c r="A475" s="45">
        <v>504</v>
      </c>
      <c r="B475" s="46" t="s">
        <v>12</v>
      </c>
      <c r="C475" s="46" t="s">
        <v>29</v>
      </c>
      <c r="D475" s="46" t="s">
        <v>6</v>
      </c>
      <c r="E475" s="36" t="str">
        <f t="shared" si="14"/>
        <v>Public</v>
      </c>
      <c r="F475" s="45">
        <v>504</v>
      </c>
      <c r="G475" s="46" t="s">
        <v>99</v>
      </c>
      <c r="H475" s="45">
        <v>312</v>
      </c>
      <c r="I475" s="45">
        <v>1</v>
      </c>
      <c r="J475" s="45">
        <v>1</v>
      </c>
      <c r="K475" s="45">
        <f t="shared" si="15"/>
        <v>31</v>
      </c>
      <c r="L475" s="45">
        <v>1980</v>
      </c>
      <c r="M475" s="45">
        <v>1</v>
      </c>
      <c r="N475" s="45">
        <v>6</v>
      </c>
      <c r="O475" s="46" t="s">
        <v>70</v>
      </c>
    </row>
    <row r="476" spans="1:15" ht="27">
      <c r="A476" s="45">
        <v>505</v>
      </c>
      <c r="B476" s="46" t="s">
        <v>12</v>
      </c>
      <c r="C476" s="46" t="s">
        <v>29</v>
      </c>
      <c r="D476" s="46" t="s">
        <v>6</v>
      </c>
      <c r="E476" s="36" t="str">
        <f t="shared" si="14"/>
        <v>Public</v>
      </c>
      <c r="F476" s="45">
        <v>505</v>
      </c>
      <c r="G476" s="46" t="s">
        <v>100</v>
      </c>
      <c r="H476" s="45">
        <v>205</v>
      </c>
      <c r="I476" s="45">
        <v>1</v>
      </c>
      <c r="J476" s="45">
        <v>1</v>
      </c>
      <c r="K476" s="45">
        <f t="shared" si="15"/>
        <v>26</v>
      </c>
      <c r="L476" s="45">
        <v>1985</v>
      </c>
      <c r="M476" s="45">
        <v>1</v>
      </c>
      <c r="N476" s="45">
        <v>6</v>
      </c>
      <c r="O476" s="46" t="s">
        <v>70</v>
      </c>
    </row>
    <row r="477" spans="1:15" ht="40.5">
      <c r="A477" s="45">
        <v>506</v>
      </c>
      <c r="B477" s="46" t="s">
        <v>12</v>
      </c>
      <c r="C477" s="46" t="s">
        <v>29</v>
      </c>
      <c r="D477" s="46" t="s">
        <v>6</v>
      </c>
      <c r="E477" s="36" t="str">
        <f t="shared" si="14"/>
        <v>Public</v>
      </c>
      <c r="F477" s="45">
        <v>506</v>
      </c>
      <c r="G477" s="46" t="s">
        <v>101</v>
      </c>
      <c r="H477" s="45">
        <v>209</v>
      </c>
      <c r="I477" s="45">
        <v>1</v>
      </c>
      <c r="J477" s="45">
        <v>1</v>
      </c>
      <c r="K477" s="45">
        <f t="shared" si="15"/>
        <v>21</v>
      </c>
      <c r="L477" s="45">
        <v>1990</v>
      </c>
      <c r="M477" s="45">
        <v>1</v>
      </c>
      <c r="N477" s="45">
        <v>6</v>
      </c>
      <c r="O477" s="46" t="s">
        <v>70</v>
      </c>
    </row>
    <row r="478" spans="1:15" ht="27">
      <c r="A478" s="45">
        <v>507</v>
      </c>
      <c r="B478" s="46" t="s">
        <v>12</v>
      </c>
      <c r="C478" s="46" t="s">
        <v>29</v>
      </c>
      <c r="D478" s="46" t="s">
        <v>6</v>
      </c>
      <c r="E478" s="36" t="str">
        <f t="shared" si="14"/>
        <v>Public</v>
      </c>
      <c r="F478" s="45">
        <v>507</v>
      </c>
      <c r="G478" s="46" t="s">
        <v>102</v>
      </c>
      <c r="H478" s="45">
        <v>465</v>
      </c>
      <c r="I478" s="45">
        <v>1</v>
      </c>
      <c r="J478" s="45">
        <v>1</v>
      </c>
      <c r="K478" s="45">
        <f t="shared" si="15"/>
        <v>25</v>
      </c>
      <c r="L478" s="45">
        <v>1986</v>
      </c>
      <c r="M478" s="45">
        <v>1</v>
      </c>
      <c r="N478" s="45">
        <v>6</v>
      </c>
      <c r="O478" s="46" t="s">
        <v>70</v>
      </c>
    </row>
    <row r="479" spans="1:15" ht="54">
      <c r="A479" s="45">
        <v>508</v>
      </c>
      <c r="B479" s="46" t="s">
        <v>12</v>
      </c>
      <c r="C479" s="46" t="s">
        <v>54</v>
      </c>
      <c r="D479" s="46" t="s">
        <v>6</v>
      </c>
      <c r="E479" s="36" t="str">
        <f t="shared" si="14"/>
        <v>Public</v>
      </c>
      <c r="F479" s="45">
        <v>508</v>
      </c>
      <c r="G479" s="46" t="s">
        <v>103</v>
      </c>
      <c r="H479" s="45">
        <v>181</v>
      </c>
      <c r="I479" s="45">
        <v>5</v>
      </c>
      <c r="J479" s="45">
        <v>1</v>
      </c>
      <c r="K479" s="45">
        <f t="shared" si="15"/>
        <v>28</v>
      </c>
      <c r="L479" s="45">
        <v>1983</v>
      </c>
      <c r="M479" s="45">
        <v>1</v>
      </c>
      <c r="N479" s="45">
        <v>8</v>
      </c>
      <c r="O479" s="46" t="s">
        <v>70</v>
      </c>
    </row>
    <row r="480" spans="1:15" ht="40.5">
      <c r="A480" s="45">
        <v>509</v>
      </c>
      <c r="B480" s="46" t="s">
        <v>12</v>
      </c>
      <c r="C480" s="46" t="s">
        <v>54</v>
      </c>
      <c r="D480" s="46" t="s">
        <v>6</v>
      </c>
      <c r="E480" s="36" t="str">
        <f t="shared" si="14"/>
        <v>Public</v>
      </c>
      <c r="F480" s="45">
        <v>509</v>
      </c>
      <c r="G480" s="46" t="s">
        <v>104</v>
      </c>
      <c r="H480" s="45">
        <v>126</v>
      </c>
      <c r="I480" s="45">
        <v>5</v>
      </c>
      <c r="J480" s="45">
        <v>1</v>
      </c>
      <c r="K480" s="45">
        <f t="shared" si="15"/>
        <v>19</v>
      </c>
      <c r="L480" s="45">
        <v>1992</v>
      </c>
      <c r="M480" s="45">
        <v>1</v>
      </c>
      <c r="N480" s="45">
        <v>7</v>
      </c>
      <c r="O480" s="46" t="s">
        <v>70</v>
      </c>
    </row>
    <row r="481" spans="1:15" ht="40.5">
      <c r="A481" s="45">
        <v>510</v>
      </c>
      <c r="B481" s="46" t="s">
        <v>12</v>
      </c>
      <c r="C481" s="46" t="s">
        <v>29</v>
      </c>
      <c r="D481" s="46" t="s">
        <v>6</v>
      </c>
      <c r="E481" s="36" t="str">
        <f t="shared" si="14"/>
        <v>Public</v>
      </c>
      <c r="F481" s="45">
        <v>510</v>
      </c>
      <c r="G481" s="46" t="s">
        <v>105</v>
      </c>
      <c r="H481" s="45">
        <v>82</v>
      </c>
      <c r="I481" s="45">
        <v>1</v>
      </c>
      <c r="J481" s="45">
        <v>1</v>
      </c>
      <c r="K481" s="45">
        <f t="shared" si="15"/>
        <v>26</v>
      </c>
      <c r="L481" s="45">
        <v>1985</v>
      </c>
      <c r="M481" s="45">
        <v>1</v>
      </c>
      <c r="N481" s="45">
        <v>6</v>
      </c>
      <c r="O481" s="46" t="s">
        <v>70</v>
      </c>
    </row>
    <row r="482" spans="1:15" ht="27">
      <c r="A482" s="45">
        <v>511</v>
      </c>
      <c r="B482" s="46" t="s">
        <v>12</v>
      </c>
      <c r="C482" s="46" t="s">
        <v>29</v>
      </c>
      <c r="D482" s="46" t="s">
        <v>6</v>
      </c>
      <c r="E482" s="36" t="str">
        <f t="shared" si="14"/>
        <v>Public</v>
      </c>
      <c r="F482" s="45">
        <v>511</v>
      </c>
      <c r="G482" s="46" t="s">
        <v>106</v>
      </c>
      <c r="H482" s="45">
        <v>212</v>
      </c>
      <c r="I482" s="45">
        <v>1</v>
      </c>
      <c r="J482" s="45">
        <v>1</v>
      </c>
      <c r="K482" s="45">
        <f t="shared" si="15"/>
        <v>19</v>
      </c>
      <c r="L482" s="45">
        <v>1992</v>
      </c>
      <c r="M482" s="45">
        <v>1</v>
      </c>
      <c r="N482" s="45">
        <v>6</v>
      </c>
      <c r="O482" s="46" t="s">
        <v>70</v>
      </c>
    </row>
    <row r="483" spans="1:15" ht="40.5">
      <c r="A483" s="45">
        <v>512</v>
      </c>
      <c r="B483" s="46" t="s">
        <v>12</v>
      </c>
      <c r="C483" s="46" t="s">
        <v>29</v>
      </c>
      <c r="D483" s="46" t="s">
        <v>6</v>
      </c>
      <c r="E483" s="36" t="str">
        <f t="shared" si="14"/>
        <v>Public</v>
      </c>
      <c r="F483" s="45">
        <v>512</v>
      </c>
      <c r="G483" s="46" t="s">
        <v>107</v>
      </c>
      <c r="H483" s="45">
        <v>109</v>
      </c>
      <c r="I483" s="45">
        <v>1</v>
      </c>
      <c r="J483" s="45">
        <v>1</v>
      </c>
      <c r="K483" s="45">
        <f t="shared" si="15"/>
        <v>41</v>
      </c>
      <c r="L483" s="45">
        <v>1970</v>
      </c>
      <c r="M483" s="45">
        <v>1</v>
      </c>
      <c r="N483" s="45">
        <v>6</v>
      </c>
      <c r="O483" s="46" t="s">
        <v>70</v>
      </c>
    </row>
    <row r="484" spans="1:15" ht="40.5">
      <c r="A484" s="45">
        <v>513</v>
      </c>
      <c r="B484" s="46" t="s">
        <v>12</v>
      </c>
      <c r="C484" s="46" t="s">
        <v>29</v>
      </c>
      <c r="D484" s="46" t="s">
        <v>1431</v>
      </c>
      <c r="E484" s="36" t="str">
        <f t="shared" si="14"/>
        <v>Private</v>
      </c>
      <c r="F484" s="45">
        <v>513</v>
      </c>
      <c r="G484" s="46" t="s">
        <v>108</v>
      </c>
      <c r="H484" s="45">
        <v>117</v>
      </c>
      <c r="I484" s="45">
        <v>1</v>
      </c>
      <c r="J484" s="45">
        <v>3</v>
      </c>
      <c r="K484" s="45">
        <f t="shared" si="15"/>
        <v>31</v>
      </c>
      <c r="L484" s="45">
        <v>1980</v>
      </c>
      <c r="M484" s="45">
        <v>1</v>
      </c>
      <c r="N484" s="45">
        <v>6</v>
      </c>
      <c r="O484" s="46" t="s">
        <v>70</v>
      </c>
    </row>
    <row r="485" spans="1:15" ht="40.5">
      <c r="A485" s="45">
        <v>514</v>
      </c>
      <c r="B485" s="46" t="s">
        <v>15</v>
      </c>
      <c r="C485" s="46" t="s">
        <v>29</v>
      </c>
      <c r="D485" s="46" t="s">
        <v>6</v>
      </c>
      <c r="E485" s="36" t="str">
        <f t="shared" si="14"/>
        <v>Public</v>
      </c>
      <c r="F485" s="45">
        <v>514</v>
      </c>
      <c r="G485" s="46" t="s">
        <v>430</v>
      </c>
      <c r="H485" s="45">
        <v>321</v>
      </c>
      <c r="I485" s="45">
        <v>1</v>
      </c>
      <c r="J485" s="45">
        <v>1</v>
      </c>
      <c r="K485" s="45">
        <f t="shared" si="15"/>
        <v>27</v>
      </c>
      <c r="L485" s="45">
        <v>1984</v>
      </c>
      <c r="M485" s="45">
        <v>1</v>
      </c>
      <c r="N485" s="45">
        <v>6</v>
      </c>
      <c r="O485" s="46" t="s">
        <v>70</v>
      </c>
    </row>
    <row r="486" spans="1:15" ht="27">
      <c r="A486" s="45">
        <v>515</v>
      </c>
      <c r="B486" s="46" t="s">
        <v>15</v>
      </c>
      <c r="C486" s="46" t="s">
        <v>29</v>
      </c>
      <c r="D486" s="46" t="s">
        <v>1431</v>
      </c>
      <c r="E486" s="36" t="str">
        <f t="shared" si="14"/>
        <v>Private</v>
      </c>
      <c r="F486" s="45">
        <v>515</v>
      </c>
      <c r="G486" s="46" t="s">
        <v>431</v>
      </c>
      <c r="H486" s="45">
        <v>162</v>
      </c>
      <c r="I486" s="45">
        <v>1</v>
      </c>
      <c r="J486" s="45">
        <v>3</v>
      </c>
      <c r="K486" s="45">
        <f t="shared" si="15"/>
        <v>11</v>
      </c>
      <c r="L486" s="45">
        <v>2000</v>
      </c>
      <c r="M486" s="45">
        <v>1</v>
      </c>
      <c r="N486" s="45">
        <v>6</v>
      </c>
      <c r="O486" s="46" t="s">
        <v>70</v>
      </c>
    </row>
    <row r="487" spans="1:15" ht="27">
      <c r="A487" s="45">
        <v>517</v>
      </c>
      <c r="B487" s="46" t="s">
        <v>15</v>
      </c>
      <c r="C487" s="46" t="s">
        <v>29</v>
      </c>
      <c r="D487" s="46" t="s">
        <v>6</v>
      </c>
      <c r="E487" s="36" t="str">
        <f t="shared" si="14"/>
        <v>Public</v>
      </c>
      <c r="F487" s="45">
        <v>517</v>
      </c>
      <c r="G487" s="46" t="s">
        <v>432</v>
      </c>
      <c r="H487" s="45">
        <v>191</v>
      </c>
      <c r="I487" s="45">
        <v>1</v>
      </c>
      <c r="J487" s="45">
        <v>1</v>
      </c>
      <c r="K487" s="45">
        <f t="shared" si="15"/>
        <v>11</v>
      </c>
      <c r="L487" s="45">
        <v>2000</v>
      </c>
      <c r="M487" s="45">
        <v>1</v>
      </c>
      <c r="N487" s="45">
        <v>6</v>
      </c>
      <c r="O487" s="46" t="s">
        <v>70</v>
      </c>
    </row>
    <row r="488" spans="1:15" ht="27">
      <c r="A488" s="45">
        <v>518</v>
      </c>
      <c r="B488" s="46" t="s">
        <v>18</v>
      </c>
      <c r="C488" s="46" t="s">
        <v>29</v>
      </c>
      <c r="D488" s="46" t="s">
        <v>6</v>
      </c>
      <c r="E488" s="36" t="str">
        <f t="shared" si="14"/>
        <v>Public</v>
      </c>
      <c r="F488" s="45">
        <v>518</v>
      </c>
      <c r="G488" s="46" t="s">
        <v>877</v>
      </c>
      <c r="H488" s="45">
        <v>141</v>
      </c>
      <c r="I488" s="45">
        <v>1</v>
      </c>
      <c r="J488" s="45">
        <v>1</v>
      </c>
      <c r="K488" s="45">
        <f t="shared" si="15"/>
        <v>2</v>
      </c>
      <c r="L488" s="45">
        <v>2009</v>
      </c>
      <c r="M488" s="45">
        <v>1</v>
      </c>
      <c r="N488" s="45">
        <v>5</v>
      </c>
      <c r="O488" s="46" t="s">
        <v>70</v>
      </c>
    </row>
    <row r="489" spans="1:15" ht="40.5">
      <c r="A489" s="45">
        <v>519</v>
      </c>
      <c r="B489" s="46" t="s">
        <v>15</v>
      </c>
      <c r="C489" s="46" t="s">
        <v>29</v>
      </c>
      <c r="D489" s="46" t="s">
        <v>6</v>
      </c>
      <c r="E489" s="36" t="str">
        <f t="shared" si="14"/>
        <v>Public</v>
      </c>
      <c r="F489" s="45">
        <v>519</v>
      </c>
      <c r="G489" s="46" t="s">
        <v>433</v>
      </c>
      <c r="H489" s="45">
        <v>248</v>
      </c>
      <c r="I489" s="45">
        <v>1</v>
      </c>
      <c r="J489" s="45">
        <v>1</v>
      </c>
      <c r="K489" s="45">
        <f t="shared" si="15"/>
        <v>8</v>
      </c>
      <c r="L489" s="45">
        <v>2003</v>
      </c>
      <c r="M489" s="45">
        <v>1</v>
      </c>
      <c r="N489" s="45">
        <v>6</v>
      </c>
      <c r="O489" s="46" t="s">
        <v>70</v>
      </c>
    </row>
    <row r="490" spans="1:15" ht="27">
      <c r="A490" s="45">
        <v>520</v>
      </c>
      <c r="B490" s="46" t="s">
        <v>15</v>
      </c>
      <c r="C490" s="46" t="s">
        <v>29</v>
      </c>
      <c r="D490" s="46" t="s">
        <v>1431</v>
      </c>
      <c r="E490" s="36" t="str">
        <f t="shared" si="14"/>
        <v>Private</v>
      </c>
      <c r="F490" s="45">
        <v>520</v>
      </c>
      <c r="G490" s="46" t="s">
        <v>434</v>
      </c>
      <c r="H490" s="45">
        <v>187</v>
      </c>
      <c r="I490" s="45">
        <v>1</v>
      </c>
      <c r="J490" s="45">
        <v>3</v>
      </c>
      <c r="K490" s="45">
        <f t="shared" si="15"/>
        <v>26</v>
      </c>
      <c r="L490" s="45">
        <v>1985</v>
      </c>
      <c r="M490" s="45">
        <v>1</v>
      </c>
      <c r="N490" s="45">
        <v>6</v>
      </c>
      <c r="O490" s="46" t="s">
        <v>70</v>
      </c>
    </row>
    <row r="491" spans="1:15" ht="40.5">
      <c r="A491" s="45">
        <v>521</v>
      </c>
      <c r="B491" s="46" t="s">
        <v>15</v>
      </c>
      <c r="C491" s="46" t="s">
        <v>29</v>
      </c>
      <c r="D491" s="46" t="s">
        <v>6</v>
      </c>
      <c r="E491" s="36" t="str">
        <f t="shared" si="14"/>
        <v>Public</v>
      </c>
      <c r="F491" s="45">
        <v>521</v>
      </c>
      <c r="G491" s="46" t="s">
        <v>435</v>
      </c>
      <c r="H491" s="45">
        <v>94</v>
      </c>
      <c r="I491" s="45">
        <v>1</v>
      </c>
      <c r="J491" s="45">
        <v>1</v>
      </c>
      <c r="K491" s="45">
        <f t="shared" si="15"/>
        <v>19</v>
      </c>
      <c r="L491" s="45">
        <v>1992</v>
      </c>
      <c r="M491" s="45">
        <v>1</v>
      </c>
      <c r="N491" s="45">
        <v>4</v>
      </c>
      <c r="O491" s="46" t="s">
        <v>70</v>
      </c>
    </row>
    <row r="492" spans="1:15" ht="40.5">
      <c r="A492" s="45">
        <v>522</v>
      </c>
      <c r="B492" s="46" t="s">
        <v>15</v>
      </c>
      <c r="C492" s="46" t="s">
        <v>29</v>
      </c>
      <c r="D492" s="46" t="s">
        <v>6</v>
      </c>
      <c r="E492" s="36" t="str">
        <f t="shared" si="14"/>
        <v>Public</v>
      </c>
      <c r="F492" s="45">
        <v>522</v>
      </c>
      <c r="G492" s="46" t="s">
        <v>436</v>
      </c>
      <c r="H492" s="45">
        <v>296</v>
      </c>
      <c r="I492" s="45">
        <v>1</v>
      </c>
      <c r="J492" s="45">
        <v>1</v>
      </c>
      <c r="K492" s="45">
        <f t="shared" si="15"/>
        <v>10</v>
      </c>
      <c r="L492" s="45">
        <v>2001</v>
      </c>
      <c r="M492" s="45">
        <v>1</v>
      </c>
      <c r="N492" s="45">
        <v>6</v>
      </c>
      <c r="O492" s="46" t="s">
        <v>70</v>
      </c>
    </row>
    <row r="493" spans="1:15" ht="54">
      <c r="A493" s="45">
        <v>523</v>
      </c>
      <c r="B493" s="46" t="s">
        <v>15</v>
      </c>
      <c r="C493" s="46" t="s">
        <v>54</v>
      </c>
      <c r="D493" s="46" t="s">
        <v>6</v>
      </c>
      <c r="E493" s="36" t="str">
        <f t="shared" si="14"/>
        <v>Public</v>
      </c>
      <c r="F493" s="45">
        <v>523</v>
      </c>
      <c r="G493" s="46" t="s">
        <v>437</v>
      </c>
      <c r="H493" s="45">
        <v>377</v>
      </c>
      <c r="I493" s="45">
        <v>5</v>
      </c>
      <c r="J493" s="45">
        <v>1</v>
      </c>
      <c r="K493" s="45">
        <f t="shared" si="15"/>
        <v>28</v>
      </c>
      <c r="L493" s="45">
        <v>1983</v>
      </c>
      <c r="M493" s="45">
        <v>1</v>
      </c>
      <c r="N493" s="45">
        <v>9</v>
      </c>
      <c r="O493" s="46" t="s">
        <v>70</v>
      </c>
    </row>
    <row r="494" spans="1:15" ht="67.5">
      <c r="A494" s="45">
        <v>524</v>
      </c>
      <c r="B494" s="46" t="s">
        <v>15</v>
      </c>
      <c r="C494" s="46" t="s">
        <v>54</v>
      </c>
      <c r="D494" s="46" t="s">
        <v>6</v>
      </c>
      <c r="E494" s="36" t="str">
        <f t="shared" si="14"/>
        <v>Public</v>
      </c>
      <c r="F494" s="45">
        <v>524</v>
      </c>
      <c r="G494" s="46" t="s">
        <v>438</v>
      </c>
      <c r="H494" s="45">
        <v>174</v>
      </c>
      <c r="I494" s="45">
        <v>5</v>
      </c>
      <c r="J494" s="45">
        <v>1</v>
      </c>
      <c r="K494" s="45">
        <f t="shared" si="15"/>
        <v>31</v>
      </c>
      <c r="L494" s="45">
        <v>1980</v>
      </c>
      <c r="M494" s="45">
        <v>1</v>
      </c>
      <c r="N494" s="45">
        <v>9</v>
      </c>
      <c r="O494" s="46" t="s">
        <v>70</v>
      </c>
    </row>
    <row r="495" spans="1:15" ht="40.5">
      <c r="A495" s="45">
        <v>525</v>
      </c>
      <c r="B495" s="46" t="s">
        <v>15</v>
      </c>
      <c r="C495" s="46" t="s">
        <v>29</v>
      </c>
      <c r="D495" s="46" t="s">
        <v>6</v>
      </c>
      <c r="E495" s="36" t="str">
        <f t="shared" si="14"/>
        <v>Public</v>
      </c>
      <c r="F495" s="45">
        <v>525</v>
      </c>
      <c r="G495" s="46" t="s">
        <v>439</v>
      </c>
      <c r="H495" s="45">
        <v>313</v>
      </c>
      <c r="I495" s="45">
        <v>1</v>
      </c>
      <c r="J495" s="45">
        <v>1</v>
      </c>
      <c r="K495" s="45">
        <f t="shared" si="15"/>
        <v>20</v>
      </c>
      <c r="L495" s="45">
        <v>1991</v>
      </c>
      <c r="M495" s="45">
        <v>1</v>
      </c>
      <c r="N495" s="45">
        <v>6</v>
      </c>
      <c r="O495" s="46" t="s">
        <v>70</v>
      </c>
    </row>
    <row r="496" spans="1:15" ht="81">
      <c r="A496" s="45">
        <v>526</v>
      </c>
      <c r="B496" s="46" t="s">
        <v>15</v>
      </c>
      <c r="C496" s="46" t="s">
        <v>29</v>
      </c>
      <c r="D496" s="46" t="s">
        <v>1431</v>
      </c>
      <c r="E496" s="36" t="str">
        <f t="shared" si="14"/>
        <v>Private</v>
      </c>
      <c r="F496" s="45">
        <v>526</v>
      </c>
      <c r="G496" s="46" t="s">
        <v>440</v>
      </c>
      <c r="H496" s="45">
        <v>145</v>
      </c>
      <c r="I496" s="45">
        <v>1</v>
      </c>
      <c r="J496" s="45">
        <v>3</v>
      </c>
      <c r="K496" s="45">
        <f t="shared" si="15"/>
        <v>36</v>
      </c>
      <c r="L496" s="45">
        <v>1975</v>
      </c>
      <c r="M496" s="45">
        <v>1</v>
      </c>
      <c r="N496" s="45">
        <v>6</v>
      </c>
      <c r="O496" s="46" t="s">
        <v>70</v>
      </c>
    </row>
    <row r="497" spans="1:15" ht="94.5">
      <c r="A497" s="45">
        <v>527</v>
      </c>
      <c r="B497" s="46" t="s">
        <v>15</v>
      </c>
      <c r="C497" s="46" t="s">
        <v>54</v>
      </c>
      <c r="D497" s="46" t="s">
        <v>6</v>
      </c>
      <c r="E497" s="36" t="str">
        <f t="shared" si="14"/>
        <v>Public</v>
      </c>
      <c r="F497" s="45">
        <v>527</v>
      </c>
      <c r="G497" s="46" t="s">
        <v>441</v>
      </c>
      <c r="H497" s="45">
        <v>200</v>
      </c>
      <c r="I497" s="45">
        <v>5</v>
      </c>
      <c r="J497" s="45">
        <v>1</v>
      </c>
      <c r="K497" s="45">
        <f t="shared" si="15"/>
        <v>25</v>
      </c>
      <c r="L497" s="45">
        <v>1986</v>
      </c>
      <c r="M497" s="45">
        <v>1</v>
      </c>
      <c r="N497" s="45">
        <v>9</v>
      </c>
      <c r="O497" s="46" t="s">
        <v>70</v>
      </c>
    </row>
    <row r="498" spans="1:15" ht="54">
      <c r="A498" s="45">
        <v>528</v>
      </c>
      <c r="B498" s="46" t="s">
        <v>15</v>
      </c>
      <c r="C498" s="46" t="s">
        <v>29</v>
      </c>
      <c r="D498" s="46" t="s">
        <v>6</v>
      </c>
      <c r="E498" s="36" t="str">
        <f t="shared" si="14"/>
        <v>Public</v>
      </c>
      <c r="F498" s="45">
        <v>528</v>
      </c>
      <c r="G498" s="46" t="s">
        <v>442</v>
      </c>
      <c r="H498" s="45">
        <v>174</v>
      </c>
      <c r="I498" s="45">
        <v>1</v>
      </c>
      <c r="J498" s="45">
        <v>1</v>
      </c>
      <c r="K498" s="45">
        <f t="shared" si="15"/>
        <v>12</v>
      </c>
      <c r="L498" s="45">
        <v>1999</v>
      </c>
      <c r="M498" s="45">
        <v>1</v>
      </c>
      <c r="N498" s="45">
        <v>6</v>
      </c>
      <c r="O498" s="46" t="s">
        <v>70</v>
      </c>
    </row>
    <row r="499" spans="1:15" ht="81">
      <c r="A499" s="45">
        <v>529</v>
      </c>
      <c r="B499" s="46" t="s">
        <v>15</v>
      </c>
      <c r="C499" s="46" t="s">
        <v>54</v>
      </c>
      <c r="D499" s="46" t="s">
        <v>6</v>
      </c>
      <c r="E499" s="36" t="str">
        <f t="shared" si="14"/>
        <v>Public</v>
      </c>
      <c r="F499" s="45">
        <v>529</v>
      </c>
      <c r="G499" s="46" t="s">
        <v>443</v>
      </c>
      <c r="H499" s="45">
        <v>368</v>
      </c>
      <c r="I499" s="45">
        <v>5</v>
      </c>
      <c r="J499" s="45">
        <v>1</v>
      </c>
      <c r="K499" s="45">
        <f t="shared" si="15"/>
        <v>30</v>
      </c>
      <c r="L499" s="45">
        <v>1981</v>
      </c>
      <c r="M499" s="45">
        <v>1</v>
      </c>
      <c r="N499" s="45">
        <v>9</v>
      </c>
      <c r="O499" s="46" t="s">
        <v>70</v>
      </c>
    </row>
    <row r="500" spans="1:15" ht="54">
      <c r="A500" s="45">
        <v>530</v>
      </c>
      <c r="B500" s="46" t="s">
        <v>15</v>
      </c>
      <c r="C500" s="46" t="s">
        <v>29</v>
      </c>
      <c r="D500" s="46" t="s">
        <v>6</v>
      </c>
      <c r="E500" s="36" t="str">
        <f t="shared" si="14"/>
        <v>Public</v>
      </c>
      <c r="F500" s="45">
        <v>530</v>
      </c>
      <c r="G500" s="46" t="s">
        <v>444</v>
      </c>
      <c r="H500" s="45">
        <v>208</v>
      </c>
      <c r="I500" s="45">
        <v>1</v>
      </c>
      <c r="J500" s="45">
        <v>1</v>
      </c>
      <c r="K500" s="45">
        <f t="shared" si="15"/>
        <v>34</v>
      </c>
      <c r="L500" s="45">
        <v>1977</v>
      </c>
      <c r="M500" s="45">
        <v>1</v>
      </c>
      <c r="N500" s="45">
        <v>6</v>
      </c>
      <c r="O500" s="46" t="s">
        <v>70</v>
      </c>
    </row>
    <row r="501" spans="1:15" ht="54">
      <c r="A501" s="45">
        <v>531</v>
      </c>
      <c r="B501" s="46" t="s">
        <v>15</v>
      </c>
      <c r="C501" s="46" t="s">
        <v>29</v>
      </c>
      <c r="D501" s="46" t="s">
        <v>6</v>
      </c>
      <c r="E501" s="36" t="str">
        <f t="shared" si="14"/>
        <v>Public</v>
      </c>
      <c r="F501" s="45">
        <v>531</v>
      </c>
      <c r="G501" s="46" t="s">
        <v>445</v>
      </c>
      <c r="H501" s="45">
        <v>210</v>
      </c>
      <c r="I501" s="45">
        <v>1</v>
      </c>
      <c r="J501" s="45">
        <v>1</v>
      </c>
      <c r="K501" s="45">
        <f t="shared" si="15"/>
        <v>29</v>
      </c>
      <c r="L501" s="45">
        <v>1982</v>
      </c>
      <c r="M501" s="45">
        <v>1</v>
      </c>
      <c r="N501" s="45">
        <v>6</v>
      </c>
      <c r="O501" s="46" t="s">
        <v>70</v>
      </c>
    </row>
    <row r="502" spans="1:15" ht="27">
      <c r="A502" s="45">
        <v>532</v>
      </c>
      <c r="B502" s="46" t="s">
        <v>15</v>
      </c>
      <c r="C502" s="46" t="s">
        <v>29</v>
      </c>
      <c r="D502" s="46" t="s">
        <v>6</v>
      </c>
      <c r="E502" s="36" t="str">
        <f t="shared" si="14"/>
        <v>Public</v>
      </c>
      <c r="F502" s="45">
        <v>532</v>
      </c>
      <c r="G502" s="46" t="s">
        <v>446</v>
      </c>
      <c r="H502" s="45">
        <v>237</v>
      </c>
      <c r="I502" s="45">
        <v>1</v>
      </c>
      <c r="J502" s="45">
        <v>1</v>
      </c>
      <c r="K502" s="45">
        <f t="shared" si="15"/>
        <v>25</v>
      </c>
      <c r="L502" s="45">
        <v>1986</v>
      </c>
      <c r="M502" s="45">
        <v>1</v>
      </c>
      <c r="N502" s="45">
        <v>6</v>
      </c>
      <c r="O502" s="46" t="s">
        <v>70</v>
      </c>
    </row>
    <row r="503" spans="1:15" ht="27">
      <c r="A503" s="45">
        <v>533</v>
      </c>
      <c r="B503" s="46" t="s">
        <v>15</v>
      </c>
      <c r="C503" s="46" t="s">
        <v>29</v>
      </c>
      <c r="D503" s="46" t="s">
        <v>6</v>
      </c>
      <c r="E503" s="36" t="str">
        <f t="shared" si="14"/>
        <v>Public</v>
      </c>
      <c r="F503" s="45">
        <v>533</v>
      </c>
      <c r="G503" s="46" t="s">
        <v>447</v>
      </c>
      <c r="H503" s="45">
        <v>133</v>
      </c>
      <c r="I503" s="45">
        <v>1</v>
      </c>
      <c r="J503" s="45">
        <v>1</v>
      </c>
      <c r="K503" s="45">
        <f t="shared" si="15"/>
        <v>25</v>
      </c>
      <c r="L503" s="45">
        <v>1986</v>
      </c>
      <c r="M503" s="45">
        <v>1</v>
      </c>
      <c r="N503" s="45">
        <v>6</v>
      </c>
      <c r="O503" s="46" t="s">
        <v>70</v>
      </c>
    </row>
    <row r="504" spans="1:15" ht="27">
      <c r="A504" s="45">
        <v>534</v>
      </c>
      <c r="B504" s="46" t="s">
        <v>15</v>
      </c>
      <c r="C504" s="46" t="s">
        <v>29</v>
      </c>
      <c r="D504" s="46" t="s">
        <v>6</v>
      </c>
      <c r="E504" s="36" t="str">
        <f t="shared" si="14"/>
        <v>Public</v>
      </c>
      <c r="F504" s="45">
        <v>534</v>
      </c>
      <c r="G504" s="46" t="s">
        <v>448</v>
      </c>
      <c r="H504" s="45">
        <v>123</v>
      </c>
      <c r="I504" s="45">
        <v>1</v>
      </c>
      <c r="J504" s="45">
        <v>1</v>
      </c>
      <c r="K504" s="45">
        <f t="shared" si="15"/>
        <v>17</v>
      </c>
      <c r="L504" s="45">
        <v>1994</v>
      </c>
      <c r="M504" s="45">
        <v>1</v>
      </c>
      <c r="N504" s="45">
        <v>6</v>
      </c>
      <c r="O504" s="46" t="s">
        <v>70</v>
      </c>
    </row>
    <row r="505" spans="1:15" ht="27">
      <c r="A505" s="45">
        <v>535</v>
      </c>
      <c r="B505" s="46" t="s">
        <v>15</v>
      </c>
      <c r="C505" s="46" t="s">
        <v>29</v>
      </c>
      <c r="D505" s="46" t="s">
        <v>6</v>
      </c>
      <c r="E505" s="36" t="str">
        <f t="shared" si="14"/>
        <v>Public</v>
      </c>
      <c r="F505" s="45">
        <v>535</v>
      </c>
      <c r="G505" s="46" t="s">
        <v>449</v>
      </c>
      <c r="H505" s="45">
        <v>118</v>
      </c>
      <c r="I505" s="45">
        <v>1</v>
      </c>
      <c r="J505" s="45">
        <v>1</v>
      </c>
      <c r="K505" s="45">
        <f t="shared" si="15"/>
        <v>2</v>
      </c>
      <c r="L505" s="45">
        <v>2009</v>
      </c>
      <c r="M505" s="45">
        <v>1</v>
      </c>
      <c r="N505" s="45">
        <v>6</v>
      </c>
      <c r="O505" s="46" t="s">
        <v>70</v>
      </c>
    </row>
    <row r="506" spans="1:15" ht="27">
      <c r="A506" s="45">
        <v>536</v>
      </c>
      <c r="B506" s="46" t="s">
        <v>15</v>
      </c>
      <c r="C506" s="46" t="s">
        <v>29</v>
      </c>
      <c r="D506" s="46" t="s">
        <v>6</v>
      </c>
      <c r="E506" s="36" t="str">
        <f t="shared" si="14"/>
        <v>Public</v>
      </c>
      <c r="F506" s="45">
        <v>536</v>
      </c>
      <c r="G506" s="46" t="s">
        <v>450</v>
      </c>
      <c r="H506" s="45">
        <v>160</v>
      </c>
      <c r="I506" s="45">
        <v>1</v>
      </c>
      <c r="J506" s="45">
        <v>1</v>
      </c>
      <c r="K506" s="45">
        <f t="shared" si="15"/>
        <v>43</v>
      </c>
      <c r="L506" s="45">
        <v>1968</v>
      </c>
      <c r="M506" s="45">
        <v>1</v>
      </c>
      <c r="N506" s="45">
        <v>6</v>
      </c>
      <c r="O506" s="46" t="s">
        <v>70</v>
      </c>
    </row>
    <row r="507" spans="1:15" ht="40.5">
      <c r="A507" s="45">
        <v>537</v>
      </c>
      <c r="B507" s="46" t="s">
        <v>15</v>
      </c>
      <c r="C507" s="46" t="s">
        <v>29</v>
      </c>
      <c r="D507" s="46" t="s">
        <v>6</v>
      </c>
      <c r="E507" s="36" t="str">
        <f t="shared" si="14"/>
        <v>Public</v>
      </c>
      <c r="F507" s="45">
        <v>537</v>
      </c>
      <c r="G507" s="46" t="s">
        <v>451</v>
      </c>
      <c r="H507" s="45">
        <v>149</v>
      </c>
      <c r="I507" s="45">
        <v>1</v>
      </c>
      <c r="J507" s="45">
        <v>1</v>
      </c>
      <c r="K507" s="45">
        <f t="shared" si="15"/>
        <v>43</v>
      </c>
      <c r="L507" s="45">
        <v>1968</v>
      </c>
      <c r="M507" s="45">
        <v>1</v>
      </c>
      <c r="N507" s="45">
        <v>6</v>
      </c>
      <c r="O507" s="46" t="s">
        <v>70</v>
      </c>
    </row>
    <row r="508" spans="1:15" ht="27">
      <c r="A508" s="45">
        <v>538</v>
      </c>
      <c r="B508" s="46" t="s">
        <v>15</v>
      </c>
      <c r="C508" s="46" t="s">
        <v>29</v>
      </c>
      <c r="D508" s="46" t="s">
        <v>6</v>
      </c>
      <c r="E508" s="36" t="str">
        <f t="shared" si="14"/>
        <v>Public</v>
      </c>
      <c r="F508" s="45">
        <v>538</v>
      </c>
      <c r="G508" s="46" t="s">
        <v>452</v>
      </c>
      <c r="H508" s="45">
        <v>110</v>
      </c>
      <c r="I508" s="45">
        <v>1</v>
      </c>
      <c r="J508" s="45">
        <v>1</v>
      </c>
      <c r="K508" s="45">
        <f t="shared" si="15"/>
        <v>23</v>
      </c>
      <c r="L508" s="45">
        <v>1988</v>
      </c>
      <c r="M508" s="45">
        <v>1</v>
      </c>
      <c r="N508" s="45">
        <v>6</v>
      </c>
      <c r="O508" s="46" t="s">
        <v>70</v>
      </c>
    </row>
    <row r="509" spans="1:15" ht="27">
      <c r="A509" s="45">
        <v>539</v>
      </c>
      <c r="B509" s="46" t="s">
        <v>15</v>
      </c>
      <c r="C509" s="46" t="s">
        <v>29</v>
      </c>
      <c r="D509" s="46" t="s">
        <v>6</v>
      </c>
      <c r="E509" s="36" t="str">
        <f t="shared" si="14"/>
        <v>Public</v>
      </c>
      <c r="F509" s="45">
        <v>539</v>
      </c>
      <c r="G509" s="46" t="s">
        <v>453</v>
      </c>
      <c r="H509" s="45">
        <v>91</v>
      </c>
      <c r="I509" s="45">
        <v>1</v>
      </c>
      <c r="J509" s="45">
        <v>1</v>
      </c>
      <c r="K509" s="45">
        <f t="shared" si="15"/>
        <v>12</v>
      </c>
      <c r="L509" s="45">
        <v>1999</v>
      </c>
      <c r="M509" s="45">
        <v>1</v>
      </c>
      <c r="N509" s="45">
        <v>4</v>
      </c>
      <c r="O509" s="46" t="s">
        <v>70</v>
      </c>
    </row>
    <row r="510" spans="1:15" ht="27">
      <c r="A510" s="45">
        <v>540</v>
      </c>
      <c r="B510" s="46" t="s">
        <v>15</v>
      </c>
      <c r="C510" s="46" t="s">
        <v>29</v>
      </c>
      <c r="D510" s="46" t="s">
        <v>6</v>
      </c>
      <c r="E510" s="36" t="str">
        <f t="shared" si="14"/>
        <v>Public</v>
      </c>
      <c r="F510" s="45">
        <v>540</v>
      </c>
      <c r="G510" s="46" t="s">
        <v>454</v>
      </c>
      <c r="H510" s="45">
        <v>252</v>
      </c>
      <c r="I510" s="45">
        <v>1</v>
      </c>
      <c r="J510" s="45">
        <v>1</v>
      </c>
      <c r="K510" s="45">
        <f t="shared" si="15"/>
        <v>24</v>
      </c>
      <c r="L510" s="45">
        <v>1987</v>
      </c>
      <c r="M510" s="45">
        <v>1</v>
      </c>
      <c r="N510" s="45">
        <v>6</v>
      </c>
      <c r="O510" s="46" t="s">
        <v>70</v>
      </c>
    </row>
    <row r="511" spans="1:15" ht="27">
      <c r="A511" s="45">
        <v>541</v>
      </c>
      <c r="B511" s="46" t="s">
        <v>15</v>
      </c>
      <c r="C511" s="46" t="s">
        <v>29</v>
      </c>
      <c r="D511" s="46" t="s">
        <v>6</v>
      </c>
      <c r="E511" s="36" t="str">
        <f t="shared" si="14"/>
        <v>Public</v>
      </c>
      <c r="F511" s="45">
        <v>541</v>
      </c>
      <c r="G511" s="46" t="s">
        <v>455</v>
      </c>
      <c r="H511" s="45">
        <v>130</v>
      </c>
      <c r="I511" s="45">
        <v>1</v>
      </c>
      <c r="J511" s="45">
        <v>1</v>
      </c>
      <c r="K511" s="45">
        <f t="shared" si="15"/>
        <v>11</v>
      </c>
      <c r="L511" s="45">
        <v>2000</v>
      </c>
      <c r="M511" s="45">
        <v>1</v>
      </c>
      <c r="N511" s="45">
        <v>5</v>
      </c>
      <c r="O511" s="46" t="s">
        <v>70</v>
      </c>
    </row>
    <row r="512" spans="1:15" ht="40.5">
      <c r="A512" s="45">
        <v>542</v>
      </c>
      <c r="B512" s="46" t="s">
        <v>15</v>
      </c>
      <c r="C512" s="46" t="s">
        <v>29</v>
      </c>
      <c r="D512" s="46" t="s">
        <v>6</v>
      </c>
      <c r="E512" s="36" t="str">
        <f t="shared" si="14"/>
        <v>Public</v>
      </c>
      <c r="F512" s="45">
        <v>542</v>
      </c>
      <c r="G512" s="46" t="s">
        <v>456</v>
      </c>
      <c r="H512" s="45">
        <v>61</v>
      </c>
      <c r="I512" s="45">
        <v>1</v>
      </c>
      <c r="J512" s="45">
        <v>1</v>
      </c>
      <c r="K512" s="45">
        <f t="shared" si="15"/>
        <v>26</v>
      </c>
      <c r="L512" s="45">
        <v>1985</v>
      </c>
      <c r="M512" s="45">
        <v>1</v>
      </c>
      <c r="N512" s="45">
        <v>3</v>
      </c>
      <c r="O512" s="46" t="s">
        <v>70</v>
      </c>
    </row>
    <row r="513" spans="1:15" ht="121.5">
      <c r="A513" s="45">
        <v>543</v>
      </c>
      <c r="B513" s="46" t="s">
        <v>15</v>
      </c>
      <c r="C513" s="46" t="s">
        <v>54</v>
      </c>
      <c r="D513" s="46" t="s">
        <v>6</v>
      </c>
      <c r="E513" s="36" t="str">
        <f t="shared" si="14"/>
        <v>Public</v>
      </c>
      <c r="F513" s="45">
        <v>543</v>
      </c>
      <c r="G513" s="46" t="s">
        <v>457</v>
      </c>
      <c r="H513" s="45">
        <v>353</v>
      </c>
      <c r="I513" s="45">
        <v>5</v>
      </c>
      <c r="J513" s="45">
        <v>1</v>
      </c>
      <c r="K513" s="45">
        <f t="shared" si="15"/>
        <v>32</v>
      </c>
      <c r="L513" s="45">
        <v>1979</v>
      </c>
      <c r="M513" s="45">
        <v>1</v>
      </c>
      <c r="N513" s="45">
        <v>9</v>
      </c>
      <c r="O513" s="46" t="s">
        <v>70</v>
      </c>
    </row>
    <row r="514" spans="1:15" ht="40.5">
      <c r="A514" s="45">
        <v>544</v>
      </c>
      <c r="B514" s="46" t="s">
        <v>15</v>
      </c>
      <c r="C514" s="46" t="s">
        <v>29</v>
      </c>
      <c r="D514" s="46" t="s">
        <v>6</v>
      </c>
      <c r="E514" s="36" t="str">
        <f t="shared" ref="E514:E577" si="16">IF(D514="Catholic", "Private", D514)</f>
        <v>Public</v>
      </c>
      <c r="F514" s="45">
        <v>544</v>
      </c>
      <c r="G514" s="46" t="s">
        <v>458</v>
      </c>
      <c r="H514" s="45">
        <v>226</v>
      </c>
      <c r="I514" s="45">
        <v>1</v>
      </c>
      <c r="J514" s="45">
        <v>1</v>
      </c>
      <c r="K514" s="45">
        <f t="shared" si="15"/>
        <v>30</v>
      </c>
      <c r="L514" s="45">
        <v>1981</v>
      </c>
      <c r="M514" s="45">
        <v>1</v>
      </c>
      <c r="N514" s="45">
        <v>6</v>
      </c>
      <c r="O514" s="46" t="s">
        <v>70</v>
      </c>
    </row>
    <row r="515" spans="1:15" ht="27">
      <c r="A515" s="45">
        <v>545</v>
      </c>
      <c r="B515" s="46" t="s">
        <v>15</v>
      </c>
      <c r="C515" s="46" t="s">
        <v>29</v>
      </c>
      <c r="D515" s="46" t="s">
        <v>6</v>
      </c>
      <c r="E515" s="36" t="str">
        <f t="shared" si="16"/>
        <v>Public</v>
      </c>
      <c r="F515" s="45">
        <v>545</v>
      </c>
      <c r="G515" s="46" t="s">
        <v>459</v>
      </c>
      <c r="H515" s="45">
        <v>293</v>
      </c>
      <c r="I515" s="45">
        <v>1</v>
      </c>
      <c r="J515" s="45">
        <v>1</v>
      </c>
      <c r="K515" s="45">
        <f t="shared" ref="K515:K578" si="17">2011-L515</f>
        <v>27</v>
      </c>
      <c r="L515" s="45">
        <v>1984</v>
      </c>
      <c r="M515" s="45">
        <v>1</v>
      </c>
      <c r="N515" s="45">
        <v>6</v>
      </c>
      <c r="O515" s="46" t="s">
        <v>70</v>
      </c>
    </row>
    <row r="516" spans="1:15" ht="27">
      <c r="A516" s="45">
        <v>546</v>
      </c>
      <c r="B516" s="46" t="s">
        <v>15</v>
      </c>
      <c r="C516" s="46" t="s">
        <v>29</v>
      </c>
      <c r="D516" s="46" t="s">
        <v>6</v>
      </c>
      <c r="E516" s="36" t="str">
        <f t="shared" si="16"/>
        <v>Public</v>
      </c>
      <c r="F516" s="45">
        <v>546</v>
      </c>
      <c r="G516" s="46" t="s">
        <v>460</v>
      </c>
      <c r="H516" s="45">
        <v>151</v>
      </c>
      <c r="I516" s="45">
        <v>1</v>
      </c>
      <c r="J516" s="45">
        <v>1</v>
      </c>
      <c r="K516" s="45">
        <f t="shared" si="17"/>
        <v>38</v>
      </c>
      <c r="L516" s="45">
        <v>1973</v>
      </c>
      <c r="M516" s="45">
        <v>1</v>
      </c>
      <c r="N516" s="45">
        <v>6</v>
      </c>
      <c r="O516" s="46" t="s">
        <v>70</v>
      </c>
    </row>
    <row r="517" spans="1:15" ht="54">
      <c r="A517" s="45">
        <v>547</v>
      </c>
      <c r="B517" s="46" t="s">
        <v>18</v>
      </c>
      <c r="C517" s="46" t="s">
        <v>54</v>
      </c>
      <c r="D517" s="46" t="s">
        <v>6</v>
      </c>
      <c r="E517" s="36" t="str">
        <f t="shared" si="16"/>
        <v>Public</v>
      </c>
      <c r="F517" s="45">
        <v>547</v>
      </c>
      <c r="G517" s="46" t="s">
        <v>878</v>
      </c>
      <c r="H517" s="45">
        <v>97</v>
      </c>
      <c r="I517" s="45">
        <v>5</v>
      </c>
      <c r="J517" s="45">
        <v>1</v>
      </c>
      <c r="K517" s="45">
        <f t="shared" si="17"/>
        <v>6</v>
      </c>
      <c r="L517" s="45">
        <v>2005</v>
      </c>
      <c r="M517" s="45">
        <v>7</v>
      </c>
      <c r="N517" s="45">
        <v>9</v>
      </c>
      <c r="O517" s="46" t="s">
        <v>70</v>
      </c>
    </row>
    <row r="518" spans="1:15" ht="40.5">
      <c r="A518" s="45">
        <v>548</v>
      </c>
      <c r="B518" s="46" t="s">
        <v>15</v>
      </c>
      <c r="C518" s="46" t="s">
        <v>29</v>
      </c>
      <c r="D518" s="46" t="s">
        <v>6</v>
      </c>
      <c r="E518" s="36" t="str">
        <f t="shared" si="16"/>
        <v>Public</v>
      </c>
      <c r="F518" s="45">
        <v>548</v>
      </c>
      <c r="G518" s="46" t="s">
        <v>461</v>
      </c>
      <c r="H518" s="45">
        <v>283</v>
      </c>
      <c r="I518" s="45">
        <v>1</v>
      </c>
      <c r="J518" s="45">
        <v>1</v>
      </c>
      <c r="K518" s="45">
        <f t="shared" si="17"/>
        <v>8</v>
      </c>
      <c r="L518" s="45">
        <v>2003</v>
      </c>
      <c r="M518" s="45">
        <v>1</v>
      </c>
      <c r="N518" s="45">
        <v>6</v>
      </c>
      <c r="O518" s="46" t="s">
        <v>70</v>
      </c>
    </row>
    <row r="519" spans="1:15" ht="54">
      <c r="A519" s="45">
        <v>549</v>
      </c>
      <c r="B519" s="46" t="s">
        <v>15</v>
      </c>
      <c r="C519" s="46" t="s">
        <v>29</v>
      </c>
      <c r="D519" s="46" t="s">
        <v>6</v>
      </c>
      <c r="E519" s="36" t="str">
        <f t="shared" si="16"/>
        <v>Public</v>
      </c>
      <c r="F519" s="45">
        <v>549</v>
      </c>
      <c r="G519" s="46" t="s">
        <v>462</v>
      </c>
      <c r="H519" s="45">
        <v>387</v>
      </c>
      <c r="I519" s="45">
        <v>1</v>
      </c>
      <c r="J519" s="45">
        <v>1</v>
      </c>
      <c r="K519" s="45">
        <f t="shared" si="17"/>
        <v>27</v>
      </c>
      <c r="L519" s="45">
        <v>1984</v>
      </c>
      <c r="M519" s="45">
        <v>1</v>
      </c>
      <c r="N519" s="45">
        <v>6</v>
      </c>
      <c r="O519" s="46" t="s">
        <v>70</v>
      </c>
    </row>
    <row r="520" spans="1:15" ht="27">
      <c r="A520" s="45">
        <v>550</v>
      </c>
      <c r="B520" s="46" t="s">
        <v>15</v>
      </c>
      <c r="C520" s="46" t="s">
        <v>29</v>
      </c>
      <c r="D520" s="46" t="s">
        <v>6</v>
      </c>
      <c r="E520" s="36" t="str">
        <f t="shared" si="16"/>
        <v>Public</v>
      </c>
      <c r="F520" s="45">
        <v>550</v>
      </c>
      <c r="G520" s="46" t="s">
        <v>463</v>
      </c>
      <c r="H520" s="45">
        <v>55</v>
      </c>
      <c r="I520" s="45">
        <v>1</v>
      </c>
      <c r="J520" s="45">
        <v>1</v>
      </c>
      <c r="K520" s="45">
        <f t="shared" si="17"/>
        <v>20</v>
      </c>
      <c r="L520" s="45">
        <v>1991</v>
      </c>
      <c r="M520" s="45">
        <v>1</v>
      </c>
      <c r="N520" s="45">
        <v>4</v>
      </c>
      <c r="O520" s="46" t="s">
        <v>70</v>
      </c>
    </row>
    <row r="521" spans="1:15" ht="27">
      <c r="A521" s="45">
        <v>551</v>
      </c>
      <c r="B521" s="46" t="s">
        <v>15</v>
      </c>
      <c r="C521" s="46" t="s">
        <v>29</v>
      </c>
      <c r="D521" s="46" t="s">
        <v>6</v>
      </c>
      <c r="E521" s="36" t="str">
        <f t="shared" si="16"/>
        <v>Public</v>
      </c>
      <c r="F521" s="45">
        <v>551</v>
      </c>
      <c r="G521" s="46" t="s">
        <v>464</v>
      </c>
      <c r="H521" s="45">
        <v>101</v>
      </c>
      <c r="I521" s="45">
        <v>1</v>
      </c>
      <c r="J521" s="45">
        <v>1</v>
      </c>
      <c r="K521" s="45">
        <f t="shared" si="17"/>
        <v>23</v>
      </c>
      <c r="L521" s="45">
        <v>1988</v>
      </c>
      <c r="M521" s="45">
        <v>1</v>
      </c>
      <c r="N521" s="45">
        <v>5</v>
      </c>
      <c r="O521" s="46" t="s">
        <v>70</v>
      </c>
    </row>
    <row r="522" spans="1:15" ht="27">
      <c r="A522" s="45">
        <v>553</v>
      </c>
      <c r="B522" s="46" t="s">
        <v>15</v>
      </c>
      <c r="C522" s="46" t="s">
        <v>29</v>
      </c>
      <c r="D522" s="46" t="s">
        <v>6</v>
      </c>
      <c r="E522" s="36" t="str">
        <f t="shared" si="16"/>
        <v>Public</v>
      </c>
      <c r="F522" s="45">
        <v>553</v>
      </c>
      <c r="G522" s="46" t="s">
        <v>465</v>
      </c>
      <c r="H522" s="45">
        <v>66</v>
      </c>
      <c r="I522" s="45">
        <v>1</v>
      </c>
      <c r="J522" s="45">
        <v>1</v>
      </c>
      <c r="K522" s="45">
        <f t="shared" si="17"/>
        <v>8</v>
      </c>
      <c r="L522" s="45">
        <v>2003</v>
      </c>
      <c r="M522" s="45">
        <v>1</v>
      </c>
      <c r="N522" s="45">
        <v>4</v>
      </c>
      <c r="O522" s="46" t="s">
        <v>70</v>
      </c>
    </row>
    <row r="523" spans="1:15" ht="27">
      <c r="A523" s="45">
        <v>554</v>
      </c>
      <c r="B523" s="46" t="s">
        <v>15</v>
      </c>
      <c r="C523" s="46" t="s">
        <v>29</v>
      </c>
      <c r="D523" s="46" t="s">
        <v>6</v>
      </c>
      <c r="E523" s="36" t="str">
        <f t="shared" si="16"/>
        <v>Public</v>
      </c>
      <c r="F523" s="45">
        <v>554</v>
      </c>
      <c r="G523" s="46" t="s">
        <v>466</v>
      </c>
      <c r="H523" s="45">
        <v>35</v>
      </c>
      <c r="I523" s="45">
        <v>1</v>
      </c>
      <c r="J523" s="45">
        <v>1</v>
      </c>
      <c r="K523" s="45">
        <f t="shared" si="17"/>
        <v>26</v>
      </c>
      <c r="L523" s="45">
        <v>1985</v>
      </c>
      <c r="M523" s="45">
        <v>1</v>
      </c>
      <c r="N523" s="45">
        <v>3</v>
      </c>
      <c r="O523" s="46" t="s">
        <v>70</v>
      </c>
    </row>
    <row r="524" spans="1:15" ht="81">
      <c r="A524" s="45">
        <v>555</v>
      </c>
      <c r="B524" s="46" t="s">
        <v>15</v>
      </c>
      <c r="C524" s="46" t="s">
        <v>54</v>
      </c>
      <c r="D524" s="46" t="s">
        <v>6</v>
      </c>
      <c r="E524" s="36" t="str">
        <f t="shared" si="16"/>
        <v>Public</v>
      </c>
      <c r="F524" s="45">
        <v>555</v>
      </c>
      <c r="G524" s="46" t="s">
        <v>467</v>
      </c>
      <c r="H524" s="45">
        <v>380</v>
      </c>
      <c r="I524" s="45">
        <v>5</v>
      </c>
      <c r="J524" s="45">
        <v>1</v>
      </c>
      <c r="K524" s="45">
        <f t="shared" si="17"/>
        <v>31</v>
      </c>
      <c r="L524" s="45">
        <v>1980</v>
      </c>
      <c r="M524" s="45">
        <v>1</v>
      </c>
      <c r="N524" s="45">
        <v>9</v>
      </c>
      <c r="O524" s="46" t="s">
        <v>70</v>
      </c>
    </row>
    <row r="525" spans="1:15" ht="27">
      <c r="A525" s="45">
        <v>556</v>
      </c>
      <c r="B525" s="46" t="s">
        <v>15</v>
      </c>
      <c r="C525" s="46" t="s">
        <v>29</v>
      </c>
      <c r="D525" s="46" t="s">
        <v>6</v>
      </c>
      <c r="E525" s="36" t="str">
        <f t="shared" si="16"/>
        <v>Public</v>
      </c>
      <c r="F525" s="45">
        <v>556</v>
      </c>
      <c r="G525" s="46" t="s">
        <v>468</v>
      </c>
      <c r="H525" s="45">
        <v>116</v>
      </c>
      <c r="I525" s="45">
        <v>1</v>
      </c>
      <c r="J525" s="45">
        <v>1</v>
      </c>
      <c r="K525" s="45">
        <f t="shared" si="17"/>
        <v>18</v>
      </c>
      <c r="L525" s="45">
        <v>1993</v>
      </c>
      <c r="M525" s="45">
        <v>1</v>
      </c>
      <c r="N525" s="45">
        <v>6</v>
      </c>
      <c r="O525" s="46" t="s">
        <v>70</v>
      </c>
    </row>
    <row r="526" spans="1:15" ht="27">
      <c r="A526" s="45">
        <v>557</v>
      </c>
      <c r="B526" s="46" t="s">
        <v>15</v>
      </c>
      <c r="C526" s="46" t="s">
        <v>29</v>
      </c>
      <c r="D526" s="46" t="s">
        <v>6</v>
      </c>
      <c r="E526" s="36" t="str">
        <f t="shared" si="16"/>
        <v>Public</v>
      </c>
      <c r="F526" s="45">
        <v>557</v>
      </c>
      <c r="G526" s="46" t="s">
        <v>469</v>
      </c>
      <c r="H526" s="45">
        <v>80</v>
      </c>
      <c r="I526" s="45">
        <v>1</v>
      </c>
      <c r="J526" s="45">
        <v>1</v>
      </c>
      <c r="K526" s="45">
        <f t="shared" si="17"/>
        <v>12</v>
      </c>
      <c r="L526" s="45">
        <v>1999</v>
      </c>
      <c r="M526" s="45">
        <v>1</v>
      </c>
      <c r="N526" s="45">
        <v>3</v>
      </c>
      <c r="O526" s="46" t="s">
        <v>70</v>
      </c>
    </row>
    <row r="527" spans="1:15" ht="54">
      <c r="A527" s="45">
        <v>558</v>
      </c>
      <c r="B527" s="46" t="s">
        <v>15</v>
      </c>
      <c r="C527" s="46" t="s">
        <v>29</v>
      </c>
      <c r="D527" s="46" t="s">
        <v>6</v>
      </c>
      <c r="E527" s="36" t="str">
        <f t="shared" si="16"/>
        <v>Public</v>
      </c>
      <c r="F527" s="45">
        <v>558</v>
      </c>
      <c r="G527" s="46" t="s">
        <v>470</v>
      </c>
      <c r="H527" s="45">
        <v>229</v>
      </c>
      <c r="I527" s="45">
        <v>1</v>
      </c>
      <c r="J527" s="45">
        <v>1</v>
      </c>
      <c r="K527" s="45">
        <f t="shared" si="17"/>
        <v>29</v>
      </c>
      <c r="L527" s="45">
        <v>1982</v>
      </c>
      <c r="M527" s="45">
        <v>1</v>
      </c>
      <c r="N527" s="45">
        <v>6</v>
      </c>
      <c r="O527" s="46" t="s">
        <v>70</v>
      </c>
    </row>
    <row r="528" spans="1:15" ht="54">
      <c r="A528" s="45">
        <v>559</v>
      </c>
      <c r="B528" s="46" t="s">
        <v>15</v>
      </c>
      <c r="C528" s="46" t="s">
        <v>54</v>
      </c>
      <c r="D528" s="46" t="s">
        <v>6</v>
      </c>
      <c r="E528" s="36" t="str">
        <f t="shared" si="16"/>
        <v>Public</v>
      </c>
      <c r="F528" s="45">
        <v>559</v>
      </c>
      <c r="G528" s="46" t="s">
        <v>471</v>
      </c>
      <c r="H528" s="45">
        <v>184</v>
      </c>
      <c r="I528" s="45">
        <v>5</v>
      </c>
      <c r="J528" s="45">
        <v>1</v>
      </c>
      <c r="K528" s="45">
        <f t="shared" si="17"/>
        <v>27</v>
      </c>
      <c r="L528" s="45">
        <v>1984</v>
      </c>
      <c r="M528" s="45">
        <v>1</v>
      </c>
      <c r="N528" s="45">
        <v>6</v>
      </c>
      <c r="O528" s="46" t="s">
        <v>70</v>
      </c>
    </row>
    <row r="529" spans="1:15" ht="27">
      <c r="A529" s="45">
        <v>560</v>
      </c>
      <c r="B529" s="46" t="s">
        <v>15</v>
      </c>
      <c r="C529" s="46" t="s">
        <v>29</v>
      </c>
      <c r="D529" s="46" t="s">
        <v>6</v>
      </c>
      <c r="E529" s="36" t="str">
        <f t="shared" si="16"/>
        <v>Public</v>
      </c>
      <c r="F529" s="45">
        <v>560</v>
      </c>
      <c r="G529" s="46" t="s">
        <v>472</v>
      </c>
      <c r="H529" s="45">
        <v>56</v>
      </c>
      <c r="I529" s="45">
        <v>1</v>
      </c>
      <c r="J529" s="45">
        <v>1</v>
      </c>
      <c r="K529" s="45">
        <f t="shared" si="17"/>
        <v>2</v>
      </c>
      <c r="L529" s="45">
        <v>2009</v>
      </c>
      <c r="M529" s="45">
        <v>1</v>
      </c>
      <c r="N529" s="45">
        <v>3</v>
      </c>
      <c r="O529" s="46" t="s">
        <v>70</v>
      </c>
    </row>
    <row r="530" spans="1:15" ht="27">
      <c r="A530" s="45">
        <v>561</v>
      </c>
      <c r="B530" s="46" t="s">
        <v>15</v>
      </c>
      <c r="C530" s="46" t="s">
        <v>29</v>
      </c>
      <c r="D530" s="46" t="s">
        <v>6</v>
      </c>
      <c r="E530" s="36" t="str">
        <f t="shared" si="16"/>
        <v>Public</v>
      </c>
      <c r="F530" s="45">
        <v>561</v>
      </c>
      <c r="G530" s="46" t="s">
        <v>473</v>
      </c>
      <c r="H530" s="45">
        <v>57</v>
      </c>
      <c r="I530" s="45">
        <v>1</v>
      </c>
      <c r="J530" s="45">
        <v>1</v>
      </c>
      <c r="K530" s="45">
        <f t="shared" si="17"/>
        <v>2</v>
      </c>
      <c r="L530" s="45">
        <v>2009</v>
      </c>
      <c r="M530" s="45">
        <v>1</v>
      </c>
      <c r="N530" s="45">
        <v>4</v>
      </c>
      <c r="O530" s="46" t="s">
        <v>70</v>
      </c>
    </row>
    <row r="531" spans="1:15" ht="40.5">
      <c r="A531" s="45">
        <v>562</v>
      </c>
      <c r="B531" s="46" t="s">
        <v>21</v>
      </c>
      <c r="C531" s="46" t="s">
        <v>29</v>
      </c>
      <c r="D531" s="46" t="s">
        <v>6</v>
      </c>
      <c r="E531" s="36" t="str">
        <f t="shared" si="16"/>
        <v>Public</v>
      </c>
      <c r="F531" s="45">
        <v>562</v>
      </c>
      <c r="G531" s="46" t="s">
        <v>1092</v>
      </c>
      <c r="H531" s="45">
        <v>63</v>
      </c>
      <c r="I531" s="45">
        <v>1</v>
      </c>
      <c r="J531" s="45">
        <v>1</v>
      </c>
      <c r="K531" s="45">
        <f t="shared" si="17"/>
        <v>2</v>
      </c>
      <c r="L531" s="45">
        <v>2009</v>
      </c>
      <c r="M531" s="45">
        <v>1</v>
      </c>
      <c r="N531" s="45">
        <v>6</v>
      </c>
      <c r="O531" s="46" t="s">
        <v>70</v>
      </c>
    </row>
    <row r="532" spans="1:15" ht="27">
      <c r="A532" s="45">
        <v>563</v>
      </c>
      <c r="B532" s="46" t="s">
        <v>15</v>
      </c>
      <c r="C532" s="46" t="s">
        <v>29</v>
      </c>
      <c r="D532" s="46" t="s">
        <v>6</v>
      </c>
      <c r="E532" s="36" t="str">
        <f t="shared" si="16"/>
        <v>Public</v>
      </c>
      <c r="F532" s="45">
        <v>563</v>
      </c>
      <c r="G532" s="46" t="s">
        <v>474</v>
      </c>
      <c r="H532" s="45">
        <v>253</v>
      </c>
      <c r="I532" s="45">
        <v>1</v>
      </c>
      <c r="J532" s="45">
        <v>1</v>
      </c>
      <c r="K532" s="45">
        <f t="shared" si="17"/>
        <v>27</v>
      </c>
      <c r="L532" s="45">
        <v>1984</v>
      </c>
      <c r="M532" s="45">
        <v>1</v>
      </c>
      <c r="N532" s="45">
        <v>6</v>
      </c>
      <c r="O532" s="46" t="s">
        <v>70</v>
      </c>
    </row>
    <row r="533" spans="1:15" ht="27">
      <c r="A533" s="45">
        <v>564</v>
      </c>
      <c r="B533" s="46" t="s">
        <v>15</v>
      </c>
      <c r="C533" s="46" t="s">
        <v>29</v>
      </c>
      <c r="D533" s="46" t="s">
        <v>6</v>
      </c>
      <c r="E533" s="36" t="str">
        <f t="shared" si="16"/>
        <v>Public</v>
      </c>
      <c r="F533" s="45">
        <v>564</v>
      </c>
      <c r="G533" s="46" t="s">
        <v>475</v>
      </c>
      <c r="H533" s="45">
        <v>84</v>
      </c>
      <c r="I533" s="45">
        <v>1</v>
      </c>
      <c r="J533" s="45">
        <v>1</v>
      </c>
      <c r="K533" s="45">
        <f t="shared" si="17"/>
        <v>19</v>
      </c>
      <c r="L533" s="45">
        <v>1992</v>
      </c>
      <c r="M533" s="45">
        <v>1</v>
      </c>
      <c r="N533" s="45">
        <v>4</v>
      </c>
      <c r="O533" s="46" t="s">
        <v>70</v>
      </c>
    </row>
    <row r="534" spans="1:15" ht="27">
      <c r="A534" s="45">
        <v>565</v>
      </c>
      <c r="B534" s="46" t="s">
        <v>15</v>
      </c>
      <c r="C534" s="46" t="s">
        <v>29</v>
      </c>
      <c r="D534" s="46" t="s">
        <v>6</v>
      </c>
      <c r="E534" s="36" t="str">
        <f t="shared" si="16"/>
        <v>Public</v>
      </c>
      <c r="F534" s="45">
        <v>565</v>
      </c>
      <c r="G534" s="46" t="s">
        <v>476</v>
      </c>
      <c r="H534" s="45">
        <v>77</v>
      </c>
      <c r="I534" s="45">
        <v>1</v>
      </c>
      <c r="J534" s="45">
        <v>1</v>
      </c>
      <c r="K534" s="45">
        <f t="shared" si="17"/>
        <v>7</v>
      </c>
      <c r="L534" s="45">
        <v>2004</v>
      </c>
      <c r="M534" s="45">
        <v>1</v>
      </c>
      <c r="N534" s="45">
        <v>5</v>
      </c>
      <c r="O534" s="46" t="s">
        <v>70</v>
      </c>
    </row>
    <row r="535" spans="1:15" ht="27">
      <c r="A535" s="45">
        <v>566</v>
      </c>
      <c r="B535" s="46" t="s">
        <v>15</v>
      </c>
      <c r="C535" s="46" t="s">
        <v>29</v>
      </c>
      <c r="D535" s="46" t="s">
        <v>6</v>
      </c>
      <c r="E535" s="36" t="str">
        <f t="shared" si="16"/>
        <v>Public</v>
      </c>
      <c r="F535" s="45">
        <v>566</v>
      </c>
      <c r="G535" s="46" t="s">
        <v>477</v>
      </c>
      <c r="H535" s="45">
        <v>97</v>
      </c>
      <c r="I535" s="45">
        <v>1</v>
      </c>
      <c r="J535" s="45">
        <v>1</v>
      </c>
      <c r="K535" s="45">
        <f t="shared" si="17"/>
        <v>24</v>
      </c>
      <c r="L535" s="45">
        <v>1987</v>
      </c>
      <c r="M535" s="45">
        <v>1</v>
      </c>
      <c r="N535" s="45">
        <v>3</v>
      </c>
      <c r="O535" s="46" t="s">
        <v>70</v>
      </c>
    </row>
    <row r="536" spans="1:15" ht="27">
      <c r="A536" s="45">
        <v>567</v>
      </c>
      <c r="B536" s="46" t="s">
        <v>15</v>
      </c>
      <c r="C536" s="46" t="s">
        <v>29</v>
      </c>
      <c r="D536" s="46" t="s">
        <v>6</v>
      </c>
      <c r="E536" s="36" t="str">
        <f t="shared" si="16"/>
        <v>Public</v>
      </c>
      <c r="F536" s="45">
        <v>567</v>
      </c>
      <c r="G536" s="46" t="s">
        <v>478</v>
      </c>
      <c r="H536" s="45">
        <v>89</v>
      </c>
      <c r="I536" s="45">
        <v>1</v>
      </c>
      <c r="J536" s="45">
        <v>1</v>
      </c>
      <c r="K536" s="45">
        <f t="shared" si="17"/>
        <v>28</v>
      </c>
      <c r="L536" s="45">
        <v>1983</v>
      </c>
      <c r="M536" s="45">
        <v>1</v>
      </c>
      <c r="N536" s="45">
        <v>4</v>
      </c>
      <c r="O536" s="46" t="s">
        <v>70</v>
      </c>
    </row>
    <row r="537" spans="1:15" ht="40.5">
      <c r="A537" s="45">
        <v>568</v>
      </c>
      <c r="B537" s="46" t="s">
        <v>15</v>
      </c>
      <c r="C537" s="46" t="s">
        <v>29</v>
      </c>
      <c r="D537" s="46" t="s">
        <v>6</v>
      </c>
      <c r="E537" s="36" t="str">
        <f t="shared" si="16"/>
        <v>Public</v>
      </c>
      <c r="F537" s="45">
        <v>568</v>
      </c>
      <c r="G537" s="46" t="s">
        <v>479</v>
      </c>
      <c r="H537" s="45">
        <v>56</v>
      </c>
      <c r="I537" s="45">
        <v>1</v>
      </c>
      <c r="J537" s="45">
        <v>1</v>
      </c>
      <c r="K537" s="45">
        <f t="shared" si="17"/>
        <v>1</v>
      </c>
      <c r="L537" s="45">
        <v>2010</v>
      </c>
      <c r="M537" s="45">
        <v>1</v>
      </c>
      <c r="N537" s="45">
        <v>4</v>
      </c>
      <c r="O537" s="46" t="s">
        <v>70</v>
      </c>
    </row>
    <row r="538" spans="1:15" ht="27">
      <c r="A538" s="45">
        <v>570</v>
      </c>
      <c r="B538" s="46" t="s">
        <v>15</v>
      </c>
      <c r="C538" s="46" t="s">
        <v>29</v>
      </c>
      <c r="D538" s="46" t="s">
        <v>6</v>
      </c>
      <c r="E538" s="36" t="str">
        <f t="shared" si="16"/>
        <v>Public</v>
      </c>
      <c r="F538" s="45">
        <v>570</v>
      </c>
      <c r="G538" s="46" t="s">
        <v>480</v>
      </c>
      <c r="H538" s="45">
        <v>176</v>
      </c>
      <c r="I538" s="45">
        <v>1</v>
      </c>
      <c r="J538" s="45">
        <v>1</v>
      </c>
      <c r="K538" s="45">
        <f t="shared" si="17"/>
        <v>2</v>
      </c>
      <c r="L538" s="45">
        <v>2009</v>
      </c>
      <c r="M538" s="45">
        <v>1</v>
      </c>
      <c r="N538" s="45">
        <v>4</v>
      </c>
      <c r="O538" s="46" t="s">
        <v>70</v>
      </c>
    </row>
    <row r="539" spans="1:15" ht="27">
      <c r="A539" s="45">
        <v>571</v>
      </c>
      <c r="B539" s="46" t="s">
        <v>15</v>
      </c>
      <c r="C539" s="46" t="s">
        <v>29</v>
      </c>
      <c r="D539" s="46" t="s">
        <v>6</v>
      </c>
      <c r="E539" s="36" t="str">
        <f t="shared" si="16"/>
        <v>Public</v>
      </c>
      <c r="F539" s="45">
        <v>571</v>
      </c>
      <c r="G539" s="46" t="s">
        <v>481</v>
      </c>
      <c r="H539" s="45">
        <v>156</v>
      </c>
      <c r="I539" s="45">
        <v>1</v>
      </c>
      <c r="J539" s="45">
        <v>1</v>
      </c>
      <c r="K539" s="45">
        <f t="shared" si="17"/>
        <v>33</v>
      </c>
      <c r="L539" s="45">
        <v>1978</v>
      </c>
      <c r="M539" s="45">
        <v>1</v>
      </c>
      <c r="N539" s="45">
        <v>6</v>
      </c>
      <c r="O539" s="46" t="s">
        <v>70</v>
      </c>
    </row>
    <row r="540" spans="1:15" ht="27">
      <c r="A540" s="45">
        <v>572</v>
      </c>
      <c r="B540" s="46" t="s">
        <v>15</v>
      </c>
      <c r="C540" s="46" t="s">
        <v>29</v>
      </c>
      <c r="D540" s="46" t="s">
        <v>6</v>
      </c>
      <c r="E540" s="36" t="str">
        <f t="shared" si="16"/>
        <v>Public</v>
      </c>
      <c r="F540" s="45">
        <v>572</v>
      </c>
      <c r="G540" s="46" t="s">
        <v>482</v>
      </c>
      <c r="H540" s="45">
        <v>40</v>
      </c>
      <c r="I540" s="45">
        <v>1</v>
      </c>
      <c r="J540" s="45">
        <v>1</v>
      </c>
      <c r="K540" s="45">
        <f t="shared" si="17"/>
        <v>27</v>
      </c>
      <c r="L540" s="45">
        <v>1984</v>
      </c>
      <c r="M540" s="45">
        <v>1</v>
      </c>
      <c r="N540" s="45">
        <v>3</v>
      </c>
      <c r="O540" s="46" t="s">
        <v>70</v>
      </c>
    </row>
    <row r="541" spans="1:15" ht="54">
      <c r="A541" s="45">
        <v>573</v>
      </c>
      <c r="B541" s="46" t="s">
        <v>15</v>
      </c>
      <c r="C541" s="46" t="s">
        <v>54</v>
      </c>
      <c r="D541" s="46" t="s">
        <v>6</v>
      </c>
      <c r="E541" s="36" t="str">
        <f t="shared" si="16"/>
        <v>Public</v>
      </c>
      <c r="F541" s="45">
        <v>573</v>
      </c>
      <c r="G541" s="46" t="s">
        <v>483</v>
      </c>
      <c r="H541" s="45">
        <v>132</v>
      </c>
      <c r="I541" s="45">
        <v>5</v>
      </c>
      <c r="J541" s="45">
        <v>1</v>
      </c>
      <c r="K541" s="45">
        <f t="shared" si="17"/>
        <v>23</v>
      </c>
      <c r="L541" s="45">
        <v>1988</v>
      </c>
      <c r="M541" s="45">
        <v>1</v>
      </c>
      <c r="N541" s="45">
        <v>6</v>
      </c>
      <c r="O541" s="46" t="s">
        <v>70</v>
      </c>
    </row>
    <row r="542" spans="1:15" ht="27">
      <c r="A542" s="45">
        <v>574</v>
      </c>
      <c r="B542" s="46" t="s">
        <v>15</v>
      </c>
      <c r="C542" s="46" t="s">
        <v>29</v>
      </c>
      <c r="D542" s="46" t="s">
        <v>6</v>
      </c>
      <c r="E542" s="36" t="str">
        <f t="shared" si="16"/>
        <v>Public</v>
      </c>
      <c r="F542" s="45">
        <v>574</v>
      </c>
      <c r="G542" s="46" t="s">
        <v>484</v>
      </c>
      <c r="H542" s="45">
        <v>130</v>
      </c>
      <c r="I542" s="45">
        <v>1</v>
      </c>
      <c r="J542" s="45">
        <v>1</v>
      </c>
      <c r="K542" s="45">
        <f t="shared" si="17"/>
        <v>30</v>
      </c>
      <c r="L542" s="45">
        <v>1981</v>
      </c>
      <c r="M542" s="45">
        <v>1</v>
      </c>
      <c r="N542" s="45">
        <v>6</v>
      </c>
      <c r="O542" s="46" t="s">
        <v>70</v>
      </c>
    </row>
    <row r="543" spans="1:15" ht="67.5">
      <c r="A543" s="45">
        <v>575</v>
      </c>
      <c r="B543" s="46" t="s">
        <v>15</v>
      </c>
      <c r="C543" s="46" t="s">
        <v>54</v>
      </c>
      <c r="D543" s="46" t="s">
        <v>6</v>
      </c>
      <c r="E543" s="36" t="str">
        <f t="shared" si="16"/>
        <v>Public</v>
      </c>
      <c r="F543" s="45">
        <v>575</v>
      </c>
      <c r="G543" s="46" t="s">
        <v>485</v>
      </c>
      <c r="H543" s="45">
        <v>188</v>
      </c>
      <c r="I543" s="45">
        <v>5</v>
      </c>
      <c r="J543" s="45">
        <v>1</v>
      </c>
      <c r="K543" s="45">
        <f t="shared" si="17"/>
        <v>26</v>
      </c>
      <c r="L543" s="45">
        <v>1985</v>
      </c>
      <c r="M543" s="45">
        <v>1</v>
      </c>
      <c r="N543" s="45">
        <v>6</v>
      </c>
      <c r="O543" s="46" t="s">
        <v>70</v>
      </c>
    </row>
    <row r="544" spans="1:15" ht="27">
      <c r="A544" s="45">
        <v>576</v>
      </c>
      <c r="B544" s="46" t="s">
        <v>15</v>
      </c>
      <c r="C544" s="46" t="s">
        <v>29</v>
      </c>
      <c r="D544" s="46" t="s">
        <v>6</v>
      </c>
      <c r="E544" s="36" t="str">
        <f t="shared" si="16"/>
        <v>Public</v>
      </c>
      <c r="F544" s="45">
        <v>576</v>
      </c>
      <c r="G544" s="46" t="s">
        <v>486</v>
      </c>
      <c r="H544" s="45">
        <v>129</v>
      </c>
      <c r="I544" s="45">
        <v>1</v>
      </c>
      <c r="J544" s="45">
        <v>1</v>
      </c>
      <c r="K544" s="45">
        <f t="shared" si="17"/>
        <v>25</v>
      </c>
      <c r="L544" s="45">
        <v>1986</v>
      </c>
      <c r="M544" s="45">
        <v>1</v>
      </c>
      <c r="N544" s="45">
        <v>6</v>
      </c>
      <c r="O544" s="46" t="s">
        <v>70</v>
      </c>
    </row>
    <row r="545" spans="1:15" ht="27">
      <c r="A545" s="45">
        <v>577</v>
      </c>
      <c r="B545" s="46" t="s">
        <v>15</v>
      </c>
      <c r="C545" s="46" t="s">
        <v>29</v>
      </c>
      <c r="D545" s="46" t="s">
        <v>6</v>
      </c>
      <c r="E545" s="36" t="str">
        <f t="shared" si="16"/>
        <v>Public</v>
      </c>
      <c r="F545" s="45">
        <v>577</v>
      </c>
      <c r="G545" s="46" t="s">
        <v>487</v>
      </c>
      <c r="H545" s="45">
        <v>127</v>
      </c>
      <c r="I545" s="45">
        <v>1</v>
      </c>
      <c r="J545" s="45">
        <v>1</v>
      </c>
      <c r="K545" s="45">
        <f t="shared" si="17"/>
        <v>19</v>
      </c>
      <c r="L545" s="45">
        <v>1992</v>
      </c>
      <c r="M545" s="45">
        <v>1</v>
      </c>
      <c r="N545" s="45">
        <v>6</v>
      </c>
      <c r="O545" s="46" t="s">
        <v>70</v>
      </c>
    </row>
    <row r="546" spans="1:15" ht="40.5">
      <c r="A546" s="45">
        <v>578</v>
      </c>
      <c r="B546" s="46" t="s">
        <v>15</v>
      </c>
      <c r="C546" s="46" t="s">
        <v>29</v>
      </c>
      <c r="D546" s="46" t="s">
        <v>1431</v>
      </c>
      <c r="E546" s="36" t="str">
        <f t="shared" si="16"/>
        <v>Private</v>
      </c>
      <c r="F546" s="45">
        <v>578</v>
      </c>
      <c r="G546" s="46" t="s">
        <v>488</v>
      </c>
      <c r="H546" s="45">
        <v>305</v>
      </c>
      <c r="I546" s="45">
        <v>1</v>
      </c>
      <c r="J546" s="45">
        <v>3</v>
      </c>
      <c r="K546" s="45">
        <f t="shared" si="17"/>
        <v>12</v>
      </c>
      <c r="L546" s="45">
        <v>1999</v>
      </c>
      <c r="M546" s="45">
        <v>1</v>
      </c>
      <c r="N546" s="45">
        <v>6</v>
      </c>
      <c r="O546" s="46" t="s">
        <v>70</v>
      </c>
    </row>
    <row r="547" spans="1:15" ht="40.5">
      <c r="A547" s="45">
        <v>579</v>
      </c>
      <c r="B547" s="46" t="s">
        <v>21</v>
      </c>
      <c r="C547" s="46" t="s">
        <v>54</v>
      </c>
      <c r="D547" s="46" t="s">
        <v>6</v>
      </c>
      <c r="E547" s="36" t="str">
        <f t="shared" si="16"/>
        <v>Public</v>
      </c>
      <c r="F547" s="45">
        <v>579</v>
      </c>
      <c r="G547" s="46" t="s">
        <v>1093</v>
      </c>
      <c r="H547" s="45">
        <v>123</v>
      </c>
      <c r="I547" s="45">
        <v>5</v>
      </c>
      <c r="J547" s="45">
        <v>1</v>
      </c>
      <c r="K547" s="45">
        <f t="shared" si="17"/>
        <v>2</v>
      </c>
      <c r="L547" s="45">
        <v>2009</v>
      </c>
      <c r="M547" s="45">
        <v>1</v>
      </c>
      <c r="N547" s="45">
        <v>9</v>
      </c>
      <c r="O547" s="46" t="s">
        <v>70</v>
      </c>
    </row>
    <row r="548" spans="1:15" ht="27">
      <c r="A548" s="45">
        <v>580</v>
      </c>
      <c r="B548" s="46" t="s">
        <v>15</v>
      </c>
      <c r="C548" s="46" t="s">
        <v>29</v>
      </c>
      <c r="D548" s="46" t="s">
        <v>6</v>
      </c>
      <c r="E548" s="36" t="str">
        <f t="shared" si="16"/>
        <v>Public</v>
      </c>
      <c r="F548" s="45">
        <v>580</v>
      </c>
      <c r="G548" s="46" t="s">
        <v>489</v>
      </c>
      <c r="H548" s="45">
        <v>106</v>
      </c>
      <c r="I548" s="45">
        <v>1</v>
      </c>
      <c r="J548" s="45">
        <v>1</v>
      </c>
      <c r="K548" s="45">
        <f t="shared" si="17"/>
        <v>16</v>
      </c>
      <c r="L548" s="45">
        <v>1995</v>
      </c>
      <c r="M548" s="45">
        <v>1</v>
      </c>
      <c r="N548" s="45">
        <v>3</v>
      </c>
      <c r="O548" s="46" t="s">
        <v>70</v>
      </c>
    </row>
    <row r="549" spans="1:15" ht="81">
      <c r="A549" s="45">
        <v>581</v>
      </c>
      <c r="B549" s="46" t="s">
        <v>15</v>
      </c>
      <c r="C549" s="46" t="s">
        <v>54</v>
      </c>
      <c r="D549" s="46" t="s">
        <v>6</v>
      </c>
      <c r="E549" s="36" t="str">
        <f t="shared" si="16"/>
        <v>Public</v>
      </c>
      <c r="F549" s="45">
        <v>581</v>
      </c>
      <c r="G549" s="46" t="s">
        <v>490</v>
      </c>
      <c r="H549" s="45">
        <v>218</v>
      </c>
      <c r="I549" s="45">
        <v>5</v>
      </c>
      <c r="J549" s="45">
        <v>1</v>
      </c>
      <c r="K549" s="45">
        <f t="shared" si="17"/>
        <v>27</v>
      </c>
      <c r="L549" s="45">
        <v>1984</v>
      </c>
      <c r="M549" s="45">
        <v>1</v>
      </c>
      <c r="N549" s="45">
        <v>8</v>
      </c>
      <c r="O549" s="46" t="s">
        <v>70</v>
      </c>
    </row>
    <row r="550" spans="1:15" ht="54">
      <c r="A550" s="45">
        <v>582</v>
      </c>
      <c r="B550" s="46" t="s">
        <v>15</v>
      </c>
      <c r="C550" s="46" t="s">
        <v>29</v>
      </c>
      <c r="D550" s="46" t="s">
        <v>6</v>
      </c>
      <c r="E550" s="36" t="str">
        <f t="shared" si="16"/>
        <v>Public</v>
      </c>
      <c r="F550" s="45">
        <v>582</v>
      </c>
      <c r="G550" s="46" t="s">
        <v>491</v>
      </c>
      <c r="H550" s="45">
        <v>317</v>
      </c>
      <c r="I550" s="45">
        <v>1</v>
      </c>
      <c r="J550" s="45">
        <v>1</v>
      </c>
      <c r="K550" s="45">
        <f t="shared" si="17"/>
        <v>30</v>
      </c>
      <c r="L550" s="45">
        <v>1981</v>
      </c>
      <c r="M550" s="45">
        <v>1</v>
      </c>
      <c r="N550" s="45">
        <v>6</v>
      </c>
      <c r="O550" s="46" t="s">
        <v>70</v>
      </c>
    </row>
    <row r="551" spans="1:15" ht="108">
      <c r="A551" s="45">
        <v>583</v>
      </c>
      <c r="B551" s="46" t="s">
        <v>15</v>
      </c>
      <c r="C551" s="46" t="s">
        <v>54</v>
      </c>
      <c r="D551" s="46" t="s">
        <v>6</v>
      </c>
      <c r="E551" s="36" t="str">
        <f t="shared" si="16"/>
        <v>Public</v>
      </c>
      <c r="F551" s="45">
        <v>583</v>
      </c>
      <c r="G551" s="46" t="s">
        <v>492</v>
      </c>
      <c r="H551" s="45">
        <v>109</v>
      </c>
      <c r="I551" s="45">
        <v>5</v>
      </c>
      <c r="J551" s="45">
        <v>1</v>
      </c>
      <c r="K551" s="45">
        <f t="shared" si="17"/>
        <v>7</v>
      </c>
      <c r="L551" s="45">
        <v>2004</v>
      </c>
      <c r="M551" s="45">
        <v>1</v>
      </c>
      <c r="N551" s="45">
        <v>8</v>
      </c>
      <c r="O551" s="46" t="s">
        <v>70</v>
      </c>
    </row>
    <row r="552" spans="1:15" ht="40.5">
      <c r="A552" s="45">
        <v>584</v>
      </c>
      <c r="B552" s="46" t="s">
        <v>15</v>
      </c>
      <c r="C552" s="46" t="s">
        <v>29</v>
      </c>
      <c r="D552" s="46" t="s">
        <v>6</v>
      </c>
      <c r="E552" s="36" t="str">
        <f t="shared" si="16"/>
        <v>Public</v>
      </c>
      <c r="F552" s="45">
        <v>584</v>
      </c>
      <c r="G552" s="46" t="s">
        <v>493</v>
      </c>
      <c r="H552" s="45">
        <v>254</v>
      </c>
      <c r="I552" s="45">
        <v>1</v>
      </c>
      <c r="J552" s="45">
        <v>1</v>
      </c>
      <c r="K552" s="45">
        <f t="shared" si="17"/>
        <v>20</v>
      </c>
      <c r="L552" s="45">
        <v>1991</v>
      </c>
      <c r="M552" s="45">
        <v>1</v>
      </c>
      <c r="N552" s="45">
        <v>6</v>
      </c>
      <c r="O552" s="46" t="s">
        <v>70</v>
      </c>
    </row>
    <row r="553" spans="1:15" ht="94.5">
      <c r="A553" s="45">
        <v>585</v>
      </c>
      <c r="B553" s="46" t="s">
        <v>15</v>
      </c>
      <c r="C553" s="46" t="s">
        <v>54</v>
      </c>
      <c r="D553" s="46" t="s">
        <v>6</v>
      </c>
      <c r="E553" s="36" t="str">
        <f t="shared" si="16"/>
        <v>Public</v>
      </c>
      <c r="F553" s="45">
        <v>585</v>
      </c>
      <c r="G553" s="46" t="s">
        <v>494</v>
      </c>
      <c r="H553" s="45">
        <v>433</v>
      </c>
      <c r="I553" s="45">
        <v>5</v>
      </c>
      <c r="J553" s="45">
        <v>1</v>
      </c>
      <c r="K553" s="45">
        <f t="shared" si="17"/>
        <v>32</v>
      </c>
      <c r="L553" s="45">
        <v>1979</v>
      </c>
      <c r="M553" s="45">
        <v>1</v>
      </c>
      <c r="N553" s="45">
        <v>8</v>
      </c>
      <c r="O553" s="46" t="s">
        <v>70</v>
      </c>
    </row>
    <row r="554" spans="1:15" ht="27">
      <c r="A554" s="45">
        <v>586</v>
      </c>
      <c r="B554" s="46" t="s">
        <v>15</v>
      </c>
      <c r="C554" s="46" t="s">
        <v>29</v>
      </c>
      <c r="D554" s="46" t="s">
        <v>6</v>
      </c>
      <c r="E554" s="36" t="str">
        <f t="shared" si="16"/>
        <v>Public</v>
      </c>
      <c r="F554" s="45">
        <v>586</v>
      </c>
      <c r="G554" s="46" t="s">
        <v>495</v>
      </c>
      <c r="H554" s="45">
        <v>587</v>
      </c>
      <c r="I554" s="45">
        <v>1</v>
      </c>
      <c r="J554" s="45">
        <v>1</v>
      </c>
      <c r="K554" s="45">
        <f t="shared" si="17"/>
        <v>33</v>
      </c>
      <c r="L554" s="45">
        <v>1978</v>
      </c>
      <c r="M554" s="45">
        <v>1</v>
      </c>
      <c r="N554" s="45">
        <v>6</v>
      </c>
      <c r="O554" s="46" t="s">
        <v>70</v>
      </c>
    </row>
    <row r="555" spans="1:15" ht="40.5">
      <c r="A555" s="45">
        <v>587</v>
      </c>
      <c r="B555" s="46" t="s">
        <v>15</v>
      </c>
      <c r="C555" s="46" t="s">
        <v>29</v>
      </c>
      <c r="D555" s="46" t="s">
        <v>6</v>
      </c>
      <c r="E555" s="36" t="str">
        <f t="shared" si="16"/>
        <v>Public</v>
      </c>
      <c r="F555" s="45">
        <v>587</v>
      </c>
      <c r="G555" s="46" t="s">
        <v>496</v>
      </c>
      <c r="H555" s="45">
        <v>479</v>
      </c>
      <c r="I555" s="45">
        <v>1</v>
      </c>
      <c r="J555" s="45">
        <v>1</v>
      </c>
      <c r="K555" s="45">
        <f t="shared" si="17"/>
        <v>29</v>
      </c>
      <c r="L555" s="45">
        <v>1982</v>
      </c>
      <c r="M555" s="45">
        <v>1</v>
      </c>
      <c r="N555" s="45">
        <v>6</v>
      </c>
      <c r="O555" s="46" t="s">
        <v>70</v>
      </c>
    </row>
    <row r="556" spans="1:15" ht="67.5">
      <c r="A556" s="45">
        <v>588</v>
      </c>
      <c r="B556" s="46" t="s">
        <v>15</v>
      </c>
      <c r="C556" s="46" t="s">
        <v>54</v>
      </c>
      <c r="D556" s="46" t="s">
        <v>6</v>
      </c>
      <c r="E556" s="36" t="str">
        <f t="shared" si="16"/>
        <v>Public</v>
      </c>
      <c r="F556" s="45">
        <v>588</v>
      </c>
      <c r="G556" s="46" t="s">
        <v>497</v>
      </c>
      <c r="H556" s="45">
        <v>1258</v>
      </c>
      <c r="I556" s="45">
        <v>5</v>
      </c>
      <c r="J556" s="45">
        <v>1</v>
      </c>
      <c r="K556" s="45">
        <f t="shared" si="17"/>
        <v>29</v>
      </c>
      <c r="L556" s="45">
        <v>1982</v>
      </c>
      <c r="M556" s="45">
        <v>1</v>
      </c>
      <c r="N556" s="45">
        <v>9</v>
      </c>
      <c r="O556" s="46" t="s">
        <v>70</v>
      </c>
    </row>
    <row r="557" spans="1:15" ht="54">
      <c r="A557" s="45">
        <v>589</v>
      </c>
      <c r="B557" s="46" t="s">
        <v>21</v>
      </c>
      <c r="C557" s="46" t="s">
        <v>54</v>
      </c>
      <c r="D557" s="46" t="s">
        <v>6</v>
      </c>
      <c r="E557" s="36" t="str">
        <f t="shared" si="16"/>
        <v>Public</v>
      </c>
      <c r="F557" s="45">
        <v>589</v>
      </c>
      <c r="G557" s="46" t="s">
        <v>1094</v>
      </c>
      <c r="H557" s="45">
        <v>361</v>
      </c>
      <c r="I557" s="45">
        <v>5</v>
      </c>
      <c r="J557" s="45">
        <v>1</v>
      </c>
      <c r="K557" s="45">
        <f t="shared" si="17"/>
        <v>17</v>
      </c>
      <c r="L557" s="45">
        <v>1994</v>
      </c>
      <c r="M557" s="45">
        <v>1</v>
      </c>
      <c r="N557" s="45">
        <v>9</v>
      </c>
      <c r="O557" s="46" t="s">
        <v>70</v>
      </c>
    </row>
    <row r="558" spans="1:15" ht="40.5">
      <c r="A558" s="45">
        <v>590</v>
      </c>
      <c r="B558" s="46" t="s">
        <v>21</v>
      </c>
      <c r="C558" s="46" t="s">
        <v>29</v>
      </c>
      <c r="D558" s="46" t="s">
        <v>6</v>
      </c>
      <c r="E558" s="36" t="str">
        <f t="shared" si="16"/>
        <v>Public</v>
      </c>
      <c r="F558" s="45">
        <v>590</v>
      </c>
      <c r="G558" s="46" t="s">
        <v>1095</v>
      </c>
      <c r="H558" s="45">
        <v>94</v>
      </c>
      <c r="I558" s="45">
        <v>1</v>
      </c>
      <c r="J558" s="45">
        <v>1</v>
      </c>
      <c r="K558" s="45">
        <f t="shared" si="17"/>
        <v>12</v>
      </c>
      <c r="L558" s="45">
        <v>1999</v>
      </c>
      <c r="M558" s="45">
        <v>1</v>
      </c>
      <c r="N558" s="45">
        <v>6</v>
      </c>
      <c r="O558" s="46" t="s">
        <v>70</v>
      </c>
    </row>
    <row r="559" spans="1:15" ht="40.5">
      <c r="A559" s="45">
        <v>591</v>
      </c>
      <c r="B559" s="46" t="s">
        <v>21</v>
      </c>
      <c r="C559" s="46" t="s">
        <v>29</v>
      </c>
      <c r="D559" s="46" t="s">
        <v>6</v>
      </c>
      <c r="E559" s="36" t="str">
        <f t="shared" si="16"/>
        <v>Public</v>
      </c>
      <c r="F559" s="45">
        <v>591</v>
      </c>
      <c r="G559" s="46" t="s">
        <v>1096</v>
      </c>
      <c r="H559" s="45">
        <v>214</v>
      </c>
      <c r="I559" s="45">
        <v>1</v>
      </c>
      <c r="J559" s="45">
        <v>1</v>
      </c>
      <c r="K559" s="45">
        <f t="shared" si="17"/>
        <v>15</v>
      </c>
      <c r="L559" s="45">
        <v>1996</v>
      </c>
      <c r="M559" s="45">
        <v>1</v>
      </c>
      <c r="N559" s="45">
        <v>6</v>
      </c>
      <c r="O559" s="46" t="s">
        <v>70</v>
      </c>
    </row>
    <row r="560" spans="1:15" ht="27">
      <c r="A560" s="45">
        <v>592</v>
      </c>
      <c r="B560" s="46" t="s">
        <v>21</v>
      </c>
      <c r="C560" s="46" t="s">
        <v>29</v>
      </c>
      <c r="D560" s="46" t="s">
        <v>6</v>
      </c>
      <c r="E560" s="36" t="str">
        <f t="shared" si="16"/>
        <v>Public</v>
      </c>
      <c r="F560" s="45">
        <v>592</v>
      </c>
      <c r="G560" s="46" t="s">
        <v>1097</v>
      </c>
      <c r="H560" s="45">
        <v>131</v>
      </c>
      <c r="I560" s="45">
        <v>1</v>
      </c>
      <c r="J560" s="45">
        <v>1</v>
      </c>
      <c r="K560" s="45">
        <f t="shared" si="17"/>
        <v>20</v>
      </c>
      <c r="L560" s="45">
        <v>1991</v>
      </c>
      <c r="M560" s="45">
        <v>1</v>
      </c>
      <c r="N560" s="45">
        <v>6</v>
      </c>
      <c r="O560" s="46" t="s">
        <v>70</v>
      </c>
    </row>
    <row r="561" spans="1:15" ht="40.5">
      <c r="A561" s="45">
        <v>593</v>
      </c>
      <c r="B561" s="46" t="s">
        <v>21</v>
      </c>
      <c r="C561" s="46" t="s">
        <v>29</v>
      </c>
      <c r="D561" s="46" t="s">
        <v>6</v>
      </c>
      <c r="E561" s="36" t="str">
        <f t="shared" si="16"/>
        <v>Public</v>
      </c>
      <c r="F561" s="45">
        <v>593</v>
      </c>
      <c r="G561" s="46" t="s">
        <v>1098</v>
      </c>
      <c r="H561" s="45">
        <v>157</v>
      </c>
      <c r="I561" s="45">
        <v>1</v>
      </c>
      <c r="J561" s="45">
        <v>1</v>
      </c>
      <c r="K561" s="45">
        <f t="shared" si="17"/>
        <v>25</v>
      </c>
      <c r="L561" s="45">
        <v>1986</v>
      </c>
      <c r="M561" s="45">
        <v>1</v>
      </c>
      <c r="N561" s="45">
        <v>6</v>
      </c>
      <c r="O561" s="46" t="s">
        <v>70</v>
      </c>
    </row>
    <row r="562" spans="1:15" ht="27">
      <c r="A562" s="45">
        <v>594</v>
      </c>
      <c r="B562" s="46" t="s">
        <v>21</v>
      </c>
      <c r="C562" s="46" t="s">
        <v>29</v>
      </c>
      <c r="D562" s="46" t="s">
        <v>6</v>
      </c>
      <c r="E562" s="36" t="str">
        <f t="shared" si="16"/>
        <v>Public</v>
      </c>
      <c r="F562" s="45">
        <v>594</v>
      </c>
      <c r="G562" s="46" t="s">
        <v>1099</v>
      </c>
      <c r="H562" s="45">
        <v>134</v>
      </c>
      <c r="I562" s="45">
        <v>1</v>
      </c>
      <c r="J562" s="45">
        <v>1</v>
      </c>
      <c r="K562" s="45">
        <f t="shared" si="17"/>
        <v>18</v>
      </c>
      <c r="L562" s="45">
        <v>1993</v>
      </c>
      <c r="M562" s="45">
        <v>1</v>
      </c>
      <c r="N562" s="45">
        <v>6</v>
      </c>
      <c r="O562" s="46" t="s">
        <v>70</v>
      </c>
    </row>
    <row r="563" spans="1:15" ht="40.5">
      <c r="A563" s="45">
        <v>595</v>
      </c>
      <c r="B563" s="46" t="s">
        <v>21</v>
      </c>
      <c r="C563" s="46" t="s">
        <v>29</v>
      </c>
      <c r="D563" s="46" t="s">
        <v>1431</v>
      </c>
      <c r="E563" s="36" t="str">
        <f t="shared" si="16"/>
        <v>Private</v>
      </c>
      <c r="F563" s="45">
        <v>595</v>
      </c>
      <c r="G563" s="46" t="s">
        <v>1100</v>
      </c>
      <c r="H563" s="45">
        <v>182</v>
      </c>
      <c r="I563" s="45">
        <v>1</v>
      </c>
      <c r="J563" s="45">
        <v>3</v>
      </c>
      <c r="K563" s="45">
        <f t="shared" si="17"/>
        <v>14</v>
      </c>
      <c r="L563" s="45">
        <v>1997</v>
      </c>
      <c r="M563" s="45">
        <v>1</v>
      </c>
      <c r="N563" s="45">
        <v>7</v>
      </c>
      <c r="O563" s="46" t="s">
        <v>70</v>
      </c>
    </row>
    <row r="564" spans="1:15" ht="27">
      <c r="A564" s="45">
        <v>596</v>
      </c>
      <c r="B564" s="46" t="s">
        <v>21</v>
      </c>
      <c r="C564" s="46" t="s">
        <v>29</v>
      </c>
      <c r="D564" s="46" t="s">
        <v>6</v>
      </c>
      <c r="E564" s="36" t="str">
        <f t="shared" si="16"/>
        <v>Public</v>
      </c>
      <c r="F564" s="45">
        <v>596</v>
      </c>
      <c r="G564" s="46" t="s">
        <v>1101</v>
      </c>
      <c r="H564" s="45">
        <v>517</v>
      </c>
      <c r="I564" s="45">
        <v>1</v>
      </c>
      <c r="J564" s="45">
        <v>1</v>
      </c>
      <c r="K564" s="45">
        <f t="shared" si="17"/>
        <v>28</v>
      </c>
      <c r="L564" s="45">
        <v>1983</v>
      </c>
      <c r="M564" s="45">
        <v>1</v>
      </c>
      <c r="N564" s="45">
        <v>6</v>
      </c>
      <c r="O564" s="46" t="s">
        <v>70</v>
      </c>
    </row>
    <row r="565" spans="1:15" ht="27">
      <c r="A565" s="45">
        <v>597</v>
      </c>
      <c r="B565" s="46" t="s">
        <v>13</v>
      </c>
      <c r="C565" s="46" t="s">
        <v>29</v>
      </c>
      <c r="D565" s="46" t="s">
        <v>6</v>
      </c>
      <c r="E565" s="36" t="str">
        <f t="shared" si="16"/>
        <v>Public</v>
      </c>
      <c r="F565" s="45">
        <v>597</v>
      </c>
      <c r="G565" s="46" t="s">
        <v>189</v>
      </c>
      <c r="H565" s="45">
        <v>124</v>
      </c>
      <c r="I565" s="45">
        <v>1</v>
      </c>
      <c r="J565" s="45">
        <v>1</v>
      </c>
      <c r="K565" s="45">
        <f t="shared" si="17"/>
        <v>4</v>
      </c>
      <c r="L565" s="45">
        <v>2007</v>
      </c>
      <c r="M565" s="45">
        <v>1</v>
      </c>
      <c r="N565" s="45">
        <v>4</v>
      </c>
      <c r="O565" s="46" t="s">
        <v>70</v>
      </c>
    </row>
    <row r="566" spans="1:15" ht="54">
      <c r="A566" s="45">
        <v>598</v>
      </c>
      <c r="B566" s="46" t="s">
        <v>21</v>
      </c>
      <c r="C566" s="46" t="s">
        <v>54</v>
      </c>
      <c r="D566" s="46" t="s">
        <v>6</v>
      </c>
      <c r="E566" s="36" t="str">
        <f t="shared" si="16"/>
        <v>Public</v>
      </c>
      <c r="F566" s="45">
        <v>598</v>
      </c>
      <c r="G566" s="46" t="s">
        <v>1102</v>
      </c>
      <c r="H566" s="45">
        <v>341</v>
      </c>
      <c r="I566" s="45">
        <v>5</v>
      </c>
      <c r="J566" s="45">
        <v>1</v>
      </c>
      <c r="K566" s="45">
        <f t="shared" si="17"/>
        <v>29</v>
      </c>
      <c r="L566" s="45">
        <v>1982</v>
      </c>
      <c r="M566" s="45">
        <v>1</v>
      </c>
      <c r="N566" s="45">
        <v>9</v>
      </c>
      <c r="O566" s="46" t="s">
        <v>70</v>
      </c>
    </row>
    <row r="567" spans="1:15" ht="40.5">
      <c r="A567" s="45">
        <v>599</v>
      </c>
      <c r="B567" s="46" t="s">
        <v>21</v>
      </c>
      <c r="C567" s="46" t="s">
        <v>29</v>
      </c>
      <c r="D567" s="46" t="s">
        <v>6</v>
      </c>
      <c r="E567" s="36" t="str">
        <f t="shared" si="16"/>
        <v>Public</v>
      </c>
      <c r="F567" s="45">
        <v>599</v>
      </c>
      <c r="G567" s="46" t="s">
        <v>1103</v>
      </c>
      <c r="H567" s="45">
        <v>112</v>
      </c>
      <c r="I567" s="45">
        <v>1</v>
      </c>
      <c r="J567" s="45">
        <v>1</v>
      </c>
      <c r="K567" s="45">
        <f t="shared" si="17"/>
        <v>26</v>
      </c>
      <c r="L567" s="45">
        <v>1985</v>
      </c>
      <c r="M567" s="45">
        <v>1</v>
      </c>
      <c r="N567" s="45">
        <v>6</v>
      </c>
      <c r="O567" s="46" t="s">
        <v>70</v>
      </c>
    </row>
    <row r="568" spans="1:15" ht="27">
      <c r="A568" s="45">
        <v>600</v>
      </c>
      <c r="B568" s="46" t="s">
        <v>21</v>
      </c>
      <c r="C568" s="46" t="s">
        <v>29</v>
      </c>
      <c r="D568" s="46" t="s">
        <v>6</v>
      </c>
      <c r="E568" s="36" t="str">
        <f t="shared" si="16"/>
        <v>Public</v>
      </c>
      <c r="F568" s="45">
        <v>600</v>
      </c>
      <c r="G568" s="46" t="s">
        <v>1104</v>
      </c>
      <c r="H568" s="45">
        <v>173</v>
      </c>
      <c r="I568" s="45">
        <v>1</v>
      </c>
      <c r="J568" s="45">
        <v>1</v>
      </c>
      <c r="K568" s="45">
        <f t="shared" si="17"/>
        <v>20</v>
      </c>
      <c r="L568" s="45">
        <v>1991</v>
      </c>
      <c r="M568" s="45">
        <v>1</v>
      </c>
      <c r="N568" s="45">
        <v>6</v>
      </c>
      <c r="O568" s="46" t="s">
        <v>70</v>
      </c>
    </row>
    <row r="569" spans="1:15" ht="27">
      <c r="A569" s="45">
        <v>601</v>
      </c>
      <c r="B569" s="46" t="s">
        <v>21</v>
      </c>
      <c r="C569" s="46" t="s">
        <v>29</v>
      </c>
      <c r="D569" s="46" t="s">
        <v>6</v>
      </c>
      <c r="E569" s="36" t="str">
        <f t="shared" si="16"/>
        <v>Public</v>
      </c>
      <c r="F569" s="45">
        <v>601</v>
      </c>
      <c r="G569" s="46" t="s">
        <v>1105</v>
      </c>
      <c r="H569" s="45">
        <v>325</v>
      </c>
      <c r="I569" s="45">
        <v>1</v>
      </c>
      <c r="J569" s="45">
        <v>1</v>
      </c>
      <c r="K569" s="45">
        <f t="shared" si="17"/>
        <v>29</v>
      </c>
      <c r="L569" s="45">
        <v>1982</v>
      </c>
      <c r="M569" s="45">
        <v>1</v>
      </c>
      <c r="N569" s="45">
        <v>6</v>
      </c>
      <c r="O569" s="46" t="s">
        <v>70</v>
      </c>
    </row>
    <row r="570" spans="1:15" ht="27">
      <c r="A570" s="45">
        <v>602</v>
      </c>
      <c r="B570" s="46" t="s">
        <v>21</v>
      </c>
      <c r="C570" s="46" t="s">
        <v>29</v>
      </c>
      <c r="D570" s="46" t="s">
        <v>6</v>
      </c>
      <c r="E570" s="36" t="str">
        <f t="shared" si="16"/>
        <v>Public</v>
      </c>
      <c r="F570" s="45">
        <v>602</v>
      </c>
      <c r="G570" s="46" t="s">
        <v>1106</v>
      </c>
      <c r="H570" s="45">
        <v>120</v>
      </c>
      <c r="I570" s="45">
        <v>1</v>
      </c>
      <c r="J570" s="45">
        <v>1</v>
      </c>
      <c r="K570" s="45">
        <f t="shared" si="17"/>
        <v>27</v>
      </c>
      <c r="L570" s="45">
        <v>1984</v>
      </c>
      <c r="M570" s="45">
        <v>1</v>
      </c>
      <c r="N570" s="45">
        <v>6</v>
      </c>
      <c r="O570" s="46" t="s">
        <v>70</v>
      </c>
    </row>
    <row r="571" spans="1:15" ht="27">
      <c r="A571" s="45">
        <v>603</v>
      </c>
      <c r="B571" s="46" t="s">
        <v>21</v>
      </c>
      <c r="C571" s="46" t="s">
        <v>29</v>
      </c>
      <c r="D571" s="46" t="s">
        <v>6</v>
      </c>
      <c r="E571" s="36" t="str">
        <f t="shared" si="16"/>
        <v>Public</v>
      </c>
      <c r="F571" s="45">
        <v>603</v>
      </c>
      <c r="G571" s="46" t="s">
        <v>1107</v>
      </c>
      <c r="H571" s="45">
        <v>239</v>
      </c>
      <c r="I571" s="45">
        <v>1</v>
      </c>
      <c r="J571" s="45">
        <v>1</v>
      </c>
      <c r="K571" s="45">
        <f t="shared" si="17"/>
        <v>26</v>
      </c>
      <c r="L571" s="45">
        <v>1985</v>
      </c>
      <c r="M571" s="45">
        <v>1</v>
      </c>
      <c r="N571" s="45">
        <v>6</v>
      </c>
      <c r="O571" s="46" t="s">
        <v>70</v>
      </c>
    </row>
    <row r="572" spans="1:15" ht="27">
      <c r="A572" s="45">
        <v>604</v>
      </c>
      <c r="B572" s="46" t="s">
        <v>21</v>
      </c>
      <c r="C572" s="46" t="s">
        <v>29</v>
      </c>
      <c r="D572" s="46" t="s">
        <v>6</v>
      </c>
      <c r="E572" s="36" t="str">
        <f t="shared" si="16"/>
        <v>Public</v>
      </c>
      <c r="F572" s="45">
        <v>604</v>
      </c>
      <c r="G572" s="46" t="s">
        <v>1108</v>
      </c>
      <c r="H572" s="45">
        <v>293</v>
      </c>
      <c r="I572" s="45">
        <v>1</v>
      </c>
      <c r="J572" s="45">
        <v>1</v>
      </c>
      <c r="K572" s="45">
        <f t="shared" si="17"/>
        <v>21</v>
      </c>
      <c r="L572" s="45">
        <v>1990</v>
      </c>
      <c r="M572" s="45">
        <v>1</v>
      </c>
      <c r="N572" s="45">
        <v>6</v>
      </c>
      <c r="O572" s="46" t="s">
        <v>70</v>
      </c>
    </row>
    <row r="573" spans="1:15" ht="27">
      <c r="A573" s="45">
        <v>605</v>
      </c>
      <c r="B573" s="46" t="s">
        <v>21</v>
      </c>
      <c r="C573" s="46" t="s">
        <v>29</v>
      </c>
      <c r="D573" s="46" t="s">
        <v>6</v>
      </c>
      <c r="E573" s="36" t="str">
        <f t="shared" si="16"/>
        <v>Public</v>
      </c>
      <c r="F573" s="45">
        <v>605</v>
      </c>
      <c r="G573" s="46" t="s">
        <v>1109</v>
      </c>
      <c r="H573" s="45">
        <v>368</v>
      </c>
      <c r="I573" s="45">
        <v>1</v>
      </c>
      <c r="J573" s="45">
        <v>1</v>
      </c>
      <c r="K573" s="45">
        <f t="shared" si="17"/>
        <v>26</v>
      </c>
      <c r="L573" s="45">
        <v>1985</v>
      </c>
      <c r="M573" s="45">
        <v>1</v>
      </c>
      <c r="N573" s="45">
        <v>6</v>
      </c>
      <c r="O573" s="46" t="s">
        <v>70</v>
      </c>
    </row>
    <row r="574" spans="1:15" ht="27">
      <c r="A574" s="45">
        <v>606</v>
      </c>
      <c r="B574" s="46" t="s">
        <v>21</v>
      </c>
      <c r="C574" s="46" t="s">
        <v>29</v>
      </c>
      <c r="D574" s="46" t="s">
        <v>6</v>
      </c>
      <c r="E574" s="36" t="str">
        <f t="shared" si="16"/>
        <v>Public</v>
      </c>
      <c r="F574" s="45">
        <v>606</v>
      </c>
      <c r="G574" s="46" t="s">
        <v>1110</v>
      </c>
      <c r="H574" s="45">
        <v>385</v>
      </c>
      <c r="I574" s="45">
        <v>1</v>
      </c>
      <c r="J574" s="45">
        <v>1</v>
      </c>
      <c r="K574" s="45">
        <f t="shared" si="17"/>
        <v>16</v>
      </c>
      <c r="L574" s="45">
        <v>1995</v>
      </c>
      <c r="M574" s="45">
        <v>1</v>
      </c>
      <c r="N574" s="45">
        <v>6</v>
      </c>
      <c r="O574" s="46" t="s">
        <v>70</v>
      </c>
    </row>
    <row r="575" spans="1:15" ht="27">
      <c r="A575" s="45">
        <v>607</v>
      </c>
      <c r="B575" s="46" t="s">
        <v>21</v>
      </c>
      <c r="C575" s="46" t="s">
        <v>29</v>
      </c>
      <c r="D575" s="46" t="s">
        <v>6</v>
      </c>
      <c r="E575" s="36" t="str">
        <f t="shared" si="16"/>
        <v>Public</v>
      </c>
      <c r="F575" s="45">
        <v>607</v>
      </c>
      <c r="G575" s="46" t="s">
        <v>1111</v>
      </c>
      <c r="H575" s="45">
        <v>315</v>
      </c>
      <c r="I575" s="45">
        <v>1</v>
      </c>
      <c r="J575" s="45">
        <v>1</v>
      </c>
      <c r="K575" s="45">
        <f t="shared" si="17"/>
        <v>27</v>
      </c>
      <c r="L575" s="45">
        <v>1984</v>
      </c>
      <c r="M575" s="45">
        <v>1</v>
      </c>
      <c r="N575" s="45">
        <v>6</v>
      </c>
      <c r="O575" s="46" t="s">
        <v>70</v>
      </c>
    </row>
    <row r="576" spans="1:15" ht="27">
      <c r="A576" s="45">
        <v>608</v>
      </c>
      <c r="B576" s="46" t="s">
        <v>21</v>
      </c>
      <c r="C576" s="46" t="s">
        <v>29</v>
      </c>
      <c r="D576" s="46" t="s">
        <v>6</v>
      </c>
      <c r="E576" s="36" t="str">
        <f t="shared" si="16"/>
        <v>Public</v>
      </c>
      <c r="F576" s="45">
        <v>608</v>
      </c>
      <c r="G576" s="46" t="s">
        <v>1112</v>
      </c>
      <c r="H576" s="45">
        <v>93</v>
      </c>
      <c r="I576" s="45">
        <v>1</v>
      </c>
      <c r="J576" s="45">
        <v>1</v>
      </c>
      <c r="K576" s="45">
        <f t="shared" si="17"/>
        <v>21</v>
      </c>
      <c r="L576" s="45">
        <v>1990</v>
      </c>
      <c r="M576" s="45">
        <v>1</v>
      </c>
      <c r="N576" s="45">
        <v>6</v>
      </c>
      <c r="O576" s="46" t="s">
        <v>70</v>
      </c>
    </row>
    <row r="577" spans="1:15" ht="27">
      <c r="A577" s="45">
        <v>609</v>
      </c>
      <c r="B577" s="46" t="s">
        <v>24</v>
      </c>
      <c r="C577" s="46" t="s">
        <v>29</v>
      </c>
      <c r="D577" s="46" t="s">
        <v>6</v>
      </c>
      <c r="E577" s="36" t="str">
        <f t="shared" si="16"/>
        <v>Public</v>
      </c>
      <c r="F577" s="45">
        <v>609</v>
      </c>
      <c r="G577" s="46" t="s">
        <v>1364</v>
      </c>
      <c r="H577" s="45">
        <v>27</v>
      </c>
      <c r="I577" s="45">
        <v>1</v>
      </c>
      <c r="J577" s="45">
        <v>1</v>
      </c>
      <c r="K577" s="45">
        <f t="shared" si="17"/>
        <v>1</v>
      </c>
      <c r="L577" s="45">
        <v>2010</v>
      </c>
      <c r="M577" s="45">
        <v>1</v>
      </c>
      <c r="N577" s="45">
        <v>4</v>
      </c>
      <c r="O577" s="46" t="s">
        <v>70</v>
      </c>
    </row>
    <row r="578" spans="1:15" ht="27">
      <c r="A578" s="45">
        <v>610</v>
      </c>
      <c r="B578" s="46" t="s">
        <v>21</v>
      </c>
      <c r="C578" s="46" t="s">
        <v>29</v>
      </c>
      <c r="D578" s="46" t="s">
        <v>6</v>
      </c>
      <c r="E578" s="36" t="str">
        <f t="shared" ref="E578:E641" si="18">IF(D578="Catholic", "Private", D578)</f>
        <v>Public</v>
      </c>
      <c r="F578" s="45">
        <v>610</v>
      </c>
      <c r="G578" s="46" t="s">
        <v>1113</v>
      </c>
      <c r="H578" s="45">
        <v>207</v>
      </c>
      <c r="I578" s="45">
        <v>1</v>
      </c>
      <c r="J578" s="45">
        <v>1</v>
      </c>
      <c r="K578" s="45">
        <f t="shared" si="17"/>
        <v>31</v>
      </c>
      <c r="L578" s="45">
        <v>1980</v>
      </c>
      <c r="M578" s="45">
        <v>1</v>
      </c>
      <c r="N578" s="45">
        <v>6</v>
      </c>
      <c r="O578" s="46" t="s">
        <v>70</v>
      </c>
    </row>
    <row r="579" spans="1:15" ht="27">
      <c r="A579" s="45">
        <v>611</v>
      </c>
      <c r="B579" s="46" t="s">
        <v>21</v>
      </c>
      <c r="C579" s="46" t="s">
        <v>29</v>
      </c>
      <c r="D579" s="46" t="s">
        <v>1431</v>
      </c>
      <c r="E579" s="36" t="str">
        <f t="shared" si="18"/>
        <v>Private</v>
      </c>
      <c r="F579" s="45">
        <v>611</v>
      </c>
      <c r="G579" s="46" t="s">
        <v>1114</v>
      </c>
      <c r="H579" s="45">
        <v>136</v>
      </c>
      <c r="I579" s="45">
        <v>1</v>
      </c>
      <c r="J579" s="45">
        <v>3</v>
      </c>
      <c r="K579" s="45">
        <f t="shared" ref="K579:K642" si="19">2011-L579</f>
        <v>28</v>
      </c>
      <c r="L579" s="45">
        <v>1983</v>
      </c>
      <c r="M579" s="45">
        <v>1</v>
      </c>
      <c r="N579" s="45">
        <v>6</v>
      </c>
      <c r="O579" s="46" t="s">
        <v>70</v>
      </c>
    </row>
    <row r="580" spans="1:15" ht="27">
      <c r="A580" s="45">
        <v>612</v>
      </c>
      <c r="B580" s="46" t="s">
        <v>21</v>
      </c>
      <c r="C580" s="46" t="s">
        <v>29</v>
      </c>
      <c r="D580" s="46" t="s">
        <v>6</v>
      </c>
      <c r="E580" s="36" t="str">
        <f t="shared" si="18"/>
        <v>Public</v>
      </c>
      <c r="F580" s="45">
        <v>612</v>
      </c>
      <c r="G580" s="46" t="s">
        <v>1115</v>
      </c>
      <c r="H580" s="45">
        <v>566</v>
      </c>
      <c r="I580" s="45">
        <v>1</v>
      </c>
      <c r="J580" s="45">
        <v>1</v>
      </c>
      <c r="K580" s="45">
        <f t="shared" si="19"/>
        <v>27</v>
      </c>
      <c r="L580" s="45">
        <v>1984</v>
      </c>
      <c r="M580" s="45">
        <v>1</v>
      </c>
      <c r="N580" s="45">
        <v>6</v>
      </c>
      <c r="O580" s="46" t="s">
        <v>70</v>
      </c>
    </row>
    <row r="581" spans="1:15" ht="27">
      <c r="A581" s="45">
        <v>613</v>
      </c>
      <c r="B581" s="46" t="s">
        <v>21</v>
      </c>
      <c r="C581" s="46" t="s">
        <v>29</v>
      </c>
      <c r="D581" s="46" t="s">
        <v>6</v>
      </c>
      <c r="E581" s="36" t="str">
        <f t="shared" si="18"/>
        <v>Public</v>
      </c>
      <c r="F581" s="45">
        <v>613</v>
      </c>
      <c r="G581" s="46" t="s">
        <v>1116</v>
      </c>
      <c r="H581" s="45">
        <v>178</v>
      </c>
      <c r="I581" s="45">
        <v>1</v>
      </c>
      <c r="J581" s="45">
        <v>1</v>
      </c>
      <c r="K581" s="45">
        <f t="shared" si="19"/>
        <v>29</v>
      </c>
      <c r="L581" s="45">
        <v>1982</v>
      </c>
      <c r="M581" s="45">
        <v>1</v>
      </c>
      <c r="N581" s="45">
        <v>6</v>
      </c>
      <c r="O581" s="46" t="s">
        <v>70</v>
      </c>
    </row>
    <row r="582" spans="1:15" ht="40.5">
      <c r="A582" s="45">
        <v>614</v>
      </c>
      <c r="B582" s="46" t="s">
        <v>21</v>
      </c>
      <c r="C582" s="46" t="s">
        <v>54</v>
      </c>
      <c r="D582" s="46" t="s">
        <v>6</v>
      </c>
      <c r="E582" s="36" t="str">
        <f t="shared" si="18"/>
        <v>Public</v>
      </c>
      <c r="F582" s="45">
        <v>614</v>
      </c>
      <c r="G582" s="46" t="s">
        <v>1117</v>
      </c>
      <c r="H582" s="45">
        <v>528</v>
      </c>
      <c r="I582" s="45">
        <v>5</v>
      </c>
      <c r="J582" s="45">
        <v>1</v>
      </c>
      <c r="K582" s="45">
        <f t="shared" si="19"/>
        <v>7</v>
      </c>
      <c r="L582" s="45">
        <v>2004</v>
      </c>
      <c r="M582" s="45">
        <v>1</v>
      </c>
      <c r="N582" s="45">
        <v>8</v>
      </c>
      <c r="O582" s="46" t="s">
        <v>70</v>
      </c>
    </row>
    <row r="583" spans="1:15" ht="40.5">
      <c r="A583" s="45">
        <v>615</v>
      </c>
      <c r="B583" s="46" t="s">
        <v>21</v>
      </c>
      <c r="C583" s="46" t="s">
        <v>54</v>
      </c>
      <c r="D583" s="46" t="s">
        <v>6</v>
      </c>
      <c r="E583" s="36" t="str">
        <f t="shared" si="18"/>
        <v>Public</v>
      </c>
      <c r="F583" s="45">
        <v>615</v>
      </c>
      <c r="G583" s="46" t="s">
        <v>1118</v>
      </c>
      <c r="H583" s="45">
        <v>236</v>
      </c>
      <c r="I583" s="45">
        <v>5</v>
      </c>
      <c r="J583" s="45">
        <v>1</v>
      </c>
      <c r="K583" s="45">
        <f t="shared" si="19"/>
        <v>28</v>
      </c>
      <c r="L583" s="45">
        <v>1983</v>
      </c>
      <c r="M583" s="45">
        <v>1</v>
      </c>
      <c r="N583" s="45">
        <v>9</v>
      </c>
      <c r="O583" s="46" t="s">
        <v>70</v>
      </c>
    </row>
    <row r="584" spans="1:15" ht="27">
      <c r="A584" s="45">
        <v>616</v>
      </c>
      <c r="B584" s="46" t="s">
        <v>21</v>
      </c>
      <c r="C584" s="46" t="s">
        <v>29</v>
      </c>
      <c r="D584" s="46" t="s">
        <v>6</v>
      </c>
      <c r="E584" s="36" t="str">
        <f t="shared" si="18"/>
        <v>Public</v>
      </c>
      <c r="F584" s="45">
        <v>616</v>
      </c>
      <c r="G584" s="46" t="s">
        <v>1119</v>
      </c>
      <c r="H584" s="45">
        <v>200</v>
      </c>
      <c r="I584" s="45">
        <v>1</v>
      </c>
      <c r="J584" s="45">
        <v>1</v>
      </c>
      <c r="K584" s="45">
        <f t="shared" si="19"/>
        <v>25</v>
      </c>
      <c r="L584" s="45">
        <v>1986</v>
      </c>
      <c r="M584" s="45">
        <v>1</v>
      </c>
      <c r="N584" s="45">
        <v>6</v>
      </c>
      <c r="O584" s="46" t="s">
        <v>70</v>
      </c>
    </row>
    <row r="585" spans="1:15" ht="27">
      <c r="A585" s="45">
        <v>617</v>
      </c>
      <c r="B585" s="46" t="s">
        <v>21</v>
      </c>
      <c r="C585" s="46" t="s">
        <v>29</v>
      </c>
      <c r="D585" s="46" t="s">
        <v>6</v>
      </c>
      <c r="E585" s="36" t="str">
        <f t="shared" si="18"/>
        <v>Public</v>
      </c>
      <c r="F585" s="45">
        <v>617</v>
      </c>
      <c r="G585" s="46" t="s">
        <v>1120</v>
      </c>
      <c r="H585" s="45">
        <v>76</v>
      </c>
      <c r="I585" s="45">
        <v>1</v>
      </c>
      <c r="J585" s="45">
        <v>1</v>
      </c>
      <c r="K585" s="45">
        <f t="shared" si="19"/>
        <v>2</v>
      </c>
      <c r="L585" s="45">
        <v>2009</v>
      </c>
      <c r="M585" s="45">
        <v>1</v>
      </c>
      <c r="N585" s="45">
        <v>6</v>
      </c>
      <c r="O585" s="46" t="s">
        <v>70</v>
      </c>
    </row>
    <row r="586" spans="1:15" ht="27">
      <c r="A586" s="45">
        <v>618</v>
      </c>
      <c r="B586" s="46" t="s">
        <v>21</v>
      </c>
      <c r="C586" s="46" t="s">
        <v>29</v>
      </c>
      <c r="D586" s="46" t="s">
        <v>6</v>
      </c>
      <c r="E586" s="36" t="str">
        <f t="shared" si="18"/>
        <v>Public</v>
      </c>
      <c r="F586" s="45">
        <v>618</v>
      </c>
      <c r="G586" s="46" t="s">
        <v>207</v>
      </c>
      <c r="H586" s="45">
        <v>444</v>
      </c>
      <c r="I586" s="45">
        <v>1</v>
      </c>
      <c r="J586" s="45">
        <v>1</v>
      </c>
      <c r="K586" s="45">
        <f t="shared" si="19"/>
        <v>26</v>
      </c>
      <c r="L586" s="45">
        <v>1985</v>
      </c>
      <c r="M586" s="45">
        <v>1</v>
      </c>
      <c r="N586" s="45">
        <v>6</v>
      </c>
      <c r="O586" s="46" t="s">
        <v>70</v>
      </c>
    </row>
    <row r="587" spans="1:15" ht="40.5">
      <c r="A587" s="45">
        <v>619</v>
      </c>
      <c r="B587" s="46" t="s">
        <v>21</v>
      </c>
      <c r="C587" s="46" t="s">
        <v>29</v>
      </c>
      <c r="D587" s="46" t="s">
        <v>6</v>
      </c>
      <c r="E587" s="36" t="str">
        <f t="shared" si="18"/>
        <v>Public</v>
      </c>
      <c r="F587" s="45">
        <v>619</v>
      </c>
      <c r="G587" s="46" t="s">
        <v>1121</v>
      </c>
      <c r="H587" s="45">
        <v>119</v>
      </c>
      <c r="I587" s="45">
        <v>1</v>
      </c>
      <c r="J587" s="45">
        <v>1</v>
      </c>
      <c r="K587" s="45">
        <f t="shared" si="19"/>
        <v>27</v>
      </c>
      <c r="L587" s="45">
        <v>1984</v>
      </c>
      <c r="M587" s="45">
        <v>1</v>
      </c>
      <c r="N587" s="45">
        <v>6</v>
      </c>
      <c r="O587" s="46" t="s">
        <v>70</v>
      </c>
    </row>
    <row r="588" spans="1:15" ht="27">
      <c r="A588" s="45">
        <v>620</v>
      </c>
      <c r="B588" s="46" t="s">
        <v>21</v>
      </c>
      <c r="C588" s="46" t="s">
        <v>29</v>
      </c>
      <c r="D588" s="46" t="s">
        <v>6</v>
      </c>
      <c r="E588" s="36" t="str">
        <f t="shared" si="18"/>
        <v>Public</v>
      </c>
      <c r="F588" s="45">
        <v>620</v>
      </c>
      <c r="G588" s="46" t="s">
        <v>1122</v>
      </c>
      <c r="H588" s="45">
        <v>138</v>
      </c>
      <c r="I588" s="45">
        <v>1</v>
      </c>
      <c r="J588" s="45">
        <v>1</v>
      </c>
      <c r="K588" s="45">
        <f t="shared" si="19"/>
        <v>11</v>
      </c>
      <c r="L588" s="45">
        <v>2000</v>
      </c>
      <c r="M588" s="45">
        <v>1</v>
      </c>
      <c r="N588" s="45">
        <v>6</v>
      </c>
      <c r="O588" s="46" t="s">
        <v>70</v>
      </c>
    </row>
    <row r="589" spans="1:15" ht="27">
      <c r="A589" s="45">
        <v>621</v>
      </c>
      <c r="B589" s="46" t="s">
        <v>17</v>
      </c>
      <c r="C589" s="46" t="s">
        <v>29</v>
      </c>
      <c r="D589" s="46" t="s">
        <v>6</v>
      </c>
      <c r="E589" s="36" t="str">
        <f t="shared" si="18"/>
        <v>Public</v>
      </c>
      <c r="F589" s="45">
        <v>621</v>
      </c>
      <c r="G589" s="46" t="s">
        <v>681</v>
      </c>
      <c r="H589" s="45">
        <v>145</v>
      </c>
      <c r="I589" s="45">
        <v>1</v>
      </c>
      <c r="J589" s="45">
        <v>1</v>
      </c>
      <c r="K589" s="45">
        <f t="shared" si="19"/>
        <v>7</v>
      </c>
      <c r="L589" s="45">
        <v>2004</v>
      </c>
      <c r="M589" s="45">
        <v>1</v>
      </c>
      <c r="N589" s="45">
        <v>6</v>
      </c>
      <c r="O589" s="46" t="s">
        <v>70</v>
      </c>
    </row>
    <row r="590" spans="1:15" ht="40.5">
      <c r="A590" s="45">
        <v>622</v>
      </c>
      <c r="B590" s="46" t="s">
        <v>17</v>
      </c>
      <c r="C590" s="46" t="s">
        <v>54</v>
      </c>
      <c r="D590" s="46" t="s">
        <v>6</v>
      </c>
      <c r="E590" s="36" t="str">
        <f t="shared" si="18"/>
        <v>Public</v>
      </c>
      <c r="F590" s="45">
        <v>622</v>
      </c>
      <c r="G590" s="46" t="s">
        <v>682</v>
      </c>
      <c r="H590" s="45">
        <v>205</v>
      </c>
      <c r="I590" s="45">
        <v>5</v>
      </c>
      <c r="J590" s="45">
        <v>1</v>
      </c>
      <c r="K590" s="45">
        <f t="shared" si="19"/>
        <v>24</v>
      </c>
      <c r="L590" s="45">
        <v>1987</v>
      </c>
      <c r="M590" s="45">
        <v>1</v>
      </c>
      <c r="N590" s="45">
        <v>8</v>
      </c>
      <c r="O590" s="46" t="s">
        <v>70</v>
      </c>
    </row>
    <row r="591" spans="1:15" ht="40.5">
      <c r="A591" s="45">
        <v>623</v>
      </c>
      <c r="B591" s="46" t="s">
        <v>17</v>
      </c>
      <c r="C591" s="46" t="s">
        <v>29</v>
      </c>
      <c r="D591" s="46" t="s">
        <v>6</v>
      </c>
      <c r="E591" s="36" t="str">
        <f t="shared" si="18"/>
        <v>Public</v>
      </c>
      <c r="F591" s="45">
        <v>623</v>
      </c>
      <c r="G591" s="46" t="s">
        <v>683</v>
      </c>
      <c r="H591" s="45">
        <v>318</v>
      </c>
      <c r="I591" s="45">
        <v>1</v>
      </c>
      <c r="J591" s="45">
        <v>1</v>
      </c>
      <c r="K591" s="45">
        <f t="shared" si="19"/>
        <v>21</v>
      </c>
      <c r="L591" s="45">
        <v>1990</v>
      </c>
      <c r="M591" s="45">
        <v>1</v>
      </c>
      <c r="N591" s="45">
        <v>6</v>
      </c>
      <c r="O591" s="46" t="s">
        <v>70</v>
      </c>
    </row>
    <row r="592" spans="1:15" ht="27">
      <c r="A592" s="45">
        <v>624</v>
      </c>
      <c r="B592" s="46" t="s">
        <v>17</v>
      </c>
      <c r="C592" s="46" t="s">
        <v>29</v>
      </c>
      <c r="D592" s="46" t="s">
        <v>6</v>
      </c>
      <c r="E592" s="36" t="str">
        <f t="shared" si="18"/>
        <v>Public</v>
      </c>
      <c r="F592" s="45">
        <v>624</v>
      </c>
      <c r="G592" s="46" t="s">
        <v>684</v>
      </c>
      <c r="H592" s="45">
        <v>423</v>
      </c>
      <c r="I592" s="45">
        <v>1</v>
      </c>
      <c r="J592" s="45">
        <v>1</v>
      </c>
      <c r="K592" s="45">
        <f t="shared" si="19"/>
        <v>27</v>
      </c>
      <c r="L592" s="45">
        <v>1984</v>
      </c>
      <c r="M592" s="45">
        <v>1</v>
      </c>
      <c r="N592" s="45">
        <v>6</v>
      </c>
      <c r="O592" s="46" t="s">
        <v>70</v>
      </c>
    </row>
    <row r="593" spans="1:15" ht="54">
      <c r="A593" s="45">
        <v>625</v>
      </c>
      <c r="B593" s="46" t="s">
        <v>17</v>
      </c>
      <c r="C593" s="46" t="s">
        <v>54</v>
      </c>
      <c r="D593" s="46" t="s">
        <v>6</v>
      </c>
      <c r="E593" s="36" t="str">
        <f t="shared" si="18"/>
        <v>Public</v>
      </c>
      <c r="F593" s="45">
        <v>625</v>
      </c>
      <c r="G593" s="46" t="s">
        <v>685</v>
      </c>
      <c r="H593" s="45">
        <v>330</v>
      </c>
      <c r="I593" s="45">
        <v>5</v>
      </c>
      <c r="J593" s="45">
        <v>1</v>
      </c>
      <c r="K593" s="45">
        <f t="shared" si="19"/>
        <v>42</v>
      </c>
      <c r="L593" s="45">
        <v>1969</v>
      </c>
      <c r="M593" s="45">
        <v>1</v>
      </c>
      <c r="N593" s="45">
        <v>7</v>
      </c>
      <c r="O593" s="46" t="s">
        <v>70</v>
      </c>
    </row>
    <row r="594" spans="1:15" ht="40.5">
      <c r="A594" s="45">
        <v>626</v>
      </c>
      <c r="B594" s="46" t="s">
        <v>13</v>
      </c>
      <c r="C594" s="46" t="s">
        <v>29</v>
      </c>
      <c r="D594" s="46" t="s">
        <v>6</v>
      </c>
      <c r="E594" s="36" t="str">
        <f t="shared" si="18"/>
        <v>Public</v>
      </c>
      <c r="F594" s="45">
        <v>626</v>
      </c>
      <c r="G594" s="46" t="s">
        <v>190</v>
      </c>
      <c r="H594" s="45">
        <v>68</v>
      </c>
      <c r="I594" s="45">
        <v>1</v>
      </c>
      <c r="J594" s="45">
        <v>1</v>
      </c>
      <c r="K594" s="45">
        <f t="shared" si="19"/>
        <v>20</v>
      </c>
      <c r="L594" s="45">
        <v>1991</v>
      </c>
      <c r="M594" s="45">
        <v>1</v>
      </c>
      <c r="N594" s="45">
        <v>6</v>
      </c>
      <c r="O594" s="46" t="s">
        <v>70</v>
      </c>
    </row>
    <row r="595" spans="1:15" ht="40.5">
      <c r="A595" s="45">
        <v>627</v>
      </c>
      <c r="B595" s="46" t="s">
        <v>22</v>
      </c>
      <c r="C595" s="46" t="s">
        <v>29</v>
      </c>
      <c r="D595" s="46" t="s">
        <v>6</v>
      </c>
      <c r="E595" s="36" t="str">
        <f t="shared" si="18"/>
        <v>Public</v>
      </c>
      <c r="F595" s="45">
        <v>627</v>
      </c>
      <c r="G595" s="46" t="s">
        <v>1204</v>
      </c>
      <c r="H595" s="45">
        <v>58</v>
      </c>
      <c r="I595" s="45">
        <v>1</v>
      </c>
      <c r="J595" s="45">
        <v>1</v>
      </c>
      <c r="K595" s="45">
        <f t="shared" si="19"/>
        <v>2</v>
      </c>
      <c r="L595" s="45">
        <v>2009</v>
      </c>
      <c r="M595" s="45">
        <v>1</v>
      </c>
      <c r="N595" s="45">
        <v>6</v>
      </c>
      <c r="O595" s="46" t="s">
        <v>70</v>
      </c>
    </row>
    <row r="596" spans="1:15" ht="40.5">
      <c r="A596" s="45">
        <v>628</v>
      </c>
      <c r="B596" s="46" t="s">
        <v>17</v>
      </c>
      <c r="C596" s="46" t="s">
        <v>29</v>
      </c>
      <c r="D596" s="46" t="s">
        <v>1431</v>
      </c>
      <c r="E596" s="36" t="str">
        <f t="shared" si="18"/>
        <v>Private</v>
      </c>
      <c r="F596" s="45">
        <v>628</v>
      </c>
      <c r="G596" s="46" t="s">
        <v>686</v>
      </c>
      <c r="H596" s="45">
        <v>500</v>
      </c>
      <c r="I596" s="45">
        <v>1</v>
      </c>
      <c r="J596" s="45">
        <v>3</v>
      </c>
      <c r="K596" s="45">
        <f t="shared" si="19"/>
        <v>14</v>
      </c>
      <c r="L596" s="45">
        <v>1997</v>
      </c>
      <c r="M596" s="45">
        <v>1</v>
      </c>
      <c r="N596" s="45">
        <v>7</v>
      </c>
      <c r="O596" s="46" t="s">
        <v>70</v>
      </c>
    </row>
    <row r="597" spans="1:15" ht="40.5">
      <c r="A597" s="45">
        <v>629</v>
      </c>
      <c r="B597" s="46" t="s">
        <v>17</v>
      </c>
      <c r="C597" s="46" t="s">
        <v>29</v>
      </c>
      <c r="D597" s="46" t="s">
        <v>1431</v>
      </c>
      <c r="E597" s="36" t="str">
        <f t="shared" si="18"/>
        <v>Private</v>
      </c>
      <c r="F597" s="45">
        <v>629</v>
      </c>
      <c r="G597" s="46" t="s">
        <v>687</v>
      </c>
      <c r="H597" s="45">
        <v>132</v>
      </c>
      <c r="I597" s="45">
        <v>1</v>
      </c>
      <c r="J597" s="45">
        <v>3</v>
      </c>
      <c r="K597" s="45">
        <f t="shared" si="19"/>
        <v>35</v>
      </c>
      <c r="L597" s="45">
        <v>1976</v>
      </c>
      <c r="M597" s="45">
        <v>1</v>
      </c>
      <c r="N597" s="45">
        <v>6</v>
      </c>
      <c r="O597" s="46" t="s">
        <v>70</v>
      </c>
    </row>
    <row r="598" spans="1:15" ht="54">
      <c r="A598" s="45">
        <v>630</v>
      </c>
      <c r="B598" s="46" t="s">
        <v>17</v>
      </c>
      <c r="C598" s="46" t="s">
        <v>29</v>
      </c>
      <c r="D598" s="46" t="s">
        <v>1431</v>
      </c>
      <c r="E598" s="36" t="str">
        <f t="shared" si="18"/>
        <v>Private</v>
      </c>
      <c r="F598" s="45">
        <v>630</v>
      </c>
      <c r="G598" s="46" t="s">
        <v>688</v>
      </c>
      <c r="H598" s="45">
        <v>419</v>
      </c>
      <c r="I598" s="45">
        <v>1</v>
      </c>
      <c r="J598" s="45">
        <v>3</v>
      </c>
      <c r="K598" s="45">
        <f t="shared" si="19"/>
        <v>29</v>
      </c>
      <c r="L598" s="45">
        <v>1982</v>
      </c>
      <c r="M598" s="45">
        <v>1</v>
      </c>
      <c r="N598" s="45">
        <v>6</v>
      </c>
      <c r="O598" s="46" t="s">
        <v>70</v>
      </c>
    </row>
    <row r="599" spans="1:15" ht="27">
      <c r="A599" s="45">
        <v>631</v>
      </c>
      <c r="B599" s="46" t="s">
        <v>17</v>
      </c>
      <c r="C599" s="46" t="s">
        <v>29</v>
      </c>
      <c r="D599" s="46" t="s">
        <v>1431</v>
      </c>
      <c r="E599" s="36" t="str">
        <f t="shared" si="18"/>
        <v>Private</v>
      </c>
      <c r="F599" s="45">
        <v>631</v>
      </c>
      <c r="G599" s="46" t="s">
        <v>689</v>
      </c>
      <c r="H599" s="45">
        <v>355</v>
      </c>
      <c r="I599" s="45">
        <v>1</v>
      </c>
      <c r="J599" s="45">
        <v>3</v>
      </c>
      <c r="K599" s="45">
        <f t="shared" si="19"/>
        <v>28</v>
      </c>
      <c r="L599" s="45">
        <v>1983</v>
      </c>
      <c r="M599" s="45">
        <v>1</v>
      </c>
      <c r="N599" s="45">
        <v>6</v>
      </c>
      <c r="O599" s="46" t="s">
        <v>70</v>
      </c>
    </row>
    <row r="600" spans="1:15" ht="27">
      <c r="A600" s="45">
        <v>632</v>
      </c>
      <c r="B600" s="46" t="s">
        <v>17</v>
      </c>
      <c r="C600" s="46" t="s">
        <v>29</v>
      </c>
      <c r="D600" s="46" t="s">
        <v>7</v>
      </c>
      <c r="E600" s="36" t="str">
        <f t="shared" si="18"/>
        <v>Private</v>
      </c>
      <c r="F600" s="45">
        <v>632</v>
      </c>
      <c r="G600" s="46" t="s">
        <v>690</v>
      </c>
      <c r="H600" s="45">
        <v>303</v>
      </c>
      <c r="I600" s="45">
        <v>1</v>
      </c>
      <c r="J600" s="45">
        <v>2</v>
      </c>
      <c r="K600" s="45">
        <f t="shared" si="19"/>
        <v>14</v>
      </c>
      <c r="L600" s="45">
        <v>1997</v>
      </c>
      <c r="M600" s="45">
        <v>1</v>
      </c>
      <c r="N600" s="45">
        <v>6</v>
      </c>
      <c r="O600" s="46" t="s">
        <v>70</v>
      </c>
    </row>
    <row r="601" spans="1:15" ht="27">
      <c r="A601" s="45">
        <v>634</v>
      </c>
      <c r="B601" s="46" t="s">
        <v>17</v>
      </c>
      <c r="C601" s="46" t="s">
        <v>29</v>
      </c>
      <c r="D601" s="46" t="s">
        <v>6</v>
      </c>
      <c r="E601" s="36" t="str">
        <f t="shared" si="18"/>
        <v>Public</v>
      </c>
      <c r="F601" s="45">
        <v>634</v>
      </c>
      <c r="G601" s="46" t="s">
        <v>691</v>
      </c>
      <c r="H601" s="45">
        <v>159</v>
      </c>
      <c r="I601" s="45">
        <v>1</v>
      </c>
      <c r="J601" s="45">
        <v>1</v>
      </c>
      <c r="K601" s="45">
        <f t="shared" si="19"/>
        <v>17</v>
      </c>
      <c r="L601" s="45">
        <v>1994</v>
      </c>
      <c r="M601" s="45">
        <v>1</v>
      </c>
      <c r="N601" s="45">
        <v>6</v>
      </c>
      <c r="O601" s="46" t="s">
        <v>70</v>
      </c>
    </row>
    <row r="602" spans="1:15" ht="54">
      <c r="A602" s="45">
        <v>635</v>
      </c>
      <c r="B602" s="46" t="s">
        <v>17</v>
      </c>
      <c r="C602" s="46" t="s">
        <v>29</v>
      </c>
      <c r="D602" s="46" t="s">
        <v>6</v>
      </c>
      <c r="E602" s="36" t="str">
        <f t="shared" si="18"/>
        <v>Public</v>
      </c>
      <c r="F602" s="45">
        <v>635</v>
      </c>
      <c r="G602" s="46" t="s">
        <v>692</v>
      </c>
      <c r="H602" s="45">
        <v>884</v>
      </c>
      <c r="I602" s="45">
        <v>1</v>
      </c>
      <c r="J602" s="45">
        <v>1</v>
      </c>
      <c r="K602" s="45">
        <f t="shared" si="19"/>
        <v>11</v>
      </c>
      <c r="L602" s="45">
        <v>2000</v>
      </c>
      <c r="M602" s="45">
        <v>1</v>
      </c>
      <c r="N602" s="45">
        <v>6</v>
      </c>
      <c r="O602" s="46" t="s">
        <v>70</v>
      </c>
    </row>
    <row r="603" spans="1:15" ht="67.5">
      <c r="A603" s="45">
        <v>636</v>
      </c>
      <c r="B603" s="46" t="s">
        <v>13</v>
      </c>
      <c r="C603" s="46" t="s">
        <v>29</v>
      </c>
      <c r="D603" s="46" t="s">
        <v>1431</v>
      </c>
      <c r="E603" s="36" t="str">
        <f t="shared" si="18"/>
        <v>Private</v>
      </c>
      <c r="F603" s="45">
        <v>636</v>
      </c>
      <c r="G603" s="46" t="s">
        <v>191</v>
      </c>
      <c r="H603" s="45">
        <v>144</v>
      </c>
      <c r="I603" s="45">
        <v>1</v>
      </c>
      <c r="J603" s="45">
        <v>3</v>
      </c>
      <c r="K603" s="45">
        <f t="shared" si="19"/>
        <v>16</v>
      </c>
      <c r="L603" s="45">
        <v>1995</v>
      </c>
      <c r="M603" s="45">
        <v>1</v>
      </c>
      <c r="N603" s="45">
        <v>9</v>
      </c>
      <c r="O603" s="46" t="s">
        <v>70</v>
      </c>
    </row>
    <row r="604" spans="1:15" ht="27">
      <c r="A604" s="45">
        <v>637</v>
      </c>
      <c r="B604" s="46" t="s">
        <v>24</v>
      </c>
      <c r="C604" s="46" t="s">
        <v>29</v>
      </c>
      <c r="D604" s="46" t="s">
        <v>6</v>
      </c>
      <c r="E604" s="36" t="str">
        <f t="shared" si="18"/>
        <v>Public</v>
      </c>
      <c r="F604" s="45">
        <v>637</v>
      </c>
      <c r="G604" s="46" t="s">
        <v>1365</v>
      </c>
      <c r="H604" s="45">
        <v>84</v>
      </c>
      <c r="I604" s="45">
        <v>1</v>
      </c>
      <c r="J604" s="45">
        <v>1</v>
      </c>
      <c r="K604" s="45">
        <f t="shared" si="19"/>
        <v>4</v>
      </c>
      <c r="L604" s="45">
        <v>2007</v>
      </c>
      <c r="M604" s="45">
        <v>1</v>
      </c>
      <c r="N604" s="45">
        <v>5</v>
      </c>
      <c r="O604" s="46" t="s">
        <v>70</v>
      </c>
    </row>
    <row r="605" spans="1:15" ht="40.5">
      <c r="A605" s="45">
        <v>638</v>
      </c>
      <c r="B605" s="46" t="s">
        <v>17</v>
      </c>
      <c r="C605" s="46" t="s">
        <v>54</v>
      </c>
      <c r="D605" s="46" t="s">
        <v>6</v>
      </c>
      <c r="E605" s="36" t="str">
        <f t="shared" si="18"/>
        <v>Public</v>
      </c>
      <c r="F605" s="45">
        <v>638</v>
      </c>
      <c r="G605" s="46" t="s">
        <v>693</v>
      </c>
      <c r="H605" s="45">
        <v>1156</v>
      </c>
      <c r="I605" s="45">
        <v>5</v>
      </c>
      <c r="J605" s="45">
        <v>1</v>
      </c>
      <c r="K605" s="45">
        <f t="shared" si="19"/>
        <v>51</v>
      </c>
      <c r="L605" s="45">
        <v>1960</v>
      </c>
      <c r="M605" s="45">
        <v>1</v>
      </c>
      <c r="N605" s="45">
        <v>7</v>
      </c>
      <c r="O605" s="46" t="s">
        <v>70</v>
      </c>
    </row>
    <row r="606" spans="1:15" ht="40.5">
      <c r="A606" s="45">
        <v>639</v>
      </c>
      <c r="B606" s="46" t="s">
        <v>17</v>
      </c>
      <c r="C606" s="46" t="s">
        <v>29</v>
      </c>
      <c r="D606" s="46" t="s">
        <v>6</v>
      </c>
      <c r="E606" s="36" t="str">
        <f t="shared" si="18"/>
        <v>Public</v>
      </c>
      <c r="F606" s="45">
        <v>639</v>
      </c>
      <c r="G606" s="46" t="s">
        <v>694</v>
      </c>
      <c r="H606" s="45">
        <v>1005</v>
      </c>
      <c r="I606" s="45">
        <v>1</v>
      </c>
      <c r="J606" s="45">
        <v>1</v>
      </c>
      <c r="K606" s="45">
        <f t="shared" si="19"/>
        <v>19</v>
      </c>
      <c r="L606" s="45">
        <v>1992</v>
      </c>
      <c r="M606" s="45">
        <v>1</v>
      </c>
      <c r="N606" s="45">
        <v>6</v>
      </c>
      <c r="O606" s="46" t="s">
        <v>70</v>
      </c>
    </row>
    <row r="607" spans="1:15" ht="40.5">
      <c r="A607" s="45">
        <v>640</v>
      </c>
      <c r="B607" s="46" t="s">
        <v>17</v>
      </c>
      <c r="C607" s="46" t="s">
        <v>29</v>
      </c>
      <c r="D607" s="46" t="s">
        <v>6</v>
      </c>
      <c r="E607" s="36" t="str">
        <f t="shared" si="18"/>
        <v>Public</v>
      </c>
      <c r="F607" s="45">
        <v>640</v>
      </c>
      <c r="G607" s="46" t="s">
        <v>695</v>
      </c>
      <c r="H607" s="45">
        <v>809</v>
      </c>
      <c r="I607" s="45">
        <v>1</v>
      </c>
      <c r="J607" s="45">
        <v>1</v>
      </c>
      <c r="K607" s="45">
        <f t="shared" si="19"/>
        <v>46</v>
      </c>
      <c r="L607" s="45">
        <v>1965</v>
      </c>
      <c r="M607" s="45">
        <v>1</v>
      </c>
      <c r="N607" s="45">
        <v>6</v>
      </c>
      <c r="O607" s="46" t="s">
        <v>70</v>
      </c>
    </row>
    <row r="608" spans="1:15" ht="54">
      <c r="A608" s="45">
        <v>641</v>
      </c>
      <c r="B608" s="46" t="s">
        <v>17</v>
      </c>
      <c r="C608" s="46" t="s">
        <v>54</v>
      </c>
      <c r="D608" s="46" t="s">
        <v>6</v>
      </c>
      <c r="E608" s="36" t="str">
        <f t="shared" si="18"/>
        <v>Public</v>
      </c>
      <c r="F608" s="45">
        <v>641</v>
      </c>
      <c r="G608" s="46" t="s">
        <v>696</v>
      </c>
      <c r="H608" s="45">
        <v>1024</v>
      </c>
      <c r="I608" s="45">
        <v>5</v>
      </c>
      <c r="J608" s="45">
        <v>1</v>
      </c>
      <c r="K608" s="45">
        <f t="shared" si="19"/>
        <v>29</v>
      </c>
      <c r="L608" s="45">
        <v>1982</v>
      </c>
      <c r="M608" s="45">
        <v>1</v>
      </c>
      <c r="N608" s="45">
        <v>8</v>
      </c>
      <c r="O608" s="46" t="s">
        <v>70</v>
      </c>
    </row>
    <row r="609" spans="1:15" ht="40.5">
      <c r="A609" s="45">
        <v>642</v>
      </c>
      <c r="B609" s="46" t="s">
        <v>17</v>
      </c>
      <c r="C609" s="46" t="s">
        <v>29</v>
      </c>
      <c r="D609" s="46" t="s">
        <v>6</v>
      </c>
      <c r="E609" s="36" t="str">
        <f t="shared" si="18"/>
        <v>Public</v>
      </c>
      <c r="F609" s="45">
        <v>642</v>
      </c>
      <c r="G609" s="46" t="s">
        <v>697</v>
      </c>
      <c r="H609" s="45">
        <v>1619</v>
      </c>
      <c r="I609" s="45">
        <v>1</v>
      </c>
      <c r="J609" s="45">
        <v>1</v>
      </c>
      <c r="K609" s="45">
        <f t="shared" si="19"/>
        <v>29</v>
      </c>
      <c r="L609" s="45">
        <v>1982</v>
      </c>
      <c r="M609" s="45">
        <v>1</v>
      </c>
      <c r="N609" s="45">
        <v>6</v>
      </c>
      <c r="O609" s="46" t="s">
        <v>70</v>
      </c>
    </row>
    <row r="610" spans="1:15" ht="40.5">
      <c r="A610" s="45">
        <v>643</v>
      </c>
      <c r="B610" s="46" t="s">
        <v>17</v>
      </c>
      <c r="C610" s="46" t="s">
        <v>29</v>
      </c>
      <c r="D610" s="46" t="s">
        <v>6</v>
      </c>
      <c r="E610" s="36" t="str">
        <f t="shared" si="18"/>
        <v>Public</v>
      </c>
      <c r="F610" s="45">
        <v>643</v>
      </c>
      <c r="G610" s="46" t="s">
        <v>698</v>
      </c>
      <c r="H610" s="45">
        <v>1918</v>
      </c>
      <c r="I610" s="45">
        <v>1</v>
      </c>
      <c r="J610" s="45">
        <v>1</v>
      </c>
      <c r="K610" s="45">
        <f t="shared" si="19"/>
        <v>29</v>
      </c>
      <c r="L610" s="45">
        <v>1982</v>
      </c>
      <c r="M610" s="45">
        <v>1</v>
      </c>
      <c r="N610" s="45">
        <v>6</v>
      </c>
      <c r="O610" s="46" t="s">
        <v>70</v>
      </c>
    </row>
    <row r="611" spans="1:15" ht="27">
      <c r="A611" s="45">
        <v>644</v>
      </c>
      <c r="B611" s="46" t="s">
        <v>17</v>
      </c>
      <c r="C611" s="46" t="s">
        <v>29</v>
      </c>
      <c r="D611" s="46" t="s">
        <v>6</v>
      </c>
      <c r="E611" s="36" t="str">
        <f t="shared" si="18"/>
        <v>Public</v>
      </c>
      <c r="F611" s="45">
        <v>644</v>
      </c>
      <c r="G611" s="46" t="s">
        <v>699</v>
      </c>
      <c r="H611" s="45">
        <v>853</v>
      </c>
      <c r="I611" s="45">
        <v>1</v>
      </c>
      <c r="J611" s="45">
        <v>1</v>
      </c>
      <c r="K611" s="45">
        <f t="shared" si="19"/>
        <v>12</v>
      </c>
      <c r="L611" s="45">
        <v>1999</v>
      </c>
      <c r="M611" s="45">
        <v>1</v>
      </c>
      <c r="N611" s="45">
        <v>6</v>
      </c>
      <c r="O611" s="46" t="s">
        <v>70</v>
      </c>
    </row>
    <row r="612" spans="1:15" ht="40.5">
      <c r="A612" s="45">
        <v>645</v>
      </c>
      <c r="B612" s="46" t="s">
        <v>17</v>
      </c>
      <c r="C612" s="46" t="s">
        <v>29</v>
      </c>
      <c r="D612" s="46" t="s">
        <v>6</v>
      </c>
      <c r="E612" s="36" t="str">
        <f t="shared" si="18"/>
        <v>Public</v>
      </c>
      <c r="F612" s="45">
        <v>645</v>
      </c>
      <c r="G612" s="46" t="s">
        <v>700</v>
      </c>
      <c r="H612" s="45">
        <v>680</v>
      </c>
      <c r="I612" s="45">
        <v>1</v>
      </c>
      <c r="J612" s="45">
        <v>1</v>
      </c>
      <c r="K612" s="45">
        <f t="shared" si="19"/>
        <v>49</v>
      </c>
      <c r="L612" s="45">
        <v>1962</v>
      </c>
      <c r="M612" s="45">
        <v>1</v>
      </c>
      <c r="N612" s="45">
        <v>6</v>
      </c>
      <c r="O612" s="46" t="s">
        <v>70</v>
      </c>
    </row>
    <row r="613" spans="1:15" ht="40.5">
      <c r="A613" s="45">
        <v>646</v>
      </c>
      <c r="B613" s="46" t="s">
        <v>17</v>
      </c>
      <c r="C613" s="46" t="s">
        <v>29</v>
      </c>
      <c r="D613" s="46" t="s">
        <v>6</v>
      </c>
      <c r="E613" s="36" t="str">
        <f t="shared" si="18"/>
        <v>Public</v>
      </c>
      <c r="F613" s="45">
        <v>646</v>
      </c>
      <c r="G613" s="46" t="s">
        <v>701</v>
      </c>
      <c r="H613" s="45">
        <v>1189</v>
      </c>
      <c r="I613" s="45">
        <v>1</v>
      </c>
      <c r="J613" s="45">
        <v>1</v>
      </c>
      <c r="K613" s="45">
        <f t="shared" si="19"/>
        <v>27</v>
      </c>
      <c r="L613" s="45">
        <v>1984</v>
      </c>
      <c r="M613" s="45">
        <v>1</v>
      </c>
      <c r="N613" s="45">
        <v>6</v>
      </c>
      <c r="O613" s="46" t="s">
        <v>70</v>
      </c>
    </row>
    <row r="614" spans="1:15" ht="27">
      <c r="A614" s="45">
        <v>647</v>
      </c>
      <c r="B614" s="46" t="s">
        <v>17</v>
      </c>
      <c r="C614" s="46" t="s">
        <v>29</v>
      </c>
      <c r="D614" s="46" t="s">
        <v>6</v>
      </c>
      <c r="E614" s="36" t="str">
        <f t="shared" si="18"/>
        <v>Public</v>
      </c>
      <c r="F614" s="45">
        <v>647</v>
      </c>
      <c r="G614" s="46" t="s">
        <v>702</v>
      </c>
      <c r="H614" s="45">
        <v>620</v>
      </c>
      <c r="I614" s="45">
        <v>1</v>
      </c>
      <c r="J614" s="45">
        <v>1</v>
      </c>
      <c r="K614" s="45">
        <f t="shared" si="19"/>
        <v>28</v>
      </c>
      <c r="L614" s="45">
        <v>1983</v>
      </c>
      <c r="M614" s="45">
        <v>1</v>
      </c>
      <c r="N614" s="45">
        <v>6</v>
      </c>
      <c r="O614" s="46" t="s">
        <v>70</v>
      </c>
    </row>
    <row r="615" spans="1:15" ht="40.5">
      <c r="A615" s="45">
        <v>648</v>
      </c>
      <c r="B615" s="46" t="s">
        <v>17</v>
      </c>
      <c r="C615" s="46" t="s">
        <v>29</v>
      </c>
      <c r="D615" s="46" t="s">
        <v>6</v>
      </c>
      <c r="E615" s="36" t="str">
        <f t="shared" si="18"/>
        <v>Public</v>
      </c>
      <c r="F615" s="45">
        <v>648</v>
      </c>
      <c r="G615" s="46" t="s">
        <v>703</v>
      </c>
      <c r="H615" s="45">
        <v>583</v>
      </c>
      <c r="I615" s="45">
        <v>1</v>
      </c>
      <c r="J615" s="45">
        <v>1</v>
      </c>
      <c r="K615" s="45">
        <f t="shared" si="19"/>
        <v>33</v>
      </c>
      <c r="L615" s="45">
        <v>1978</v>
      </c>
      <c r="M615" s="45">
        <v>1</v>
      </c>
      <c r="N615" s="45">
        <v>6</v>
      </c>
      <c r="O615" s="46" t="s">
        <v>70</v>
      </c>
    </row>
    <row r="616" spans="1:15" ht="40.5">
      <c r="A616" s="45">
        <v>649</v>
      </c>
      <c r="B616" s="46" t="s">
        <v>17</v>
      </c>
      <c r="C616" s="46" t="s">
        <v>29</v>
      </c>
      <c r="D616" s="46" t="s">
        <v>6</v>
      </c>
      <c r="E616" s="36" t="str">
        <f t="shared" si="18"/>
        <v>Public</v>
      </c>
      <c r="F616" s="45">
        <v>649</v>
      </c>
      <c r="G616" s="46" t="s">
        <v>704</v>
      </c>
      <c r="H616" s="45">
        <v>1023</v>
      </c>
      <c r="I616" s="45">
        <v>1</v>
      </c>
      <c r="J616" s="45">
        <v>1</v>
      </c>
      <c r="K616" s="45">
        <f t="shared" si="19"/>
        <v>27</v>
      </c>
      <c r="L616" s="45">
        <v>1984</v>
      </c>
      <c r="M616" s="45">
        <v>1</v>
      </c>
      <c r="N616" s="45">
        <v>6</v>
      </c>
      <c r="O616" s="46" t="s">
        <v>70</v>
      </c>
    </row>
    <row r="617" spans="1:15" ht="27">
      <c r="A617" s="45">
        <v>650</v>
      </c>
      <c r="B617" s="46" t="s">
        <v>17</v>
      </c>
      <c r="C617" s="46" t="s">
        <v>29</v>
      </c>
      <c r="D617" s="46" t="s">
        <v>6</v>
      </c>
      <c r="E617" s="36" t="str">
        <f t="shared" si="18"/>
        <v>Public</v>
      </c>
      <c r="F617" s="45">
        <v>650</v>
      </c>
      <c r="G617" s="46" t="s">
        <v>705</v>
      </c>
      <c r="H617" s="45">
        <v>1076</v>
      </c>
      <c r="I617" s="45">
        <v>1</v>
      </c>
      <c r="J617" s="45">
        <v>1</v>
      </c>
      <c r="K617" s="45">
        <f t="shared" si="19"/>
        <v>31</v>
      </c>
      <c r="L617" s="45">
        <v>1980</v>
      </c>
      <c r="M617" s="45">
        <v>1</v>
      </c>
      <c r="N617" s="45">
        <v>6</v>
      </c>
      <c r="O617" s="46" t="s">
        <v>70</v>
      </c>
    </row>
    <row r="618" spans="1:15" ht="40.5">
      <c r="A618" s="45">
        <v>651</v>
      </c>
      <c r="B618" s="46" t="s">
        <v>17</v>
      </c>
      <c r="C618" s="46" t="s">
        <v>29</v>
      </c>
      <c r="D618" s="46" t="s">
        <v>6</v>
      </c>
      <c r="E618" s="36" t="str">
        <f t="shared" si="18"/>
        <v>Public</v>
      </c>
      <c r="F618" s="45">
        <v>651</v>
      </c>
      <c r="G618" s="46" t="s">
        <v>706</v>
      </c>
      <c r="H618" s="45">
        <v>679</v>
      </c>
      <c r="I618" s="45">
        <v>1</v>
      </c>
      <c r="J618" s="45">
        <v>1</v>
      </c>
      <c r="K618" s="45">
        <f t="shared" si="19"/>
        <v>27</v>
      </c>
      <c r="L618" s="45">
        <v>1984</v>
      </c>
      <c r="M618" s="45">
        <v>1</v>
      </c>
      <c r="N618" s="45">
        <v>6</v>
      </c>
      <c r="O618" s="46" t="s">
        <v>70</v>
      </c>
    </row>
    <row r="619" spans="1:15" ht="27">
      <c r="A619" s="45">
        <v>652</v>
      </c>
      <c r="B619" s="46" t="s">
        <v>17</v>
      </c>
      <c r="C619" s="46" t="s">
        <v>29</v>
      </c>
      <c r="D619" s="46" t="s">
        <v>6</v>
      </c>
      <c r="E619" s="36" t="str">
        <f t="shared" si="18"/>
        <v>Public</v>
      </c>
      <c r="F619" s="45">
        <v>652</v>
      </c>
      <c r="G619" s="46" t="s">
        <v>707</v>
      </c>
      <c r="H619" s="45">
        <v>296</v>
      </c>
      <c r="I619" s="45">
        <v>1</v>
      </c>
      <c r="J619" s="45">
        <v>1</v>
      </c>
      <c r="K619" s="45">
        <f t="shared" si="19"/>
        <v>18</v>
      </c>
      <c r="L619" s="45">
        <v>1993</v>
      </c>
      <c r="M619" s="45">
        <v>1</v>
      </c>
      <c r="N619" s="45">
        <v>6</v>
      </c>
      <c r="O619" s="46" t="s">
        <v>70</v>
      </c>
    </row>
    <row r="620" spans="1:15" ht="27">
      <c r="A620" s="45">
        <v>653</v>
      </c>
      <c r="B620" s="46" t="s">
        <v>17</v>
      </c>
      <c r="C620" s="46" t="s">
        <v>29</v>
      </c>
      <c r="D620" s="46" t="s">
        <v>6</v>
      </c>
      <c r="E620" s="36" t="str">
        <f t="shared" si="18"/>
        <v>Public</v>
      </c>
      <c r="F620" s="45">
        <v>653</v>
      </c>
      <c r="G620" s="46" t="s">
        <v>708</v>
      </c>
      <c r="H620" s="45">
        <v>791</v>
      </c>
      <c r="I620" s="45">
        <v>1</v>
      </c>
      <c r="J620" s="45">
        <v>1</v>
      </c>
      <c r="K620" s="45">
        <f t="shared" si="19"/>
        <v>11</v>
      </c>
      <c r="L620" s="45">
        <v>2000</v>
      </c>
      <c r="M620" s="45">
        <v>1</v>
      </c>
      <c r="N620" s="45">
        <v>6</v>
      </c>
      <c r="O620" s="46" t="s">
        <v>70</v>
      </c>
    </row>
    <row r="621" spans="1:15" ht="40.5">
      <c r="A621" s="45">
        <v>655</v>
      </c>
      <c r="B621" s="46" t="s">
        <v>17</v>
      </c>
      <c r="C621" s="46" t="s">
        <v>29</v>
      </c>
      <c r="D621" s="46" t="s">
        <v>1431</v>
      </c>
      <c r="E621" s="36" t="str">
        <f t="shared" si="18"/>
        <v>Private</v>
      </c>
      <c r="F621" s="45">
        <v>655</v>
      </c>
      <c r="G621" s="46" t="s">
        <v>709</v>
      </c>
      <c r="H621" s="45">
        <v>756</v>
      </c>
      <c r="I621" s="45">
        <v>1</v>
      </c>
      <c r="J621" s="45">
        <v>3</v>
      </c>
      <c r="K621" s="45">
        <f t="shared" si="19"/>
        <v>28</v>
      </c>
      <c r="L621" s="45">
        <v>1983</v>
      </c>
      <c r="M621" s="45">
        <v>1</v>
      </c>
      <c r="N621" s="45">
        <v>6</v>
      </c>
      <c r="O621" s="46" t="s">
        <v>70</v>
      </c>
    </row>
    <row r="622" spans="1:15" ht="40.5">
      <c r="A622" s="45">
        <v>656</v>
      </c>
      <c r="B622" s="46" t="s">
        <v>17</v>
      </c>
      <c r="C622" s="46" t="s">
        <v>29</v>
      </c>
      <c r="D622" s="46" t="s">
        <v>6</v>
      </c>
      <c r="E622" s="36" t="str">
        <f t="shared" si="18"/>
        <v>Public</v>
      </c>
      <c r="F622" s="45">
        <v>656</v>
      </c>
      <c r="G622" s="46" t="s">
        <v>710</v>
      </c>
      <c r="H622" s="45">
        <v>882</v>
      </c>
      <c r="I622" s="45">
        <v>1</v>
      </c>
      <c r="J622" s="45">
        <v>1</v>
      </c>
      <c r="K622" s="45">
        <f t="shared" si="19"/>
        <v>43</v>
      </c>
      <c r="L622" s="45">
        <v>1968</v>
      </c>
      <c r="M622" s="45">
        <v>1</v>
      </c>
      <c r="N622" s="45">
        <v>6</v>
      </c>
      <c r="O622" s="46" t="s">
        <v>70</v>
      </c>
    </row>
    <row r="623" spans="1:15" ht="27">
      <c r="A623" s="45">
        <v>657</v>
      </c>
      <c r="B623" s="46" t="s">
        <v>17</v>
      </c>
      <c r="C623" s="46" t="s">
        <v>29</v>
      </c>
      <c r="D623" s="46" t="s">
        <v>6</v>
      </c>
      <c r="E623" s="36" t="str">
        <f t="shared" si="18"/>
        <v>Public</v>
      </c>
      <c r="F623" s="45">
        <v>657</v>
      </c>
      <c r="G623" s="46" t="s">
        <v>711</v>
      </c>
      <c r="H623" s="45">
        <v>225</v>
      </c>
      <c r="I623" s="45">
        <v>1</v>
      </c>
      <c r="J623" s="45">
        <v>1</v>
      </c>
      <c r="K623" s="45">
        <f t="shared" si="19"/>
        <v>25</v>
      </c>
      <c r="L623" s="45">
        <v>1986</v>
      </c>
      <c r="M623" s="45">
        <v>1</v>
      </c>
      <c r="N623" s="45">
        <v>6</v>
      </c>
      <c r="O623" s="46" t="s">
        <v>70</v>
      </c>
    </row>
    <row r="624" spans="1:15" ht="40.5">
      <c r="A624" s="45">
        <v>658</v>
      </c>
      <c r="B624" s="46" t="s">
        <v>24</v>
      </c>
      <c r="C624" s="46" t="s">
        <v>29</v>
      </c>
      <c r="D624" s="46" t="s">
        <v>6</v>
      </c>
      <c r="E624" s="36" t="str">
        <f t="shared" si="18"/>
        <v>Public</v>
      </c>
      <c r="F624" s="45">
        <v>658</v>
      </c>
      <c r="G624" s="46" t="s">
        <v>1366</v>
      </c>
      <c r="H624" s="45">
        <v>70</v>
      </c>
      <c r="I624" s="45">
        <v>1</v>
      </c>
      <c r="J624" s="45">
        <v>1</v>
      </c>
      <c r="K624" s="45">
        <f t="shared" si="19"/>
        <v>4</v>
      </c>
      <c r="L624" s="45">
        <v>2007</v>
      </c>
      <c r="M624" s="45">
        <v>1</v>
      </c>
      <c r="N624" s="45">
        <v>5</v>
      </c>
      <c r="O624" s="46" t="s">
        <v>70</v>
      </c>
    </row>
    <row r="625" spans="1:15" ht="40.5">
      <c r="A625" s="45">
        <v>659</v>
      </c>
      <c r="B625" s="46" t="s">
        <v>17</v>
      </c>
      <c r="C625" s="46" t="s">
        <v>29</v>
      </c>
      <c r="D625" s="46" t="s">
        <v>6</v>
      </c>
      <c r="E625" s="36" t="str">
        <f t="shared" si="18"/>
        <v>Public</v>
      </c>
      <c r="F625" s="45">
        <v>659</v>
      </c>
      <c r="G625" s="46" t="s">
        <v>712</v>
      </c>
      <c r="H625" s="45">
        <v>1037</v>
      </c>
      <c r="I625" s="45">
        <v>1</v>
      </c>
      <c r="J625" s="45">
        <v>1</v>
      </c>
      <c r="K625" s="45">
        <f t="shared" si="19"/>
        <v>18</v>
      </c>
      <c r="L625" s="45">
        <v>1993</v>
      </c>
      <c r="M625" s="45">
        <v>1</v>
      </c>
      <c r="N625" s="45">
        <v>6</v>
      </c>
      <c r="O625" s="46" t="s">
        <v>70</v>
      </c>
    </row>
    <row r="626" spans="1:15" ht="40.5">
      <c r="A626" s="45">
        <v>660</v>
      </c>
      <c r="B626" s="46" t="s">
        <v>17</v>
      </c>
      <c r="C626" s="46" t="s">
        <v>29</v>
      </c>
      <c r="D626" s="46" t="s">
        <v>6</v>
      </c>
      <c r="E626" s="36" t="str">
        <f t="shared" si="18"/>
        <v>Public</v>
      </c>
      <c r="F626" s="45">
        <v>660</v>
      </c>
      <c r="G626" s="46" t="s">
        <v>713</v>
      </c>
      <c r="H626" s="45">
        <v>263</v>
      </c>
      <c r="I626" s="45">
        <v>1</v>
      </c>
      <c r="J626" s="45">
        <v>1</v>
      </c>
      <c r="K626" s="45">
        <f t="shared" si="19"/>
        <v>26</v>
      </c>
      <c r="L626" s="45">
        <v>1985</v>
      </c>
      <c r="M626" s="45">
        <v>1</v>
      </c>
      <c r="N626" s="45">
        <v>6</v>
      </c>
      <c r="O626" s="46" t="s">
        <v>70</v>
      </c>
    </row>
    <row r="627" spans="1:15" ht="40.5">
      <c r="A627" s="45">
        <v>661</v>
      </c>
      <c r="B627" s="46" t="s">
        <v>24</v>
      </c>
      <c r="C627" s="46" t="s">
        <v>29</v>
      </c>
      <c r="D627" s="46" t="s">
        <v>6</v>
      </c>
      <c r="E627" s="36" t="str">
        <f t="shared" si="18"/>
        <v>Public</v>
      </c>
      <c r="F627" s="45">
        <v>661</v>
      </c>
      <c r="G627" s="46" t="s">
        <v>1367</v>
      </c>
      <c r="H627" s="45">
        <v>169</v>
      </c>
      <c r="I627" s="45">
        <v>1</v>
      </c>
      <c r="J627" s="45">
        <v>1</v>
      </c>
      <c r="K627" s="45">
        <f t="shared" si="19"/>
        <v>5</v>
      </c>
      <c r="L627" s="45">
        <v>2006</v>
      </c>
      <c r="M627" s="45">
        <v>1</v>
      </c>
      <c r="N627" s="45">
        <v>6</v>
      </c>
      <c r="O627" s="46" t="s">
        <v>70</v>
      </c>
    </row>
    <row r="628" spans="1:15" ht="40.5">
      <c r="A628" s="45">
        <v>662</v>
      </c>
      <c r="B628" s="46" t="s">
        <v>17</v>
      </c>
      <c r="C628" s="46" t="s">
        <v>29</v>
      </c>
      <c r="D628" s="46" t="s">
        <v>6</v>
      </c>
      <c r="E628" s="36" t="str">
        <f t="shared" si="18"/>
        <v>Public</v>
      </c>
      <c r="F628" s="45">
        <v>662</v>
      </c>
      <c r="G628" s="46" t="s">
        <v>714</v>
      </c>
      <c r="H628" s="45">
        <v>955</v>
      </c>
      <c r="I628" s="45">
        <v>1</v>
      </c>
      <c r="J628" s="45">
        <v>1</v>
      </c>
      <c r="K628" s="45">
        <f t="shared" si="19"/>
        <v>12</v>
      </c>
      <c r="L628" s="45">
        <v>1999</v>
      </c>
      <c r="M628" s="45">
        <v>1</v>
      </c>
      <c r="N628" s="45">
        <v>6</v>
      </c>
      <c r="O628" s="46" t="s">
        <v>70</v>
      </c>
    </row>
    <row r="629" spans="1:15" ht="54">
      <c r="A629" s="45">
        <v>663</v>
      </c>
      <c r="B629" s="46" t="s">
        <v>17</v>
      </c>
      <c r="C629" s="46" t="s">
        <v>29</v>
      </c>
      <c r="D629" s="46" t="s">
        <v>1431</v>
      </c>
      <c r="E629" s="36" t="str">
        <f t="shared" si="18"/>
        <v>Private</v>
      </c>
      <c r="F629" s="45">
        <v>663</v>
      </c>
      <c r="G629" s="46" t="s">
        <v>715</v>
      </c>
      <c r="H629" s="45">
        <v>447</v>
      </c>
      <c r="I629" s="45">
        <v>1</v>
      </c>
      <c r="J629" s="45">
        <v>3</v>
      </c>
      <c r="K629" s="45">
        <f t="shared" si="19"/>
        <v>24</v>
      </c>
      <c r="L629" s="45">
        <v>1987</v>
      </c>
      <c r="M629" s="45">
        <v>1</v>
      </c>
      <c r="N629" s="45">
        <v>6</v>
      </c>
      <c r="O629" s="46" t="s">
        <v>70</v>
      </c>
    </row>
    <row r="630" spans="1:15" ht="54">
      <c r="A630" s="45">
        <v>664</v>
      </c>
      <c r="B630" s="46" t="s">
        <v>17</v>
      </c>
      <c r="C630" s="46" t="s">
        <v>29</v>
      </c>
      <c r="D630" s="46" t="s">
        <v>1431</v>
      </c>
      <c r="E630" s="36" t="str">
        <f t="shared" si="18"/>
        <v>Private</v>
      </c>
      <c r="F630" s="45">
        <v>664</v>
      </c>
      <c r="G630" s="46" t="s">
        <v>716</v>
      </c>
      <c r="H630" s="45">
        <v>983</v>
      </c>
      <c r="I630" s="45">
        <v>1</v>
      </c>
      <c r="J630" s="45">
        <v>3</v>
      </c>
      <c r="K630" s="45">
        <f t="shared" si="19"/>
        <v>28</v>
      </c>
      <c r="L630" s="45">
        <v>1983</v>
      </c>
      <c r="M630" s="45">
        <v>1</v>
      </c>
      <c r="N630" s="45">
        <v>6</v>
      </c>
      <c r="O630" s="46" t="s">
        <v>70</v>
      </c>
    </row>
    <row r="631" spans="1:15" ht="40.5">
      <c r="A631" s="45">
        <v>665</v>
      </c>
      <c r="B631" s="46" t="s">
        <v>17</v>
      </c>
      <c r="C631" s="46" t="s">
        <v>29</v>
      </c>
      <c r="D631" s="46" t="s">
        <v>6</v>
      </c>
      <c r="E631" s="36" t="str">
        <f t="shared" si="18"/>
        <v>Public</v>
      </c>
      <c r="F631" s="45">
        <v>665</v>
      </c>
      <c r="G631" s="46" t="s">
        <v>717</v>
      </c>
      <c r="H631" s="45">
        <v>35</v>
      </c>
      <c r="I631" s="45">
        <v>1</v>
      </c>
      <c r="J631" s="45">
        <v>1</v>
      </c>
      <c r="K631" s="45">
        <f t="shared" si="19"/>
        <v>28</v>
      </c>
      <c r="L631" s="45">
        <v>1983</v>
      </c>
      <c r="M631" s="45">
        <v>1</v>
      </c>
      <c r="N631" s="45">
        <v>6</v>
      </c>
      <c r="O631" s="46" t="s">
        <v>70</v>
      </c>
    </row>
    <row r="632" spans="1:15" ht="67.5">
      <c r="A632" s="45">
        <v>666</v>
      </c>
      <c r="B632" s="46" t="s">
        <v>17</v>
      </c>
      <c r="C632" s="46" t="s">
        <v>54</v>
      </c>
      <c r="D632" s="46" t="s">
        <v>6</v>
      </c>
      <c r="E632" s="36" t="str">
        <f t="shared" si="18"/>
        <v>Public</v>
      </c>
      <c r="F632" s="45">
        <v>666</v>
      </c>
      <c r="G632" s="46" t="s">
        <v>718</v>
      </c>
      <c r="H632" s="45">
        <v>836</v>
      </c>
      <c r="I632" s="45">
        <v>5</v>
      </c>
      <c r="J632" s="45">
        <v>1</v>
      </c>
      <c r="K632" s="45">
        <f t="shared" si="19"/>
        <v>46</v>
      </c>
      <c r="L632" s="45">
        <v>1965</v>
      </c>
      <c r="M632" s="45">
        <v>1</v>
      </c>
      <c r="N632" s="45">
        <v>8</v>
      </c>
      <c r="O632" s="46" t="s">
        <v>70</v>
      </c>
    </row>
    <row r="633" spans="1:15" ht="54">
      <c r="A633" s="45">
        <v>667</v>
      </c>
      <c r="B633" s="46" t="s">
        <v>17</v>
      </c>
      <c r="C633" s="46" t="s">
        <v>29</v>
      </c>
      <c r="D633" s="46" t="s">
        <v>6</v>
      </c>
      <c r="E633" s="36" t="str">
        <f t="shared" si="18"/>
        <v>Public</v>
      </c>
      <c r="F633" s="45">
        <v>667</v>
      </c>
      <c r="G633" s="46" t="s">
        <v>719</v>
      </c>
      <c r="H633" s="45">
        <v>787</v>
      </c>
      <c r="I633" s="45">
        <v>1</v>
      </c>
      <c r="J633" s="45">
        <v>1</v>
      </c>
      <c r="K633" s="45">
        <f t="shared" si="19"/>
        <v>31</v>
      </c>
      <c r="L633" s="45">
        <v>1980</v>
      </c>
      <c r="M633" s="45">
        <v>1</v>
      </c>
      <c r="N633" s="45">
        <v>6</v>
      </c>
      <c r="O633" s="46" t="s">
        <v>70</v>
      </c>
    </row>
    <row r="634" spans="1:15" ht="27">
      <c r="A634" s="45">
        <v>668</v>
      </c>
      <c r="B634" s="46" t="s">
        <v>17</v>
      </c>
      <c r="C634" s="46" t="s">
        <v>29</v>
      </c>
      <c r="D634" s="46" t="s">
        <v>6</v>
      </c>
      <c r="E634" s="36" t="str">
        <f t="shared" si="18"/>
        <v>Public</v>
      </c>
      <c r="F634" s="45">
        <v>668</v>
      </c>
      <c r="G634" s="46" t="s">
        <v>720</v>
      </c>
      <c r="H634" s="45">
        <v>1348</v>
      </c>
      <c r="I634" s="45">
        <v>1</v>
      </c>
      <c r="J634" s="45">
        <v>1</v>
      </c>
      <c r="K634" s="45">
        <f t="shared" si="19"/>
        <v>8</v>
      </c>
      <c r="L634" s="45">
        <v>2003</v>
      </c>
      <c r="M634" s="45">
        <v>1</v>
      </c>
      <c r="N634" s="45">
        <v>6</v>
      </c>
      <c r="O634" s="46" t="s">
        <v>70</v>
      </c>
    </row>
    <row r="635" spans="1:15" ht="27">
      <c r="A635" s="45">
        <v>669</v>
      </c>
      <c r="B635" s="46" t="s">
        <v>17</v>
      </c>
      <c r="C635" s="46" t="s">
        <v>29</v>
      </c>
      <c r="D635" s="46" t="s">
        <v>6</v>
      </c>
      <c r="E635" s="36" t="str">
        <f t="shared" si="18"/>
        <v>Public</v>
      </c>
      <c r="F635" s="45">
        <v>669</v>
      </c>
      <c r="G635" s="46" t="s">
        <v>721</v>
      </c>
      <c r="H635" s="45">
        <v>597</v>
      </c>
      <c r="I635" s="45">
        <v>1</v>
      </c>
      <c r="J635" s="45">
        <v>1</v>
      </c>
      <c r="K635" s="45">
        <f t="shared" si="19"/>
        <v>27</v>
      </c>
      <c r="L635" s="45">
        <v>1984</v>
      </c>
      <c r="M635" s="45">
        <v>1</v>
      </c>
      <c r="N635" s="45">
        <v>6</v>
      </c>
      <c r="O635" s="46" t="s">
        <v>70</v>
      </c>
    </row>
    <row r="636" spans="1:15" ht="40.5">
      <c r="A636" s="45">
        <v>670</v>
      </c>
      <c r="B636" s="46" t="s">
        <v>17</v>
      </c>
      <c r="C636" s="46" t="s">
        <v>29</v>
      </c>
      <c r="D636" s="46" t="s">
        <v>6</v>
      </c>
      <c r="E636" s="36" t="str">
        <f t="shared" si="18"/>
        <v>Public</v>
      </c>
      <c r="F636" s="45">
        <v>670</v>
      </c>
      <c r="G636" s="46" t="s">
        <v>722</v>
      </c>
      <c r="H636" s="45">
        <v>387</v>
      </c>
      <c r="I636" s="45">
        <v>1</v>
      </c>
      <c r="J636" s="45">
        <v>1</v>
      </c>
      <c r="K636" s="45">
        <f t="shared" si="19"/>
        <v>26</v>
      </c>
      <c r="L636" s="45">
        <v>1985</v>
      </c>
      <c r="M636" s="45">
        <v>1</v>
      </c>
      <c r="N636" s="45">
        <v>6</v>
      </c>
      <c r="O636" s="46" t="s">
        <v>70</v>
      </c>
    </row>
    <row r="637" spans="1:15" ht="40.5">
      <c r="A637" s="45">
        <v>671</v>
      </c>
      <c r="B637" s="46" t="s">
        <v>17</v>
      </c>
      <c r="C637" s="46" t="s">
        <v>29</v>
      </c>
      <c r="D637" s="46" t="s">
        <v>6</v>
      </c>
      <c r="E637" s="36" t="str">
        <f t="shared" si="18"/>
        <v>Public</v>
      </c>
      <c r="F637" s="45">
        <v>671</v>
      </c>
      <c r="G637" s="46" t="s">
        <v>723</v>
      </c>
      <c r="H637" s="45">
        <v>243</v>
      </c>
      <c r="I637" s="45">
        <v>1</v>
      </c>
      <c r="J637" s="45">
        <v>1</v>
      </c>
      <c r="K637" s="45">
        <f t="shared" si="19"/>
        <v>29</v>
      </c>
      <c r="L637" s="45">
        <v>1982</v>
      </c>
      <c r="M637" s="45">
        <v>1</v>
      </c>
      <c r="N637" s="45">
        <v>6</v>
      </c>
      <c r="O637" s="46" t="s">
        <v>70</v>
      </c>
    </row>
    <row r="638" spans="1:15" ht="40.5">
      <c r="A638" s="45">
        <v>672</v>
      </c>
      <c r="B638" s="46" t="s">
        <v>17</v>
      </c>
      <c r="C638" s="46" t="s">
        <v>54</v>
      </c>
      <c r="D638" s="46" t="s">
        <v>6</v>
      </c>
      <c r="E638" s="36" t="str">
        <f t="shared" si="18"/>
        <v>Public</v>
      </c>
      <c r="F638" s="45">
        <v>672</v>
      </c>
      <c r="G638" s="46" t="s">
        <v>724</v>
      </c>
      <c r="H638" s="45">
        <v>219</v>
      </c>
      <c r="I638" s="45">
        <v>5</v>
      </c>
      <c r="J638" s="45">
        <v>1</v>
      </c>
      <c r="K638" s="45">
        <f t="shared" si="19"/>
        <v>27</v>
      </c>
      <c r="L638" s="45">
        <v>1984</v>
      </c>
      <c r="M638" s="45">
        <v>1</v>
      </c>
      <c r="N638" s="45">
        <v>8</v>
      </c>
      <c r="O638" s="46" t="s">
        <v>70</v>
      </c>
    </row>
    <row r="639" spans="1:15" ht="40.5">
      <c r="A639" s="45">
        <v>673</v>
      </c>
      <c r="B639" s="46" t="s">
        <v>17</v>
      </c>
      <c r="C639" s="46" t="s">
        <v>29</v>
      </c>
      <c r="D639" s="46" t="s">
        <v>6</v>
      </c>
      <c r="E639" s="36" t="str">
        <f t="shared" si="18"/>
        <v>Public</v>
      </c>
      <c r="F639" s="45">
        <v>673</v>
      </c>
      <c r="G639" s="46" t="s">
        <v>725</v>
      </c>
      <c r="H639" s="45">
        <v>688</v>
      </c>
      <c r="I639" s="45">
        <v>1</v>
      </c>
      <c r="J639" s="45">
        <v>1</v>
      </c>
      <c r="K639" s="45">
        <f t="shared" si="19"/>
        <v>20</v>
      </c>
      <c r="L639" s="45">
        <v>1991</v>
      </c>
      <c r="M639" s="45">
        <v>1</v>
      </c>
      <c r="N639" s="45">
        <v>6</v>
      </c>
      <c r="O639" s="46" t="s">
        <v>70</v>
      </c>
    </row>
    <row r="640" spans="1:15" ht="27">
      <c r="A640" s="45">
        <v>674</v>
      </c>
      <c r="B640" s="46" t="s">
        <v>24</v>
      </c>
      <c r="C640" s="46" t="s">
        <v>29</v>
      </c>
      <c r="D640" s="46" t="s">
        <v>6</v>
      </c>
      <c r="E640" s="36" t="str">
        <f t="shared" si="18"/>
        <v>Public</v>
      </c>
      <c r="F640" s="45">
        <v>674</v>
      </c>
      <c r="G640" s="46" t="s">
        <v>1368</v>
      </c>
      <c r="H640" s="45">
        <v>59</v>
      </c>
      <c r="I640" s="45">
        <v>1</v>
      </c>
      <c r="J640" s="45">
        <v>1</v>
      </c>
      <c r="K640" s="45">
        <f t="shared" si="19"/>
        <v>4</v>
      </c>
      <c r="L640" s="45">
        <v>2007</v>
      </c>
      <c r="M640" s="45">
        <v>1</v>
      </c>
      <c r="N640" s="45">
        <v>5</v>
      </c>
      <c r="O640" s="46" t="s">
        <v>70</v>
      </c>
    </row>
    <row r="641" spans="1:15" ht="27">
      <c r="A641" s="45">
        <v>675</v>
      </c>
      <c r="B641" s="46" t="s">
        <v>14</v>
      </c>
      <c r="C641" s="46" t="s">
        <v>29</v>
      </c>
      <c r="D641" s="46" t="s">
        <v>6</v>
      </c>
      <c r="E641" s="36" t="str">
        <f t="shared" si="18"/>
        <v>Public</v>
      </c>
      <c r="F641" s="45">
        <v>675</v>
      </c>
      <c r="G641" s="46" t="s">
        <v>338</v>
      </c>
      <c r="H641" s="45">
        <v>47</v>
      </c>
      <c r="I641" s="45">
        <v>1</v>
      </c>
      <c r="J641" s="45">
        <v>1</v>
      </c>
      <c r="K641" s="45">
        <f t="shared" si="19"/>
        <v>2</v>
      </c>
      <c r="L641" s="45">
        <v>2009</v>
      </c>
      <c r="M641" s="45">
        <v>1</v>
      </c>
      <c r="N641" s="45">
        <v>4</v>
      </c>
      <c r="O641" s="46" t="s">
        <v>70</v>
      </c>
    </row>
    <row r="642" spans="1:15" ht="27">
      <c r="A642" s="45">
        <v>676</v>
      </c>
      <c r="B642" s="46" t="s">
        <v>17</v>
      </c>
      <c r="C642" s="46" t="s">
        <v>29</v>
      </c>
      <c r="D642" s="46" t="s">
        <v>6</v>
      </c>
      <c r="E642" s="36" t="str">
        <f t="shared" ref="E642:E705" si="20">IF(D642="Catholic", "Private", D642)</f>
        <v>Public</v>
      </c>
      <c r="F642" s="45">
        <v>676</v>
      </c>
      <c r="G642" s="46" t="s">
        <v>726</v>
      </c>
      <c r="H642" s="45">
        <v>289</v>
      </c>
      <c r="I642" s="45">
        <v>1</v>
      </c>
      <c r="J642" s="45">
        <v>1</v>
      </c>
      <c r="K642" s="45">
        <f t="shared" si="19"/>
        <v>5</v>
      </c>
      <c r="L642" s="45">
        <v>2006</v>
      </c>
      <c r="M642" s="45">
        <v>1</v>
      </c>
      <c r="N642" s="45">
        <v>6</v>
      </c>
      <c r="O642" s="46" t="s">
        <v>70</v>
      </c>
    </row>
    <row r="643" spans="1:15" ht="27">
      <c r="A643" s="45">
        <v>677</v>
      </c>
      <c r="B643" s="46" t="s">
        <v>17</v>
      </c>
      <c r="C643" s="46" t="s">
        <v>29</v>
      </c>
      <c r="D643" s="46" t="s">
        <v>6</v>
      </c>
      <c r="E643" s="36" t="str">
        <f t="shared" si="20"/>
        <v>Public</v>
      </c>
      <c r="F643" s="45">
        <v>677</v>
      </c>
      <c r="G643" s="46" t="s">
        <v>727</v>
      </c>
      <c r="H643" s="45">
        <v>162</v>
      </c>
      <c r="I643" s="45">
        <v>1</v>
      </c>
      <c r="J643" s="45">
        <v>1</v>
      </c>
      <c r="K643" s="45">
        <f t="shared" ref="K643:K706" si="21">2011-L643</f>
        <v>16</v>
      </c>
      <c r="L643" s="45">
        <v>1995</v>
      </c>
      <c r="M643" s="45">
        <v>1</v>
      </c>
      <c r="N643" s="45">
        <v>6</v>
      </c>
      <c r="O643" s="46" t="s">
        <v>70</v>
      </c>
    </row>
    <row r="644" spans="1:15" ht="40.5">
      <c r="A644" s="45">
        <v>678</v>
      </c>
      <c r="B644" s="46" t="s">
        <v>17</v>
      </c>
      <c r="C644" s="46" t="s">
        <v>29</v>
      </c>
      <c r="D644" s="46" t="s">
        <v>6</v>
      </c>
      <c r="E644" s="36" t="str">
        <f t="shared" si="20"/>
        <v>Public</v>
      </c>
      <c r="F644" s="45">
        <v>678</v>
      </c>
      <c r="G644" s="46" t="s">
        <v>728</v>
      </c>
      <c r="H644" s="45">
        <v>234</v>
      </c>
      <c r="I644" s="45">
        <v>1</v>
      </c>
      <c r="J644" s="45">
        <v>1</v>
      </c>
      <c r="K644" s="45">
        <f t="shared" si="21"/>
        <v>19</v>
      </c>
      <c r="L644" s="45">
        <v>1992</v>
      </c>
      <c r="M644" s="45">
        <v>1</v>
      </c>
      <c r="N644" s="45">
        <v>6</v>
      </c>
      <c r="O644" s="46" t="s">
        <v>70</v>
      </c>
    </row>
    <row r="645" spans="1:15" ht="40.5">
      <c r="A645" s="45">
        <v>679</v>
      </c>
      <c r="B645" s="46" t="s">
        <v>17</v>
      </c>
      <c r="C645" s="46" t="s">
        <v>29</v>
      </c>
      <c r="D645" s="46" t="s">
        <v>6</v>
      </c>
      <c r="E645" s="36" t="str">
        <f t="shared" si="20"/>
        <v>Public</v>
      </c>
      <c r="F645" s="45">
        <v>679</v>
      </c>
      <c r="G645" s="46" t="s">
        <v>729</v>
      </c>
      <c r="H645" s="45">
        <v>413</v>
      </c>
      <c r="I645" s="45">
        <v>1</v>
      </c>
      <c r="J645" s="45">
        <v>1</v>
      </c>
      <c r="K645" s="45">
        <f t="shared" si="21"/>
        <v>14</v>
      </c>
      <c r="L645" s="45">
        <v>1997</v>
      </c>
      <c r="M645" s="45">
        <v>1</v>
      </c>
      <c r="N645" s="45">
        <v>6</v>
      </c>
      <c r="O645" s="46" t="s">
        <v>70</v>
      </c>
    </row>
    <row r="646" spans="1:15" ht="40.5">
      <c r="A646" s="45">
        <v>680</v>
      </c>
      <c r="B646" s="46" t="s">
        <v>18</v>
      </c>
      <c r="C646" s="46" t="s">
        <v>29</v>
      </c>
      <c r="D646" s="46" t="s">
        <v>6</v>
      </c>
      <c r="E646" s="36" t="str">
        <f t="shared" si="20"/>
        <v>Public</v>
      </c>
      <c r="F646" s="45">
        <v>680</v>
      </c>
      <c r="G646" s="46" t="s">
        <v>879</v>
      </c>
      <c r="H646" s="45">
        <v>223</v>
      </c>
      <c r="I646" s="45">
        <v>1</v>
      </c>
      <c r="J646" s="45">
        <v>1</v>
      </c>
      <c r="K646" s="45">
        <f t="shared" si="21"/>
        <v>5</v>
      </c>
      <c r="L646" s="45">
        <v>2006</v>
      </c>
      <c r="M646" s="45">
        <v>1</v>
      </c>
      <c r="N646" s="45">
        <v>6</v>
      </c>
      <c r="O646" s="46" t="s">
        <v>70</v>
      </c>
    </row>
    <row r="647" spans="1:15" ht="27">
      <c r="A647" s="45">
        <v>681</v>
      </c>
      <c r="B647" s="46" t="s">
        <v>18</v>
      </c>
      <c r="C647" s="46" t="s">
        <v>29</v>
      </c>
      <c r="D647" s="46" t="s">
        <v>6</v>
      </c>
      <c r="E647" s="36" t="str">
        <f t="shared" si="20"/>
        <v>Public</v>
      </c>
      <c r="F647" s="45">
        <v>681</v>
      </c>
      <c r="G647" s="46" t="s">
        <v>880</v>
      </c>
      <c r="H647" s="45">
        <v>150</v>
      </c>
      <c r="I647" s="45">
        <v>1</v>
      </c>
      <c r="J647" s="45">
        <v>1</v>
      </c>
      <c r="K647" s="45">
        <f t="shared" si="21"/>
        <v>3</v>
      </c>
      <c r="L647" s="45">
        <v>2008</v>
      </c>
      <c r="M647" s="45">
        <v>1</v>
      </c>
      <c r="N647" s="45">
        <v>4</v>
      </c>
      <c r="O647" s="46" t="s">
        <v>70</v>
      </c>
    </row>
    <row r="648" spans="1:15" ht="40.5">
      <c r="A648" s="45">
        <v>683</v>
      </c>
      <c r="B648" s="46" t="s">
        <v>22</v>
      </c>
      <c r="C648" s="46" t="s">
        <v>29</v>
      </c>
      <c r="D648" s="46" t="s">
        <v>6</v>
      </c>
      <c r="E648" s="36" t="str">
        <f t="shared" si="20"/>
        <v>Public</v>
      </c>
      <c r="F648" s="45">
        <v>683</v>
      </c>
      <c r="G648" s="46" t="s">
        <v>1205</v>
      </c>
      <c r="H648" s="45">
        <v>43</v>
      </c>
      <c r="I648" s="45">
        <v>1</v>
      </c>
      <c r="J648" s="45">
        <v>1</v>
      </c>
      <c r="K648" s="45">
        <f t="shared" si="21"/>
        <v>8</v>
      </c>
      <c r="L648" s="45">
        <v>2003</v>
      </c>
      <c r="M648" s="45">
        <v>1</v>
      </c>
      <c r="N648" s="45">
        <v>6</v>
      </c>
      <c r="O648" s="46" t="s">
        <v>70</v>
      </c>
    </row>
    <row r="649" spans="1:15" ht="40.5">
      <c r="A649" s="45">
        <v>684</v>
      </c>
      <c r="B649" s="46" t="s">
        <v>12</v>
      </c>
      <c r="C649" s="46" t="s">
        <v>29</v>
      </c>
      <c r="D649" s="46" t="s">
        <v>6</v>
      </c>
      <c r="E649" s="36" t="str">
        <f t="shared" si="20"/>
        <v>Public</v>
      </c>
      <c r="F649" s="45">
        <v>684</v>
      </c>
      <c r="G649" s="46" t="s">
        <v>109</v>
      </c>
      <c r="H649" s="45">
        <v>67</v>
      </c>
      <c r="I649" s="45">
        <v>1</v>
      </c>
      <c r="J649" s="45">
        <v>1</v>
      </c>
      <c r="K649" s="45">
        <f t="shared" si="21"/>
        <v>4</v>
      </c>
      <c r="L649" s="45">
        <v>2007</v>
      </c>
      <c r="M649" s="45">
        <v>1</v>
      </c>
      <c r="N649" s="45">
        <v>3</v>
      </c>
      <c r="O649" s="46" t="s">
        <v>70</v>
      </c>
    </row>
    <row r="650" spans="1:15" ht="54">
      <c r="A650" s="45">
        <v>685</v>
      </c>
      <c r="B650" s="46" t="s">
        <v>24</v>
      </c>
      <c r="C650" s="46" t="s">
        <v>54</v>
      </c>
      <c r="D650" s="46" t="s">
        <v>6</v>
      </c>
      <c r="E650" s="36" t="str">
        <f t="shared" si="20"/>
        <v>Public</v>
      </c>
      <c r="F650" s="45">
        <v>685</v>
      </c>
      <c r="G650" s="46" t="s">
        <v>1369</v>
      </c>
      <c r="H650" s="45">
        <v>153</v>
      </c>
      <c r="I650" s="45">
        <v>5</v>
      </c>
      <c r="J650" s="45">
        <v>1</v>
      </c>
      <c r="K650" s="45">
        <f t="shared" si="21"/>
        <v>7</v>
      </c>
      <c r="L650" s="45">
        <v>2004</v>
      </c>
      <c r="M650" s="45">
        <v>1</v>
      </c>
      <c r="N650" s="45">
        <v>9</v>
      </c>
      <c r="O650" s="46" t="s">
        <v>70</v>
      </c>
    </row>
    <row r="651" spans="1:15" ht="27">
      <c r="A651" s="45">
        <v>686</v>
      </c>
      <c r="B651" s="46" t="s">
        <v>24</v>
      </c>
      <c r="C651" s="46" t="s">
        <v>29</v>
      </c>
      <c r="D651" s="46" t="s">
        <v>6</v>
      </c>
      <c r="E651" s="36" t="str">
        <f t="shared" si="20"/>
        <v>Public</v>
      </c>
      <c r="F651" s="45">
        <v>686</v>
      </c>
      <c r="G651" s="46" t="s">
        <v>1370</v>
      </c>
      <c r="H651" s="45">
        <v>32</v>
      </c>
      <c r="I651" s="45">
        <v>1</v>
      </c>
      <c r="J651" s="45">
        <v>1</v>
      </c>
      <c r="K651" s="45">
        <f t="shared" si="21"/>
        <v>12</v>
      </c>
      <c r="L651" s="45">
        <v>1999</v>
      </c>
      <c r="M651" s="45">
        <v>1</v>
      </c>
      <c r="N651" s="45">
        <v>4</v>
      </c>
      <c r="O651" s="46" t="s">
        <v>70</v>
      </c>
    </row>
    <row r="652" spans="1:15" ht="54">
      <c r="A652" s="45">
        <v>687</v>
      </c>
      <c r="B652" s="46" t="s">
        <v>17</v>
      </c>
      <c r="C652" s="46" t="s">
        <v>54</v>
      </c>
      <c r="D652" s="46" t="s">
        <v>6</v>
      </c>
      <c r="E652" s="36" t="str">
        <f t="shared" si="20"/>
        <v>Public</v>
      </c>
      <c r="F652" s="45">
        <v>687</v>
      </c>
      <c r="G652" s="46" t="s">
        <v>730</v>
      </c>
      <c r="H652" s="45">
        <v>1007</v>
      </c>
      <c r="I652" s="45">
        <v>5</v>
      </c>
      <c r="J652" s="45">
        <v>1</v>
      </c>
      <c r="K652" s="45">
        <f t="shared" si="21"/>
        <v>11</v>
      </c>
      <c r="L652" s="45">
        <v>2000</v>
      </c>
      <c r="M652" s="45">
        <v>7</v>
      </c>
      <c r="N652" s="45">
        <v>9</v>
      </c>
      <c r="O652" s="46" t="s">
        <v>70</v>
      </c>
    </row>
    <row r="653" spans="1:15" ht="81">
      <c r="A653" s="45">
        <v>688</v>
      </c>
      <c r="B653" s="46" t="s">
        <v>17</v>
      </c>
      <c r="C653" s="46" t="s">
        <v>54</v>
      </c>
      <c r="D653" s="46" t="s">
        <v>6</v>
      </c>
      <c r="E653" s="36" t="str">
        <f t="shared" si="20"/>
        <v>Public</v>
      </c>
      <c r="F653" s="45">
        <v>688</v>
      </c>
      <c r="G653" s="46" t="s">
        <v>731</v>
      </c>
      <c r="H653" s="45">
        <v>1256</v>
      </c>
      <c r="I653" s="45">
        <v>5</v>
      </c>
      <c r="J653" s="45">
        <v>1</v>
      </c>
      <c r="K653" s="45">
        <f t="shared" si="21"/>
        <v>20</v>
      </c>
      <c r="L653" s="45">
        <v>1991</v>
      </c>
      <c r="M653" s="45">
        <v>7</v>
      </c>
      <c r="N653" s="45">
        <v>9</v>
      </c>
      <c r="O653" s="46" t="s">
        <v>70</v>
      </c>
    </row>
    <row r="654" spans="1:15" ht="27">
      <c r="A654" s="45">
        <v>690</v>
      </c>
      <c r="B654" s="46" t="s">
        <v>22</v>
      </c>
      <c r="C654" s="46" t="s">
        <v>29</v>
      </c>
      <c r="D654" s="46" t="s">
        <v>6</v>
      </c>
      <c r="E654" s="36" t="str">
        <f t="shared" si="20"/>
        <v>Public</v>
      </c>
      <c r="F654" s="45">
        <v>690</v>
      </c>
      <c r="G654" s="46" t="s">
        <v>1206</v>
      </c>
      <c r="H654" s="45">
        <v>40</v>
      </c>
      <c r="I654" s="45">
        <v>1</v>
      </c>
      <c r="J654" s="45">
        <v>1</v>
      </c>
      <c r="K654" s="45">
        <f t="shared" si="21"/>
        <v>5</v>
      </c>
      <c r="L654" s="45">
        <v>2006</v>
      </c>
      <c r="M654" s="45">
        <v>1</v>
      </c>
      <c r="N654" s="45">
        <v>4</v>
      </c>
      <c r="O654" s="46" t="s">
        <v>70</v>
      </c>
    </row>
    <row r="655" spans="1:15" ht="27">
      <c r="A655" s="45">
        <v>692</v>
      </c>
      <c r="B655" s="46" t="s">
        <v>24</v>
      </c>
      <c r="C655" s="46" t="s">
        <v>29</v>
      </c>
      <c r="D655" s="46" t="s">
        <v>6</v>
      </c>
      <c r="E655" s="36" t="str">
        <f t="shared" si="20"/>
        <v>Public</v>
      </c>
      <c r="F655" s="45">
        <v>692</v>
      </c>
      <c r="G655" s="46" t="s">
        <v>1371</v>
      </c>
      <c r="H655" s="45">
        <v>95</v>
      </c>
      <c r="I655" s="45">
        <v>1</v>
      </c>
      <c r="J655" s="45">
        <v>1</v>
      </c>
      <c r="K655" s="45">
        <f t="shared" si="21"/>
        <v>2</v>
      </c>
      <c r="L655" s="45">
        <v>2009</v>
      </c>
      <c r="M655" s="45">
        <v>1</v>
      </c>
      <c r="N655" s="45">
        <v>6</v>
      </c>
      <c r="O655" s="46" t="s">
        <v>70</v>
      </c>
    </row>
    <row r="656" spans="1:15" ht="40.5">
      <c r="A656" s="45">
        <v>696</v>
      </c>
      <c r="B656" s="46" t="s">
        <v>24</v>
      </c>
      <c r="C656" s="46" t="s">
        <v>29</v>
      </c>
      <c r="D656" s="46" t="s">
        <v>6</v>
      </c>
      <c r="E656" s="36" t="str">
        <f t="shared" si="20"/>
        <v>Public</v>
      </c>
      <c r="F656" s="45">
        <v>696</v>
      </c>
      <c r="G656" s="46" t="s">
        <v>1372</v>
      </c>
      <c r="H656" s="45">
        <v>58</v>
      </c>
      <c r="I656" s="45">
        <v>1</v>
      </c>
      <c r="J656" s="45">
        <v>1</v>
      </c>
      <c r="K656" s="45">
        <f t="shared" si="21"/>
        <v>2</v>
      </c>
      <c r="L656" s="45">
        <v>2009</v>
      </c>
      <c r="M656" s="45">
        <v>1</v>
      </c>
      <c r="N656" s="45">
        <v>6</v>
      </c>
      <c r="O656" s="46" t="s">
        <v>70</v>
      </c>
    </row>
    <row r="657" spans="1:15" ht="40.5">
      <c r="A657" s="45">
        <v>697</v>
      </c>
      <c r="B657" s="46" t="s">
        <v>24</v>
      </c>
      <c r="C657" s="46" t="s">
        <v>29</v>
      </c>
      <c r="D657" s="46" t="s">
        <v>6</v>
      </c>
      <c r="E657" s="36" t="str">
        <f t="shared" si="20"/>
        <v>Public</v>
      </c>
      <c r="F657" s="45">
        <v>697</v>
      </c>
      <c r="G657" s="46" t="s">
        <v>1373</v>
      </c>
      <c r="H657" s="45">
        <v>148</v>
      </c>
      <c r="I657" s="45">
        <v>1</v>
      </c>
      <c r="J657" s="45">
        <v>1</v>
      </c>
      <c r="K657" s="45">
        <f t="shared" si="21"/>
        <v>2</v>
      </c>
      <c r="L657" s="45">
        <v>2009</v>
      </c>
      <c r="M657" s="45">
        <v>1</v>
      </c>
      <c r="N657" s="45">
        <v>6</v>
      </c>
      <c r="O657" s="46" t="s">
        <v>70</v>
      </c>
    </row>
    <row r="658" spans="1:15" ht="40.5">
      <c r="A658" s="45">
        <v>698</v>
      </c>
      <c r="B658" s="46" t="s">
        <v>24</v>
      </c>
      <c r="C658" s="46" t="s">
        <v>29</v>
      </c>
      <c r="D658" s="46" t="s">
        <v>6</v>
      </c>
      <c r="E658" s="36" t="str">
        <f t="shared" si="20"/>
        <v>Public</v>
      </c>
      <c r="F658" s="45">
        <v>698</v>
      </c>
      <c r="G658" s="46" t="s">
        <v>1374</v>
      </c>
      <c r="H658" s="45">
        <v>84</v>
      </c>
      <c r="I658" s="45">
        <v>1</v>
      </c>
      <c r="J658" s="45">
        <v>1</v>
      </c>
      <c r="K658" s="45">
        <f t="shared" si="21"/>
        <v>2</v>
      </c>
      <c r="L658" s="45">
        <v>2009</v>
      </c>
      <c r="M658" s="45">
        <v>1</v>
      </c>
      <c r="N658" s="45">
        <v>6</v>
      </c>
      <c r="O658" s="46" t="s">
        <v>70</v>
      </c>
    </row>
    <row r="659" spans="1:15" ht="27">
      <c r="A659" s="45">
        <v>699</v>
      </c>
      <c r="B659" s="46" t="s">
        <v>24</v>
      </c>
      <c r="C659" s="46" t="s">
        <v>29</v>
      </c>
      <c r="D659" s="46" t="s">
        <v>6</v>
      </c>
      <c r="E659" s="36" t="str">
        <f t="shared" si="20"/>
        <v>Public</v>
      </c>
      <c r="F659" s="45">
        <v>699</v>
      </c>
      <c r="G659" s="46" t="s">
        <v>1375</v>
      </c>
      <c r="H659" s="45">
        <v>10</v>
      </c>
      <c r="I659" s="45">
        <v>1</v>
      </c>
      <c r="J659" s="45">
        <v>1</v>
      </c>
      <c r="K659" s="45">
        <f t="shared" si="21"/>
        <v>6</v>
      </c>
      <c r="L659" s="45">
        <v>2005</v>
      </c>
      <c r="M659" s="45">
        <v>1</v>
      </c>
      <c r="N659" s="45">
        <v>4</v>
      </c>
      <c r="O659" s="46" t="s">
        <v>70</v>
      </c>
    </row>
    <row r="660" spans="1:15" ht="40.5">
      <c r="A660" s="45">
        <v>700</v>
      </c>
      <c r="B660" s="46" t="s">
        <v>22</v>
      </c>
      <c r="C660" s="46" t="s">
        <v>29</v>
      </c>
      <c r="D660" s="46" t="s">
        <v>6</v>
      </c>
      <c r="E660" s="36" t="str">
        <f t="shared" si="20"/>
        <v>Public</v>
      </c>
      <c r="F660" s="45">
        <v>700</v>
      </c>
      <c r="G660" s="46" t="s">
        <v>1207</v>
      </c>
      <c r="H660" s="45">
        <v>111</v>
      </c>
      <c r="I660" s="45">
        <v>1</v>
      </c>
      <c r="J660" s="45">
        <v>1</v>
      </c>
      <c r="K660" s="45">
        <f t="shared" si="21"/>
        <v>7</v>
      </c>
      <c r="L660" s="45">
        <v>2004</v>
      </c>
      <c r="M660" s="45">
        <v>1</v>
      </c>
      <c r="N660" s="45">
        <v>5</v>
      </c>
      <c r="O660" s="46" t="s">
        <v>70</v>
      </c>
    </row>
    <row r="661" spans="1:15" ht="54">
      <c r="A661" s="45">
        <v>701</v>
      </c>
      <c r="B661" s="46" t="s">
        <v>22</v>
      </c>
      <c r="C661" s="46" t="s">
        <v>54</v>
      </c>
      <c r="D661" s="46" t="s">
        <v>6</v>
      </c>
      <c r="E661" s="36" t="str">
        <f t="shared" si="20"/>
        <v>Public</v>
      </c>
      <c r="F661" s="45">
        <v>701</v>
      </c>
      <c r="G661" s="46" t="s">
        <v>1208</v>
      </c>
      <c r="H661" s="45">
        <v>516</v>
      </c>
      <c r="I661" s="45">
        <v>5</v>
      </c>
      <c r="J661" s="45">
        <v>1</v>
      </c>
      <c r="K661" s="45">
        <f t="shared" si="21"/>
        <v>29</v>
      </c>
      <c r="L661" s="45">
        <v>1982</v>
      </c>
      <c r="M661" s="45">
        <v>1</v>
      </c>
      <c r="N661" s="45">
        <v>9</v>
      </c>
      <c r="O661" s="46" t="s">
        <v>70</v>
      </c>
    </row>
    <row r="662" spans="1:15" ht="54">
      <c r="A662" s="45">
        <v>702</v>
      </c>
      <c r="B662" s="46" t="s">
        <v>22</v>
      </c>
      <c r="C662" s="46" t="s">
        <v>54</v>
      </c>
      <c r="D662" s="46" t="s">
        <v>6</v>
      </c>
      <c r="E662" s="36" t="str">
        <f t="shared" si="20"/>
        <v>Public</v>
      </c>
      <c r="F662" s="45">
        <v>702</v>
      </c>
      <c r="G662" s="46" t="s">
        <v>1209</v>
      </c>
      <c r="H662" s="45">
        <v>275</v>
      </c>
      <c r="I662" s="45">
        <v>5</v>
      </c>
      <c r="J662" s="45">
        <v>1</v>
      </c>
      <c r="K662" s="45">
        <f t="shared" si="21"/>
        <v>27</v>
      </c>
      <c r="L662" s="45">
        <v>1984</v>
      </c>
      <c r="M662" s="45">
        <v>1</v>
      </c>
      <c r="N662" s="45">
        <v>9</v>
      </c>
      <c r="O662" s="46" t="s">
        <v>70</v>
      </c>
    </row>
    <row r="663" spans="1:15" ht="27">
      <c r="A663" s="45">
        <v>703</v>
      </c>
      <c r="B663" s="46" t="s">
        <v>18</v>
      </c>
      <c r="C663" s="46" t="s">
        <v>29</v>
      </c>
      <c r="D663" s="46" t="s">
        <v>6</v>
      </c>
      <c r="E663" s="36" t="str">
        <f t="shared" si="20"/>
        <v>Public</v>
      </c>
      <c r="F663" s="45">
        <v>703</v>
      </c>
      <c r="G663" s="46" t="s">
        <v>881</v>
      </c>
      <c r="H663" s="45">
        <v>94</v>
      </c>
      <c r="I663" s="45">
        <v>1</v>
      </c>
      <c r="J663" s="45">
        <v>1</v>
      </c>
      <c r="K663" s="45">
        <f t="shared" si="21"/>
        <v>14</v>
      </c>
      <c r="L663" s="45">
        <v>1997</v>
      </c>
      <c r="M663" s="45">
        <v>1</v>
      </c>
      <c r="N663" s="45">
        <v>6</v>
      </c>
      <c r="O663" s="46" t="s">
        <v>70</v>
      </c>
    </row>
    <row r="664" spans="1:15" ht="27">
      <c r="A664" s="45">
        <v>704</v>
      </c>
      <c r="B664" s="46" t="s">
        <v>14</v>
      </c>
      <c r="C664" s="46" t="s">
        <v>29</v>
      </c>
      <c r="D664" s="46" t="s">
        <v>6</v>
      </c>
      <c r="E664" s="36" t="str">
        <f t="shared" si="20"/>
        <v>Public</v>
      </c>
      <c r="F664" s="45">
        <v>704</v>
      </c>
      <c r="G664" s="46" t="s">
        <v>341</v>
      </c>
      <c r="H664" s="45">
        <v>99</v>
      </c>
      <c r="I664" s="45">
        <v>1</v>
      </c>
      <c r="J664" s="45">
        <v>1</v>
      </c>
      <c r="K664" s="45">
        <f t="shared" si="21"/>
        <v>5</v>
      </c>
      <c r="L664" s="45">
        <v>2006</v>
      </c>
      <c r="M664" s="45">
        <v>1</v>
      </c>
      <c r="N664" s="45">
        <v>6</v>
      </c>
      <c r="O664" s="46" t="s">
        <v>70</v>
      </c>
    </row>
    <row r="665" spans="1:15" ht="40.5">
      <c r="A665" s="45">
        <v>705</v>
      </c>
      <c r="B665" s="46" t="s">
        <v>18</v>
      </c>
      <c r="C665" s="46" t="s">
        <v>54</v>
      </c>
      <c r="D665" s="46" t="s">
        <v>6</v>
      </c>
      <c r="E665" s="36" t="str">
        <f t="shared" si="20"/>
        <v>Public</v>
      </c>
      <c r="F665" s="45">
        <v>705</v>
      </c>
      <c r="G665" s="46" t="s">
        <v>882</v>
      </c>
      <c r="H665" s="45">
        <v>499</v>
      </c>
      <c r="I665" s="45">
        <v>5</v>
      </c>
      <c r="J665" s="45">
        <v>1</v>
      </c>
      <c r="K665" s="45">
        <f t="shared" si="21"/>
        <v>27</v>
      </c>
      <c r="L665" s="45">
        <v>1984</v>
      </c>
      <c r="M665" s="45">
        <v>7</v>
      </c>
      <c r="N665" s="45">
        <v>9</v>
      </c>
      <c r="O665" s="46" t="s">
        <v>70</v>
      </c>
    </row>
    <row r="666" spans="1:15" ht="40.5">
      <c r="A666" s="45">
        <v>706</v>
      </c>
      <c r="B666" s="46" t="s">
        <v>18</v>
      </c>
      <c r="C666" s="46" t="s">
        <v>54</v>
      </c>
      <c r="D666" s="46" t="s">
        <v>6</v>
      </c>
      <c r="E666" s="36" t="str">
        <f t="shared" si="20"/>
        <v>Public</v>
      </c>
      <c r="F666" s="45">
        <v>706</v>
      </c>
      <c r="G666" s="46" t="s">
        <v>883</v>
      </c>
      <c r="H666" s="45">
        <v>510</v>
      </c>
      <c r="I666" s="45">
        <v>5</v>
      </c>
      <c r="J666" s="45">
        <v>1</v>
      </c>
      <c r="K666" s="45">
        <f t="shared" si="21"/>
        <v>29</v>
      </c>
      <c r="L666" s="45">
        <v>1982</v>
      </c>
      <c r="M666" s="45">
        <v>7</v>
      </c>
      <c r="N666" s="45">
        <v>9</v>
      </c>
      <c r="O666" s="46" t="s">
        <v>70</v>
      </c>
    </row>
    <row r="667" spans="1:15" ht="40.5">
      <c r="A667" s="45">
        <v>707</v>
      </c>
      <c r="B667" s="46" t="s">
        <v>18</v>
      </c>
      <c r="C667" s="46" t="s">
        <v>54</v>
      </c>
      <c r="D667" s="46" t="s">
        <v>6</v>
      </c>
      <c r="E667" s="36" t="str">
        <f t="shared" si="20"/>
        <v>Public</v>
      </c>
      <c r="F667" s="45">
        <v>707</v>
      </c>
      <c r="G667" s="46" t="s">
        <v>884</v>
      </c>
      <c r="H667" s="45">
        <v>754</v>
      </c>
      <c r="I667" s="45">
        <v>5</v>
      </c>
      <c r="J667" s="45">
        <v>1</v>
      </c>
      <c r="K667" s="45">
        <f t="shared" si="21"/>
        <v>11</v>
      </c>
      <c r="L667" s="45">
        <v>2000</v>
      </c>
      <c r="M667" s="45">
        <v>7</v>
      </c>
      <c r="N667" s="45">
        <v>9</v>
      </c>
      <c r="O667" s="46" t="s">
        <v>70</v>
      </c>
    </row>
    <row r="668" spans="1:15" ht="54">
      <c r="A668" s="45">
        <v>708</v>
      </c>
      <c r="B668" s="46" t="s">
        <v>18</v>
      </c>
      <c r="C668" s="46" t="s">
        <v>54</v>
      </c>
      <c r="D668" s="46" t="s">
        <v>6</v>
      </c>
      <c r="E668" s="36" t="str">
        <f t="shared" si="20"/>
        <v>Public</v>
      </c>
      <c r="F668" s="45">
        <v>708</v>
      </c>
      <c r="G668" s="46" t="s">
        <v>885</v>
      </c>
      <c r="H668" s="45">
        <v>424</v>
      </c>
      <c r="I668" s="45">
        <v>5</v>
      </c>
      <c r="J668" s="45">
        <v>1</v>
      </c>
      <c r="K668" s="45">
        <f t="shared" si="21"/>
        <v>26</v>
      </c>
      <c r="L668" s="45">
        <v>1985</v>
      </c>
      <c r="M668" s="45">
        <v>7</v>
      </c>
      <c r="N668" s="45">
        <v>9</v>
      </c>
      <c r="O668" s="46" t="s">
        <v>70</v>
      </c>
    </row>
    <row r="669" spans="1:15" ht="40.5">
      <c r="A669" s="45">
        <v>709</v>
      </c>
      <c r="B669" s="46" t="s">
        <v>17</v>
      </c>
      <c r="C669" s="46" t="s">
        <v>3</v>
      </c>
      <c r="D669" s="46" t="s">
        <v>7</v>
      </c>
      <c r="E669" s="36" t="str">
        <f t="shared" si="20"/>
        <v>Private</v>
      </c>
      <c r="F669" s="45">
        <v>709</v>
      </c>
      <c r="G669" s="46" t="s">
        <v>734</v>
      </c>
      <c r="H669" s="45">
        <v>488</v>
      </c>
      <c r="I669" s="45">
        <v>2</v>
      </c>
      <c r="J669" s="45">
        <v>2</v>
      </c>
      <c r="K669" s="45">
        <f t="shared" si="21"/>
        <v>8</v>
      </c>
      <c r="L669" s="45">
        <v>2003</v>
      </c>
      <c r="M669" s="45">
        <v>7</v>
      </c>
      <c r="N669" s="45">
        <v>9</v>
      </c>
      <c r="O669" s="46" t="s">
        <v>70</v>
      </c>
    </row>
    <row r="670" spans="1:15" ht="81">
      <c r="A670" s="45">
        <v>710</v>
      </c>
      <c r="B670" s="46" t="s">
        <v>20</v>
      </c>
      <c r="C670" s="46" t="s">
        <v>54</v>
      </c>
      <c r="D670" s="46" t="s">
        <v>6</v>
      </c>
      <c r="E670" s="36" t="str">
        <f t="shared" si="20"/>
        <v>Public</v>
      </c>
      <c r="F670" s="45">
        <v>710</v>
      </c>
      <c r="G670" s="46" t="s">
        <v>1055</v>
      </c>
      <c r="H670" s="45">
        <v>233</v>
      </c>
      <c r="I670" s="45">
        <v>5</v>
      </c>
      <c r="J670" s="45">
        <v>1</v>
      </c>
      <c r="K670" s="45">
        <f t="shared" si="21"/>
        <v>25</v>
      </c>
      <c r="L670" s="45">
        <v>1986</v>
      </c>
      <c r="M670" s="45">
        <v>1</v>
      </c>
      <c r="N670" s="45">
        <v>9</v>
      </c>
      <c r="O670" s="46" t="s">
        <v>70</v>
      </c>
    </row>
    <row r="671" spans="1:15" ht="27">
      <c r="A671" s="45">
        <v>711</v>
      </c>
      <c r="B671" s="46" t="s">
        <v>20</v>
      </c>
      <c r="C671" s="46" t="s">
        <v>54</v>
      </c>
      <c r="D671" s="46" t="s">
        <v>6</v>
      </c>
      <c r="E671" s="36" t="str">
        <f t="shared" si="20"/>
        <v>Public</v>
      </c>
      <c r="F671" s="45">
        <v>711</v>
      </c>
      <c r="G671" s="46" t="s">
        <v>1056</v>
      </c>
      <c r="H671" s="45">
        <v>410</v>
      </c>
      <c r="I671" s="45">
        <v>5</v>
      </c>
      <c r="J671" s="45">
        <v>1</v>
      </c>
      <c r="K671" s="45">
        <f t="shared" si="21"/>
        <v>26</v>
      </c>
      <c r="L671" s="45">
        <v>1985</v>
      </c>
      <c r="M671" s="45">
        <v>7</v>
      </c>
      <c r="N671" s="45">
        <v>9</v>
      </c>
      <c r="O671" s="46" t="s">
        <v>70</v>
      </c>
    </row>
    <row r="672" spans="1:15" ht="27">
      <c r="A672" s="45">
        <v>712</v>
      </c>
      <c r="B672" s="46" t="s">
        <v>23</v>
      </c>
      <c r="C672" s="46" t="s">
        <v>29</v>
      </c>
      <c r="D672" s="46" t="s">
        <v>1431</v>
      </c>
      <c r="E672" s="36" t="str">
        <f t="shared" si="20"/>
        <v>Private</v>
      </c>
      <c r="F672" s="45">
        <v>712</v>
      </c>
      <c r="G672" s="46" t="s">
        <v>1275</v>
      </c>
      <c r="H672" s="45">
        <v>246</v>
      </c>
      <c r="I672" s="45">
        <v>1</v>
      </c>
      <c r="J672" s="45">
        <v>3</v>
      </c>
      <c r="K672" s="45">
        <f t="shared" si="21"/>
        <v>31</v>
      </c>
      <c r="L672" s="45">
        <v>1980</v>
      </c>
      <c r="M672" s="45">
        <v>1</v>
      </c>
      <c r="N672" s="45">
        <v>6</v>
      </c>
      <c r="O672" s="46" t="s">
        <v>70</v>
      </c>
    </row>
    <row r="673" spans="1:15" ht="67.5">
      <c r="A673" s="45">
        <v>713</v>
      </c>
      <c r="B673" s="46" t="s">
        <v>16</v>
      </c>
      <c r="C673" s="46" t="s">
        <v>29</v>
      </c>
      <c r="D673" s="46" t="s">
        <v>1431</v>
      </c>
      <c r="E673" s="36" t="str">
        <f t="shared" si="20"/>
        <v>Private</v>
      </c>
      <c r="F673" s="45">
        <v>713</v>
      </c>
      <c r="G673" s="46" t="s">
        <v>625</v>
      </c>
      <c r="H673" s="45">
        <v>142</v>
      </c>
      <c r="I673" s="45">
        <v>1</v>
      </c>
      <c r="J673" s="45">
        <v>3</v>
      </c>
      <c r="K673" s="45">
        <f t="shared" si="21"/>
        <v>32</v>
      </c>
      <c r="L673" s="45">
        <v>1979</v>
      </c>
      <c r="M673" s="45">
        <v>1</v>
      </c>
      <c r="N673" s="45">
        <v>6</v>
      </c>
      <c r="O673" s="46" t="s">
        <v>70</v>
      </c>
    </row>
    <row r="674" spans="1:15" ht="27">
      <c r="A674" s="45">
        <v>715</v>
      </c>
      <c r="B674" s="46" t="s">
        <v>22</v>
      </c>
      <c r="C674" s="46" t="s">
        <v>29</v>
      </c>
      <c r="D674" s="46" t="s">
        <v>6</v>
      </c>
      <c r="E674" s="36" t="str">
        <f t="shared" si="20"/>
        <v>Public</v>
      </c>
      <c r="F674" s="45">
        <v>715</v>
      </c>
      <c r="G674" s="46" t="s">
        <v>1210</v>
      </c>
      <c r="H674" s="45">
        <v>117</v>
      </c>
      <c r="I674" s="45">
        <v>1</v>
      </c>
      <c r="J674" s="45">
        <v>1</v>
      </c>
      <c r="K674" s="45">
        <f t="shared" si="21"/>
        <v>2</v>
      </c>
      <c r="L674" s="45">
        <v>2009</v>
      </c>
      <c r="M674" s="45">
        <v>1</v>
      </c>
      <c r="N674" s="45">
        <v>6</v>
      </c>
      <c r="O674" s="46" t="s">
        <v>70</v>
      </c>
    </row>
    <row r="675" spans="1:15" ht="40.5">
      <c r="A675" s="45">
        <v>716</v>
      </c>
      <c r="B675" s="46" t="s">
        <v>13</v>
      </c>
      <c r="C675" s="46" t="s">
        <v>29</v>
      </c>
      <c r="D675" s="46" t="s">
        <v>1431</v>
      </c>
      <c r="E675" s="36" t="str">
        <f t="shared" si="20"/>
        <v>Private</v>
      </c>
      <c r="F675" s="45">
        <v>716</v>
      </c>
      <c r="G675" s="46" t="s">
        <v>192</v>
      </c>
      <c r="H675" s="45">
        <v>190</v>
      </c>
      <c r="I675" s="45">
        <v>1</v>
      </c>
      <c r="J675" s="45">
        <v>3</v>
      </c>
      <c r="K675" s="45">
        <f t="shared" si="21"/>
        <v>72</v>
      </c>
      <c r="L675" s="45">
        <v>1939</v>
      </c>
      <c r="M675" s="45">
        <v>1</v>
      </c>
      <c r="N675" s="45">
        <v>6</v>
      </c>
      <c r="O675" s="46" t="s">
        <v>70</v>
      </c>
    </row>
    <row r="676" spans="1:15" ht="27">
      <c r="A676" s="45">
        <v>717</v>
      </c>
      <c r="B676" s="46" t="s">
        <v>18</v>
      </c>
      <c r="C676" s="46" t="s">
        <v>29</v>
      </c>
      <c r="D676" s="46" t="s">
        <v>6</v>
      </c>
      <c r="E676" s="36" t="str">
        <f t="shared" si="20"/>
        <v>Public</v>
      </c>
      <c r="F676" s="45">
        <v>717</v>
      </c>
      <c r="G676" s="46" t="s">
        <v>886</v>
      </c>
      <c r="H676" s="45">
        <v>210</v>
      </c>
      <c r="I676" s="45">
        <v>1</v>
      </c>
      <c r="J676" s="45">
        <v>1</v>
      </c>
      <c r="K676" s="45">
        <f t="shared" si="21"/>
        <v>28</v>
      </c>
      <c r="L676" s="45">
        <v>1983</v>
      </c>
      <c r="M676" s="45">
        <v>1</v>
      </c>
      <c r="N676" s="45">
        <v>6</v>
      </c>
      <c r="O676" s="46" t="s">
        <v>70</v>
      </c>
    </row>
    <row r="677" spans="1:15" ht="40.5">
      <c r="A677" s="45">
        <v>718</v>
      </c>
      <c r="B677" s="46" t="s">
        <v>24</v>
      </c>
      <c r="C677" s="46" t="s">
        <v>29</v>
      </c>
      <c r="D677" s="46" t="s">
        <v>6</v>
      </c>
      <c r="E677" s="36" t="str">
        <f t="shared" si="20"/>
        <v>Public</v>
      </c>
      <c r="F677" s="45">
        <v>718</v>
      </c>
      <c r="G677" s="46" t="s">
        <v>1376</v>
      </c>
      <c r="H677" s="45">
        <v>28</v>
      </c>
      <c r="I677" s="45">
        <v>1</v>
      </c>
      <c r="J677" s="45">
        <v>1</v>
      </c>
      <c r="K677" s="45">
        <f t="shared" si="21"/>
        <v>4</v>
      </c>
      <c r="L677" s="45">
        <v>2007</v>
      </c>
      <c r="M677" s="45">
        <v>1</v>
      </c>
      <c r="N677" s="45">
        <v>4</v>
      </c>
      <c r="O677" s="46" t="s">
        <v>70</v>
      </c>
    </row>
    <row r="678" spans="1:15" ht="40.5">
      <c r="A678" s="45">
        <v>721</v>
      </c>
      <c r="B678" s="46" t="s">
        <v>16</v>
      </c>
      <c r="C678" s="46" t="s">
        <v>29</v>
      </c>
      <c r="D678" s="46" t="s">
        <v>1431</v>
      </c>
      <c r="E678" s="36" t="str">
        <f t="shared" si="20"/>
        <v>Private</v>
      </c>
      <c r="F678" s="45">
        <v>721</v>
      </c>
      <c r="G678" s="46" t="s">
        <v>626</v>
      </c>
      <c r="H678" s="45">
        <v>102</v>
      </c>
      <c r="I678" s="45">
        <v>1</v>
      </c>
      <c r="J678" s="45">
        <v>3</v>
      </c>
      <c r="K678" s="45">
        <f t="shared" si="21"/>
        <v>29</v>
      </c>
      <c r="L678" s="45">
        <v>1982</v>
      </c>
      <c r="M678" s="45">
        <v>1</v>
      </c>
      <c r="N678" s="45">
        <v>6</v>
      </c>
      <c r="O678" s="46" t="s">
        <v>70</v>
      </c>
    </row>
    <row r="679" spans="1:15" ht="27">
      <c r="A679" s="45">
        <v>723</v>
      </c>
      <c r="B679" s="46" t="s">
        <v>20</v>
      </c>
      <c r="C679" s="46" t="s">
        <v>29</v>
      </c>
      <c r="D679" s="46" t="s">
        <v>6</v>
      </c>
      <c r="E679" s="36" t="str">
        <f t="shared" si="20"/>
        <v>Public</v>
      </c>
      <c r="F679" s="45">
        <v>723</v>
      </c>
      <c r="G679" s="46" t="s">
        <v>1057</v>
      </c>
      <c r="H679" s="45">
        <v>74</v>
      </c>
      <c r="I679" s="45">
        <v>1</v>
      </c>
      <c r="J679" s="45">
        <v>1</v>
      </c>
      <c r="K679" s="45">
        <f t="shared" si="21"/>
        <v>3</v>
      </c>
      <c r="L679" s="45">
        <v>2008</v>
      </c>
      <c r="M679" s="45">
        <v>1</v>
      </c>
      <c r="N679" s="45">
        <v>4</v>
      </c>
      <c r="O679" s="46" t="s">
        <v>70</v>
      </c>
    </row>
    <row r="680" spans="1:15" ht="54">
      <c r="A680" s="45">
        <v>724</v>
      </c>
      <c r="B680" s="46" t="s">
        <v>17</v>
      </c>
      <c r="C680" s="46" t="s">
        <v>54</v>
      </c>
      <c r="D680" s="46" t="s">
        <v>6</v>
      </c>
      <c r="E680" s="36" t="str">
        <f t="shared" si="20"/>
        <v>Public</v>
      </c>
      <c r="F680" s="45">
        <v>724</v>
      </c>
      <c r="G680" s="46" t="s">
        <v>736</v>
      </c>
      <c r="H680" s="45">
        <v>1926</v>
      </c>
      <c r="I680" s="45">
        <v>5</v>
      </c>
      <c r="J680" s="45">
        <v>1</v>
      </c>
      <c r="K680" s="45">
        <f t="shared" si="21"/>
        <v>28</v>
      </c>
      <c r="L680" s="45">
        <v>1983</v>
      </c>
      <c r="M680" s="45">
        <v>7</v>
      </c>
      <c r="N680" s="45">
        <v>9</v>
      </c>
      <c r="O680" s="46" t="s">
        <v>70</v>
      </c>
    </row>
    <row r="681" spans="1:15" ht="40.5">
      <c r="A681" s="45">
        <v>726</v>
      </c>
      <c r="B681" s="46" t="s">
        <v>14</v>
      </c>
      <c r="C681" s="46" t="s">
        <v>3</v>
      </c>
      <c r="D681" s="46" t="s">
        <v>6</v>
      </c>
      <c r="E681" s="36" t="str">
        <f t="shared" si="20"/>
        <v>Public</v>
      </c>
      <c r="F681" s="45">
        <v>726</v>
      </c>
      <c r="G681" s="46" t="s">
        <v>343</v>
      </c>
      <c r="H681" s="45">
        <v>355</v>
      </c>
      <c r="I681" s="45">
        <v>2</v>
      </c>
      <c r="J681" s="45">
        <v>1</v>
      </c>
      <c r="K681" s="45">
        <f t="shared" si="21"/>
        <v>26</v>
      </c>
      <c r="L681" s="45">
        <v>1985</v>
      </c>
      <c r="M681" s="45">
        <v>7</v>
      </c>
      <c r="N681" s="45">
        <v>9</v>
      </c>
      <c r="O681" s="46" t="s">
        <v>70</v>
      </c>
    </row>
    <row r="682" spans="1:15" ht="27">
      <c r="A682" s="45">
        <v>728</v>
      </c>
      <c r="B682" s="46" t="s">
        <v>16</v>
      </c>
      <c r="C682" s="46" t="s">
        <v>29</v>
      </c>
      <c r="D682" s="46" t="s">
        <v>6</v>
      </c>
      <c r="E682" s="36" t="str">
        <f t="shared" si="20"/>
        <v>Public</v>
      </c>
      <c r="F682" s="45">
        <v>728</v>
      </c>
      <c r="G682" s="46" t="s">
        <v>627</v>
      </c>
      <c r="H682" s="45">
        <v>240</v>
      </c>
      <c r="I682" s="45">
        <v>1</v>
      </c>
      <c r="J682" s="45">
        <v>1</v>
      </c>
      <c r="K682" s="45">
        <f t="shared" si="21"/>
        <v>17</v>
      </c>
      <c r="L682" s="45">
        <v>1994</v>
      </c>
      <c r="M682" s="45">
        <v>1</v>
      </c>
      <c r="N682" s="45">
        <v>6</v>
      </c>
      <c r="O682" s="46" t="s">
        <v>70</v>
      </c>
    </row>
    <row r="683" spans="1:15" ht="27">
      <c r="A683" s="45">
        <v>729</v>
      </c>
      <c r="B683" s="46" t="s">
        <v>16</v>
      </c>
      <c r="C683" s="46" t="s">
        <v>54</v>
      </c>
      <c r="D683" s="46" t="s">
        <v>6</v>
      </c>
      <c r="E683" s="36" t="str">
        <f t="shared" si="20"/>
        <v>Public</v>
      </c>
      <c r="F683" s="45">
        <v>729</v>
      </c>
      <c r="G683" s="46" t="s">
        <v>628</v>
      </c>
      <c r="H683" s="45">
        <v>125</v>
      </c>
      <c r="I683" s="45">
        <v>5</v>
      </c>
      <c r="J683" s="45">
        <v>1</v>
      </c>
      <c r="K683" s="45">
        <f t="shared" si="21"/>
        <v>15</v>
      </c>
      <c r="L683" s="45">
        <v>1996</v>
      </c>
      <c r="M683" s="45">
        <v>1</v>
      </c>
      <c r="N683" s="45">
        <v>6</v>
      </c>
      <c r="O683" s="46" t="s">
        <v>70</v>
      </c>
    </row>
    <row r="684" spans="1:15" ht="27">
      <c r="A684" s="45">
        <v>730</v>
      </c>
      <c r="B684" s="46" t="s">
        <v>16</v>
      </c>
      <c r="C684" s="46" t="s">
        <v>29</v>
      </c>
      <c r="D684" s="46" t="s">
        <v>6</v>
      </c>
      <c r="E684" s="36" t="str">
        <f t="shared" si="20"/>
        <v>Public</v>
      </c>
      <c r="F684" s="45">
        <v>730</v>
      </c>
      <c r="G684" s="46" t="s">
        <v>629</v>
      </c>
      <c r="H684" s="45">
        <v>134</v>
      </c>
      <c r="I684" s="45">
        <v>1</v>
      </c>
      <c r="J684" s="45">
        <v>1</v>
      </c>
      <c r="K684" s="45">
        <f t="shared" si="21"/>
        <v>20</v>
      </c>
      <c r="L684" s="45">
        <v>1991</v>
      </c>
      <c r="M684" s="45">
        <v>1</v>
      </c>
      <c r="N684" s="45">
        <v>6</v>
      </c>
      <c r="O684" s="46" t="s">
        <v>70</v>
      </c>
    </row>
    <row r="685" spans="1:15" ht="54">
      <c r="A685" s="45">
        <v>731</v>
      </c>
      <c r="B685" s="46" t="s">
        <v>14</v>
      </c>
      <c r="C685" s="46" t="s">
        <v>54</v>
      </c>
      <c r="D685" s="46" t="s">
        <v>6</v>
      </c>
      <c r="E685" s="36" t="str">
        <f t="shared" si="20"/>
        <v>Public</v>
      </c>
      <c r="F685" s="45">
        <v>731</v>
      </c>
      <c r="G685" s="46" t="s">
        <v>344</v>
      </c>
      <c r="H685" s="45">
        <v>107</v>
      </c>
      <c r="I685" s="45">
        <v>5</v>
      </c>
      <c r="J685" s="45">
        <v>1</v>
      </c>
      <c r="K685" s="45">
        <f t="shared" si="21"/>
        <v>4</v>
      </c>
      <c r="L685" s="45">
        <v>2007</v>
      </c>
      <c r="M685" s="45">
        <v>7</v>
      </c>
      <c r="N685" s="45">
        <v>9</v>
      </c>
      <c r="O685" s="46" t="s">
        <v>70</v>
      </c>
    </row>
    <row r="686" spans="1:15" ht="27">
      <c r="A686" s="45">
        <v>733</v>
      </c>
      <c r="B686" s="46" t="s">
        <v>16</v>
      </c>
      <c r="C686" s="46" t="s">
        <v>29</v>
      </c>
      <c r="D686" s="46" t="s">
        <v>6</v>
      </c>
      <c r="E686" s="36" t="str">
        <f t="shared" si="20"/>
        <v>Public</v>
      </c>
      <c r="F686" s="45">
        <v>733</v>
      </c>
      <c r="G686" s="46" t="s">
        <v>630</v>
      </c>
      <c r="H686" s="45">
        <v>43</v>
      </c>
      <c r="I686" s="45">
        <v>1</v>
      </c>
      <c r="J686" s="45">
        <v>1</v>
      </c>
      <c r="K686" s="45">
        <f t="shared" si="21"/>
        <v>5</v>
      </c>
      <c r="L686" s="45">
        <v>2006</v>
      </c>
      <c r="M686" s="45">
        <v>1</v>
      </c>
      <c r="N686" s="45">
        <v>4</v>
      </c>
      <c r="O686" s="46" t="s">
        <v>70</v>
      </c>
    </row>
    <row r="687" spans="1:15" ht="54">
      <c r="A687" s="45">
        <v>735</v>
      </c>
      <c r="B687" s="46" t="s">
        <v>17</v>
      </c>
      <c r="C687" s="46" t="s">
        <v>3</v>
      </c>
      <c r="D687" s="46" t="s">
        <v>7</v>
      </c>
      <c r="E687" s="36" t="str">
        <f t="shared" si="20"/>
        <v>Private</v>
      </c>
      <c r="F687" s="45">
        <v>735</v>
      </c>
      <c r="G687" s="46" t="s">
        <v>739</v>
      </c>
      <c r="H687" s="45">
        <v>193</v>
      </c>
      <c r="I687" s="45">
        <v>2</v>
      </c>
      <c r="J687" s="45">
        <v>2</v>
      </c>
      <c r="K687" s="45">
        <f t="shared" si="21"/>
        <v>9</v>
      </c>
      <c r="L687" s="45">
        <v>2002</v>
      </c>
      <c r="M687" s="45">
        <v>7</v>
      </c>
      <c r="N687" s="45">
        <v>9</v>
      </c>
      <c r="O687" s="46" t="s">
        <v>70</v>
      </c>
    </row>
    <row r="688" spans="1:15" ht="27">
      <c r="A688" s="45">
        <v>739</v>
      </c>
      <c r="B688" s="46" t="s">
        <v>13</v>
      </c>
      <c r="C688" s="46" t="s">
        <v>29</v>
      </c>
      <c r="D688" s="46" t="s">
        <v>6</v>
      </c>
      <c r="E688" s="36" t="str">
        <f t="shared" si="20"/>
        <v>Public</v>
      </c>
      <c r="F688" s="45">
        <v>739</v>
      </c>
      <c r="G688" s="46" t="s">
        <v>193</v>
      </c>
      <c r="H688" s="45">
        <v>304</v>
      </c>
      <c r="I688" s="45">
        <v>1</v>
      </c>
      <c r="J688" s="45">
        <v>1</v>
      </c>
      <c r="K688" s="45">
        <f t="shared" si="21"/>
        <v>7</v>
      </c>
      <c r="L688" s="45">
        <v>2004</v>
      </c>
      <c r="M688" s="45">
        <v>1</v>
      </c>
      <c r="N688" s="45">
        <v>6</v>
      </c>
      <c r="O688" s="46" t="s">
        <v>70</v>
      </c>
    </row>
    <row r="689" spans="1:15" ht="40.5">
      <c r="A689" s="45">
        <v>740</v>
      </c>
      <c r="B689" s="46" t="s">
        <v>13</v>
      </c>
      <c r="C689" s="46" t="s">
        <v>29</v>
      </c>
      <c r="D689" s="46" t="s">
        <v>6</v>
      </c>
      <c r="E689" s="36" t="str">
        <f t="shared" si="20"/>
        <v>Public</v>
      </c>
      <c r="F689" s="45">
        <v>740</v>
      </c>
      <c r="G689" s="46" t="s">
        <v>194</v>
      </c>
      <c r="H689" s="45">
        <v>57</v>
      </c>
      <c r="I689" s="45">
        <v>1</v>
      </c>
      <c r="J689" s="45">
        <v>1</v>
      </c>
      <c r="K689" s="45">
        <f t="shared" si="21"/>
        <v>1</v>
      </c>
      <c r="L689" s="45">
        <v>2010</v>
      </c>
      <c r="M689" s="45">
        <v>1</v>
      </c>
      <c r="N689" s="45">
        <v>5</v>
      </c>
      <c r="O689" s="46" t="s">
        <v>70</v>
      </c>
    </row>
    <row r="690" spans="1:15" ht="40.5">
      <c r="A690" s="45">
        <v>741</v>
      </c>
      <c r="B690" s="46" t="s">
        <v>13</v>
      </c>
      <c r="C690" s="46" t="s">
        <v>29</v>
      </c>
      <c r="D690" s="46" t="s">
        <v>6</v>
      </c>
      <c r="E690" s="36" t="str">
        <f t="shared" si="20"/>
        <v>Public</v>
      </c>
      <c r="F690" s="45">
        <v>741</v>
      </c>
      <c r="G690" s="46" t="s">
        <v>195</v>
      </c>
      <c r="H690" s="45">
        <v>120</v>
      </c>
      <c r="I690" s="45">
        <v>1</v>
      </c>
      <c r="J690" s="45">
        <v>1</v>
      </c>
      <c r="K690" s="45">
        <f t="shared" si="21"/>
        <v>5</v>
      </c>
      <c r="L690" s="45">
        <v>2006</v>
      </c>
      <c r="M690" s="45">
        <v>1</v>
      </c>
      <c r="N690" s="45">
        <v>6</v>
      </c>
      <c r="O690" s="46" t="s">
        <v>70</v>
      </c>
    </row>
    <row r="691" spans="1:15" ht="27">
      <c r="A691" s="45">
        <v>742</v>
      </c>
      <c r="B691" s="46" t="s">
        <v>14</v>
      </c>
      <c r="C691" s="46" t="s">
        <v>29</v>
      </c>
      <c r="D691" s="46" t="s">
        <v>6</v>
      </c>
      <c r="E691" s="36" t="str">
        <f t="shared" si="20"/>
        <v>Public</v>
      </c>
      <c r="F691" s="45">
        <v>742</v>
      </c>
      <c r="G691" s="46" t="s">
        <v>345</v>
      </c>
      <c r="H691" s="45">
        <v>35</v>
      </c>
      <c r="I691" s="45">
        <v>1</v>
      </c>
      <c r="J691" s="45">
        <v>1</v>
      </c>
      <c r="K691" s="45">
        <f t="shared" si="21"/>
        <v>6</v>
      </c>
      <c r="L691" s="45">
        <v>2005</v>
      </c>
      <c r="M691" s="45">
        <v>1</v>
      </c>
      <c r="N691" s="45">
        <v>3</v>
      </c>
      <c r="O691" s="46" t="s">
        <v>70</v>
      </c>
    </row>
    <row r="692" spans="1:15" ht="40.5">
      <c r="A692" s="45">
        <v>743</v>
      </c>
      <c r="B692" s="46" t="s">
        <v>14</v>
      </c>
      <c r="C692" s="46" t="s">
        <v>29</v>
      </c>
      <c r="D692" s="46" t="s">
        <v>1431</v>
      </c>
      <c r="E692" s="36" t="str">
        <f t="shared" si="20"/>
        <v>Private</v>
      </c>
      <c r="F692" s="45">
        <v>743</v>
      </c>
      <c r="G692" s="46" t="s">
        <v>346</v>
      </c>
      <c r="H692" s="45">
        <v>183</v>
      </c>
      <c r="I692" s="45">
        <v>1</v>
      </c>
      <c r="J692" s="45">
        <v>3</v>
      </c>
      <c r="K692" s="45">
        <f t="shared" si="21"/>
        <v>21</v>
      </c>
      <c r="L692" s="45">
        <v>1990</v>
      </c>
      <c r="M692" s="45">
        <v>1</v>
      </c>
      <c r="N692" s="45">
        <v>6</v>
      </c>
      <c r="O692" s="46" t="s">
        <v>70</v>
      </c>
    </row>
    <row r="693" spans="1:15" ht="40.5">
      <c r="A693" s="45">
        <v>744</v>
      </c>
      <c r="B693" s="46" t="s">
        <v>14</v>
      </c>
      <c r="C693" s="46" t="s">
        <v>54</v>
      </c>
      <c r="D693" s="46" t="s">
        <v>6</v>
      </c>
      <c r="E693" s="36" t="str">
        <f t="shared" si="20"/>
        <v>Public</v>
      </c>
      <c r="F693" s="45">
        <v>744</v>
      </c>
      <c r="G693" s="46" t="s">
        <v>347</v>
      </c>
      <c r="H693" s="45">
        <v>265</v>
      </c>
      <c r="I693" s="45">
        <v>5</v>
      </c>
      <c r="J693" s="45">
        <v>1</v>
      </c>
      <c r="K693" s="45">
        <f t="shared" si="21"/>
        <v>26</v>
      </c>
      <c r="L693" s="45">
        <v>1985</v>
      </c>
      <c r="M693" s="45">
        <v>7</v>
      </c>
      <c r="N693" s="45">
        <v>9</v>
      </c>
      <c r="O693" s="46" t="s">
        <v>70</v>
      </c>
    </row>
    <row r="694" spans="1:15" ht="40.5">
      <c r="A694" s="45">
        <v>745</v>
      </c>
      <c r="B694" s="46" t="s">
        <v>14</v>
      </c>
      <c r="C694" s="46" t="s">
        <v>54</v>
      </c>
      <c r="D694" s="46" t="s">
        <v>6</v>
      </c>
      <c r="E694" s="36" t="str">
        <f t="shared" si="20"/>
        <v>Public</v>
      </c>
      <c r="F694" s="45">
        <v>745</v>
      </c>
      <c r="G694" s="46" t="s">
        <v>348</v>
      </c>
      <c r="H694" s="45">
        <v>404</v>
      </c>
      <c r="I694" s="45">
        <v>5</v>
      </c>
      <c r="J694" s="45">
        <v>1</v>
      </c>
      <c r="K694" s="45">
        <f t="shared" si="21"/>
        <v>22</v>
      </c>
      <c r="L694" s="45">
        <v>1989</v>
      </c>
      <c r="M694" s="45">
        <v>7</v>
      </c>
      <c r="N694" s="45">
        <v>9</v>
      </c>
      <c r="O694" s="46" t="s">
        <v>70</v>
      </c>
    </row>
    <row r="695" spans="1:15" ht="81">
      <c r="A695" s="45">
        <v>746</v>
      </c>
      <c r="B695" s="46" t="s">
        <v>18</v>
      </c>
      <c r="C695" s="46" t="s">
        <v>3</v>
      </c>
      <c r="D695" s="46" t="s">
        <v>1431</v>
      </c>
      <c r="E695" s="36" t="str">
        <f t="shared" si="20"/>
        <v>Private</v>
      </c>
      <c r="F695" s="45">
        <v>746</v>
      </c>
      <c r="G695" s="46" t="s">
        <v>887</v>
      </c>
      <c r="H695" s="45">
        <v>243</v>
      </c>
      <c r="I695" s="45">
        <v>2</v>
      </c>
      <c r="J695" s="45">
        <v>3</v>
      </c>
      <c r="K695" s="45">
        <f t="shared" si="21"/>
        <v>30</v>
      </c>
      <c r="L695" s="45">
        <v>1981</v>
      </c>
      <c r="M695" s="45">
        <v>7</v>
      </c>
      <c r="N695" s="45">
        <v>9</v>
      </c>
      <c r="O695" s="46" t="s">
        <v>70</v>
      </c>
    </row>
    <row r="696" spans="1:15" ht="54">
      <c r="A696" s="45">
        <v>747</v>
      </c>
      <c r="B696" s="46" t="s">
        <v>18</v>
      </c>
      <c r="C696" s="46" t="s">
        <v>54</v>
      </c>
      <c r="D696" s="46" t="s">
        <v>6</v>
      </c>
      <c r="E696" s="36" t="str">
        <f t="shared" si="20"/>
        <v>Public</v>
      </c>
      <c r="F696" s="45">
        <v>747</v>
      </c>
      <c r="G696" s="46" t="s">
        <v>888</v>
      </c>
      <c r="H696" s="45">
        <v>1084</v>
      </c>
      <c r="I696" s="45">
        <v>5</v>
      </c>
      <c r="J696" s="45">
        <v>1</v>
      </c>
      <c r="K696" s="45">
        <f t="shared" si="21"/>
        <v>10</v>
      </c>
      <c r="L696" s="45">
        <v>2001</v>
      </c>
      <c r="M696" s="45">
        <v>7</v>
      </c>
      <c r="N696" s="45">
        <v>9</v>
      </c>
      <c r="O696" s="46" t="s">
        <v>70</v>
      </c>
    </row>
    <row r="697" spans="1:15" ht="40.5">
      <c r="A697" s="45">
        <v>748</v>
      </c>
      <c r="B697" s="46" t="s">
        <v>14</v>
      </c>
      <c r="C697" s="46" t="s">
        <v>29</v>
      </c>
      <c r="D697" s="46" t="s">
        <v>6</v>
      </c>
      <c r="E697" s="36" t="str">
        <f t="shared" si="20"/>
        <v>Public</v>
      </c>
      <c r="F697" s="45">
        <v>748</v>
      </c>
      <c r="G697" s="46" t="s">
        <v>349</v>
      </c>
      <c r="H697" s="45">
        <v>104</v>
      </c>
      <c r="I697" s="45">
        <v>1</v>
      </c>
      <c r="J697" s="45">
        <v>1</v>
      </c>
      <c r="K697" s="45">
        <f t="shared" si="21"/>
        <v>6</v>
      </c>
      <c r="L697" s="45">
        <v>2005</v>
      </c>
      <c r="M697" s="45">
        <v>1</v>
      </c>
      <c r="N697" s="45">
        <v>6</v>
      </c>
      <c r="O697" s="46" t="s">
        <v>70</v>
      </c>
    </row>
    <row r="698" spans="1:15" ht="27">
      <c r="A698" s="45">
        <v>749</v>
      </c>
      <c r="B698" s="46" t="s">
        <v>14</v>
      </c>
      <c r="C698" s="46" t="s">
        <v>29</v>
      </c>
      <c r="D698" s="46" t="s">
        <v>6</v>
      </c>
      <c r="E698" s="36" t="str">
        <f t="shared" si="20"/>
        <v>Public</v>
      </c>
      <c r="F698" s="45">
        <v>749</v>
      </c>
      <c r="G698" s="46" t="s">
        <v>350</v>
      </c>
      <c r="H698" s="45">
        <v>281</v>
      </c>
      <c r="I698" s="45">
        <v>1</v>
      </c>
      <c r="J698" s="45">
        <v>1</v>
      </c>
      <c r="K698" s="45">
        <f t="shared" si="21"/>
        <v>4</v>
      </c>
      <c r="L698" s="45">
        <v>2007</v>
      </c>
      <c r="M698" s="45">
        <v>1</v>
      </c>
      <c r="N698" s="45">
        <v>6</v>
      </c>
      <c r="O698" s="46" t="s">
        <v>70</v>
      </c>
    </row>
    <row r="699" spans="1:15" ht="27">
      <c r="A699" s="45">
        <v>750</v>
      </c>
      <c r="B699" s="46" t="s">
        <v>14</v>
      </c>
      <c r="C699" s="46" t="s">
        <v>29</v>
      </c>
      <c r="D699" s="46" t="s">
        <v>6</v>
      </c>
      <c r="E699" s="36" t="str">
        <f t="shared" si="20"/>
        <v>Public</v>
      </c>
      <c r="F699" s="45">
        <v>750</v>
      </c>
      <c r="G699" s="46" t="s">
        <v>351</v>
      </c>
      <c r="H699" s="45">
        <v>104</v>
      </c>
      <c r="I699" s="45">
        <v>1</v>
      </c>
      <c r="J699" s="45">
        <v>1</v>
      </c>
      <c r="K699" s="45">
        <f t="shared" si="21"/>
        <v>6</v>
      </c>
      <c r="L699" s="45">
        <v>2005</v>
      </c>
      <c r="M699" s="45">
        <v>1</v>
      </c>
      <c r="N699" s="45">
        <v>6</v>
      </c>
      <c r="O699" s="46" t="s">
        <v>70</v>
      </c>
    </row>
    <row r="700" spans="1:15" ht="27">
      <c r="A700" s="45">
        <v>751</v>
      </c>
      <c r="B700" s="46" t="s">
        <v>14</v>
      </c>
      <c r="C700" s="46" t="s">
        <v>29</v>
      </c>
      <c r="D700" s="46" t="s">
        <v>6</v>
      </c>
      <c r="E700" s="36" t="str">
        <f t="shared" si="20"/>
        <v>Public</v>
      </c>
      <c r="F700" s="45">
        <v>751</v>
      </c>
      <c r="G700" s="46" t="s">
        <v>352</v>
      </c>
      <c r="H700" s="45">
        <v>132</v>
      </c>
      <c r="I700" s="45">
        <v>1</v>
      </c>
      <c r="J700" s="45">
        <v>1</v>
      </c>
      <c r="K700" s="45">
        <f t="shared" si="21"/>
        <v>4</v>
      </c>
      <c r="L700" s="45">
        <v>2007</v>
      </c>
      <c r="M700" s="45">
        <v>1</v>
      </c>
      <c r="N700" s="45">
        <v>6</v>
      </c>
      <c r="O700" s="46" t="s">
        <v>70</v>
      </c>
    </row>
    <row r="701" spans="1:15" ht="54">
      <c r="A701" s="45">
        <v>752</v>
      </c>
      <c r="B701" s="46" t="s">
        <v>14</v>
      </c>
      <c r="C701" s="46" t="s">
        <v>54</v>
      </c>
      <c r="D701" s="46" t="s">
        <v>6</v>
      </c>
      <c r="E701" s="36" t="str">
        <f t="shared" si="20"/>
        <v>Public</v>
      </c>
      <c r="F701" s="45">
        <v>752</v>
      </c>
      <c r="G701" s="46" t="s">
        <v>353</v>
      </c>
      <c r="H701" s="45">
        <v>189</v>
      </c>
      <c r="I701" s="45">
        <v>5</v>
      </c>
      <c r="J701" s="45">
        <v>1</v>
      </c>
      <c r="K701" s="45">
        <f t="shared" si="21"/>
        <v>31</v>
      </c>
      <c r="L701" s="45">
        <v>1980</v>
      </c>
      <c r="M701" s="45">
        <v>1</v>
      </c>
      <c r="N701" s="45">
        <v>6</v>
      </c>
      <c r="O701" s="46" t="s">
        <v>70</v>
      </c>
    </row>
    <row r="702" spans="1:15" ht="40.5">
      <c r="A702" s="45">
        <v>753</v>
      </c>
      <c r="B702" s="46" t="s">
        <v>23</v>
      </c>
      <c r="C702" s="46" t="s">
        <v>29</v>
      </c>
      <c r="D702" s="46" t="s">
        <v>1431</v>
      </c>
      <c r="E702" s="36" t="str">
        <f t="shared" si="20"/>
        <v>Private</v>
      </c>
      <c r="F702" s="45">
        <v>753</v>
      </c>
      <c r="G702" s="46" t="s">
        <v>1276</v>
      </c>
      <c r="H702" s="45">
        <v>436</v>
      </c>
      <c r="I702" s="45">
        <v>1</v>
      </c>
      <c r="J702" s="45">
        <v>3</v>
      </c>
      <c r="K702" s="45">
        <f t="shared" si="21"/>
        <v>33</v>
      </c>
      <c r="L702" s="45">
        <v>1978</v>
      </c>
      <c r="M702" s="45">
        <v>1</v>
      </c>
      <c r="N702" s="45">
        <v>6</v>
      </c>
      <c r="O702" s="46" t="s">
        <v>70</v>
      </c>
    </row>
    <row r="703" spans="1:15" ht="40.5">
      <c r="A703" s="45">
        <v>754</v>
      </c>
      <c r="B703" s="46" t="s">
        <v>14</v>
      </c>
      <c r="C703" s="46" t="s">
        <v>3</v>
      </c>
      <c r="D703" s="46" t="s">
        <v>6</v>
      </c>
      <c r="E703" s="36" t="str">
        <f t="shared" si="20"/>
        <v>Public</v>
      </c>
      <c r="F703" s="45">
        <v>754</v>
      </c>
      <c r="G703" s="46" t="s">
        <v>354</v>
      </c>
      <c r="H703" s="45">
        <v>142</v>
      </c>
      <c r="I703" s="45">
        <v>2</v>
      </c>
      <c r="J703" s="45">
        <v>1</v>
      </c>
      <c r="K703" s="45">
        <f t="shared" si="21"/>
        <v>4</v>
      </c>
      <c r="L703" s="45">
        <v>2007</v>
      </c>
      <c r="M703" s="45">
        <v>7</v>
      </c>
      <c r="N703" s="45">
        <v>9</v>
      </c>
      <c r="O703" s="46" t="s">
        <v>70</v>
      </c>
    </row>
    <row r="704" spans="1:15" ht="40.5">
      <c r="A704" s="45">
        <v>755</v>
      </c>
      <c r="B704" s="46" t="s">
        <v>14</v>
      </c>
      <c r="C704" s="46" t="s">
        <v>54</v>
      </c>
      <c r="D704" s="46" t="s">
        <v>6</v>
      </c>
      <c r="E704" s="36" t="str">
        <f t="shared" si="20"/>
        <v>Public</v>
      </c>
      <c r="F704" s="45">
        <v>755</v>
      </c>
      <c r="G704" s="46" t="s">
        <v>355</v>
      </c>
      <c r="H704" s="45">
        <v>448</v>
      </c>
      <c r="I704" s="45">
        <v>5</v>
      </c>
      <c r="J704" s="45">
        <v>1</v>
      </c>
      <c r="K704" s="45">
        <f t="shared" si="21"/>
        <v>31</v>
      </c>
      <c r="L704" s="45">
        <v>1980</v>
      </c>
      <c r="M704" s="45">
        <v>1</v>
      </c>
      <c r="N704" s="45">
        <v>6</v>
      </c>
      <c r="O704" s="46" t="s">
        <v>70</v>
      </c>
    </row>
    <row r="705" spans="1:15" ht="40.5">
      <c r="A705" s="45">
        <v>756</v>
      </c>
      <c r="B705" s="46" t="s">
        <v>14</v>
      </c>
      <c r="C705" s="46" t="s">
        <v>3</v>
      </c>
      <c r="D705" s="46" t="s">
        <v>6</v>
      </c>
      <c r="E705" s="36" t="str">
        <f t="shared" si="20"/>
        <v>Public</v>
      </c>
      <c r="F705" s="45">
        <v>756</v>
      </c>
      <c r="G705" s="46" t="s">
        <v>356</v>
      </c>
      <c r="H705" s="45">
        <v>82</v>
      </c>
      <c r="I705" s="45">
        <v>2</v>
      </c>
      <c r="J705" s="45">
        <v>1</v>
      </c>
      <c r="K705" s="45">
        <f t="shared" si="21"/>
        <v>5</v>
      </c>
      <c r="L705" s="45">
        <v>2006</v>
      </c>
      <c r="M705" s="45">
        <v>7</v>
      </c>
      <c r="N705" s="45">
        <v>9</v>
      </c>
      <c r="O705" s="46" t="s">
        <v>70</v>
      </c>
    </row>
    <row r="706" spans="1:15" ht="27">
      <c r="A706" s="45">
        <v>757</v>
      </c>
      <c r="B706" s="46" t="s">
        <v>14</v>
      </c>
      <c r="C706" s="46" t="s">
        <v>54</v>
      </c>
      <c r="D706" s="46" t="s">
        <v>6</v>
      </c>
      <c r="E706" s="36" t="str">
        <f t="shared" ref="E706:E769" si="22">IF(D706="Catholic", "Private", D706)</f>
        <v>Public</v>
      </c>
      <c r="F706" s="45">
        <v>757</v>
      </c>
      <c r="G706" s="46" t="s">
        <v>357</v>
      </c>
      <c r="H706" s="45">
        <v>102</v>
      </c>
      <c r="I706" s="45">
        <v>5</v>
      </c>
      <c r="J706" s="45">
        <v>1</v>
      </c>
      <c r="K706" s="45">
        <f t="shared" si="21"/>
        <v>3</v>
      </c>
      <c r="L706" s="45">
        <v>2008</v>
      </c>
      <c r="M706" s="45">
        <v>1</v>
      </c>
      <c r="N706" s="45">
        <v>6</v>
      </c>
      <c r="O706" s="46" t="s">
        <v>70</v>
      </c>
    </row>
    <row r="707" spans="1:15" ht="54">
      <c r="A707" s="45">
        <v>759</v>
      </c>
      <c r="B707" s="46" t="s">
        <v>14</v>
      </c>
      <c r="C707" s="46" t="s">
        <v>54</v>
      </c>
      <c r="D707" s="46" t="s">
        <v>6</v>
      </c>
      <c r="E707" s="36" t="str">
        <f t="shared" si="22"/>
        <v>Public</v>
      </c>
      <c r="F707" s="45">
        <v>759</v>
      </c>
      <c r="G707" s="46" t="s">
        <v>358</v>
      </c>
      <c r="H707" s="45">
        <v>1073</v>
      </c>
      <c r="I707" s="45">
        <v>5</v>
      </c>
      <c r="J707" s="45">
        <v>1</v>
      </c>
      <c r="K707" s="45">
        <f t="shared" ref="K707:K770" si="23">2011-L707</f>
        <v>28</v>
      </c>
      <c r="L707" s="45">
        <v>1983</v>
      </c>
      <c r="M707" s="45">
        <v>7</v>
      </c>
      <c r="N707" s="45">
        <v>9</v>
      </c>
      <c r="O707" s="46" t="s">
        <v>70</v>
      </c>
    </row>
    <row r="708" spans="1:15" ht="54">
      <c r="A708" s="45">
        <v>760</v>
      </c>
      <c r="B708" s="46" t="s">
        <v>14</v>
      </c>
      <c r="C708" s="46" t="s">
        <v>54</v>
      </c>
      <c r="D708" s="46" t="s">
        <v>6</v>
      </c>
      <c r="E708" s="36" t="str">
        <f t="shared" si="22"/>
        <v>Public</v>
      </c>
      <c r="F708" s="45">
        <v>760</v>
      </c>
      <c r="G708" s="46" t="s">
        <v>359</v>
      </c>
      <c r="H708" s="45">
        <v>731</v>
      </c>
      <c r="I708" s="45">
        <v>5</v>
      </c>
      <c r="J708" s="45">
        <v>1</v>
      </c>
      <c r="K708" s="45">
        <f t="shared" si="23"/>
        <v>30</v>
      </c>
      <c r="L708" s="45">
        <v>1981</v>
      </c>
      <c r="M708" s="45">
        <v>7</v>
      </c>
      <c r="N708" s="45">
        <v>9</v>
      </c>
      <c r="O708" s="46" t="s">
        <v>70</v>
      </c>
    </row>
    <row r="709" spans="1:15" ht="40.5">
      <c r="A709" s="45">
        <v>762</v>
      </c>
      <c r="B709" s="46" t="s">
        <v>14</v>
      </c>
      <c r="C709" s="46" t="s">
        <v>3</v>
      </c>
      <c r="D709" s="46" t="s">
        <v>1431</v>
      </c>
      <c r="E709" s="36" t="str">
        <f t="shared" si="22"/>
        <v>Private</v>
      </c>
      <c r="F709" s="45">
        <v>762</v>
      </c>
      <c r="G709" s="46" t="s">
        <v>361</v>
      </c>
      <c r="H709" s="45">
        <v>236</v>
      </c>
      <c r="I709" s="45">
        <v>2</v>
      </c>
      <c r="J709" s="45">
        <v>3</v>
      </c>
      <c r="K709" s="45">
        <f t="shared" si="23"/>
        <v>23</v>
      </c>
      <c r="L709" s="45">
        <v>1988</v>
      </c>
      <c r="M709" s="45">
        <v>7</v>
      </c>
      <c r="N709" s="45">
        <v>9</v>
      </c>
      <c r="O709" s="46" t="s">
        <v>70</v>
      </c>
    </row>
    <row r="710" spans="1:15" ht="40.5">
      <c r="A710" s="45">
        <v>764</v>
      </c>
      <c r="B710" s="46" t="s">
        <v>14</v>
      </c>
      <c r="C710" s="46" t="s">
        <v>54</v>
      </c>
      <c r="D710" s="46" t="s">
        <v>6</v>
      </c>
      <c r="E710" s="36" t="str">
        <f t="shared" si="22"/>
        <v>Public</v>
      </c>
      <c r="F710" s="45">
        <v>764</v>
      </c>
      <c r="G710" s="46" t="s">
        <v>363</v>
      </c>
      <c r="H710" s="45">
        <v>209</v>
      </c>
      <c r="I710" s="45">
        <v>5</v>
      </c>
      <c r="J710" s="45">
        <v>1</v>
      </c>
      <c r="K710" s="45">
        <f t="shared" si="23"/>
        <v>18</v>
      </c>
      <c r="L710" s="45">
        <v>1993</v>
      </c>
      <c r="M710" s="45">
        <v>7</v>
      </c>
      <c r="N710" s="45">
        <v>9</v>
      </c>
      <c r="O710" s="46" t="s">
        <v>70</v>
      </c>
    </row>
    <row r="711" spans="1:15" ht="40.5">
      <c r="A711" s="45">
        <v>766</v>
      </c>
      <c r="B711" s="46" t="s">
        <v>16</v>
      </c>
      <c r="C711" s="46" t="s">
        <v>29</v>
      </c>
      <c r="D711" s="46" t="s">
        <v>6</v>
      </c>
      <c r="E711" s="36" t="str">
        <f t="shared" si="22"/>
        <v>Public</v>
      </c>
      <c r="F711" s="45">
        <v>766</v>
      </c>
      <c r="G711" s="46" t="s">
        <v>632</v>
      </c>
      <c r="H711" s="45">
        <v>61</v>
      </c>
      <c r="I711" s="45">
        <v>1</v>
      </c>
      <c r="J711" s="45">
        <v>1</v>
      </c>
      <c r="K711" s="45">
        <f t="shared" si="23"/>
        <v>4</v>
      </c>
      <c r="L711" s="45">
        <v>2007</v>
      </c>
      <c r="M711" s="45">
        <v>1</v>
      </c>
      <c r="N711" s="45">
        <v>6</v>
      </c>
      <c r="O711" s="46" t="s">
        <v>70</v>
      </c>
    </row>
    <row r="712" spans="1:15" ht="40.5">
      <c r="A712" s="45">
        <v>767</v>
      </c>
      <c r="B712" s="46" t="s">
        <v>12</v>
      </c>
      <c r="C712" s="46" t="s">
        <v>29</v>
      </c>
      <c r="D712" s="46" t="s">
        <v>6</v>
      </c>
      <c r="E712" s="36" t="str">
        <f t="shared" si="22"/>
        <v>Public</v>
      </c>
      <c r="F712" s="45">
        <v>767</v>
      </c>
      <c r="G712" s="46" t="s">
        <v>110</v>
      </c>
      <c r="H712" s="45">
        <v>59</v>
      </c>
      <c r="I712" s="45">
        <v>1</v>
      </c>
      <c r="J712" s="45">
        <v>1</v>
      </c>
      <c r="K712" s="45">
        <f t="shared" si="23"/>
        <v>4</v>
      </c>
      <c r="L712" s="45">
        <v>2007</v>
      </c>
      <c r="M712" s="45">
        <v>1</v>
      </c>
      <c r="N712" s="45">
        <v>6</v>
      </c>
      <c r="O712" s="46" t="s">
        <v>70</v>
      </c>
    </row>
    <row r="713" spans="1:15" ht="40.5">
      <c r="A713" s="45">
        <v>768</v>
      </c>
      <c r="B713" s="46" t="s">
        <v>22</v>
      </c>
      <c r="C713" s="46" t="s">
        <v>29</v>
      </c>
      <c r="D713" s="46" t="s">
        <v>6</v>
      </c>
      <c r="E713" s="36" t="str">
        <f t="shared" si="22"/>
        <v>Public</v>
      </c>
      <c r="F713" s="45">
        <v>768</v>
      </c>
      <c r="G713" s="46" t="s">
        <v>1212</v>
      </c>
      <c r="H713" s="45">
        <v>51</v>
      </c>
      <c r="I713" s="45">
        <v>1</v>
      </c>
      <c r="J713" s="45">
        <v>1</v>
      </c>
      <c r="K713" s="45">
        <f t="shared" si="23"/>
        <v>5</v>
      </c>
      <c r="L713" s="45">
        <v>2006</v>
      </c>
      <c r="M713" s="45">
        <v>1</v>
      </c>
      <c r="N713" s="45">
        <v>6</v>
      </c>
      <c r="O713" s="46" t="s">
        <v>70</v>
      </c>
    </row>
    <row r="714" spans="1:15" ht="40.5">
      <c r="A714" s="45">
        <v>769</v>
      </c>
      <c r="B714" s="46" t="s">
        <v>13</v>
      </c>
      <c r="C714" s="46" t="s">
        <v>29</v>
      </c>
      <c r="D714" s="46" t="s">
        <v>6</v>
      </c>
      <c r="E714" s="36" t="str">
        <f t="shared" si="22"/>
        <v>Public</v>
      </c>
      <c r="F714" s="45">
        <v>769</v>
      </c>
      <c r="G714" s="46" t="s">
        <v>196</v>
      </c>
      <c r="H714" s="45">
        <v>98</v>
      </c>
      <c r="I714" s="45">
        <v>1</v>
      </c>
      <c r="J714" s="45">
        <v>1</v>
      </c>
      <c r="K714" s="45">
        <f t="shared" si="23"/>
        <v>5</v>
      </c>
      <c r="L714" s="45">
        <v>2006</v>
      </c>
      <c r="M714" s="45">
        <v>1</v>
      </c>
      <c r="N714" s="45">
        <v>6</v>
      </c>
      <c r="O714" s="46" t="s">
        <v>70</v>
      </c>
    </row>
    <row r="715" spans="1:15" ht="40.5">
      <c r="A715" s="45">
        <v>770</v>
      </c>
      <c r="B715" s="46" t="s">
        <v>13</v>
      </c>
      <c r="C715" s="46" t="s">
        <v>29</v>
      </c>
      <c r="D715" s="46" t="s">
        <v>6</v>
      </c>
      <c r="E715" s="36" t="str">
        <f t="shared" si="22"/>
        <v>Public</v>
      </c>
      <c r="F715" s="45">
        <v>770</v>
      </c>
      <c r="G715" s="46" t="s">
        <v>197</v>
      </c>
      <c r="H715" s="45">
        <v>28</v>
      </c>
      <c r="I715" s="45">
        <v>1</v>
      </c>
      <c r="J715" s="45">
        <v>1</v>
      </c>
      <c r="K715" s="45">
        <f t="shared" si="23"/>
        <v>4</v>
      </c>
      <c r="L715" s="45">
        <v>2007</v>
      </c>
      <c r="M715" s="45">
        <v>1</v>
      </c>
      <c r="N715" s="45">
        <v>3</v>
      </c>
      <c r="O715" s="46" t="s">
        <v>70</v>
      </c>
    </row>
    <row r="716" spans="1:15" ht="27">
      <c r="A716" s="45">
        <v>771</v>
      </c>
      <c r="B716" s="46" t="s">
        <v>13</v>
      </c>
      <c r="C716" s="46" t="s">
        <v>29</v>
      </c>
      <c r="D716" s="46" t="s">
        <v>6</v>
      </c>
      <c r="E716" s="36" t="str">
        <f t="shared" si="22"/>
        <v>Public</v>
      </c>
      <c r="F716" s="45">
        <v>771</v>
      </c>
      <c r="G716" s="46" t="s">
        <v>198</v>
      </c>
      <c r="H716" s="45">
        <v>234</v>
      </c>
      <c r="I716" s="45">
        <v>1</v>
      </c>
      <c r="J716" s="45">
        <v>1</v>
      </c>
      <c r="K716" s="45">
        <f t="shared" si="23"/>
        <v>6</v>
      </c>
      <c r="L716" s="45">
        <v>2005</v>
      </c>
      <c r="M716" s="45">
        <v>1</v>
      </c>
      <c r="N716" s="45">
        <v>6</v>
      </c>
      <c r="O716" s="46" t="s">
        <v>70</v>
      </c>
    </row>
    <row r="717" spans="1:15" ht="67.5">
      <c r="A717" s="45">
        <v>772</v>
      </c>
      <c r="B717" s="46" t="s">
        <v>17</v>
      </c>
      <c r="C717" s="46" t="s">
        <v>29</v>
      </c>
      <c r="D717" s="46" t="s">
        <v>7</v>
      </c>
      <c r="E717" s="36" t="str">
        <f t="shared" si="22"/>
        <v>Private</v>
      </c>
      <c r="F717" s="45">
        <v>772</v>
      </c>
      <c r="G717" s="46" t="s">
        <v>743</v>
      </c>
      <c r="H717" s="45">
        <v>129</v>
      </c>
      <c r="I717" s="45">
        <v>1</v>
      </c>
      <c r="J717" s="45">
        <v>2</v>
      </c>
      <c r="K717" s="45">
        <f t="shared" si="23"/>
        <v>5</v>
      </c>
      <c r="L717" s="45">
        <v>2006</v>
      </c>
      <c r="M717" s="45">
        <v>1</v>
      </c>
      <c r="N717" s="45">
        <v>4</v>
      </c>
      <c r="O717" s="46" t="s">
        <v>70</v>
      </c>
    </row>
    <row r="718" spans="1:15" ht="27">
      <c r="A718" s="45">
        <v>773</v>
      </c>
      <c r="B718" s="46" t="s">
        <v>16</v>
      </c>
      <c r="C718" s="46" t="s">
        <v>29</v>
      </c>
      <c r="D718" s="46" t="s">
        <v>6</v>
      </c>
      <c r="E718" s="36" t="str">
        <f t="shared" si="22"/>
        <v>Public</v>
      </c>
      <c r="F718" s="45">
        <v>773</v>
      </c>
      <c r="G718" s="46" t="s">
        <v>633</v>
      </c>
      <c r="H718" s="45">
        <v>55</v>
      </c>
      <c r="I718" s="45">
        <v>1</v>
      </c>
      <c r="J718" s="45">
        <v>1</v>
      </c>
      <c r="K718" s="45">
        <f t="shared" si="23"/>
        <v>2</v>
      </c>
      <c r="L718" s="45">
        <v>2009</v>
      </c>
      <c r="M718" s="45">
        <v>1</v>
      </c>
      <c r="N718" s="45">
        <v>6</v>
      </c>
      <c r="O718" s="46" t="s">
        <v>70</v>
      </c>
    </row>
    <row r="719" spans="1:15" ht="40.5">
      <c r="A719" s="45">
        <v>774</v>
      </c>
      <c r="B719" s="46" t="s">
        <v>17</v>
      </c>
      <c r="C719" s="46" t="s">
        <v>29</v>
      </c>
      <c r="D719" s="46" t="s">
        <v>6</v>
      </c>
      <c r="E719" s="36" t="str">
        <f t="shared" si="22"/>
        <v>Public</v>
      </c>
      <c r="F719" s="45">
        <v>774</v>
      </c>
      <c r="G719" s="46" t="s">
        <v>744</v>
      </c>
      <c r="H719" s="45">
        <v>476</v>
      </c>
      <c r="I719" s="45">
        <v>1</v>
      </c>
      <c r="J719" s="45">
        <v>1</v>
      </c>
      <c r="K719" s="45">
        <f t="shared" si="23"/>
        <v>10</v>
      </c>
      <c r="L719" s="45">
        <v>2001</v>
      </c>
      <c r="M719" s="45">
        <v>1</v>
      </c>
      <c r="N719" s="45">
        <v>6</v>
      </c>
      <c r="O719" s="46" t="s">
        <v>70</v>
      </c>
    </row>
    <row r="720" spans="1:15" ht="40.5">
      <c r="A720" s="45">
        <v>775</v>
      </c>
      <c r="B720" s="46" t="s">
        <v>24</v>
      </c>
      <c r="C720" s="46" t="s">
        <v>29</v>
      </c>
      <c r="D720" s="46" t="s">
        <v>6</v>
      </c>
      <c r="E720" s="36" t="str">
        <f t="shared" si="22"/>
        <v>Public</v>
      </c>
      <c r="F720" s="45">
        <v>775</v>
      </c>
      <c r="G720" s="46" t="s">
        <v>1377</v>
      </c>
      <c r="H720" s="45">
        <v>133</v>
      </c>
      <c r="I720" s="45">
        <v>1</v>
      </c>
      <c r="J720" s="45">
        <v>1</v>
      </c>
      <c r="K720" s="45">
        <f t="shared" si="23"/>
        <v>8</v>
      </c>
      <c r="L720" s="45">
        <v>2003</v>
      </c>
      <c r="M720" s="45">
        <v>1</v>
      </c>
      <c r="N720" s="45">
        <v>6</v>
      </c>
      <c r="O720" s="46" t="s">
        <v>70</v>
      </c>
    </row>
    <row r="721" spans="1:15" ht="27">
      <c r="A721" s="45">
        <v>776</v>
      </c>
      <c r="B721" s="46" t="s">
        <v>24</v>
      </c>
      <c r="C721" s="46" t="s">
        <v>29</v>
      </c>
      <c r="D721" s="46" t="s">
        <v>6</v>
      </c>
      <c r="E721" s="36" t="str">
        <f t="shared" si="22"/>
        <v>Public</v>
      </c>
      <c r="F721" s="45">
        <v>776</v>
      </c>
      <c r="G721" s="46" t="s">
        <v>1378</v>
      </c>
      <c r="H721" s="45">
        <v>66</v>
      </c>
      <c r="I721" s="45">
        <v>1</v>
      </c>
      <c r="J721" s="45">
        <v>1</v>
      </c>
      <c r="K721" s="45">
        <f t="shared" si="23"/>
        <v>9</v>
      </c>
      <c r="L721" s="45">
        <v>2002</v>
      </c>
      <c r="M721" s="45">
        <v>1</v>
      </c>
      <c r="N721" s="45">
        <v>5</v>
      </c>
      <c r="O721" s="46" t="s">
        <v>70</v>
      </c>
    </row>
    <row r="722" spans="1:15" ht="40.5">
      <c r="A722" s="45">
        <v>778</v>
      </c>
      <c r="B722" s="46" t="s">
        <v>18</v>
      </c>
      <c r="C722" s="46" t="s">
        <v>29</v>
      </c>
      <c r="D722" s="46" t="s">
        <v>6</v>
      </c>
      <c r="E722" s="36" t="str">
        <f t="shared" si="22"/>
        <v>Public</v>
      </c>
      <c r="F722" s="45">
        <v>778</v>
      </c>
      <c r="G722" s="46" t="s">
        <v>890</v>
      </c>
      <c r="H722" s="45">
        <v>157</v>
      </c>
      <c r="I722" s="45">
        <v>1</v>
      </c>
      <c r="J722" s="45">
        <v>1</v>
      </c>
      <c r="K722" s="45">
        <f t="shared" si="23"/>
        <v>4</v>
      </c>
      <c r="L722" s="45">
        <v>2007</v>
      </c>
      <c r="M722" s="45">
        <v>1</v>
      </c>
      <c r="N722" s="45">
        <v>6</v>
      </c>
      <c r="O722" s="46" t="s">
        <v>70</v>
      </c>
    </row>
    <row r="723" spans="1:15" ht="27">
      <c r="A723" s="45">
        <v>779</v>
      </c>
      <c r="B723" s="46" t="s">
        <v>19</v>
      </c>
      <c r="C723" s="46" t="s">
        <v>54</v>
      </c>
      <c r="D723" s="46" t="s">
        <v>6</v>
      </c>
      <c r="E723" s="36" t="str">
        <f t="shared" si="22"/>
        <v>Public</v>
      </c>
      <c r="F723" s="45">
        <v>779</v>
      </c>
      <c r="G723" s="46" t="s">
        <v>988</v>
      </c>
      <c r="H723" s="45">
        <v>351</v>
      </c>
      <c r="I723" s="45">
        <v>5</v>
      </c>
      <c r="J723" s="45">
        <v>1</v>
      </c>
      <c r="K723" s="45">
        <f t="shared" si="23"/>
        <v>12</v>
      </c>
      <c r="L723" s="45">
        <v>1999</v>
      </c>
      <c r="M723" s="45">
        <v>1</v>
      </c>
      <c r="N723" s="45">
        <v>9</v>
      </c>
      <c r="O723" s="46" t="s">
        <v>70</v>
      </c>
    </row>
    <row r="724" spans="1:15" ht="40.5">
      <c r="A724" s="45">
        <v>780</v>
      </c>
      <c r="B724" s="46" t="s">
        <v>24</v>
      </c>
      <c r="C724" s="46" t="s">
        <v>29</v>
      </c>
      <c r="D724" s="46" t="s">
        <v>6</v>
      </c>
      <c r="E724" s="36" t="str">
        <f t="shared" si="22"/>
        <v>Public</v>
      </c>
      <c r="F724" s="45">
        <v>780</v>
      </c>
      <c r="G724" s="46" t="s">
        <v>1379</v>
      </c>
      <c r="H724" s="45">
        <v>89</v>
      </c>
      <c r="I724" s="45">
        <v>1</v>
      </c>
      <c r="J724" s="45">
        <v>1</v>
      </c>
      <c r="K724" s="45">
        <f t="shared" si="23"/>
        <v>5</v>
      </c>
      <c r="L724" s="45">
        <v>2006</v>
      </c>
      <c r="M724" s="45">
        <v>1</v>
      </c>
      <c r="N724" s="45">
        <v>4</v>
      </c>
      <c r="O724" s="46" t="s">
        <v>70</v>
      </c>
    </row>
    <row r="725" spans="1:15" ht="27">
      <c r="A725" s="45">
        <v>781</v>
      </c>
      <c r="B725" s="46" t="s">
        <v>24</v>
      </c>
      <c r="C725" s="46" t="s">
        <v>29</v>
      </c>
      <c r="D725" s="46" t="s">
        <v>6</v>
      </c>
      <c r="E725" s="36" t="str">
        <f t="shared" si="22"/>
        <v>Public</v>
      </c>
      <c r="F725" s="45">
        <v>781</v>
      </c>
      <c r="G725" s="46" t="s">
        <v>1380</v>
      </c>
      <c r="H725" s="45">
        <v>81</v>
      </c>
      <c r="I725" s="45">
        <v>1</v>
      </c>
      <c r="J725" s="45">
        <v>1</v>
      </c>
      <c r="K725" s="45">
        <f t="shared" si="23"/>
        <v>5</v>
      </c>
      <c r="L725" s="45">
        <v>2006</v>
      </c>
      <c r="M725" s="45">
        <v>1</v>
      </c>
      <c r="N725" s="45">
        <v>6</v>
      </c>
      <c r="O725" s="46" t="s">
        <v>70</v>
      </c>
    </row>
    <row r="726" spans="1:15" ht="40.5">
      <c r="A726" s="45">
        <v>782</v>
      </c>
      <c r="B726" s="46" t="s">
        <v>24</v>
      </c>
      <c r="C726" s="46" t="s">
        <v>29</v>
      </c>
      <c r="D726" s="46" t="s">
        <v>6</v>
      </c>
      <c r="E726" s="36" t="str">
        <f t="shared" si="22"/>
        <v>Public</v>
      </c>
      <c r="F726" s="45">
        <v>782</v>
      </c>
      <c r="G726" s="46" t="s">
        <v>1381</v>
      </c>
      <c r="H726" s="45">
        <v>31</v>
      </c>
      <c r="I726" s="45">
        <v>1</v>
      </c>
      <c r="J726" s="45">
        <v>1</v>
      </c>
      <c r="K726" s="45">
        <f t="shared" si="23"/>
        <v>5</v>
      </c>
      <c r="L726" s="45">
        <v>2006</v>
      </c>
      <c r="M726" s="45">
        <v>1</v>
      </c>
      <c r="N726" s="45">
        <v>5</v>
      </c>
      <c r="O726" s="46" t="s">
        <v>70</v>
      </c>
    </row>
    <row r="727" spans="1:15" ht="40.5">
      <c r="A727" s="45">
        <v>784</v>
      </c>
      <c r="B727" s="46" t="s">
        <v>15</v>
      </c>
      <c r="C727" s="46" t="s">
        <v>29</v>
      </c>
      <c r="D727" s="46" t="s">
        <v>6</v>
      </c>
      <c r="E727" s="36" t="str">
        <f t="shared" si="22"/>
        <v>Public</v>
      </c>
      <c r="F727" s="45">
        <v>784</v>
      </c>
      <c r="G727" s="46" t="s">
        <v>498</v>
      </c>
      <c r="H727" s="45">
        <v>55</v>
      </c>
      <c r="I727" s="45">
        <v>1</v>
      </c>
      <c r="J727" s="45">
        <v>1</v>
      </c>
      <c r="K727" s="45">
        <f t="shared" si="23"/>
        <v>4</v>
      </c>
      <c r="L727" s="45">
        <v>2007</v>
      </c>
      <c r="M727" s="45">
        <v>1</v>
      </c>
      <c r="N727" s="45">
        <v>4</v>
      </c>
      <c r="O727" s="46" t="s">
        <v>70</v>
      </c>
    </row>
    <row r="728" spans="1:15" ht="27">
      <c r="A728" s="45">
        <v>786</v>
      </c>
      <c r="B728" s="46" t="s">
        <v>15</v>
      </c>
      <c r="C728" s="46" t="s">
        <v>29</v>
      </c>
      <c r="D728" s="46" t="s">
        <v>6</v>
      </c>
      <c r="E728" s="36" t="str">
        <f t="shared" si="22"/>
        <v>Public</v>
      </c>
      <c r="F728" s="45">
        <v>786</v>
      </c>
      <c r="G728" s="46" t="s">
        <v>499</v>
      </c>
      <c r="H728" s="45">
        <v>63</v>
      </c>
      <c r="I728" s="45">
        <v>1</v>
      </c>
      <c r="J728" s="45">
        <v>1</v>
      </c>
      <c r="K728" s="45">
        <f t="shared" si="23"/>
        <v>4</v>
      </c>
      <c r="L728" s="45">
        <v>2007</v>
      </c>
      <c r="M728" s="45">
        <v>1</v>
      </c>
      <c r="N728" s="45">
        <v>4</v>
      </c>
      <c r="O728" s="46" t="s">
        <v>70</v>
      </c>
    </row>
    <row r="729" spans="1:15" ht="54">
      <c r="A729" s="45">
        <v>787</v>
      </c>
      <c r="B729" s="46" t="s">
        <v>17</v>
      </c>
      <c r="C729" s="46" t="s">
        <v>3</v>
      </c>
      <c r="D729" s="46" t="s">
        <v>1431</v>
      </c>
      <c r="E729" s="36" t="str">
        <f t="shared" si="22"/>
        <v>Private</v>
      </c>
      <c r="F729" s="45">
        <v>787</v>
      </c>
      <c r="G729" s="46" t="s">
        <v>746</v>
      </c>
      <c r="H729" s="45">
        <v>560</v>
      </c>
      <c r="I729" s="45">
        <v>2</v>
      </c>
      <c r="J729" s="45">
        <v>3</v>
      </c>
      <c r="K729" s="45">
        <f t="shared" si="23"/>
        <v>29</v>
      </c>
      <c r="L729" s="45">
        <v>1982</v>
      </c>
      <c r="M729" s="45">
        <v>7</v>
      </c>
      <c r="N729" s="45">
        <v>9</v>
      </c>
      <c r="O729" s="46" t="s">
        <v>70</v>
      </c>
    </row>
    <row r="730" spans="1:15" ht="27">
      <c r="A730" s="45">
        <v>789</v>
      </c>
      <c r="B730" s="46" t="s">
        <v>18</v>
      </c>
      <c r="C730" s="46" t="s">
        <v>29</v>
      </c>
      <c r="D730" s="46" t="s">
        <v>6</v>
      </c>
      <c r="E730" s="36" t="str">
        <f t="shared" si="22"/>
        <v>Public</v>
      </c>
      <c r="F730" s="45">
        <v>789</v>
      </c>
      <c r="G730" s="46" t="s">
        <v>891</v>
      </c>
      <c r="H730" s="45">
        <v>133</v>
      </c>
      <c r="I730" s="45">
        <v>1</v>
      </c>
      <c r="J730" s="45">
        <v>1</v>
      </c>
      <c r="K730" s="45">
        <f t="shared" si="23"/>
        <v>5</v>
      </c>
      <c r="L730" s="45">
        <v>2006</v>
      </c>
      <c r="M730" s="45">
        <v>1</v>
      </c>
      <c r="N730" s="45">
        <v>6</v>
      </c>
      <c r="O730" s="46" t="s">
        <v>70</v>
      </c>
    </row>
    <row r="731" spans="1:15" ht="54">
      <c r="A731" s="45">
        <v>790</v>
      </c>
      <c r="B731" s="46" t="s">
        <v>17</v>
      </c>
      <c r="C731" s="46" t="s">
        <v>3</v>
      </c>
      <c r="D731" s="46" t="s">
        <v>1431</v>
      </c>
      <c r="E731" s="36" t="str">
        <f t="shared" si="22"/>
        <v>Private</v>
      </c>
      <c r="F731" s="45">
        <v>790</v>
      </c>
      <c r="G731" s="46" t="s">
        <v>748</v>
      </c>
      <c r="H731" s="45">
        <v>637</v>
      </c>
      <c r="I731" s="45">
        <v>2</v>
      </c>
      <c r="J731" s="45">
        <v>3</v>
      </c>
      <c r="K731" s="45">
        <f t="shared" si="23"/>
        <v>27</v>
      </c>
      <c r="L731" s="45">
        <v>1984</v>
      </c>
      <c r="M731" s="45">
        <v>7</v>
      </c>
      <c r="N731" s="45">
        <v>9</v>
      </c>
      <c r="O731" s="46" t="s">
        <v>70</v>
      </c>
    </row>
    <row r="732" spans="1:15" ht="27">
      <c r="A732" s="45">
        <v>791</v>
      </c>
      <c r="B732" s="46" t="s">
        <v>24</v>
      </c>
      <c r="C732" s="46" t="s">
        <v>29</v>
      </c>
      <c r="D732" s="46" t="s">
        <v>6</v>
      </c>
      <c r="E732" s="36" t="str">
        <f t="shared" si="22"/>
        <v>Public</v>
      </c>
      <c r="F732" s="45">
        <v>791</v>
      </c>
      <c r="G732" s="46" t="s">
        <v>1382</v>
      </c>
      <c r="H732" s="45">
        <v>116</v>
      </c>
      <c r="I732" s="45">
        <v>1</v>
      </c>
      <c r="J732" s="45">
        <v>1</v>
      </c>
      <c r="K732" s="45">
        <f t="shared" si="23"/>
        <v>5</v>
      </c>
      <c r="L732" s="45">
        <v>2006</v>
      </c>
      <c r="M732" s="45">
        <v>1</v>
      </c>
      <c r="N732" s="45">
        <v>5</v>
      </c>
      <c r="O732" s="46" t="s">
        <v>70</v>
      </c>
    </row>
    <row r="733" spans="1:15" ht="54">
      <c r="A733" s="45">
        <v>792</v>
      </c>
      <c r="B733" s="46" t="s">
        <v>17</v>
      </c>
      <c r="C733" s="46" t="s">
        <v>54</v>
      </c>
      <c r="D733" s="46" t="s">
        <v>6</v>
      </c>
      <c r="E733" s="36" t="str">
        <f t="shared" si="22"/>
        <v>Public</v>
      </c>
      <c r="F733" s="45">
        <v>792</v>
      </c>
      <c r="G733" s="46" t="s">
        <v>749</v>
      </c>
      <c r="H733" s="45">
        <v>711</v>
      </c>
      <c r="I733" s="45">
        <v>5</v>
      </c>
      <c r="J733" s="45">
        <v>1</v>
      </c>
      <c r="K733" s="45">
        <f t="shared" si="23"/>
        <v>27</v>
      </c>
      <c r="L733" s="45">
        <v>1984</v>
      </c>
      <c r="M733" s="45">
        <v>7</v>
      </c>
      <c r="N733" s="45">
        <v>9</v>
      </c>
      <c r="O733" s="46" t="s">
        <v>70</v>
      </c>
    </row>
    <row r="734" spans="1:15" ht="40.5">
      <c r="A734" s="45">
        <v>793</v>
      </c>
      <c r="B734" s="46" t="s">
        <v>19</v>
      </c>
      <c r="C734" s="46" t="s">
        <v>29</v>
      </c>
      <c r="D734" s="46" t="s">
        <v>6</v>
      </c>
      <c r="E734" s="36" t="str">
        <f t="shared" si="22"/>
        <v>Public</v>
      </c>
      <c r="F734" s="45">
        <v>793</v>
      </c>
      <c r="G734" s="46" t="s">
        <v>1440</v>
      </c>
      <c r="H734" s="45">
        <v>28</v>
      </c>
      <c r="I734" s="45">
        <v>1</v>
      </c>
      <c r="J734" s="45">
        <v>1</v>
      </c>
      <c r="K734" s="45">
        <f t="shared" si="23"/>
        <v>5</v>
      </c>
      <c r="L734" s="45">
        <v>2006</v>
      </c>
      <c r="M734" s="45">
        <v>1</v>
      </c>
      <c r="N734" s="45">
        <v>3</v>
      </c>
      <c r="O734" s="46" t="s">
        <v>166</v>
      </c>
    </row>
    <row r="735" spans="1:15" ht="27">
      <c r="A735" s="45">
        <v>795</v>
      </c>
      <c r="B735" s="46" t="s">
        <v>19</v>
      </c>
      <c r="C735" s="46" t="s">
        <v>29</v>
      </c>
      <c r="D735" s="46" t="s">
        <v>6</v>
      </c>
      <c r="E735" s="36" t="str">
        <f t="shared" si="22"/>
        <v>Public</v>
      </c>
      <c r="F735" s="45">
        <v>795</v>
      </c>
      <c r="G735" s="46" t="s">
        <v>989</v>
      </c>
      <c r="H735" s="45">
        <v>70</v>
      </c>
      <c r="I735" s="45">
        <v>1</v>
      </c>
      <c r="J735" s="45">
        <v>1</v>
      </c>
      <c r="K735" s="45">
        <f t="shared" si="23"/>
        <v>8</v>
      </c>
      <c r="L735" s="45">
        <v>2003</v>
      </c>
      <c r="M735" s="45">
        <v>1</v>
      </c>
      <c r="N735" s="45">
        <v>4</v>
      </c>
      <c r="O735" s="46" t="s">
        <v>70</v>
      </c>
    </row>
    <row r="736" spans="1:15" ht="27">
      <c r="A736" s="45">
        <v>796</v>
      </c>
      <c r="B736" s="46" t="s">
        <v>19</v>
      </c>
      <c r="C736" s="46" t="s">
        <v>29</v>
      </c>
      <c r="D736" s="46" t="s">
        <v>6</v>
      </c>
      <c r="E736" s="36" t="str">
        <f t="shared" si="22"/>
        <v>Public</v>
      </c>
      <c r="F736" s="45">
        <v>796</v>
      </c>
      <c r="G736" s="46" t="s">
        <v>990</v>
      </c>
      <c r="H736" s="45">
        <v>169</v>
      </c>
      <c r="I736" s="45">
        <v>1</v>
      </c>
      <c r="J736" s="45">
        <v>1</v>
      </c>
      <c r="K736" s="45">
        <f t="shared" si="23"/>
        <v>6</v>
      </c>
      <c r="L736" s="45">
        <v>2005</v>
      </c>
      <c r="M736" s="45">
        <v>1</v>
      </c>
      <c r="N736" s="45">
        <v>6</v>
      </c>
      <c r="O736" s="46" t="s">
        <v>70</v>
      </c>
    </row>
    <row r="737" spans="1:15" ht="27">
      <c r="A737" s="45">
        <v>797</v>
      </c>
      <c r="B737" s="46" t="s">
        <v>19</v>
      </c>
      <c r="C737" s="46" t="s">
        <v>29</v>
      </c>
      <c r="D737" s="46" t="s">
        <v>6</v>
      </c>
      <c r="E737" s="36" t="str">
        <f t="shared" si="22"/>
        <v>Public</v>
      </c>
      <c r="F737" s="45">
        <v>797</v>
      </c>
      <c r="G737" s="46" t="s">
        <v>991</v>
      </c>
      <c r="H737" s="45">
        <v>63</v>
      </c>
      <c r="I737" s="45">
        <v>1</v>
      </c>
      <c r="J737" s="45">
        <v>1</v>
      </c>
      <c r="K737" s="45">
        <f t="shared" si="23"/>
        <v>6</v>
      </c>
      <c r="L737" s="45">
        <v>2005</v>
      </c>
      <c r="M737" s="45">
        <v>1</v>
      </c>
      <c r="N737" s="45">
        <v>4</v>
      </c>
      <c r="O737" s="46" t="s">
        <v>70</v>
      </c>
    </row>
    <row r="738" spans="1:15" ht="27">
      <c r="A738" s="45">
        <v>798</v>
      </c>
      <c r="B738" s="46" t="s">
        <v>23</v>
      </c>
      <c r="C738" s="46" t="s">
        <v>29</v>
      </c>
      <c r="D738" s="46" t="s">
        <v>6</v>
      </c>
      <c r="E738" s="36" t="str">
        <f t="shared" si="22"/>
        <v>Public</v>
      </c>
      <c r="F738" s="45">
        <v>798</v>
      </c>
      <c r="G738" s="46" t="s">
        <v>1277</v>
      </c>
      <c r="H738" s="45">
        <v>114</v>
      </c>
      <c r="I738" s="45">
        <v>1</v>
      </c>
      <c r="J738" s="45">
        <v>1</v>
      </c>
      <c r="K738" s="45">
        <f t="shared" si="23"/>
        <v>7</v>
      </c>
      <c r="L738" s="45">
        <v>2004</v>
      </c>
      <c r="M738" s="45">
        <v>1</v>
      </c>
      <c r="N738" s="45">
        <v>5</v>
      </c>
      <c r="O738" s="46" t="s">
        <v>70</v>
      </c>
    </row>
    <row r="739" spans="1:15" ht="27">
      <c r="A739" s="45">
        <v>799</v>
      </c>
      <c r="B739" s="46" t="s">
        <v>23</v>
      </c>
      <c r="C739" s="46" t="s">
        <v>29</v>
      </c>
      <c r="D739" s="46" t="s">
        <v>6</v>
      </c>
      <c r="E739" s="36" t="str">
        <f t="shared" si="22"/>
        <v>Public</v>
      </c>
      <c r="F739" s="45">
        <v>799</v>
      </c>
      <c r="G739" s="46" t="s">
        <v>1278</v>
      </c>
      <c r="H739" s="45">
        <v>46</v>
      </c>
      <c r="I739" s="45">
        <v>1</v>
      </c>
      <c r="J739" s="45">
        <v>1</v>
      </c>
      <c r="K739" s="45">
        <f t="shared" si="23"/>
        <v>7</v>
      </c>
      <c r="L739" s="45">
        <v>2004</v>
      </c>
      <c r="M739" s="45">
        <v>1</v>
      </c>
      <c r="N739" s="45">
        <v>4</v>
      </c>
      <c r="O739" s="46" t="s">
        <v>70</v>
      </c>
    </row>
    <row r="740" spans="1:15" ht="27">
      <c r="A740" s="45">
        <v>800</v>
      </c>
      <c r="B740" s="46" t="s">
        <v>19</v>
      </c>
      <c r="C740" s="46" t="s">
        <v>29</v>
      </c>
      <c r="D740" s="46" t="s">
        <v>6</v>
      </c>
      <c r="E740" s="36" t="str">
        <f t="shared" si="22"/>
        <v>Public</v>
      </c>
      <c r="F740" s="45">
        <v>800</v>
      </c>
      <c r="G740" s="46" t="s">
        <v>992</v>
      </c>
      <c r="H740" s="45">
        <v>124</v>
      </c>
      <c r="I740" s="45">
        <v>1</v>
      </c>
      <c r="J740" s="45">
        <v>1</v>
      </c>
      <c r="K740" s="45">
        <f t="shared" si="23"/>
        <v>8</v>
      </c>
      <c r="L740" s="45">
        <v>2003</v>
      </c>
      <c r="M740" s="45">
        <v>1</v>
      </c>
      <c r="N740" s="45">
        <v>6</v>
      </c>
      <c r="O740" s="46" t="s">
        <v>70</v>
      </c>
    </row>
    <row r="741" spans="1:15" ht="27">
      <c r="A741" s="45">
        <v>801</v>
      </c>
      <c r="B741" s="46" t="s">
        <v>19</v>
      </c>
      <c r="C741" s="46" t="s">
        <v>29</v>
      </c>
      <c r="D741" s="46" t="s">
        <v>6</v>
      </c>
      <c r="E741" s="36" t="str">
        <f t="shared" si="22"/>
        <v>Public</v>
      </c>
      <c r="F741" s="45">
        <v>801</v>
      </c>
      <c r="G741" s="46" t="s">
        <v>993</v>
      </c>
      <c r="H741" s="45">
        <v>44</v>
      </c>
      <c r="I741" s="45">
        <v>1</v>
      </c>
      <c r="J741" s="45">
        <v>1</v>
      </c>
      <c r="K741" s="45">
        <f t="shared" si="23"/>
        <v>5</v>
      </c>
      <c r="L741" s="45">
        <v>2006</v>
      </c>
      <c r="M741" s="45">
        <v>1</v>
      </c>
      <c r="N741" s="45">
        <v>5</v>
      </c>
      <c r="O741" s="46" t="s">
        <v>70</v>
      </c>
    </row>
    <row r="742" spans="1:15" ht="27">
      <c r="A742" s="45">
        <v>802</v>
      </c>
      <c r="B742" s="46" t="s">
        <v>18</v>
      </c>
      <c r="C742" s="46" t="s">
        <v>29</v>
      </c>
      <c r="D742" s="46" t="s">
        <v>6</v>
      </c>
      <c r="E742" s="36" t="str">
        <f t="shared" si="22"/>
        <v>Public</v>
      </c>
      <c r="F742" s="45">
        <v>802</v>
      </c>
      <c r="G742" s="46" t="s">
        <v>892</v>
      </c>
      <c r="H742" s="45">
        <v>177</v>
      </c>
      <c r="I742" s="45">
        <v>1</v>
      </c>
      <c r="J742" s="45">
        <v>1</v>
      </c>
      <c r="K742" s="45">
        <f t="shared" si="23"/>
        <v>2</v>
      </c>
      <c r="L742" s="45">
        <v>2009</v>
      </c>
      <c r="M742" s="45">
        <v>1</v>
      </c>
      <c r="N742" s="45">
        <v>5</v>
      </c>
      <c r="O742" s="46" t="s">
        <v>70</v>
      </c>
    </row>
    <row r="743" spans="1:15" ht="40.5">
      <c r="A743" s="45">
        <v>803</v>
      </c>
      <c r="B743" s="46" t="s">
        <v>19</v>
      </c>
      <c r="C743" s="46" t="s">
        <v>29</v>
      </c>
      <c r="D743" s="46" t="s">
        <v>6</v>
      </c>
      <c r="E743" s="36" t="str">
        <f t="shared" si="22"/>
        <v>Public</v>
      </c>
      <c r="F743" s="45">
        <v>803</v>
      </c>
      <c r="G743" s="46" t="s">
        <v>994</v>
      </c>
      <c r="H743" s="45">
        <v>36</v>
      </c>
      <c r="I743" s="45">
        <v>1</v>
      </c>
      <c r="J743" s="45">
        <v>1</v>
      </c>
      <c r="K743" s="45">
        <f t="shared" si="23"/>
        <v>6</v>
      </c>
      <c r="L743" s="45">
        <v>2005</v>
      </c>
      <c r="M743" s="45">
        <v>1</v>
      </c>
      <c r="N743" s="45">
        <v>3</v>
      </c>
      <c r="O743" s="46" t="s">
        <v>70</v>
      </c>
    </row>
    <row r="744" spans="1:15" ht="27">
      <c r="A744" s="45">
        <v>804</v>
      </c>
      <c r="B744" s="46" t="s">
        <v>19</v>
      </c>
      <c r="C744" s="46" t="s">
        <v>29</v>
      </c>
      <c r="D744" s="46" t="s">
        <v>6</v>
      </c>
      <c r="E744" s="36" t="str">
        <f t="shared" si="22"/>
        <v>Public</v>
      </c>
      <c r="F744" s="45">
        <v>804</v>
      </c>
      <c r="G744" s="46" t="s">
        <v>995</v>
      </c>
      <c r="H744" s="45">
        <v>50</v>
      </c>
      <c r="I744" s="45">
        <v>1</v>
      </c>
      <c r="J744" s="45">
        <v>1</v>
      </c>
      <c r="K744" s="45">
        <f t="shared" si="23"/>
        <v>10</v>
      </c>
      <c r="L744" s="45">
        <v>2001</v>
      </c>
      <c r="M744" s="45">
        <v>1</v>
      </c>
      <c r="N744" s="45">
        <v>5</v>
      </c>
      <c r="O744" s="46" t="s">
        <v>70</v>
      </c>
    </row>
    <row r="745" spans="1:15" ht="40.5">
      <c r="A745" s="45">
        <v>805</v>
      </c>
      <c r="B745" s="46" t="s">
        <v>12</v>
      </c>
      <c r="C745" s="46" t="s">
        <v>54</v>
      </c>
      <c r="D745" s="46" t="s">
        <v>6</v>
      </c>
      <c r="E745" s="36" t="str">
        <f t="shared" si="22"/>
        <v>Public</v>
      </c>
      <c r="F745" s="45">
        <v>805</v>
      </c>
      <c r="G745" s="46" t="s">
        <v>111</v>
      </c>
      <c r="H745" s="45">
        <v>370</v>
      </c>
      <c r="I745" s="45">
        <v>5</v>
      </c>
      <c r="J745" s="45">
        <v>1</v>
      </c>
      <c r="K745" s="45">
        <f t="shared" si="23"/>
        <v>26</v>
      </c>
      <c r="L745" s="45">
        <v>1985</v>
      </c>
      <c r="M745" s="45">
        <v>7</v>
      </c>
      <c r="N745" s="45">
        <v>9</v>
      </c>
      <c r="O745" s="46" t="s">
        <v>70</v>
      </c>
    </row>
    <row r="746" spans="1:15" ht="40.5">
      <c r="A746" s="45">
        <v>806</v>
      </c>
      <c r="B746" s="46" t="s">
        <v>15</v>
      </c>
      <c r="C746" s="46" t="s">
        <v>29</v>
      </c>
      <c r="D746" s="46" t="s">
        <v>6</v>
      </c>
      <c r="E746" s="36" t="str">
        <f t="shared" si="22"/>
        <v>Public</v>
      </c>
      <c r="F746" s="45">
        <v>806</v>
      </c>
      <c r="G746" s="46" t="s">
        <v>500</v>
      </c>
      <c r="H746" s="45">
        <v>146</v>
      </c>
      <c r="I746" s="45">
        <v>1</v>
      </c>
      <c r="J746" s="45">
        <v>1</v>
      </c>
      <c r="K746" s="45">
        <f t="shared" si="23"/>
        <v>4</v>
      </c>
      <c r="L746" s="45">
        <v>2007</v>
      </c>
      <c r="M746" s="45">
        <v>1</v>
      </c>
      <c r="N746" s="45">
        <v>4</v>
      </c>
      <c r="O746" s="46" t="s">
        <v>70</v>
      </c>
    </row>
    <row r="747" spans="1:15" ht="40.5">
      <c r="A747" s="45">
        <v>807</v>
      </c>
      <c r="B747" s="46" t="s">
        <v>12</v>
      </c>
      <c r="C747" s="46" t="s">
        <v>54</v>
      </c>
      <c r="D747" s="46" t="s">
        <v>6</v>
      </c>
      <c r="E747" s="36" t="str">
        <f t="shared" si="22"/>
        <v>Public</v>
      </c>
      <c r="F747" s="45">
        <v>807</v>
      </c>
      <c r="G747" s="46" t="s">
        <v>112</v>
      </c>
      <c r="H747" s="45">
        <v>391</v>
      </c>
      <c r="I747" s="45">
        <v>5</v>
      </c>
      <c r="J747" s="45">
        <v>1</v>
      </c>
      <c r="K747" s="45">
        <f t="shared" si="23"/>
        <v>24</v>
      </c>
      <c r="L747" s="45">
        <v>1987</v>
      </c>
      <c r="M747" s="45">
        <v>7</v>
      </c>
      <c r="N747" s="45">
        <v>9</v>
      </c>
      <c r="O747" s="46" t="s">
        <v>70</v>
      </c>
    </row>
    <row r="748" spans="1:15" ht="27">
      <c r="A748" s="45">
        <v>808</v>
      </c>
      <c r="B748" s="46" t="s">
        <v>18</v>
      </c>
      <c r="C748" s="46" t="s">
        <v>29</v>
      </c>
      <c r="D748" s="46" t="s">
        <v>6</v>
      </c>
      <c r="E748" s="36" t="str">
        <f t="shared" si="22"/>
        <v>Public</v>
      </c>
      <c r="F748" s="45">
        <v>808</v>
      </c>
      <c r="G748" s="46" t="s">
        <v>893</v>
      </c>
      <c r="H748" s="45">
        <v>98</v>
      </c>
      <c r="I748" s="45">
        <v>1</v>
      </c>
      <c r="J748" s="45">
        <v>1</v>
      </c>
      <c r="K748" s="45">
        <f t="shared" si="23"/>
        <v>3</v>
      </c>
      <c r="L748" s="45">
        <v>2008</v>
      </c>
      <c r="M748" s="45">
        <v>1</v>
      </c>
      <c r="N748" s="45">
        <v>5</v>
      </c>
      <c r="O748" s="46" t="s">
        <v>70</v>
      </c>
    </row>
    <row r="749" spans="1:15" ht="27">
      <c r="A749" s="45">
        <v>809</v>
      </c>
      <c r="B749" s="46" t="s">
        <v>12</v>
      </c>
      <c r="C749" s="46" t="s">
        <v>54</v>
      </c>
      <c r="D749" s="46" t="s">
        <v>6</v>
      </c>
      <c r="E749" s="36" t="str">
        <f t="shared" si="22"/>
        <v>Public</v>
      </c>
      <c r="F749" s="45">
        <v>809</v>
      </c>
      <c r="G749" s="46" t="s">
        <v>113</v>
      </c>
      <c r="H749" s="45">
        <v>548</v>
      </c>
      <c r="I749" s="45">
        <v>5</v>
      </c>
      <c r="J749" s="45">
        <v>1</v>
      </c>
      <c r="K749" s="45">
        <f t="shared" si="23"/>
        <v>28</v>
      </c>
      <c r="L749" s="45">
        <v>1983</v>
      </c>
      <c r="M749" s="45">
        <v>7</v>
      </c>
      <c r="N749" s="45">
        <v>9</v>
      </c>
      <c r="O749" s="46" t="s">
        <v>70</v>
      </c>
    </row>
    <row r="750" spans="1:15" ht="40.5">
      <c r="A750" s="45">
        <v>810</v>
      </c>
      <c r="B750" s="46" t="s">
        <v>17</v>
      </c>
      <c r="C750" s="46" t="s">
        <v>3</v>
      </c>
      <c r="D750" s="46" t="s">
        <v>7</v>
      </c>
      <c r="E750" s="36" t="str">
        <f t="shared" si="22"/>
        <v>Private</v>
      </c>
      <c r="F750" s="45">
        <v>810</v>
      </c>
      <c r="G750" s="46" t="s">
        <v>750</v>
      </c>
      <c r="H750" s="45">
        <v>81</v>
      </c>
      <c r="I750" s="45">
        <v>2</v>
      </c>
      <c r="J750" s="45">
        <v>2</v>
      </c>
      <c r="K750" s="45">
        <f t="shared" si="23"/>
        <v>2</v>
      </c>
      <c r="L750" s="45">
        <v>2009</v>
      </c>
      <c r="M750" s="45">
        <v>7</v>
      </c>
      <c r="N750" s="45">
        <v>9</v>
      </c>
      <c r="O750" s="46" t="s">
        <v>70</v>
      </c>
    </row>
    <row r="751" spans="1:15" ht="54">
      <c r="A751" s="45">
        <v>811</v>
      </c>
      <c r="B751" s="46" t="s">
        <v>12</v>
      </c>
      <c r="C751" s="46" t="s">
        <v>29</v>
      </c>
      <c r="D751" s="46" t="s">
        <v>1431</v>
      </c>
      <c r="E751" s="36" t="str">
        <f t="shared" si="22"/>
        <v>Private</v>
      </c>
      <c r="F751" s="45">
        <v>811</v>
      </c>
      <c r="G751" s="46" t="s">
        <v>114</v>
      </c>
      <c r="H751" s="45">
        <v>273</v>
      </c>
      <c r="I751" s="45">
        <v>1</v>
      </c>
      <c r="J751" s="45">
        <v>3</v>
      </c>
      <c r="K751" s="45">
        <f t="shared" si="23"/>
        <v>2011</v>
      </c>
      <c r="L751" s="47"/>
      <c r="M751" s="45">
        <v>1</v>
      </c>
      <c r="N751" s="45">
        <v>6</v>
      </c>
      <c r="O751" s="46" t="s">
        <v>70</v>
      </c>
    </row>
    <row r="752" spans="1:15" ht="40.5">
      <c r="A752" s="45">
        <v>812</v>
      </c>
      <c r="B752" s="46" t="s">
        <v>15</v>
      </c>
      <c r="C752" s="46" t="s">
        <v>29</v>
      </c>
      <c r="D752" s="46" t="s">
        <v>6</v>
      </c>
      <c r="E752" s="36" t="str">
        <f t="shared" si="22"/>
        <v>Public</v>
      </c>
      <c r="F752" s="45">
        <v>812</v>
      </c>
      <c r="G752" s="46" t="s">
        <v>501</v>
      </c>
      <c r="H752" s="45">
        <v>78</v>
      </c>
      <c r="I752" s="45">
        <v>1</v>
      </c>
      <c r="J752" s="45">
        <v>1</v>
      </c>
      <c r="K752" s="45">
        <f t="shared" si="23"/>
        <v>4</v>
      </c>
      <c r="L752" s="45">
        <v>2007</v>
      </c>
      <c r="M752" s="45">
        <v>1</v>
      </c>
      <c r="N752" s="45">
        <v>3</v>
      </c>
      <c r="O752" s="46" t="s">
        <v>70</v>
      </c>
    </row>
    <row r="753" spans="1:15" ht="40.5">
      <c r="A753" s="45">
        <v>813</v>
      </c>
      <c r="B753" s="46" t="s">
        <v>22</v>
      </c>
      <c r="C753" s="46" t="s">
        <v>29</v>
      </c>
      <c r="D753" s="46" t="s">
        <v>6</v>
      </c>
      <c r="E753" s="36" t="str">
        <f t="shared" si="22"/>
        <v>Public</v>
      </c>
      <c r="F753" s="45">
        <v>813</v>
      </c>
      <c r="G753" s="46" t="s">
        <v>1213</v>
      </c>
      <c r="H753" s="45">
        <v>47</v>
      </c>
      <c r="I753" s="45">
        <v>1</v>
      </c>
      <c r="J753" s="45">
        <v>1</v>
      </c>
      <c r="K753" s="45">
        <f t="shared" si="23"/>
        <v>6</v>
      </c>
      <c r="L753" s="45">
        <v>2005</v>
      </c>
      <c r="M753" s="45">
        <v>1</v>
      </c>
      <c r="N753" s="45">
        <v>4</v>
      </c>
      <c r="O753" s="46" t="s">
        <v>70</v>
      </c>
    </row>
    <row r="754" spans="1:15" ht="54">
      <c r="A754" s="45">
        <v>814</v>
      </c>
      <c r="B754" s="46" t="s">
        <v>21</v>
      </c>
      <c r="C754" s="46" t="s">
        <v>29</v>
      </c>
      <c r="D754" s="46" t="s">
        <v>1431</v>
      </c>
      <c r="E754" s="36" t="str">
        <f t="shared" si="22"/>
        <v>Private</v>
      </c>
      <c r="F754" s="45">
        <v>814</v>
      </c>
      <c r="G754" s="46" t="s">
        <v>1123</v>
      </c>
      <c r="H754" s="45">
        <v>303</v>
      </c>
      <c r="I754" s="45">
        <v>1</v>
      </c>
      <c r="J754" s="45">
        <v>3</v>
      </c>
      <c r="K754" s="45">
        <f t="shared" si="23"/>
        <v>23</v>
      </c>
      <c r="L754" s="45">
        <v>1988</v>
      </c>
      <c r="M754" s="45">
        <v>1</v>
      </c>
      <c r="N754" s="45">
        <v>6</v>
      </c>
      <c r="O754" s="46" t="s">
        <v>70</v>
      </c>
    </row>
    <row r="755" spans="1:15" ht="27">
      <c r="A755" s="45">
        <v>815</v>
      </c>
      <c r="B755" s="46" t="s">
        <v>20</v>
      </c>
      <c r="C755" s="46" t="s">
        <v>29</v>
      </c>
      <c r="D755" s="46" t="s">
        <v>6</v>
      </c>
      <c r="E755" s="36" t="str">
        <f t="shared" si="22"/>
        <v>Public</v>
      </c>
      <c r="F755" s="45">
        <v>815</v>
      </c>
      <c r="G755" s="46" t="s">
        <v>1058</v>
      </c>
      <c r="H755" s="45">
        <v>187</v>
      </c>
      <c r="I755" s="45">
        <v>1</v>
      </c>
      <c r="J755" s="45">
        <v>1</v>
      </c>
      <c r="K755" s="45">
        <f t="shared" si="23"/>
        <v>29</v>
      </c>
      <c r="L755" s="45">
        <v>1982</v>
      </c>
      <c r="M755" s="45">
        <v>1</v>
      </c>
      <c r="N755" s="45">
        <v>6</v>
      </c>
      <c r="O755" s="46" t="s">
        <v>70</v>
      </c>
    </row>
    <row r="756" spans="1:15" ht="27">
      <c r="A756" s="45">
        <v>816</v>
      </c>
      <c r="B756" s="46" t="s">
        <v>15</v>
      </c>
      <c r="C756" s="46" t="s">
        <v>29</v>
      </c>
      <c r="D756" s="46" t="s">
        <v>6</v>
      </c>
      <c r="E756" s="36" t="str">
        <f t="shared" si="22"/>
        <v>Public</v>
      </c>
      <c r="F756" s="45">
        <v>816</v>
      </c>
      <c r="G756" s="46" t="s">
        <v>502</v>
      </c>
      <c r="H756" s="45">
        <v>68</v>
      </c>
      <c r="I756" s="45">
        <v>1</v>
      </c>
      <c r="J756" s="45">
        <v>1</v>
      </c>
      <c r="K756" s="45">
        <f t="shared" si="23"/>
        <v>4</v>
      </c>
      <c r="L756" s="45">
        <v>2007</v>
      </c>
      <c r="M756" s="45">
        <v>1</v>
      </c>
      <c r="N756" s="45">
        <v>4</v>
      </c>
      <c r="O756" s="46" t="s">
        <v>70</v>
      </c>
    </row>
    <row r="757" spans="1:15" ht="54">
      <c r="A757" s="45">
        <v>818</v>
      </c>
      <c r="B757" s="46" t="s">
        <v>15</v>
      </c>
      <c r="C757" s="46" t="s">
        <v>29</v>
      </c>
      <c r="D757" s="46" t="s">
        <v>6</v>
      </c>
      <c r="E757" s="36" t="str">
        <f t="shared" si="22"/>
        <v>Public</v>
      </c>
      <c r="F757" s="45">
        <v>818</v>
      </c>
      <c r="G757" s="46" t="s">
        <v>503</v>
      </c>
      <c r="H757" s="45">
        <v>64</v>
      </c>
      <c r="I757" s="45">
        <v>1</v>
      </c>
      <c r="J757" s="45">
        <v>1</v>
      </c>
      <c r="K757" s="45">
        <f t="shared" si="23"/>
        <v>5</v>
      </c>
      <c r="L757" s="45">
        <v>2006</v>
      </c>
      <c r="M757" s="45">
        <v>1</v>
      </c>
      <c r="N757" s="45">
        <v>4</v>
      </c>
      <c r="O757" s="46" t="s">
        <v>70</v>
      </c>
    </row>
    <row r="758" spans="1:15" ht="27">
      <c r="A758" s="45">
        <v>819</v>
      </c>
      <c r="B758" s="46" t="s">
        <v>20</v>
      </c>
      <c r="C758" s="46" t="s">
        <v>29</v>
      </c>
      <c r="D758" s="46" t="s">
        <v>6</v>
      </c>
      <c r="E758" s="36" t="str">
        <f t="shared" si="22"/>
        <v>Public</v>
      </c>
      <c r="F758" s="45">
        <v>819</v>
      </c>
      <c r="G758" s="46" t="s">
        <v>1059</v>
      </c>
      <c r="H758" s="45">
        <v>88</v>
      </c>
      <c r="I758" s="45">
        <v>1</v>
      </c>
      <c r="J758" s="45">
        <v>1</v>
      </c>
      <c r="K758" s="45">
        <f t="shared" si="23"/>
        <v>25</v>
      </c>
      <c r="L758" s="45">
        <v>1986</v>
      </c>
      <c r="M758" s="45">
        <v>1</v>
      </c>
      <c r="N758" s="45">
        <v>5</v>
      </c>
      <c r="O758" s="46" t="s">
        <v>70</v>
      </c>
    </row>
    <row r="759" spans="1:15" ht="27">
      <c r="A759" s="45">
        <v>820</v>
      </c>
      <c r="B759" s="46" t="s">
        <v>20</v>
      </c>
      <c r="C759" s="46" t="s">
        <v>29</v>
      </c>
      <c r="D759" s="46" t="s">
        <v>6</v>
      </c>
      <c r="E759" s="36" t="str">
        <f t="shared" si="22"/>
        <v>Public</v>
      </c>
      <c r="F759" s="45">
        <v>820</v>
      </c>
      <c r="G759" s="46" t="s">
        <v>1060</v>
      </c>
      <c r="H759" s="45">
        <v>311</v>
      </c>
      <c r="I759" s="45">
        <v>1</v>
      </c>
      <c r="J759" s="45">
        <v>1</v>
      </c>
      <c r="K759" s="45">
        <f t="shared" si="23"/>
        <v>30</v>
      </c>
      <c r="L759" s="45">
        <v>1981</v>
      </c>
      <c r="M759" s="45">
        <v>1</v>
      </c>
      <c r="N759" s="45">
        <v>6</v>
      </c>
      <c r="O759" s="46" t="s">
        <v>70</v>
      </c>
    </row>
    <row r="760" spans="1:15" ht="27">
      <c r="A760" s="45">
        <v>821</v>
      </c>
      <c r="B760" s="46" t="s">
        <v>12</v>
      </c>
      <c r="C760" s="46" t="s">
        <v>29</v>
      </c>
      <c r="D760" s="46" t="s">
        <v>6</v>
      </c>
      <c r="E760" s="36" t="str">
        <f t="shared" si="22"/>
        <v>Public</v>
      </c>
      <c r="F760" s="45">
        <v>821</v>
      </c>
      <c r="G760" s="46" t="s">
        <v>116</v>
      </c>
      <c r="H760" s="45">
        <v>38</v>
      </c>
      <c r="I760" s="45">
        <v>1</v>
      </c>
      <c r="J760" s="45">
        <v>1</v>
      </c>
      <c r="K760" s="45">
        <f t="shared" si="23"/>
        <v>4</v>
      </c>
      <c r="L760" s="45">
        <v>2007</v>
      </c>
      <c r="M760" s="45">
        <v>1</v>
      </c>
      <c r="N760" s="45">
        <v>4</v>
      </c>
      <c r="O760" s="46" t="s">
        <v>70</v>
      </c>
    </row>
    <row r="761" spans="1:15" ht="40.5">
      <c r="A761" s="45">
        <v>822</v>
      </c>
      <c r="B761" s="46" t="s">
        <v>20</v>
      </c>
      <c r="C761" s="46" t="s">
        <v>29</v>
      </c>
      <c r="D761" s="46" t="s">
        <v>6</v>
      </c>
      <c r="E761" s="36" t="str">
        <f t="shared" si="22"/>
        <v>Public</v>
      </c>
      <c r="F761" s="45">
        <v>822</v>
      </c>
      <c r="G761" s="46" t="s">
        <v>1061</v>
      </c>
      <c r="H761" s="45">
        <v>219</v>
      </c>
      <c r="I761" s="45">
        <v>1</v>
      </c>
      <c r="J761" s="45">
        <v>1</v>
      </c>
      <c r="K761" s="45">
        <f t="shared" si="23"/>
        <v>7</v>
      </c>
      <c r="L761" s="45">
        <v>2004</v>
      </c>
      <c r="M761" s="45">
        <v>1</v>
      </c>
      <c r="N761" s="45">
        <v>6</v>
      </c>
      <c r="O761" s="46" t="s">
        <v>70</v>
      </c>
    </row>
    <row r="762" spans="1:15" ht="27">
      <c r="A762" s="45">
        <v>823</v>
      </c>
      <c r="B762" s="46" t="s">
        <v>15</v>
      </c>
      <c r="C762" s="46" t="s">
        <v>29</v>
      </c>
      <c r="D762" s="46" t="s">
        <v>6</v>
      </c>
      <c r="E762" s="36" t="str">
        <f t="shared" si="22"/>
        <v>Public</v>
      </c>
      <c r="F762" s="45">
        <v>823</v>
      </c>
      <c r="G762" s="46" t="s">
        <v>504</v>
      </c>
      <c r="H762" s="45">
        <v>129</v>
      </c>
      <c r="I762" s="45">
        <v>1</v>
      </c>
      <c r="J762" s="45">
        <v>1</v>
      </c>
      <c r="K762" s="45">
        <f t="shared" si="23"/>
        <v>11</v>
      </c>
      <c r="L762" s="45">
        <v>2000</v>
      </c>
      <c r="M762" s="45">
        <v>1</v>
      </c>
      <c r="N762" s="45">
        <v>5</v>
      </c>
      <c r="O762" s="46" t="s">
        <v>70</v>
      </c>
    </row>
    <row r="763" spans="1:15" ht="27">
      <c r="A763" s="45">
        <v>824</v>
      </c>
      <c r="B763" s="46" t="s">
        <v>13</v>
      </c>
      <c r="C763" s="46" t="s">
        <v>29</v>
      </c>
      <c r="D763" s="46" t="s">
        <v>6</v>
      </c>
      <c r="E763" s="36" t="str">
        <f t="shared" si="22"/>
        <v>Public</v>
      </c>
      <c r="F763" s="45">
        <v>824</v>
      </c>
      <c r="G763" s="46" t="s">
        <v>199</v>
      </c>
      <c r="H763" s="45">
        <v>365</v>
      </c>
      <c r="I763" s="45">
        <v>1</v>
      </c>
      <c r="J763" s="45">
        <v>1</v>
      </c>
      <c r="K763" s="45">
        <f t="shared" si="23"/>
        <v>33</v>
      </c>
      <c r="L763" s="45">
        <v>1978</v>
      </c>
      <c r="M763" s="45">
        <v>1</v>
      </c>
      <c r="N763" s="45">
        <v>6</v>
      </c>
      <c r="O763" s="46" t="s">
        <v>70</v>
      </c>
    </row>
    <row r="764" spans="1:15" ht="27">
      <c r="A764" s="45">
        <v>825</v>
      </c>
      <c r="B764" s="46" t="s">
        <v>15</v>
      </c>
      <c r="C764" s="46" t="s">
        <v>29</v>
      </c>
      <c r="D764" s="46" t="s">
        <v>6</v>
      </c>
      <c r="E764" s="36" t="str">
        <f t="shared" si="22"/>
        <v>Public</v>
      </c>
      <c r="F764" s="45">
        <v>825</v>
      </c>
      <c r="G764" s="46" t="s">
        <v>505</v>
      </c>
      <c r="H764" s="45">
        <v>73</v>
      </c>
      <c r="I764" s="45">
        <v>1</v>
      </c>
      <c r="J764" s="45">
        <v>1</v>
      </c>
      <c r="K764" s="45">
        <f t="shared" si="23"/>
        <v>2</v>
      </c>
      <c r="L764" s="45">
        <v>2009</v>
      </c>
      <c r="M764" s="45">
        <v>1</v>
      </c>
      <c r="N764" s="45">
        <v>4</v>
      </c>
      <c r="O764" s="46" t="s">
        <v>70</v>
      </c>
    </row>
    <row r="765" spans="1:15" ht="27">
      <c r="A765" s="45">
        <v>826</v>
      </c>
      <c r="B765" s="46" t="s">
        <v>24</v>
      </c>
      <c r="C765" s="46" t="s">
        <v>29</v>
      </c>
      <c r="D765" s="46" t="s">
        <v>6</v>
      </c>
      <c r="E765" s="36" t="str">
        <f t="shared" si="22"/>
        <v>Public</v>
      </c>
      <c r="F765" s="45">
        <v>826</v>
      </c>
      <c r="G765" s="46" t="s">
        <v>1383</v>
      </c>
      <c r="H765" s="45">
        <v>66</v>
      </c>
      <c r="I765" s="45">
        <v>1</v>
      </c>
      <c r="J765" s="45">
        <v>1</v>
      </c>
      <c r="K765" s="45">
        <f t="shared" si="23"/>
        <v>4</v>
      </c>
      <c r="L765" s="45">
        <v>2007</v>
      </c>
      <c r="M765" s="45">
        <v>1</v>
      </c>
      <c r="N765" s="45">
        <v>6</v>
      </c>
      <c r="O765" s="46" t="s">
        <v>70</v>
      </c>
    </row>
    <row r="766" spans="1:15" ht="27">
      <c r="A766" s="45">
        <v>827</v>
      </c>
      <c r="B766" s="46" t="s">
        <v>13</v>
      </c>
      <c r="C766" s="46" t="s">
        <v>29</v>
      </c>
      <c r="D766" s="46" t="s">
        <v>6</v>
      </c>
      <c r="E766" s="36" t="str">
        <f t="shared" si="22"/>
        <v>Public</v>
      </c>
      <c r="F766" s="45">
        <v>827</v>
      </c>
      <c r="G766" s="46" t="s">
        <v>200</v>
      </c>
      <c r="H766" s="45">
        <v>394</v>
      </c>
      <c r="I766" s="45">
        <v>1</v>
      </c>
      <c r="J766" s="45">
        <v>1</v>
      </c>
      <c r="K766" s="45">
        <f t="shared" si="23"/>
        <v>31</v>
      </c>
      <c r="L766" s="45">
        <v>1980</v>
      </c>
      <c r="M766" s="45">
        <v>1</v>
      </c>
      <c r="N766" s="45">
        <v>6</v>
      </c>
      <c r="O766" s="46" t="s">
        <v>70</v>
      </c>
    </row>
    <row r="767" spans="1:15" ht="27">
      <c r="A767" s="45">
        <v>828</v>
      </c>
      <c r="B767" s="46" t="s">
        <v>13</v>
      </c>
      <c r="C767" s="46" t="s">
        <v>29</v>
      </c>
      <c r="D767" s="46" t="s">
        <v>6</v>
      </c>
      <c r="E767" s="36" t="str">
        <f t="shared" si="22"/>
        <v>Public</v>
      </c>
      <c r="F767" s="45">
        <v>828</v>
      </c>
      <c r="G767" s="46" t="s">
        <v>201</v>
      </c>
      <c r="H767" s="45">
        <v>149</v>
      </c>
      <c r="I767" s="45">
        <v>1</v>
      </c>
      <c r="J767" s="45">
        <v>1</v>
      </c>
      <c r="K767" s="45">
        <f t="shared" si="23"/>
        <v>11</v>
      </c>
      <c r="L767" s="45">
        <v>2000</v>
      </c>
      <c r="M767" s="45">
        <v>1</v>
      </c>
      <c r="N767" s="45">
        <v>6</v>
      </c>
      <c r="O767" s="46" t="s">
        <v>70</v>
      </c>
    </row>
    <row r="768" spans="1:15" ht="40.5">
      <c r="A768" s="45">
        <v>829</v>
      </c>
      <c r="B768" s="46" t="s">
        <v>13</v>
      </c>
      <c r="C768" s="46" t="s">
        <v>54</v>
      </c>
      <c r="D768" s="46" t="s">
        <v>6</v>
      </c>
      <c r="E768" s="36" t="str">
        <f t="shared" si="22"/>
        <v>Public</v>
      </c>
      <c r="F768" s="45">
        <v>829</v>
      </c>
      <c r="G768" s="46" t="s">
        <v>202</v>
      </c>
      <c r="H768" s="45">
        <v>283</v>
      </c>
      <c r="I768" s="45">
        <v>5</v>
      </c>
      <c r="J768" s="45">
        <v>1</v>
      </c>
      <c r="K768" s="45">
        <f t="shared" si="23"/>
        <v>31</v>
      </c>
      <c r="L768" s="45">
        <v>1980</v>
      </c>
      <c r="M768" s="45">
        <v>1</v>
      </c>
      <c r="N768" s="45">
        <v>8</v>
      </c>
      <c r="O768" s="46" t="s">
        <v>70</v>
      </c>
    </row>
    <row r="769" spans="1:15" ht="40.5">
      <c r="A769" s="45">
        <v>830</v>
      </c>
      <c r="B769" s="46" t="s">
        <v>22</v>
      </c>
      <c r="C769" s="46" t="s">
        <v>54</v>
      </c>
      <c r="D769" s="46" t="s">
        <v>6</v>
      </c>
      <c r="E769" s="36" t="str">
        <f t="shared" si="22"/>
        <v>Public</v>
      </c>
      <c r="F769" s="45">
        <v>830</v>
      </c>
      <c r="G769" s="46" t="s">
        <v>1214</v>
      </c>
      <c r="H769" s="45">
        <v>749</v>
      </c>
      <c r="I769" s="45">
        <v>5</v>
      </c>
      <c r="J769" s="45">
        <v>1</v>
      </c>
      <c r="K769" s="45">
        <f t="shared" si="23"/>
        <v>12</v>
      </c>
      <c r="L769" s="45">
        <v>1999</v>
      </c>
      <c r="M769" s="45">
        <v>1</v>
      </c>
      <c r="N769" s="45">
        <v>9</v>
      </c>
      <c r="O769" s="46" t="s">
        <v>70</v>
      </c>
    </row>
    <row r="770" spans="1:15" ht="27">
      <c r="A770" s="45">
        <v>831</v>
      </c>
      <c r="B770" s="46" t="s">
        <v>15</v>
      </c>
      <c r="C770" s="46" t="s">
        <v>29</v>
      </c>
      <c r="D770" s="46" t="s">
        <v>6</v>
      </c>
      <c r="E770" s="36" t="str">
        <f t="shared" ref="E770:E833" si="24">IF(D770="Catholic", "Private", D770)</f>
        <v>Public</v>
      </c>
      <c r="F770" s="45">
        <v>831</v>
      </c>
      <c r="G770" s="46" t="s">
        <v>506</v>
      </c>
      <c r="H770" s="45">
        <v>26</v>
      </c>
      <c r="I770" s="45">
        <v>1</v>
      </c>
      <c r="J770" s="45">
        <v>1</v>
      </c>
      <c r="K770" s="45">
        <f t="shared" si="23"/>
        <v>3</v>
      </c>
      <c r="L770" s="45">
        <v>2008</v>
      </c>
      <c r="M770" s="45">
        <v>1</v>
      </c>
      <c r="N770" s="45">
        <v>3</v>
      </c>
      <c r="O770" s="46" t="s">
        <v>70</v>
      </c>
    </row>
    <row r="771" spans="1:15" ht="27">
      <c r="A771" s="45">
        <v>832</v>
      </c>
      <c r="B771" s="46" t="s">
        <v>16</v>
      </c>
      <c r="C771" s="46" t="s">
        <v>29</v>
      </c>
      <c r="D771" s="46" t="s">
        <v>6</v>
      </c>
      <c r="E771" s="36" t="str">
        <f t="shared" si="24"/>
        <v>Public</v>
      </c>
      <c r="F771" s="45">
        <v>832</v>
      </c>
      <c r="G771" s="46" t="s">
        <v>634</v>
      </c>
      <c r="H771" s="45">
        <v>102</v>
      </c>
      <c r="I771" s="45">
        <v>1</v>
      </c>
      <c r="J771" s="45">
        <v>1</v>
      </c>
      <c r="K771" s="45">
        <f t="shared" ref="K771:K834" si="25">2011-L771</f>
        <v>14</v>
      </c>
      <c r="L771" s="45">
        <v>1997</v>
      </c>
      <c r="M771" s="45">
        <v>1</v>
      </c>
      <c r="N771" s="45">
        <v>6</v>
      </c>
      <c r="O771" s="46" t="s">
        <v>70</v>
      </c>
    </row>
    <row r="772" spans="1:15" ht="27">
      <c r="A772" s="45">
        <v>833</v>
      </c>
      <c r="B772" s="46" t="s">
        <v>16</v>
      </c>
      <c r="C772" s="46" t="s">
        <v>29</v>
      </c>
      <c r="D772" s="46" t="s">
        <v>6</v>
      </c>
      <c r="E772" s="36" t="str">
        <f t="shared" si="24"/>
        <v>Public</v>
      </c>
      <c r="F772" s="45">
        <v>833</v>
      </c>
      <c r="G772" s="46" t="s">
        <v>635</v>
      </c>
      <c r="H772" s="45">
        <v>107</v>
      </c>
      <c r="I772" s="45">
        <v>1</v>
      </c>
      <c r="J772" s="45">
        <v>1</v>
      </c>
      <c r="K772" s="45">
        <f t="shared" si="25"/>
        <v>24</v>
      </c>
      <c r="L772" s="45">
        <v>1987</v>
      </c>
      <c r="M772" s="45">
        <v>1</v>
      </c>
      <c r="N772" s="45">
        <v>6</v>
      </c>
      <c r="O772" s="46" t="s">
        <v>70</v>
      </c>
    </row>
    <row r="773" spans="1:15" ht="27">
      <c r="A773" s="45">
        <v>834</v>
      </c>
      <c r="B773" s="46" t="s">
        <v>16</v>
      </c>
      <c r="C773" s="46" t="s">
        <v>29</v>
      </c>
      <c r="D773" s="46" t="s">
        <v>6</v>
      </c>
      <c r="E773" s="36" t="str">
        <f t="shared" si="24"/>
        <v>Public</v>
      </c>
      <c r="F773" s="45">
        <v>834</v>
      </c>
      <c r="G773" s="46" t="s">
        <v>636</v>
      </c>
      <c r="H773" s="45">
        <v>82</v>
      </c>
      <c r="I773" s="45">
        <v>1</v>
      </c>
      <c r="J773" s="45">
        <v>1</v>
      </c>
      <c r="K773" s="45">
        <f t="shared" si="25"/>
        <v>8</v>
      </c>
      <c r="L773" s="45">
        <v>2003</v>
      </c>
      <c r="M773" s="45">
        <v>1</v>
      </c>
      <c r="N773" s="45">
        <v>6</v>
      </c>
      <c r="O773" s="46" t="s">
        <v>70</v>
      </c>
    </row>
    <row r="774" spans="1:15" ht="27">
      <c r="A774" s="45">
        <v>835</v>
      </c>
      <c r="B774" s="46" t="s">
        <v>16</v>
      </c>
      <c r="C774" s="46" t="s">
        <v>29</v>
      </c>
      <c r="D774" s="46" t="s">
        <v>6</v>
      </c>
      <c r="E774" s="36" t="str">
        <f t="shared" si="24"/>
        <v>Public</v>
      </c>
      <c r="F774" s="45">
        <v>835</v>
      </c>
      <c r="G774" s="46" t="s">
        <v>637</v>
      </c>
      <c r="H774" s="45">
        <v>104</v>
      </c>
      <c r="I774" s="45">
        <v>1</v>
      </c>
      <c r="J774" s="45">
        <v>1</v>
      </c>
      <c r="K774" s="45">
        <f t="shared" si="25"/>
        <v>7</v>
      </c>
      <c r="L774" s="45">
        <v>2004</v>
      </c>
      <c r="M774" s="45">
        <v>1</v>
      </c>
      <c r="N774" s="45">
        <v>6</v>
      </c>
      <c r="O774" s="46" t="s">
        <v>70</v>
      </c>
    </row>
    <row r="775" spans="1:15" ht="27">
      <c r="A775" s="45">
        <v>836</v>
      </c>
      <c r="B775" s="46" t="s">
        <v>16</v>
      </c>
      <c r="C775" s="46" t="s">
        <v>29</v>
      </c>
      <c r="D775" s="46" t="s">
        <v>6</v>
      </c>
      <c r="E775" s="36" t="str">
        <f t="shared" si="24"/>
        <v>Public</v>
      </c>
      <c r="F775" s="45">
        <v>836</v>
      </c>
      <c r="G775" s="46" t="s">
        <v>638</v>
      </c>
      <c r="H775" s="45">
        <v>107</v>
      </c>
      <c r="I775" s="45">
        <v>1</v>
      </c>
      <c r="J775" s="45">
        <v>1</v>
      </c>
      <c r="K775" s="45">
        <f t="shared" si="25"/>
        <v>9</v>
      </c>
      <c r="L775" s="45">
        <v>2002</v>
      </c>
      <c r="M775" s="45">
        <v>1</v>
      </c>
      <c r="N775" s="45">
        <v>6</v>
      </c>
      <c r="O775" s="46" t="s">
        <v>70</v>
      </c>
    </row>
    <row r="776" spans="1:15" ht="27">
      <c r="A776" s="45">
        <v>837</v>
      </c>
      <c r="B776" s="46" t="s">
        <v>16</v>
      </c>
      <c r="C776" s="46" t="s">
        <v>29</v>
      </c>
      <c r="D776" s="46" t="s">
        <v>6</v>
      </c>
      <c r="E776" s="36" t="str">
        <f t="shared" si="24"/>
        <v>Public</v>
      </c>
      <c r="F776" s="45">
        <v>837</v>
      </c>
      <c r="G776" s="46" t="s">
        <v>639</v>
      </c>
      <c r="H776" s="45">
        <v>143</v>
      </c>
      <c r="I776" s="45">
        <v>1</v>
      </c>
      <c r="J776" s="45">
        <v>1</v>
      </c>
      <c r="K776" s="45">
        <f t="shared" si="25"/>
        <v>17</v>
      </c>
      <c r="L776" s="45">
        <v>1994</v>
      </c>
      <c r="M776" s="45">
        <v>1</v>
      </c>
      <c r="N776" s="45">
        <v>6</v>
      </c>
      <c r="O776" s="46" t="s">
        <v>70</v>
      </c>
    </row>
    <row r="777" spans="1:15" ht="27">
      <c r="A777" s="45">
        <v>838</v>
      </c>
      <c r="B777" s="46" t="s">
        <v>16</v>
      </c>
      <c r="C777" s="46" t="s">
        <v>29</v>
      </c>
      <c r="D777" s="46" t="s">
        <v>6</v>
      </c>
      <c r="E777" s="36" t="str">
        <f t="shared" si="24"/>
        <v>Public</v>
      </c>
      <c r="F777" s="45">
        <v>838</v>
      </c>
      <c r="G777" s="46" t="s">
        <v>640</v>
      </c>
      <c r="H777" s="45">
        <v>132</v>
      </c>
      <c r="I777" s="45">
        <v>1</v>
      </c>
      <c r="J777" s="45">
        <v>1</v>
      </c>
      <c r="K777" s="45">
        <f t="shared" si="25"/>
        <v>19</v>
      </c>
      <c r="L777" s="45">
        <v>1992</v>
      </c>
      <c r="M777" s="45">
        <v>1</v>
      </c>
      <c r="N777" s="45">
        <v>6</v>
      </c>
      <c r="O777" s="46" t="s">
        <v>70</v>
      </c>
    </row>
    <row r="778" spans="1:15" ht="40.5">
      <c r="A778" s="45">
        <v>839</v>
      </c>
      <c r="B778" s="46" t="s">
        <v>17</v>
      </c>
      <c r="C778" s="46" t="s">
        <v>54</v>
      </c>
      <c r="D778" s="46" t="s">
        <v>6</v>
      </c>
      <c r="E778" s="36" t="str">
        <f t="shared" si="24"/>
        <v>Public</v>
      </c>
      <c r="F778" s="45">
        <v>839</v>
      </c>
      <c r="G778" s="46" t="s">
        <v>751</v>
      </c>
      <c r="H778" s="45">
        <v>1564</v>
      </c>
      <c r="I778" s="45">
        <v>5</v>
      </c>
      <c r="J778" s="45">
        <v>1</v>
      </c>
      <c r="K778" s="45">
        <f t="shared" si="25"/>
        <v>20</v>
      </c>
      <c r="L778" s="45">
        <v>1991</v>
      </c>
      <c r="M778" s="45">
        <v>7</v>
      </c>
      <c r="N778" s="45">
        <v>9</v>
      </c>
      <c r="O778" s="46" t="s">
        <v>70</v>
      </c>
    </row>
    <row r="779" spans="1:15" ht="40.5">
      <c r="A779" s="45">
        <v>840</v>
      </c>
      <c r="B779" s="46" t="s">
        <v>22</v>
      </c>
      <c r="C779" s="46" t="s">
        <v>29</v>
      </c>
      <c r="D779" s="46" t="s">
        <v>6</v>
      </c>
      <c r="E779" s="36" t="str">
        <f t="shared" si="24"/>
        <v>Public</v>
      </c>
      <c r="F779" s="45">
        <v>840</v>
      </c>
      <c r="G779" s="46" t="s">
        <v>1215</v>
      </c>
      <c r="H779" s="45">
        <v>81</v>
      </c>
      <c r="I779" s="45">
        <v>1</v>
      </c>
      <c r="J779" s="45">
        <v>1</v>
      </c>
      <c r="K779" s="45">
        <f t="shared" si="25"/>
        <v>5</v>
      </c>
      <c r="L779" s="45">
        <v>2006</v>
      </c>
      <c r="M779" s="45">
        <v>1</v>
      </c>
      <c r="N779" s="45">
        <v>6</v>
      </c>
      <c r="O779" s="46" t="s">
        <v>70</v>
      </c>
    </row>
    <row r="780" spans="1:15" ht="40.5">
      <c r="A780" s="45">
        <v>841</v>
      </c>
      <c r="B780" s="46" t="s">
        <v>16</v>
      </c>
      <c r="C780" s="46" t="s">
        <v>29</v>
      </c>
      <c r="D780" s="46" t="s">
        <v>6</v>
      </c>
      <c r="E780" s="36" t="str">
        <f t="shared" si="24"/>
        <v>Public</v>
      </c>
      <c r="F780" s="45">
        <v>841</v>
      </c>
      <c r="G780" s="46" t="s">
        <v>641</v>
      </c>
      <c r="H780" s="45">
        <v>139</v>
      </c>
      <c r="I780" s="45">
        <v>1</v>
      </c>
      <c r="J780" s="45">
        <v>1</v>
      </c>
      <c r="K780" s="45">
        <f t="shared" si="25"/>
        <v>26</v>
      </c>
      <c r="L780" s="45">
        <v>1985</v>
      </c>
      <c r="M780" s="45">
        <v>1</v>
      </c>
      <c r="N780" s="45">
        <v>6</v>
      </c>
      <c r="O780" s="46" t="s">
        <v>70</v>
      </c>
    </row>
    <row r="781" spans="1:15" ht="27">
      <c r="A781" s="45">
        <v>842</v>
      </c>
      <c r="B781" s="46" t="s">
        <v>16</v>
      </c>
      <c r="C781" s="46" t="s">
        <v>29</v>
      </c>
      <c r="D781" s="46" t="s">
        <v>6</v>
      </c>
      <c r="E781" s="36" t="str">
        <f t="shared" si="24"/>
        <v>Public</v>
      </c>
      <c r="F781" s="45">
        <v>842</v>
      </c>
      <c r="G781" s="46" t="s">
        <v>642</v>
      </c>
      <c r="H781" s="45">
        <v>153</v>
      </c>
      <c r="I781" s="45">
        <v>1</v>
      </c>
      <c r="J781" s="45">
        <v>1</v>
      </c>
      <c r="K781" s="45">
        <f t="shared" si="25"/>
        <v>23</v>
      </c>
      <c r="L781" s="45">
        <v>1988</v>
      </c>
      <c r="M781" s="45">
        <v>1</v>
      </c>
      <c r="N781" s="45">
        <v>6</v>
      </c>
      <c r="O781" s="46" t="s">
        <v>70</v>
      </c>
    </row>
    <row r="782" spans="1:15" ht="54">
      <c r="A782" s="45">
        <v>843</v>
      </c>
      <c r="B782" s="46" t="s">
        <v>16</v>
      </c>
      <c r="C782" s="46" t="s">
        <v>54</v>
      </c>
      <c r="D782" s="46" t="s">
        <v>6</v>
      </c>
      <c r="E782" s="36" t="str">
        <f t="shared" si="24"/>
        <v>Public</v>
      </c>
      <c r="F782" s="45">
        <v>843</v>
      </c>
      <c r="G782" s="46" t="s">
        <v>643</v>
      </c>
      <c r="H782" s="45">
        <v>220</v>
      </c>
      <c r="I782" s="45">
        <v>5</v>
      </c>
      <c r="J782" s="45">
        <v>1</v>
      </c>
      <c r="K782" s="45">
        <f t="shared" si="25"/>
        <v>37</v>
      </c>
      <c r="L782" s="45">
        <v>1974</v>
      </c>
      <c r="M782" s="45">
        <v>1</v>
      </c>
      <c r="N782" s="45">
        <v>9</v>
      </c>
      <c r="O782" s="46" t="s">
        <v>70</v>
      </c>
    </row>
    <row r="783" spans="1:15" ht="40.5">
      <c r="A783" s="45">
        <v>844</v>
      </c>
      <c r="B783" s="46" t="s">
        <v>21</v>
      </c>
      <c r="C783" s="46" t="s">
        <v>29</v>
      </c>
      <c r="D783" s="46" t="s">
        <v>6</v>
      </c>
      <c r="E783" s="36" t="str">
        <f t="shared" si="24"/>
        <v>Public</v>
      </c>
      <c r="F783" s="45">
        <v>844</v>
      </c>
      <c r="G783" s="46" t="s">
        <v>1124</v>
      </c>
      <c r="H783" s="45">
        <v>60</v>
      </c>
      <c r="I783" s="45">
        <v>1</v>
      </c>
      <c r="J783" s="45">
        <v>1</v>
      </c>
      <c r="K783" s="45">
        <f t="shared" si="25"/>
        <v>1</v>
      </c>
      <c r="L783" s="45">
        <v>2010</v>
      </c>
      <c r="M783" s="45">
        <v>1</v>
      </c>
      <c r="N783" s="45">
        <v>5</v>
      </c>
      <c r="O783" s="46" t="s">
        <v>70</v>
      </c>
    </row>
    <row r="784" spans="1:15" ht="27">
      <c r="A784" s="45">
        <v>845</v>
      </c>
      <c r="B784" s="46" t="s">
        <v>16</v>
      </c>
      <c r="C784" s="46" t="s">
        <v>29</v>
      </c>
      <c r="D784" s="46" t="s">
        <v>6</v>
      </c>
      <c r="E784" s="36" t="str">
        <f t="shared" si="24"/>
        <v>Public</v>
      </c>
      <c r="F784" s="45">
        <v>845</v>
      </c>
      <c r="G784" s="46" t="s">
        <v>644</v>
      </c>
      <c r="H784" s="45">
        <v>81</v>
      </c>
      <c r="I784" s="45">
        <v>1</v>
      </c>
      <c r="J784" s="45">
        <v>1</v>
      </c>
      <c r="K784" s="45">
        <f t="shared" si="25"/>
        <v>8</v>
      </c>
      <c r="L784" s="45">
        <v>2003</v>
      </c>
      <c r="M784" s="45">
        <v>1</v>
      </c>
      <c r="N784" s="45">
        <v>6</v>
      </c>
      <c r="O784" s="46" t="s">
        <v>70</v>
      </c>
    </row>
    <row r="785" spans="1:15" ht="27">
      <c r="A785" s="45">
        <v>846</v>
      </c>
      <c r="B785" s="46" t="s">
        <v>16</v>
      </c>
      <c r="C785" s="46" t="s">
        <v>29</v>
      </c>
      <c r="D785" s="46" t="s">
        <v>1431</v>
      </c>
      <c r="E785" s="36" t="str">
        <f t="shared" si="24"/>
        <v>Private</v>
      </c>
      <c r="F785" s="45">
        <v>846</v>
      </c>
      <c r="G785" s="46" t="s">
        <v>645</v>
      </c>
      <c r="H785" s="45">
        <v>126</v>
      </c>
      <c r="I785" s="45">
        <v>1</v>
      </c>
      <c r="J785" s="45">
        <v>3</v>
      </c>
      <c r="K785" s="45">
        <f t="shared" si="25"/>
        <v>9</v>
      </c>
      <c r="L785" s="45">
        <v>2002</v>
      </c>
      <c r="M785" s="45">
        <v>1</v>
      </c>
      <c r="N785" s="45">
        <v>6</v>
      </c>
      <c r="O785" s="46" t="s">
        <v>70</v>
      </c>
    </row>
    <row r="786" spans="1:15" ht="27">
      <c r="A786" s="45">
        <v>847</v>
      </c>
      <c r="B786" s="46" t="s">
        <v>15</v>
      </c>
      <c r="C786" s="46" t="s">
        <v>29</v>
      </c>
      <c r="D786" s="46" t="s">
        <v>1431</v>
      </c>
      <c r="E786" s="36" t="str">
        <f t="shared" si="24"/>
        <v>Private</v>
      </c>
      <c r="F786" s="45">
        <v>847</v>
      </c>
      <c r="G786" s="46" t="s">
        <v>507</v>
      </c>
      <c r="H786" s="45">
        <v>41</v>
      </c>
      <c r="I786" s="45">
        <v>1</v>
      </c>
      <c r="J786" s="45">
        <v>3</v>
      </c>
      <c r="K786" s="45">
        <f t="shared" si="25"/>
        <v>6</v>
      </c>
      <c r="L786" s="45">
        <v>2005</v>
      </c>
      <c r="M786" s="45">
        <v>1</v>
      </c>
      <c r="N786" s="45">
        <v>4</v>
      </c>
      <c r="O786" s="46" t="s">
        <v>70</v>
      </c>
    </row>
    <row r="787" spans="1:15" ht="40.5">
      <c r="A787" s="45">
        <v>848</v>
      </c>
      <c r="B787" s="46" t="s">
        <v>16</v>
      </c>
      <c r="C787" s="46" t="s">
        <v>54</v>
      </c>
      <c r="D787" s="46" t="s">
        <v>6</v>
      </c>
      <c r="E787" s="36" t="str">
        <f t="shared" si="24"/>
        <v>Public</v>
      </c>
      <c r="F787" s="45">
        <v>848</v>
      </c>
      <c r="G787" s="46" t="s">
        <v>646</v>
      </c>
      <c r="H787" s="45">
        <v>123</v>
      </c>
      <c r="I787" s="45">
        <v>5</v>
      </c>
      <c r="J787" s="45">
        <v>1</v>
      </c>
      <c r="K787" s="45">
        <f t="shared" si="25"/>
        <v>16</v>
      </c>
      <c r="L787" s="45">
        <v>1995</v>
      </c>
      <c r="M787" s="45">
        <v>1</v>
      </c>
      <c r="N787" s="45">
        <v>8</v>
      </c>
      <c r="O787" s="46" t="s">
        <v>70</v>
      </c>
    </row>
    <row r="788" spans="1:15" ht="27">
      <c r="A788" s="45">
        <v>849</v>
      </c>
      <c r="B788" s="46" t="s">
        <v>16</v>
      </c>
      <c r="C788" s="46" t="s">
        <v>29</v>
      </c>
      <c r="D788" s="46" t="s">
        <v>6</v>
      </c>
      <c r="E788" s="36" t="str">
        <f t="shared" si="24"/>
        <v>Public</v>
      </c>
      <c r="F788" s="45">
        <v>849</v>
      </c>
      <c r="G788" s="46" t="s">
        <v>647</v>
      </c>
      <c r="H788" s="45">
        <v>61</v>
      </c>
      <c r="I788" s="45">
        <v>1</v>
      </c>
      <c r="J788" s="45">
        <v>1</v>
      </c>
      <c r="K788" s="45">
        <f t="shared" si="25"/>
        <v>8</v>
      </c>
      <c r="L788" s="45">
        <v>2003</v>
      </c>
      <c r="M788" s="45">
        <v>1</v>
      </c>
      <c r="N788" s="45">
        <v>6</v>
      </c>
      <c r="O788" s="46" t="s">
        <v>70</v>
      </c>
    </row>
    <row r="789" spans="1:15" ht="40.5">
      <c r="A789" s="45">
        <v>850</v>
      </c>
      <c r="B789" s="46" t="s">
        <v>15</v>
      </c>
      <c r="C789" s="46" t="s">
        <v>29</v>
      </c>
      <c r="D789" s="46" t="s">
        <v>6</v>
      </c>
      <c r="E789" s="36" t="str">
        <f t="shared" si="24"/>
        <v>Public</v>
      </c>
      <c r="F789" s="45">
        <v>850</v>
      </c>
      <c r="G789" s="46" t="s">
        <v>508</v>
      </c>
      <c r="H789" s="45">
        <v>54</v>
      </c>
      <c r="I789" s="45">
        <v>1</v>
      </c>
      <c r="J789" s="45">
        <v>1</v>
      </c>
      <c r="K789" s="45">
        <f t="shared" si="25"/>
        <v>2</v>
      </c>
      <c r="L789" s="45">
        <v>2009</v>
      </c>
      <c r="M789" s="45">
        <v>1</v>
      </c>
      <c r="N789" s="45">
        <v>3</v>
      </c>
      <c r="O789" s="46" t="s">
        <v>70</v>
      </c>
    </row>
    <row r="790" spans="1:15" ht="27">
      <c r="A790" s="45">
        <v>851</v>
      </c>
      <c r="B790" s="46" t="s">
        <v>15</v>
      </c>
      <c r="C790" s="46" t="s">
        <v>29</v>
      </c>
      <c r="D790" s="46" t="s">
        <v>6</v>
      </c>
      <c r="E790" s="36" t="str">
        <f t="shared" si="24"/>
        <v>Public</v>
      </c>
      <c r="F790" s="45">
        <v>851</v>
      </c>
      <c r="G790" s="46" t="s">
        <v>509</v>
      </c>
      <c r="H790" s="45">
        <v>161</v>
      </c>
      <c r="I790" s="45">
        <v>1</v>
      </c>
      <c r="J790" s="45">
        <v>1</v>
      </c>
      <c r="K790" s="45">
        <f t="shared" si="25"/>
        <v>4</v>
      </c>
      <c r="L790" s="45">
        <v>2007</v>
      </c>
      <c r="M790" s="45">
        <v>1</v>
      </c>
      <c r="N790" s="45">
        <v>5</v>
      </c>
      <c r="O790" s="46" t="s">
        <v>70</v>
      </c>
    </row>
    <row r="791" spans="1:15" ht="27">
      <c r="A791" s="45">
        <v>852</v>
      </c>
      <c r="B791" s="46" t="s">
        <v>16</v>
      </c>
      <c r="C791" s="46" t="s">
        <v>29</v>
      </c>
      <c r="D791" s="46" t="s">
        <v>6</v>
      </c>
      <c r="E791" s="36" t="str">
        <f t="shared" si="24"/>
        <v>Public</v>
      </c>
      <c r="F791" s="45">
        <v>852</v>
      </c>
      <c r="G791" s="46" t="s">
        <v>648</v>
      </c>
      <c r="H791" s="45">
        <v>115</v>
      </c>
      <c r="I791" s="45">
        <v>1</v>
      </c>
      <c r="J791" s="45">
        <v>1</v>
      </c>
      <c r="K791" s="45">
        <f t="shared" si="25"/>
        <v>10</v>
      </c>
      <c r="L791" s="45">
        <v>2001</v>
      </c>
      <c r="M791" s="45">
        <v>1</v>
      </c>
      <c r="N791" s="45">
        <v>6</v>
      </c>
      <c r="O791" s="46" t="s">
        <v>70</v>
      </c>
    </row>
    <row r="792" spans="1:15" ht="40.5">
      <c r="A792" s="45">
        <v>853</v>
      </c>
      <c r="B792" s="46" t="s">
        <v>16</v>
      </c>
      <c r="C792" s="46" t="s">
        <v>29</v>
      </c>
      <c r="D792" s="46" t="s">
        <v>6</v>
      </c>
      <c r="E792" s="36" t="str">
        <f t="shared" si="24"/>
        <v>Public</v>
      </c>
      <c r="F792" s="45">
        <v>853</v>
      </c>
      <c r="G792" s="46" t="s">
        <v>649</v>
      </c>
      <c r="H792" s="45">
        <v>142</v>
      </c>
      <c r="I792" s="45">
        <v>1</v>
      </c>
      <c r="J792" s="45">
        <v>1</v>
      </c>
      <c r="K792" s="45">
        <f t="shared" si="25"/>
        <v>20</v>
      </c>
      <c r="L792" s="45">
        <v>1991</v>
      </c>
      <c r="M792" s="45">
        <v>1</v>
      </c>
      <c r="N792" s="45">
        <v>6</v>
      </c>
      <c r="O792" s="46" t="s">
        <v>70</v>
      </c>
    </row>
    <row r="793" spans="1:15" ht="27">
      <c r="A793" s="45">
        <v>854</v>
      </c>
      <c r="B793" s="46" t="s">
        <v>15</v>
      </c>
      <c r="C793" s="46" t="s">
        <v>29</v>
      </c>
      <c r="D793" s="46" t="s">
        <v>6</v>
      </c>
      <c r="E793" s="36" t="str">
        <f t="shared" si="24"/>
        <v>Public</v>
      </c>
      <c r="F793" s="45">
        <v>854</v>
      </c>
      <c r="G793" s="46" t="s">
        <v>510</v>
      </c>
      <c r="H793" s="45">
        <v>109</v>
      </c>
      <c r="I793" s="45">
        <v>1</v>
      </c>
      <c r="J793" s="45">
        <v>1</v>
      </c>
      <c r="K793" s="45">
        <f t="shared" si="25"/>
        <v>2</v>
      </c>
      <c r="L793" s="45">
        <v>2009</v>
      </c>
      <c r="M793" s="45">
        <v>1</v>
      </c>
      <c r="N793" s="45">
        <v>5</v>
      </c>
      <c r="O793" s="46" t="s">
        <v>70</v>
      </c>
    </row>
    <row r="794" spans="1:15" ht="27">
      <c r="A794" s="45">
        <v>855</v>
      </c>
      <c r="B794" s="46" t="s">
        <v>22</v>
      </c>
      <c r="C794" s="46" t="s">
        <v>29</v>
      </c>
      <c r="D794" s="46" t="s">
        <v>6</v>
      </c>
      <c r="E794" s="36" t="str">
        <f t="shared" si="24"/>
        <v>Public</v>
      </c>
      <c r="F794" s="45">
        <v>855</v>
      </c>
      <c r="G794" s="46" t="s">
        <v>1216</v>
      </c>
      <c r="H794" s="45">
        <v>62</v>
      </c>
      <c r="I794" s="45">
        <v>1</v>
      </c>
      <c r="J794" s="45">
        <v>1</v>
      </c>
      <c r="K794" s="45">
        <f t="shared" si="25"/>
        <v>17</v>
      </c>
      <c r="L794" s="45">
        <v>1994</v>
      </c>
      <c r="M794" s="45">
        <v>1</v>
      </c>
      <c r="N794" s="45">
        <v>5</v>
      </c>
      <c r="O794" s="46" t="s">
        <v>70</v>
      </c>
    </row>
    <row r="795" spans="1:15" ht="54">
      <c r="A795" s="45">
        <v>856</v>
      </c>
      <c r="B795" s="46" t="s">
        <v>15</v>
      </c>
      <c r="C795" s="46" t="s">
        <v>29</v>
      </c>
      <c r="D795" s="46" t="s">
        <v>6</v>
      </c>
      <c r="E795" s="36" t="str">
        <f t="shared" si="24"/>
        <v>Public</v>
      </c>
      <c r="F795" s="45">
        <v>856</v>
      </c>
      <c r="G795" s="46" t="s">
        <v>511</v>
      </c>
      <c r="H795" s="45">
        <v>43</v>
      </c>
      <c r="I795" s="45">
        <v>1</v>
      </c>
      <c r="J795" s="45">
        <v>1</v>
      </c>
      <c r="K795" s="45">
        <f t="shared" si="25"/>
        <v>5</v>
      </c>
      <c r="L795" s="45">
        <v>2006</v>
      </c>
      <c r="M795" s="45">
        <v>1</v>
      </c>
      <c r="N795" s="45">
        <v>3</v>
      </c>
      <c r="O795" s="46" t="s">
        <v>70</v>
      </c>
    </row>
    <row r="796" spans="1:15" ht="108">
      <c r="A796" s="45">
        <v>857</v>
      </c>
      <c r="B796" s="46" t="s">
        <v>23</v>
      </c>
      <c r="C796" s="46" t="s">
        <v>54</v>
      </c>
      <c r="D796" s="46" t="s">
        <v>6</v>
      </c>
      <c r="E796" s="36" t="str">
        <f t="shared" si="24"/>
        <v>Public</v>
      </c>
      <c r="F796" s="45">
        <v>857</v>
      </c>
      <c r="G796" s="46" t="s">
        <v>1279</v>
      </c>
      <c r="H796" s="45">
        <v>294</v>
      </c>
      <c r="I796" s="45">
        <v>5</v>
      </c>
      <c r="J796" s="45">
        <v>1</v>
      </c>
      <c r="K796" s="45">
        <f t="shared" si="25"/>
        <v>29</v>
      </c>
      <c r="L796" s="45">
        <v>1982</v>
      </c>
      <c r="M796" s="45">
        <v>1</v>
      </c>
      <c r="N796" s="45">
        <v>8</v>
      </c>
      <c r="O796" s="46" t="s">
        <v>70</v>
      </c>
    </row>
    <row r="797" spans="1:15" ht="40.5">
      <c r="A797" s="45">
        <v>858</v>
      </c>
      <c r="B797" s="46" t="s">
        <v>15</v>
      </c>
      <c r="C797" s="46" t="s">
        <v>29</v>
      </c>
      <c r="D797" s="46" t="s">
        <v>6</v>
      </c>
      <c r="E797" s="36" t="str">
        <f t="shared" si="24"/>
        <v>Public</v>
      </c>
      <c r="F797" s="45">
        <v>858</v>
      </c>
      <c r="G797" s="46" t="s">
        <v>512</v>
      </c>
      <c r="H797" s="45">
        <v>84</v>
      </c>
      <c r="I797" s="45">
        <v>1</v>
      </c>
      <c r="J797" s="45">
        <v>1</v>
      </c>
      <c r="K797" s="45">
        <f t="shared" si="25"/>
        <v>4</v>
      </c>
      <c r="L797" s="45">
        <v>2007</v>
      </c>
      <c r="M797" s="45">
        <v>1</v>
      </c>
      <c r="N797" s="45">
        <v>4</v>
      </c>
      <c r="O797" s="46" t="s">
        <v>70</v>
      </c>
    </row>
    <row r="798" spans="1:15" ht="40.5">
      <c r="A798" s="45">
        <v>859</v>
      </c>
      <c r="B798" s="46" t="s">
        <v>23</v>
      </c>
      <c r="C798" s="46" t="s">
        <v>29</v>
      </c>
      <c r="D798" s="46" t="s">
        <v>6</v>
      </c>
      <c r="E798" s="36" t="str">
        <f t="shared" si="24"/>
        <v>Public</v>
      </c>
      <c r="F798" s="45">
        <v>859</v>
      </c>
      <c r="G798" s="46" t="s">
        <v>1280</v>
      </c>
      <c r="H798" s="45">
        <v>309</v>
      </c>
      <c r="I798" s="45">
        <v>1</v>
      </c>
      <c r="J798" s="45">
        <v>1</v>
      </c>
      <c r="K798" s="45">
        <f t="shared" si="25"/>
        <v>28</v>
      </c>
      <c r="L798" s="45">
        <v>1983</v>
      </c>
      <c r="M798" s="45">
        <v>1</v>
      </c>
      <c r="N798" s="45">
        <v>6</v>
      </c>
      <c r="O798" s="46" t="s">
        <v>70</v>
      </c>
    </row>
    <row r="799" spans="1:15" ht="27">
      <c r="A799" s="45">
        <v>860</v>
      </c>
      <c r="B799" s="46" t="s">
        <v>15</v>
      </c>
      <c r="C799" s="46" t="s">
        <v>29</v>
      </c>
      <c r="D799" s="46" t="s">
        <v>6</v>
      </c>
      <c r="E799" s="36" t="str">
        <f t="shared" si="24"/>
        <v>Public</v>
      </c>
      <c r="F799" s="45">
        <v>860</v>
      </c>
      <c r="G799" s="46" t="s">
        <v>513</v>
      </c>
      <c r="H799" s="45">
        <v>68</v>
      </c>
      <c r="I799" s="45">
        <v>1</v>
      </c>
      <c r="J799" s="45">
        <v>1</v>
      </c>
      <c r="K799" s="45">
        <f t="shared" si="25"/>
        <v>4</v>
      </c>
      <c r="L799" s="45">
        <v>2007</v>
      </c>
      <c r="M799" s="45">
        <v>1</v>
      </c>
      <c r="N799" s="45">
        <v>4</v>
      </c>
      <c r="O799" s="46" t="s">
        <v>70</v>
      </c>
    </row>
    <row r="800" spans="1:15" ht="40.5">
      <c r="A800" s="45">
        <v>861</v>
      </c>
      <c r="B800" s="46" t="s">
        <v>23</v>
      </c>
      <c r="C800" s="46" t="s">
        <v>29</v>
      </c>
      <c r="D800" s="46" t="s">
        <v>6</v>
      </c>
      <c r="E800" s="36" t="str">
        <f t="shared" si="24"/>
        <v>Public</v>
      </c>
      <c r="F800" s="45">
        <v>861</v>
      </c>
      <c r="G800" s="46" t="s">
        <v>1281</v>
      </c>
      <c r="H800" s="45">
        <v>146</v>
      </c>
      <c r="I800" s="45">
        <v>1</v>
      </c>
      <c r="J800" s="45">
        <v>1</v>
      </c>
      <c r="K800" s="45">
        <f t="shared" si="25"/>
        <v>32</v>
      </c>
      <c r="L800" s="45">
        <v>1979</v>
      </c>
      <c r="M800" s="45">
        <v>1</v>
      </c>
      <c r="N800" s="45">
        <v>6</v>
      </c>
      <c r="O800" s="46" t="s">
        <v>70</v>
      </c>
    </row>
    <row r="801" spans="1:15" ht="40.5">
      <c r="A801" s="45">
        <v>862</v>
      </c>
      <c r="B801" s="46" t="s">
        <v>23</v>
      </c>
      <c r="C801" s="46" t="s">
        <v>29</v>
      </c>
      <c r="D801" s="46" t="s">
        <v>6</v>
      </c>
      <c r="E801" s="36" t="str">
        <f t="shared" si="24"/>
        <v>Public</v>
      </c>
      <c r="F801" s="45">
        <v>862</v>
      </c>
      <c r="G801" s="46" t="s">
        <v>1282</v>
      </c>
      <c r="H801" s="45">
        <v>310</v>
      </c>
      <c r="I801" s="45">
        <v>1</v>
      </c>
      <c r="J801" s="45">
        <v>1</v>
      </c>
      <c r="K801" s="45">
        <f t="shared" si="25"/>
        <v>27</v>
      </c>
      <c r="L801" s="45">
        <v>1984</v>
      </c>
      <c r="M801" s="45">
        <v>1</v>
      </c>
      <c r="N801" s="45">
        <v>6</v>
      </c>
      <c r="O801" s="46" t="s">
        <v>70</v>
      </c>
    </row>
    <row r="802" spans="1:15" ht="40.5">
      <c r="A802" s="45">
        <v>863</v>
      </c>
      <c r="B802" s="46" t="s">
        <v>23</v>
      </c>
      <c r="C802" s="46" t="s">
        <v>29</v>
      </c>
      <c r="D802" s="46" t="s">
        <v>6</v>
      </c>
      <c r="E802" s="36" t="str">
        <f t="shared" si="24"/>
        <v>Public</v>
      </c>
      <c r="F802" s="45">
        <v>863</v>
      </c>
      <c r="G802" s="46" t="s">
        <v>1283</v>
      </c>
      <c r="H802" s="45">
        <v>207</v>
      </c>
      <c r="I802" s="45">
        <v>1</v>
      </c>
      <c r="J802" s="45">
        <v>1</v>
      </c>
      <c r="K802" s="45">
        <f t="shared" si="25"/>
        <v>41</v>
      </c>
      <c r="L802" s="45">
        <v>1970</v>
      </c>
      <c r="M802" s="45">
        <v>1</v>
      </c>
      <c r="N802" s="45">
        <v>6</v>
      </c>
      <c r="O802" s="46" t="s">
        <v>70</v>
      </c>
    </row>
    <row r="803" spans="1:15" ht="40.5">
      <c r="A803" s="45">
        <v>864</v>
      </c>
      <c r="B803" s="46" t="s">
        <v>23</v>
      </c>
      <c r="C803" s="46" t="s">
        <v>29</v>
      </c>
      <c r="D803" s="46" t="s">
        <v>1431</v>
      </c>
      <c r="E803" s="36" t="str">
        <f t="shared" si="24"/>
        <v>Private</v>
      </c>
      <c r="F803" s="45">
        <v>864</v>
      </c>
      <c r="G803" s="46" t="s">
        <v>1284</v>
      </c>
      <c r="H803" s="45">
        <v>179</v>
      </c>
      <c r="I803" s="45">
        <v>1</v>
      </c>
      <c r="J803" s="45">
        <v>3</v>
      </c>
      <c r="K803" s="45">
        <f t="shared" si="25"/>
        <v>31</v>
      </c>
      <c r="L803" s="45">
        <v>1980</v>
      </c>
      <c r="M803" s="45">
        <v>1</v>
      </c>
      <c r="N803" s="45">
        <v>6</v>
      </c>
      <c r="O803" s="46" t="s">
        <v>70</v>
      </c>
    </row>
    <row r="804" spans="1:15" ht="40.5">
      <c r="A804" s="45">
        <v>865</v>
      </c>
      <c r="B804" s="46" t="s">
        <v>23</v>
      </c>
      <c r="C804" s="46" t="s">
        <v>29</v>
      </c>
      <c r="D804" s="46" t="s">
        <v>6</v>
      </c>
      <c r="E804" s="36" t="str">
        <f t="shared" si="24"/>
        <v>Public</v>
      </c>
      <c r="F804" s="45">
        <v>865</v>
      </c>
      <c r="G804" s="46" t="s">
        <v>1285</v>
      </c>
      <c r="H804" s="45">
        <v>295</v>
      </c>
      <c r="I804" s="45">
        <v>1</v>
      </c>
      <c r="J804" s="45">
        <v>1</v>
      </c>
      <c r="K804" s="45">
        <f t="shared" si="25"/>
        <v>14</v>
      </c>
      <c r="L804" s="45">
        <v>1997</v>
      </c>
      <c r="M804" s="45">
        <v>1</v>
      </c>
      <c r="N804" s="45">
        <v>6</v>
      </c>
      <c r="O804" s="46" t="s">
        <v>70</v>
      </c>
    </row>
    <row r="805" spans="1:15" ht="27">
      <c r="A805" s="45">
        <v>866</v>
      </c>
      <c r="B805" s="46" t="s">
        <v>23</v>
      </c>
      <c r="C805" s="46" t="s">
        <v>29</v>
      </c>
      <c r="D805" s="46" t="s">
        <v>6</v>
      </c>
      <c r="E805" s="36" t="str">
        <f t="shared" si="24"/>
        <v>Public</v>
      </c>
      <c r="F805" s="45">
        <v>866</v>
      </c>
      <c r="G805" s="46" t="s">
        <v>1286</v>
      </c>
      <c r="H805" s="45">
        <v>272</v>
      </c>
      <c r="I805" s="45">
        <v>1</v>
      </c>
      <c r="J805" s="45">
        <v>1</v>
      </c>
      <c r="K805" s="45">
        <f t="shared" si="25"/>
        <v>32</v>
      </c>
      <c r="L805" s="45">
        <v>1979</v>
      </c>
      <c r="M805" s="45">
        <v>1</v>
      </c>
      <c r="N805" s="45">
        <v>6</v>
      </c>
      <c r="O805" s="46" t="s">
        <v>70</v>
      </c>
    </row>
    <row r="806" spans="1:15" ht="40.5">
      <c r="A806" s="45">
        <v>867</v>
      </c>
      <c r="B806" s="46" t="s">
        <v>23</v>
      </c>
      <c r="C806" s="46" t="s">
        <v>29</v>
      </c>
      <c r="D806" s="46" t="s">
        <v>6</v>
      </c>
      <c r="E806" s="36" t="str">
        <f t="shared" si="24"/>
        <v>Public</v>
      </c>
      <c r="F806" s="45">
        <v>867</v>
      </c>
      <c r="G806" s="46" t="s">
        <v>1287</v>
      </c>
      <c r="H806" s="45">
        <v>460</v>
      </c>
      <c r="I806" s="45">
        <v>1</v>
      </c>
      <c r="J806" s="45">
        <v>1</v>
      </c>
      <c r="K806" s="45">
        <f t="shared" si="25"/>
        <v>31</v>
      </c>
      <c r="L806" s="45">
        <v>1980</v>
      </c>
      <c r="M806" s="45">
        <v>1</v>
      </c>
      <c r="N806" s="45">
        <v>6</v>
      </c>
      <c r="O806" s="46" t="s">
        <v>70</v>
      </c>
    </row>
    <row r="807" spans="1:15" ht="27">
      <c r="A807" s="45">
        <v>868</v>
      </c>
      <c r="B807" s="46" t="s">
        <v>15</v>
      </c>
      <c r="C807" s="46" t="s">
        <v>29</v>
      </c>
      <c r="D807" s="46" t="s">
        <v>6</v>
      </c>
      <c r="E807" s="36" t="str">
        <f t="shared" si="24"/>
        <v>Public</v>
      </c>
      <c r="F807" s="45">
        <v>868</v>
      </c>
      <c r="G807" s="46" t="s">
        <v>514</v>
      </c>
      <c r="H807" s="45">
        <v>77</v>
      </c>
      <c r="I807" s="45">
        <v>1</v>
      </c>
      <c r="J807" s="45">
        <v>1</v>
      </c>
      <c r="K807" s="45">
        <f t="shared" si="25"/>
        <v>3</v>
      </c>
      <c r="L807" s="45">
        <v>2008</v>
      </c>
      <c r="M807" s="45">
        <v>1</v>
      </c>
      <c r="N807" s="45">
        <v>4</v>
      </c>
      <c r="O807" s="46" t="s">
        <v>70</v>
      </c>
    </row>
    <row r="808" spans="1:15" ht="27">
      <c r="A808" s="45">
        <v>869</v>
      </c>
      <c r="B808" s="46" t="s">
        <v>15</v>
      </c>
      <c r="C808" s="46" t="s">
        <v>29</v>
      </c>
      <c r="D808" s="46" t="s">
        <v>6</v>
      </c>
      <c r="E808" s="36" t="str">
        <f t="shared" si="24"/>
        <v>Public</v>
      </c>
      <c r="F808" s="45">
        <v>869</v>
      </c>
      <c r="G808" s="46" t="s">
        <v>515</v>
      </c>
      <c r="H808" s="45">
        <v>114</v>
      </c>
      <c r="I808" s="45">
        <v>1</v>
      </c>
      <c r="J808" s="45">
        <v>1</v>
      </c>
      <c r="K808" s="45">
        <f t="shared" si="25"/>
        <v>4</v>
      </c>
      <c r="L808" s="45">
        <v>2007</v>
      </c>
      <c r="M808" s="45">
        <v>1</v>
      </c>
      <c r="N808" s="45">
        <v>4</v>
      </c>
      <c r="O808" s="46" t="s">
        <v>70</v>
      </c>
    </row>
    <row r="809" spans="1:15" ht="40.5">
      <c r="A809" s="45">
        <v>870</v>
      </c>
      <c r="B809" s="46" t="s">
        <v>23</v>
      </c>
      <c r="C809" s="46" t="s">
        <v>29</v>
      </c>
      <c r="D809" s="46" t="s">
        <v>6</v>
      </c>
      <c r="E809" s="36" t="str">
        <f t="shared" si="24"/>
        <v>Public</v>
      </c>
      <c r="F809" s="45">
        <v>870</v>
      </c>
      <c r="G809" s="46" t="s">
        <v>1288</v>
      </c>
      <c r="H809" s="45">
        <v>459</v>
      </c>
      <c r="I809" s="45">
        <v>1</v>
      </c>
      <c r="J809" s="45">
        <v>1</v>
      </c>
      <c r="K809" s="45">
        <f t="shared" si="25"/>
        <v>44</v>
      </c>
      <c r="L809" s="45">
        <v>1967</v>
      </c>
      <c r="M809" s="45">
        <v>1</v>
      </c>
      <c r="N809" s="45">
        <v>6</v>
      </c>
      <c r="O809" s="46" t="s">
        <v>70</v>
      </c>
    </row>
    <row r="810" spans="1:15" ht="40.5">
      <c r="A810" s="45">
        <v>871</v>
      </c>
      <c r="B810" s="46" t="s">
        <v>23</v>
      </c>
      <c r="C810" s="46" t="s">
        <v>29</v>
      </c>
      <c r="D810" s="46" t="s">
        <v>6</v>
      </c>
      <c r="E810" s="36" t="str">
        <f t="shared" si="24"/>
        <v>Public</v>
      </c>
      <c r="F810" s="45">
        <v>871</v>
      </c>
      <c r="G810" s="46" t="s">
        <v>1289</v>
      </c>
      <c r="H810" s="45">
        <v>536</v>
      </c>
      <c r="I810" s="45">
        <v>1</v>
      </c>
      <c r="J810" s="45">
        <v>1</v>
      </c>
      <c r="K810" s="45">
        <f t="shared" si="25"/>
        <v>47</v>
      </c>
      <c r="L810" s="45">
        <v>1964</v>
      </c>
      <c r="M810" s="45">
        <v>1</v>
      </c>
      <c r="N810" s="45">
        <v>6</v>
      </c>
      <c r="O810" s="46" t="s">
        <v>70</v>
      </c>
    </row>
    <row r="811" spans="1:15" ht="27">
      <c r="A811" s="45">
        <v>872</v>
      </c>
      <c r="B811" s="46" t="s">
        <v>15</v>
      </c>
      <c r="C811" s="46" t="s">
        <v>29</v>
      </c>
      <c r="D811" s="46" t="s">
        <v>6</v>
      </c>
      <c r="E811" s="36" t="str">
        <f t="shared" si="24"/>
        <v>Public</v>
      </c>
      <c r="F811" s="45">
        <v>872</v>
      </c>
      <c r="G811" s="46" t="s">
        <v>516</v>
      </c>
      <c r="H811" s="45">
        <v>70</v>
      </c>
      <c r="I811" s="45">
        <v>1</v>
      </c>
      <c r="J811" s="45">
        <v>1</v>
      </c>
      <c r="K811" s="45">
        <f t="shared" si="25"/>
        <v>24</v>
      </c>
      <c r="L811" s="45">
        <v>1987</v>
      </c>
      <c r="M811" s="45">
        <v>1</v>
      </c>
      <c r="N811" s="45">
        <v>5</v>
      </c>
      <c r="O811" s="46" t="s">
        <v>70</v>
      </c>
    </row>
    <row r="812" spans="1:15" ht="40.5">
      <c r="A812" s="45">
        <v>873</v>
      </c>
      <c r="B812" s="46" t="s">
        <v>23</v>
      </c>
      <c r="C812" s="46" t="s">
        <v>29</v>
      </c>
      <c r="D812" s="46" t="s">
        <v>6</v>
      </c>
      <c r="E812" s="36" t="str">
        <f t="shared" si="24"/>
        <v>Public</v>
      </c>
      <c r="F812" s="45">
        <v>873</v>
      </c>
      <c r="G812" s="46" t="s">
        <v>1290</v>
      </c>
      <c r="H812" s="45">
        <v>342</v>
      </c>
      <c r="I812" s="45">
        <v>1</v>
      </c>
      <c r="J812" s="45">
        <v>1</v>
      </c>
      <c r="K812" s="45">
        <f t="shared" si="25"/>
        <v>24</v>
      </c>
      <c r="L812" s="45">
        <v>1987</v>
      </c>
      <c r="M812" s="45">
        <v>1</v>
      </c>
      <c r="N812" s="45">
        <v>6</v>
      </c>
      <c r="O812" s="46" t="s">
        <v>70</v>
      </c>
    </row>
    <row r="813" spans="1:15" ht="27">
      <c r="A813" s="45">
        <v>874</v>
      </c>
      <c r="B813" s="46" t="s">
        <v>15</v>
      </c>
      <c r="C813" s="46" t="s">
        <v>29</v>
      </c>
      <c r="D813" s="46" t="s">
        <v>6</v>
      </c>
      <c r="E813" s="36" t="str">
        <f t="shared" si="24"/>
        <v>Public</v>
      </c>
      <c r="F813" s="45">
        <v>874</v>
      </c>
      <c r="G813" s="46" t="s">
        <v>517</v>
      </c>
      <c r="H813" s="45">
        <v>125</v>
      </c>
      <c r="I813" s="45">
        <v>1</v>
      </c>
      <c r="J813" s="45">
        <v>1</v>
      </c>
      <c r="K813" s="45">
        <f t="shared" si="25"/>
        <v>3</v>
      </c>
      <c r="L813" s="45">
        <v>2008</v>
      </c>
      <c r="M813" s="45">
        <v>1</v>
      </c>
      <c r="N813" s="45">
        <v>4</v>
      </c>
      <c r="O813" s="46" t="s">
        <v>70</v>
      </c>
    </row>
    <row r="814" spans="1:15" ht="27">
      <c r="A814" s="45">
        <v>875</v>
      </c>
      <c r="B814" s="46" t="s">
        <v>12</v>
      </c>
      <c r="C814" s="46" t="s">
        <v>29</v>
      </c>
      <c r="D814" s="46" t="s">
        <v>6</v>
      </c>
      <c r="E814" s="36" t="str">
        <f t="shared" si="24"/>
        <v>Public</v>
      </c>
      <c r="F814" s="45">
        <v>875</v>
      </c>
      <c r="G814" s="46" t="s">
        <v>117</v>
      </c>
      <c r="H814" s="45">
        <v>98</v>
      </c>
      <c r="I814" s="45">
        <v>1</v>
      </c>
      <c r="J814" s="45">
        <v>1</v>
      </c>
      <c r="K814" s="45">
        <f t="shared" si="25"/>
        <v>3</v>
      </c>
      <c r="L814" s="45">
        <v>2008</v>
      </c>
      <c r="M814" s="45">
        <v>1</v>
      </c>
      <c r="N814" s="45">
        <v>4</v>
      </c>
      <c r="O814" s="46" t="s">
        <v>70</v>
      </c>
    </row>
    <row r="815" spans="1:15" ht="40.5">
      <c r="A815" s="45">
        <v>876</v>
      </c>
      <c r="B815" s="46" t="s">
        <v>14</v>
      </c>
      <c r="C815" s="46" t="s">
        <v>29</v>
      </c>
      <c r="D815" s="46" t="s">
        <v>6</v>
      </c>
      <c r="E815" s="36" t="str">
        <f t="shared" si="24"/>
        <v>Public</v>
      </c>
      <c r="F815" s="45">
        <v>876</v>
      </c>
      <c r="G815" s="46" t="s">
        <v>364</v>
      </c>
      <c r="H815" s="45">
        <v>176</v>
      </c>
      <c r="I815" s="45">
        <v>1</v>
      </c>
      <c r="J815" s="45">
        <v>1</v>
      </c>
      <c r="K815" s="45">
        <f t="shared" si="25"/>
        <v>18</v>
      </c>
      <c r="L815" s="45">
        <v>1993</v>
      </c>
      <c r="M815" s="45">
        <v>1</v>
      </c>
      <c r="N815" s="45">
        <v>6</v>
      </c>
      <c r="O815" s="46" t="s">
        <v>70</v>
      </c>
    </row>
    <row r="816" spans="1:15" ht="40.5">
      <c r="A816" s="45">
        <v>877</v>
      </c>
      <c r="B816" s="46" t="s">
        <v>17</v>
      </c>
      <c r="C816" s="46" t="s">
        <v>29</v>
      </c>
      <c r="D816" s="46" t="s">
        <v>6</v>
      </c>
      <c r="E816" s="36" t="str">
        <f t="shared" si="24"/>
        <v>Public</v>
      </c>
      <c r="F816" s="45">
        <v>877</v>
      </c>
      <c r="G816" s="46" t="s">
        <v>752</v>
      </c>
      <c r="H816" s="45">
        <v>270</v>
      </c>
      <c r="I816" s="45">
        <v>1</v>
      </c>
      <c r="J816" s="45">
        <v>1</v>
      </c>
      <c r="K816" s="45">
        <f t="shared" si="25"/>
        <v>27</v>
      </c>
      <c r="L816" s="45">
        <v>1984</v>
      </c>
      <c r="M816" s="45">
        <v>1</v>
      </c>
      <c r="N816" s="45">
        <v>6</v>
      </c>
      <c r="O816" s="46" t="s">
        <v>70</v>
      </c>
    </row>
    <row r="817" spans="1:15" ht="40.5">
      <c r="A817" s="45">
        <v>878</v>
      </c>
      <c r="B817" s="46" t="s">
        <v>22</v>
      </c>
      <c r="C817" s="46" t="s">
        <v>29</v>
      </c>
      <c r="D817" s="46" t="s">
        <v>6</v>
      </c>
      <c r="E817" s="36" t="str">
        <f t="shared" si="24"/>
        <v>Public</v>
      </c>
      <c r="F817" s="45">
        <v>878</v>
      </c>
      <c r="G817" s="46" t="s">
        <v>1217</v>
      </c>
      <c r="H817" s="45">
        <v>57</v>
      </c>
      <c r="I817" s="45">
        <v>1</v>
      </c>
      <c r="J817" s="45">
        <v>1</v>
      </c>
      <c r="K817" s="45">
        <f t="shared" si="25"/>
        <v>4</v>
      </c>
      <c r="L817" s="45">
        <v>2007</v>
      </c>
      <c r="M817" s="45">
        <v>1</v>
      </c>
      <c r="N817" s="45">
        <v>5</v>
      </c>
      <c r="O817" s="46" t="s">
        <v>70</v>
      </c>
    </row>
    <row r="818" spans="1:15" ht="40.5">
      <c r="A818" s="45">
        <v>879</v>
      </c>
      <c r="B818" s="46" t="s">
        <v>19</v>
      </c>
      <c r="C818" s="46" t="s">
        <v>29</v>
      </c>
      <c r="D818" s="46" t="s">
        <v>6</v>
      </c>
      <c r="E818" s="36" t="str">
        <f t="shared" si="24"/>
        <v>Public</v>
      </c>
      <c r="F818" s="45">
        <v>879</v>
      </c>
      <c r="G818" s="46" t="s">
        <v>996</v>
      </c>
      <c r="H818" s="45">
        <v>123</v>
      </c>
      <c r="I818" s="45">
        <v>1</v>
      </c>
      <c r="J818" s="45">
        <v>1</v>
      </c>
      <c r="K818" s="45">
        <f t="shared" si="25"/>
        <v>8</v>
      </c>
      <c r="L818" s="45">
        <v>2003</v>
      </c>
      <c r="M818" s="45">
        <v>1</v>
      </c>
      <c r="N818" s="45">
        <v>5</v>
      </c>
      <c r="O818" s="46" t="s">
        <v>70</v>
      </c>
    </row>
    <row r="819" spans="1:15" ht="27">
      <c r="A819" s="45">
        <v>880</v>
      </c>
      <c r="B819" s="46" t="s">
        <v>19</v>
      </c>
      <c r="C819" s="46" t="s">
        <v>29</v>
      </c>
      <c r="D819" s="46" t="s">
        <v>6</v>
      </c>
      <c r="E819" s="36" t="str">
        <f t="shared" si="24"/>
        <v>Public</v>
      </c>
      <c r="F819" s="45">
        <v>880</v>
      </c>
      <c r="G819" s="46" t="s">
        <v>997</v>
      </c>
      <c r="H819" s="45">
        <v>405</v>
      </c>
      <c r="I819" s="45">
        <v>1</v>
      </c>
      <c r="J819" s="45">
        <v>1</v>
      </c>
      <c r="K819" s="45">
        <f t="shared" si="25"/>
        <v>27</v>
      </c>
      <c r="L819" s="45">
        <v>1984</v>
      </c>
      <c r="M819" s="45">
        <v>1</v>
      </c>
      <c r="N819" s="45">
        <v>6</v>
      </c>
      <c r="O819" s="46" t="s">
        <v>70</v>
      </c>
    </row>
    <row r="820" spans="1:15" ht="54">
      <c r="A820" s="45">
        <v>881</v>
      </c>
      <c r="B820" s="46" t="s">
        <v>19</v>
      </c>
      <c r="C820" s="46" t="s">
        <v>29</v>
      </c>
      <c r="D820" s="46" t="s">
        <v>6</v>
      </c>
      <c r="E820" s="36" t="str">
        <f t="shared" si="24"/>
        <v>Public</v>
      </c>
      <c r="F820" s="45">
        <v>881</v>
      </c>
      <c r="G820" s="46" t="s">
        <v>998</v>
      </c>
      <c r="H820" s="45">
        <v>621</v>
      </c>
      <c r="I820" s="45">
        <v>1</v>
      </c>
      <c r="J820" s="45">
        <v>1</v>
      </c>
      <c r="K820" s="45">
        <f t="shared" si="25"/>
        <v>11</v>
      </c>
      <c r="L820" s="45">
        <v>2000</v>
      </c>
      <c r="M820" s="45">
        <v>1</v>
      </c>
      <c r="N820" s="45">
        <v>6</v>
      </c>
      <c r="O820" s="46" t="s">
        <v>70</v>
      </c>
    </row>
    <row r="821" spans="1:15" ht="40.5">
      <c r="A821" s="45">
        <v>882</v>
      </c>
      <c r="B821" s="46" t="s">
        <v>18</v>
      </c>
      <c r="C821" s="46" t="s">
        <v>29</v>
      </c>
      <c r="D821" s="46" t="s">
        <v>6</v>
      </c>
      <c r="E821" s="36" t="str">
        <f t="shared" si="24"/>
        <v>Public</v>
      </c>
      <c r="F821" s="45">
        <v>882</v>
      </c>
      <c r="G821" s="46" t="s">
        <v>894</v>
      </c>
      <c r="H821" s="45">
        <v>136</v>
      </c>
      <c r="I821" s="45">
        <v>1</v>
      </c>
      <c r="J821" s="45">
        <v>1</v>
      </c>
      <c r="K821" s="45">
        <f t="shared" si="25"/>
        <v>2</v>
      </c>
      <c r="L821" s="45">
        <v>2009</v>
      </c>
      <c r="M821" s="45">
        <v>1</v>
      </c>
      <c r="N821" s="45">
        <v>6</v>
      </c>
      <c r="O821" s="46" t="s">
        <v>70</v>
      </c>
    </row>
    <row r="822" spans="1:15" ht="40.5">
      <c r="A822" s="45">
        <v>883</v>
      </c>
      <c r="B822" s="46" t="s">
        <v>19</v>
      </c>
      <c r="C822" s="46" t="s">
        <v>29</v>
      </c>
      <c r="D822" s="46" t="s">
        <v>6</v>
      </c>
      <c r="E822" s="36" t="str">
        <f t="shared" si="24"/>
        <v>Public</v>
      </c>
      <c r="F822" s="45">
        <v>883</v>
      </c>
      <c r="G822" s="46" t="s">
        <v>999</v>
      </c>
      <c r="H822" s="45">
        <v>262</v>
      </c>
      <c r="I822" s="45">
        <v>1</v>
      </c>
      <c r="J822" s="45">
        <v>1</v>
      </c>
      <c r="K822" s="45">
        <f t="shared" si="25"/>
        <v>12</v>
      </c>
      <c r="L822" s="45">
        <v>1999</v>
      </c>
      <c r="M822" s="45">
        <v>1</v>
      </c>
      <c r="N822" s="45">
        <v>6</v>
      </c>
      <c r="O822" s="46" t="s">
        <v>70</v>
      </c>
    </row>
    <row r="823" spans="1:15" ht="40.5">
      <c r="A823" s="45">
        <v>884</v>
      </c>
      <c r="B823" s="46" t="s">
        <v>19</v>
      </c>
      <c r="C823" s="46" t="s">
        <v>29</v>
      </c>
      <c r="D823" s="46" t="s">
        <v>6</v>
      </c>
      <c r="E823" s="36" t="str">
        <f t="shared" si="24"/>
        <v>Public</v>
      </c>
      <c r="F823" s="45">
        <v>884</v>
      </c>
      <c r="G823" s="46" t="s">
        <v>1000</v>
      </c>
      <c r="H823" s="45">
        <v>233</v>
      </c>
      <c r="I823" s="45">
        <v>1</v>
      </c>
      <c r="J823" s="45">
        <v>1</v>
      </c>
      <c r="K823" s="45">
        <f t="shared" si="25"/>
        <v>11</v>
      </c>
      <c r="L823" s="45">
        <v>2000</v>
      </c>
      <c r="M823" s="45">
        <v>1</v>
      </c>
      <c r="N823" s="45">
        <v>6</v>
      </c>
      <c r="O823" s="46" t="s">
        <v>70</v>
      </c>
    </row>
    <row r="824" spans="1:15" ht="27">
      <c r="A824" s="45">
        <v>885</v>
      </c>
      <c r="B824" s="46" t="s">
        <v>19</v>
      </c>
      <c r="C824" s="46" t="s">
        <v>29</v>
      </c>
      <c r="D824" s="46" t="s">
        <v>6</v>
      </c>
      <c r="E824" s="36" t="str">
        <f t="shared" si="24"/>
        <v>Public</v>
      </c>
      <c r="F824" s="45">
        <v>885</v>
      </c>
      <c r="G824" s="46" t="s">
        <v>1001</v>
      </c>
      <c r="H824" s="45">
        <v>173</v>
      </c>
      <c r="I824" s="45">
        <v>1</v>
      </c>
      <c r="J824" s="45">
        <v>1</v>
      </c>
      <c r="K824" s="45">
        <f t="shared" si="25"/>
        <v>11</v>
      </c>
      <c r="L824" s="45">
        <v>2000</v>
      </c>
      <c r="M824" s="45">
        <v>1</v>
      </c>
      <c r="N824" s="45">
        <v>6</v>
      </c>
      <c r="O824" s="46" t="s">
        <v>70</v>
      </c>
    </row>
    <row r="825" spans="1:15" ht="40.5">
      <c r="A825" s="45">
        <v>886</v>
      </c>
      <c r="B825" s="46" t="s">
        <v>19</v>
      </c>
      <c r="C825" s="46" t="s">
        <v>29</v>
      </c>
      <c r="D825" s="46" t="s">
        <v>6</v>
      </c>
      <c r="E825" s="36" t="str">
        <f t="shared" si="24"/>
        <v>Public</v>
      </c>
      <c r="F825" s="45">
        <v>886</v>
      </c>
      <c r="G825" s="46" t="s">
        <v>1002</v>
      </c>
      <c r="H825" s="45">
        <v>40</v>
      </c>
      <c r="I825" s="45">
        <v>1</v>
      </c>
      <c r="J825" s="45">
        <v>1</v>
      </c>
      <c r="K825" s="45">
        <f t="shared" si="25"/>
        <v>12</v>
      </c>
      <c r="L825" s="45">
        <v>1999</v>
      </c>
      <c r="M825" s="45">
        <v>1</v>
      </c>
      <c r="N825" s="45">
        <v>4</v>
      </c>
      <c r="O825" s="46" t="s">
        <v>70</v>
      </c>
    </row>
    <row r="826" spans="1:15" ht="40.5">
      <c r="A826" s="45">
        <v>887</v>
      </c>
      <c r="B826" s="46" t="s">
        <v>19</v>
      </c>
      <c r="C826" s="46" t="s">
        <v>29</v>
      </c>
      <c r="D826" s="46" t="s">
        <v>6</v>
      </c>
      <c r="E826" s="36" t="str">
        <f t="shared" si="24"/>
        <v>Public</v>
      </c>
      <c r="F826" s="45">
        <v>887</v>
      </c>
      <c r="G826" s="46" t="s">
        <v>1003</v>
      </c>
      <c r="H826" s="45">
        <v>33</v>
      </c>
      <c r="I826" s="45">
        <v>1</v>
      </c>
      <c r="J826" s="45">
        <v>1</v>
      </c>
      <c r="K826" s="45">
        <f t="shared" si="25"/>
        <v>8</v>
      </c>
      <c r="L826" s="45">
        <v>2003</v>
      </c>
      <c r="M826" s="45">
        <v>1</v>
      </c>
      <c r="N826" s="45">
        <v>2</v>
      </c>
      <c r="O826" s="46" t="s">
        <v>70</v>
      </c>
    </row>
    <row r="827" spans="1:15" ht="40.5">
      <c r="A827" s="45">
        <v>889</v>
      </c>
      <c r="B827" s="46" t="s">
        <v>17</v>
      </c>
      <c r="C827" s="46" t="s">
        <v>3</v>
      </c>
      <c r="D827" s="46" t="s">
        <v>1431</v>
      </c>
      <c r="E827" s="36" t="str">
        <f t="shared" si="24"/>
        <v>Private</v>
      </c>
      <c r="F827" s="45">
        <v>889</v>
      </c>
      <c r="G827" s="46" t="s">
        <v>754</v>
      </c>
      <c r="H827" s="45">
        <v>704</v>
      </c>
      <c r="I827" s="45">
        <v>2</v>
      </c>
      <c r="J827" s="45">
        <v>3</v>
      </c>
      <c r="K827" s="45">
        <f t="shared" si="25"/>
        <v>29</v>
      </c>
      <c r="L827" s="45">
        <v>1982</v>
      </c>
      <c r="M827" s="45">
        <v>7</v>
      </c>
      <c r="N827" s="45">
        <v>9</v>
      </c>
      <c r="O827" s="46" t="s">
        <v>70</v>
      </c>
    </row>
    <row r="828" spans="1:15" ht="40.5">
      <c r="A828" s="45">
        <v>891</v>
      </c>
      <c r="B828" s="46" t="s">
        <v>12</v>
      </c>
      <c r="C828" s="46" t="s">
        <v>29</v>
      </c>
      <c r="D828" s="46" t="s">
        <v>6</v>
      </c>
      <c r="E828" s="36" t="str">
        <f t="shared" si="24"/>
        <v>Public</v>
      </c>
      <c r="F828" s="45">
        <v>891</v>
      </c>
      <c r="G828" s="46" t="s">
        <v>118</v>
      </c>
      <c r="H828" s="45">
        <v>111</v>
      </c>
      <c r="I828" s="45">
        <v>1</v>
      </c>
      <c r="J828" s="45">
        <v>1</v>
      </c>
      <c r="K828" s="45">
        <f t="shared" si="25"/>
        <v>6</v>
      </c>
      <c r="L828" s="45">
        <v>2005</v>
      </c>
      <c r="M828" s="45">
        <v>1</v>
      </c>
      <c r="N828" s="45">
        <v>4</v>
      </c>
      <c r="O828" s="46" t="s">
        <v>70</v>
      </c>
    </row>
    <row r="829" spans="1:15" ht="27">
      <c r="A829" s="45">
        <v>892</v>
      </c>
      <c r="B829" s="46" t="s">
        <v>12</v>
      </c>
      <c r="C829" s="46" t="s">
        <v>29</v>
      </c>
      <c r="D829" s="46" t="s">
        <v>6</v>
      </c>
      <c r="E829" s="36" t="str">
        <f t="shared" si="24"/>
        <v>Public</v>
      </c>
      <c r="F829" s="45">
        <v>892</v>
      </c>
      <c r="G829" s="46" t="s">
        <v>119</v>
      </c>
      <c r="H829" s="45">
        <v>107</v>
      </c>
      <c r="I829" s="45">
        <v>1</v>
      </c>
      <c r="J829" s="45">
        <v>1</v>
      </c>
      <c r="K829" s="45">
        <f t="shared" si="25"/>
        <v>7</v>
      </c>
      <c r="L829" s="45">
        <v>2004</v>
      </c>
      <c r="M829" s="45">
        <v>1</v>
      </c>
      <c r="N829" s="45">
        <v>4</v>
      </c>
      <c r="O829" s="46" t="s">
        <v>70</v>
      </c>
    </row>
    <row r="830" spans="1:15" ht="40.5">
      <c r="A830" s="45">
        <v>893</v>
      </c>
      <c r="B830" s="46" t="s">
        <v>15</v>
      </c>
      <c r="C830" s="46" t="s">
        <v>29</v>
      </c>
      <c r="D830" s="46" t="s">
        <v>6</v>
      </c>
      <c r="E830" s="36" t="str">
        <f t="shared" si="24"/>
        <v>Public</v>
      </c>
      <c r="F830" s="45">
        <v>893</v>
      </c>
      <c r="G830" s="46" t="s">
        <v>518</v>
      </c>
      <c r="H830" s="45">
        <v>179</v>
      </c>
      <c r="I830" s="45">
        <v>1</v>
      </c>
      <c r="J830" s="45">
        <v>1</v>
      </c>
      <c r="K830" s="45">
        <f t="shared" si="25"/>
        <v>17</v>
      </c>
      <c r="L830" s="45">
        <v>1994</v>
      </c>
      <c r="M830" s="45">
        <v>1</v>
      </c>
      <c r="N830" s="45">
        <v>6</v>
      </c>
      <c r="O830" s="46" t="s">
        <v>70</v>
      </c>
    </row>
    <row r="831" spans="1:15" ht="27">
      <c r="A831" s="45">
        <v>894</v>
      </c>
      <c r="B831" s="46" t="s">
        <v>15</v>
      </c>
      <c r="C831" s="46" t="s">
        <v>29</v>
      </c>
      <c r="D831" s="46" t="s">
        <v>6</v>
      </c>
      <c r="E831" s="36" t="str">
        <f t="shared" si="24"/>
        <v>Public</v>
      </c>
      <c r="F831" s="45">
        <v>894</v>
      </c>
      <c r="G831" s="46" t="s">
        <v>519</v>
      </c>
      <c r="H831" s="45">
        <v>260</v>
      </c>
      <c r="I831" s="45">
        <v>1</v>
      </c>
      <c r="J831" s="45">
        <v>1</v>
      </c>
      <c r="K831" s="45">
        <f t="shared" si="25"/>
        <v>26</v>
      </c>
      <c r="L831" s="45">
        <v>1985</v>
      </c>
      <c r="M831" s="45">
        <v>1</v>
      </c>
      <c r="N831" s="45">
        <v>6</v>
      </c>
      <c r="O831" s="46" t="s">
        <v>70</v>
      </c>
    </row>
    <row r="832" spans="1:15" ht="27">
      <c r="A832" s="45">
        <v>895</v>
      </c>
      <c r="B832" s="46" t="s">
        <v>15</v>
      </c>
      <c r="C832" s="46" t="s">
        <v>29</v>
      </c>
      <c r="D832" s="46" t="s">
        <v>6</v>
      </c>
      <c r="E832" s="36" t="str">
        <f t="shared" si="24"/>
        <v>Public</v>
      </c>
      <c r="F832" s="45">
        <v>895</v>
      </c>
      <c r="G832" s="46" t="s">
        <v>520</v>
      </c>
      <c r="H832" s="45">
        <v>85</v>
      </c>
      <c r="I832" s="45">
        <v>1</v>
      </c>
      <c r="J832" s="45">
        <v>1</v>
      </c>
      <c r="K832" s="45">
        <f t="shared" si="25"/>
        <v>10</v>
      </c>
      <c r="L832" s="45">
        <v>2001</v>
      </c>
      <c r="M832" s="45">
        <v>1</v>
      </c>
      <c r="N832" s="45">
        <v>4</v>
      </c>
      <c r="O832" s="46" t="s">
        <v>70</v>
      </c>
    </row>
    <row r="833" spans="1:15" ht="27">
      <c r="A833" s="45">
        <v>896</v>
      </c>
      <c r="B833" s="46" t="s">
        <v>15</v>
      </c>
      <c r="C833" s="46" t="s">
        <v>29</v>
      </c>
      <c r="D833" s="46" t="s">
        <v>6</v>
      </c>
      <c r="E833" s="36" t="str">
        <f t="shared" si="24"/>
        <v>Public</v>
      </c>
      <c r="F833" s="45">
        <v>896</v>
      </c>
      <c r="G833" s="46" t="s">
        <v>521</v>
      </c>
      <c r="H833" s="45">
        <v>114</v>
      </c>
      <c r="I833" s="45">
        <v>1</v>
      </c>
      <c r="J833" s="45">
        <v>1</v>
      </c>
      <c r="K833" s="45">
        <f t="shared" si="25"/>
        <v>11</v>
      </c>
      <c r="L833" s="45">
        <v>2000</v>
      </c>
      <c r="M833" s="45">
        <v>1</v>
      </c>
      <c r="N833" s="45">
        <v>6</v>
      </c>
      <c r="O833" s="46" t="s">
        <v>70</v>
      </c>
    </row>
    <row r="834" spans="1:15" ht="27">
      <c r="A834" s="45">
        <v>897</v>
      </c>
      <c r="B834" s="46" t="s">
        <v>15</v>
      </c>
      <c r="C834" s="46" t="s">
        <v>29</v>
      </c>
      <c r="D834" s="46" t="s">
        <v>6</v>
      </c>
      <c r="E834" s="36" t="str">
        <f t="shared" ref="E834:E897" si="26">IF(D834="Catholic", "Private", D834)</f>
        <v>Public</v>
      </c>
      <c r="F834" s="45">
        <v>897</v>
      </c>
      <c r="G834" s="46" t="s">
        <v>522</v>
      </c>
      <c r="H834" s="45">
        <v>223</v>
      </c>
      <c r="I834" s="45">
        <v>1</v>
      </c>
      <c r="J834" s="45">
        <v>1</v>
      </c>
      <c r="K834" s="45">
        <f t="shared" si="25"/>
        <v>11</v>
      </c>
      <c r="L834" s="45">
        <v>2000</v>
      </c>
      <c r="M834" s="45">
        <v>1</v>
      </c>
      <c r="N834" s="45">
        <v>6</v>
      </c>
      <c r="O834" s="46" t="s">
        <v>70</v>
      </c>
    </row>
    <row r="835" spans="1:15" ht="40.5">
      <c r="A835" s="45">
        <v>898</v>
      </c>
      <c r="B835" s="46" t="s">
        <v>17</v>
      </c>
      <c r="C835" s="46" t="s">
        <v>3</v>
      </c>
      <c r="D835" s="46" t="s">
        <v>1431</v>
      </c>
      <c r="E835" s="36" t="str">
        <f t="shared" si="26"/>
        <v>Private</v>
      </c>
      <c r="F835" s="45">
        <v>898</v>
      </c>
      <c r="G835" s="46" t="s">
        <v>756</v>
      </c>
      <c r="H835" s="45">
        <v>151</v>
      </c>
      <c r="I835" s="45">
        <v>2</v>
      </c>
      <c r="J835" s="45">
        <v>3</v>
      </c>
      <c r="K835" s="45">
        <f t="shared" ref="K835:K898" si="27">2011-L835</f>
        <v>61</v>
      </c>
      <c r="L835" s="45">
        <v>1950</v>
      </c>
      <c r="M835" s="45">
        <v>7</v>
      </c>
      <c r="N835" s="45">
        <v>9</v>
      </c>
      <c r="O835" s="46" t="s">
        <v>70</v>
      </c>
    </row>
    <row r="836" spans="1:15" ht="67.5">
      <c r="A836" s="45">
        <v>899</v>
      </c>
      <c r="B836" s="46" t="s">
        <v>18</v>
      </c>
      <c r="C836" s="46" t="s">
        <v>29</v>
      </c>
      <c r="D836" s="46" t="s">
        <v>6</v>
      </c>
      <c r="E836" s="36" t="str">
        <f t="shared" si="26"/>
        <v>Public</v>
      </c>
      <c r="F836" s="45">
        <v>899</v>
      </c>
      <c r="G836" s="46" t="s">
        <v>895</v>
      </c>
      <c r="H836" s="45">
        <v>92</v>
      </c>
      <c r="I836" s="45">
        <v>1</v>
      </c>
      <c r="J836" s="45">
        <v>1</v>
      </c>
      <c r="K836" s="45">
        <f t="shared" si="27"/>
        <v>3</v>
      </c>
      <c r="L836" s="45">
        <v>2008</v>
      </c>
      <c r="M836" s="45">
        <v>1</v>
      </c>
      <c r="N836" s="45">
        <v>5</v>
      </c>
      <c r="O836" s="46" t="s">
        <v>70</v>
      </c>
    </row>
    <row r="837" spans="1:15" ht="27">
      <c r="A837" s="45">
        <v>900</v>
      </c>
      <c r="B837" s="46" t="s">
        <v>15</v>
      </c>
      <c r="C837" s="46" t="s">
        <v>29</v>
      </c>
      <c r="D837" s="46" t="s">
        <v>6</v>
      </c>
      <c r="E837" s="36" t="str">
        <f t="shared" si="26"/>
        <v>Public</v>
      </c>
      <c r="F837" s="45">
        <v>900</v>
      </c>
      <c r="G837" s="46" t="s">
        <v>523</v>
      </c>
      <c r="H837" s="45">
        <v>130</v>
      </c>
      <c r="I837" s="45">
        <v>1</v>
      </c>
      <c r="J837" s="45">
        <v>1</v>
      </c>
      <c r="K837" s="45">
        <f t="shared" si="27"/>
        <v>27</v>
      </c>
      <c r="L837" s="45">
        <v>1984</v>
      </c>
      <c r="M837" s="45">
        <v>1</v>
      </c>
      <c r="N837" s="45">
        <v>6</v>
      </c>
      <c r="O837" s="46" t="s">
        <v>70</v>
      </c>
    </row>
    <row r="838" spans="1:15" ht="40.5">
      <c r="A838" s="45">
        <v>901</v>
      </c>
      <c r="B838" s="46" t="s">
        <v>17</v>
      </c>
      <c r="C838" s="46" t="s">
        <v>3</v>
      </c>
      <c r="D838" s="46" t="s">
        <v>1431</v>
      </c>
      <c r="E838" s="36" t="str">
        <f t="shared" si="26"/>
        <v>Private</v>
      </c>
      <c r="F838" s="45">
        <v>901</v>
      </c>
      <c r="G838" s="46" t="s">
        <v>757</v>
      </c>
      <c r="H838" s="45">
        <v>773</v>
      </c>
      <c r="I838" s="45">
        <v>2</v>
      </c>
      <c r="J838" s="45">
        <v>3</v>
      </c>
      <c r="K838" s="45">
        <f t="shared" si="27"/>
        <v>16</v>
      </c>
      <c r="L838" s="45">
        <v>1995</v>
      </c>
      <c r="M838" s="45">
        <v>7</v>
      </c>
      <c r="N838" s="45">
        <v>9</v>
      </c>
      <c r="O838" s="46" t="s">
        <v>70</v>
      </c>
    </row>
    <row r="839" spans="1:15" ht="27">
      <c r="A839" s="45">
        <v>902</v>
      </c>
      <c r="B839" s="46" t="s">
        <v>15</v>
      </c>
      <c r="C839" s="46" t="s">
        <v>29</v>
      </c>
      <c r="D839" s="46" t="s">
        <v>6</v>
      </c>
      <c r="E839" s="36" t="str">
        <f t="shared" si="26"/>
        <v>Public</v>
      </c>
      <c r="F839" s="45">
        <v>902</v>
      </c>
      <c r="G839" s="46" t="s">
        <v>524</v>
      </c>
      <c r="H839" s="45">
        <v>168</v>
      </c>
      <c r="I839" s="45">
        <v>1</v>
      </c>
      <c r="J839" s="45">
        <v>1</v>
      </c>
      <c r="K839" s="45">
        <f t="shared" si="27"/>
        <v>26</v>
      </c>
      <c r="L839" s="45">
        <v>1985</v>
      </c>
      <c r="M839" s="45">
        <v>1</v>
      </c>
      <c r="N839" s="45">
        <v>6</v>
      </c>
      <c r="O839" s="46" t="s">
        <v>70</v>
      </c>
    </row>
    <row r="840" spans="1:15" ht="81">
      <c r="A840" s="45">
        <v>903</v>
      </c>
      <c r="B840" s="46" t="s">
        <v>15</v>
      </c>
      <c r="C840" s="46" t="s">
        <v>54</v>
      </c>
      <c r="D840" s="46" t="s">
        <v>6</v>
      </c>
      <c r="E840" s="36" t="str">
        <f t="shared" si="26"/>
        <v>Public</v>
      </c>
      <c r="F840" s="45">
        <v>903</v>
      </c>
      <c r="G840" s="46" t="s">
        <v>525</v>
      </c>
      <c r="H840" s="45">
        <v>439</v>
      </c>
      <c r="I840" s="45">
        <v>5</v>
      </c>
      <c r="J840" s="45">
        <v>1</v>
      </c>
      <c r="K840" s="45">
        <f t="shared" si="27"/>
        <v>39</v>
      </c>
      <c r="L840" s="45">
        <v>1972</v>
      </c>
      <c r="M840" s="45">
        <v>1</v>
      </c>
      <c r="N840" s="45">
        <v>8</v>
      </c>
      <c r="O840" s="46" t="s">
        <v>70</v>
      </c>
    </row>
    <row r="841" spans="1:15" ht="40.5">
      <c r="A841" s="45">
        <v>905</v>
      </c>
      <c r="B841" s="46" t="s">
        <v>21</v>
      </c>
      <c r="C841" s="46" t="s">
        <v>29</v>
      </c>
      <c r="D841" s="46" t="s">
        <v>6</v>
      </c>
      <c r="E841" s="36" t="str">
        <f t="shared" si="26"/>
        <v>Public</v>
      </c>
      <c r="F841" s="45">
        <v>905</v>
      </c>
      <c r="G841" s="46" t="s">
        <v>1125</v>
      </c>
      <c r="H841" s="45">
        <v>231</v>
      </c>
      <c r="I841" s="45">
        <v>1</v>
      </c>
      <c r="J841" s="45">
        <v>1</v>
      </c>
      <c r="K841" s="45">
        <f t="shared" si="27"/>
        <v>25</v>
      </c>
      <c r="L841" s="45">
        <v>1986</v>
      </c>
      <c r="M841" s="45">
        <v>1</v>
      </c>
      <c r="N841" s="45">
        <v>6</v>
      </c>
      <c r="O841" s="46" t="s">
        <v>70</v>
      </c>
    </row>
    <row r="842" spans="1:15" ht="27">
      <c r="A842" s="45">
        <v>906</v>
      </c>
      <c r="B842" s="46" t="s">
        <v>21</v>
      </c>
      <c r="C842" s="46" t="s">
        <v>29</v>
      </c>
      <c r="D842" s="46" t="s">
        <v>6</v>
      </c>
      <c r="E842" s="36" t="str">
        <f t="shared" si="26"/>
        <v>Public</v>
      </c>
      <c r="F842" s="45">
        <v>906</v>
      </c>
      <c r="G842" s="46" t="s">
        <v>1126</v>
      </c>
      <c r="H842" s="45">
        <v>192</v>
      </c>
      <c r="I842" s="45">
        <v>1</v>
      </c>
      <c r="J842" s="45">
        <v>1</v>
      </c>
      <c r="K842" s="45">
        <f t="shared" si="27"/>
        <v>18</v>
      </c>
      <c r="L842" s="45">
        <v>1993</v>
      </c>
      <c r="M842" s="45">
        <v>1</v>
      </c>
      <c r="N842" s="45">
        <v>6</v>
      </c>
      <c r="O842" s="46" t="s">
        <v>70</v>
      </c>
    </row>
    <row r="843" spans="1:15" ht="40.5">
      <c r="A843" s="45">
        <v>907</v>
      </c>
      <c r="B843" s="46" t="s">
        <v>21</v>
      </c>
      <c r="C843" s="46" t="s">
        <v>29</v>
      </c>
      <c r="D843" s="46" t="s">
        <v>6</v>
      </c>
      <c r="E843" s="36" t="str">
        <f t="shared" si="26"/>
        <v>Public</v>
      </c>
      <c r="F843" s="45">
        <v>907</v>
      </c>
      <c r="G843" s="46" t="s">
        <v>1127</v>
      </c>
      <c r="H843" s="45">
        <v>168</v>
      </c>
      <c r="I843" s="45">
        <v>1</v>
      </c>
      <c r="J843" s="45">
        <v>1</v>
      </c>
      <c r="K843" s="45">
        <f t="shared" si="27"/>
        <v>9</v>
      </c>
      <c r="L843" s="45">
        <v>2002</v>
      </c>
      <c r="M843" s="45">
        <v>1</v>
      </c>
      <c r="N843" s="45">
        <v>6</v>
      </c>
      <c r="O843" s="46" t="s">
        <v>70</v>
      </c>
    </row>
    <row r="844" spans="1:15" ht="40.5">
      <c r="A844" s="45">
        <v>910</v>
      </c>
      <c r="B844" s="46" t="s">
        <v>17</v>
      </c>
      <c r="C844" s="46" t="s">
        <v>3</v>
      </c>
      <c r="D844" s="46" t="s">
        <v>7</v>
      </c>
      <c r="E844" s="36" t="str">
        <f t="shared" si="26"/>
        <v>Private</v>
      </c>
      <c r="F844" s="45">
        <v>910</v>
      </c>
      <c r="G844" s="46" t="s">
        <v>760</v>
      </c>
      <c r="H844" s="45">
        <v>356</v>
      </c>
      <c r="I844" s="45">
        <v>2</v>
      </c>
      <c r="J844" s="45">
        <v>2</v>
      </c>
      <c r="K844" s="45">
        <f t="shared" si="27"/>
        <v>28</v>
      </c>
      <c r="L844" s="45">
        <v>1983</v>
      </c>
      <c r="M844" s="45">
        <v>7</v>
      </c>
      <c r="N844" s="45">
        <v>9</v>
      </c>
      <c r="O844" s="46" t="s">
        <v>70</v>
      </c>
    </row>
    <row r="845" spans="1:15" ht="40.5">
      <c r="A845" s="45">
        <v>911</v>
      </c>
      <c r="B845" s="46" t="s">
        <v>17</v>
      </c>
      <c r="C845" s="46" t="s">
        <v>3</v>
      </c>
      <c r="D845" s="46" t="s">
        <v>1431</v>
      </c>
      <c r="E845" s="36" t="str">
        <f t="shared" si="26"/>
        <v>Private</v>
      </c>
      <c r="F845" s="45">
        <v>911</v>
      </c>
      <c r="G845" s="46" t="s">
        <v>761</v>
      </c>
      <c r="H845" s="45">
        <v>733</v>
      </c>
      <c r="I845" s="45">
        <v>2</v>
      </c>
      <c r="J845" s="45">
        <v>3</v>
      </c>
      <c r="K845" s="45">
        <f t="shared" si="27"/>
        <v>12</v>
      </c>
      <c r="L845" s="45">
        <v>1999</v>
      </c>
      <c r="M845" s="45">
        <v>7</v>
      </c>
      <c r="N845" s="45">
        <v>9</v>
      </c>
      <c r="O845" s="46" t="s">
        <v>70</v>
      </c>
    </row>
    <row r="846" spans="1:15" ht="40.5">
      <c r="A846" s="45">
        <v>912</v>
      </c>
      <c r="B846" s="46" t="s">
        <v>17</v>
      </c>
      <c r="C846" s="46" t="s">
        <v>3</v>
      </c>
      <c r="D846" s="46" t="s">
        <v>1431</v>
      </c>
      <c r="E846" s="36" t="str">
        <f t="shared" si="26"/>
        <v>Private</v>
      </c>
      <c r="F846" s="45">
        <v>912</v>
      </c>
      <c r="G846" s="46" t="s">
        <v>762</v>
      </c>
      <c r="H846" s="45">
        <v>88</v>
      </c>
      <c r="I846" s="45">
        <v>2</v>
      </c>
      <c r="J846" s="45">
        <v>3</v>
      </c>
      <c r="K846" s="45">
        <f t="shared" si="27"/>
        <v>7</v>
      </c>
      <c r="L846" s="45">
        <v>2004</v>
      </c>
      <c r="M846" s="45">
        <v>7</v>
      </c>
      <c r="N846" s="45">
        <v>9</v>
      </c>
      <c r="O846" s="46" t="s">
        <v>70</v>
      </c>
    </row>
    <row r="847" spans="1:15" ht="54">
      <c r="A847" s="45">
        <v>914</v>
      </c>
      <c r="B847" s="46" t="s">
        <v>17</v>
      </c>
      <c r="C847" s="46" t="s">
        <v>3</v>
      </c>
      <c r="D847" s="46" t="s">
        <v>7</v>
      </c>
      <c r="E847" s="36" t="str">
        <f t="shared" si="26"/>
        <v>Private</v>
      </c>
      <c r="F847" s="45">
        <v>914</v>
      </c>
      <c r="G847" s="46" t="s">
        <v>764</v>
      </c>
      <c r="H847" s="45">
        <v>198</v>
      </c>
      <c r="I847" s="45">
        <v>2</v>
      </c>
      <c r="J847" s="45">
        <v>2</v>
      </c>
      <c r="K847" s="45">
        <f t="shared" si="27"/>
        <v>9</v>
      </c>
      <c r="L847" s="45">
        <v>2002</v>
      </c>
      <c r="M847" s="45">
        <v>7</v>
      </c>
      <c r="N847" s="45">
        <v>9</v>
      </c>
      <c r="O847" s="46" t="s">
        <v>70</v>
      </c>
    </row>
    <row r="848" spans="1:15" ht="27">
      <c r="A848" s="45">
        <v>915</v>
      </c>
      <c r="B848" s="46" t="s">
        <v>20</v>
      </c>
      <c r="C848" s="46" t="s">
        <v>54</v>
      </c>
      <c r="D848" s="46" t="s">
        <v>6</v>
      </c>
      <c r="E848" s="36" t="str">
        <f t="shared" si="26"/>
        <v>Public</v>
      </c>
      <c r="F848" s="45">
        <v>915</v>
      </c>
      <c r="G848" s="46" t="s">
        <v>1062</v>
      </c>
      <c r="H848" s="45">
        <v>1235</v>
      </c>
      <c r="I848" s="45">
        <v>5</v>
      </c>
      <c r="J848" s="45">
        <v>1</v>
      </c>
      <c r="K848" s="45">
        <f t="shared" si="27"/>
        <v>11</v>
      </c>
      <c r="L848" s="45">
        <v>2000</v>
      </c>
      <c r="M848" s="45">
        <v>7</v>
      </c>
      <c r="N848" s="45">
        <v>9</v>
      </c>
      <c r="O848" s="46" t="s">
        <v>70</v>
      </c>
    </row>
    <row r="849" spans="1:15" ht="40.5">
      <c r="A849" s="45">
        <v>917</v>
      </c>
      <c r="B849" s="46" t="s">
        <v>17</v>
      </c>
      <c r="C849" s="46" t="s">
        <v>3</v>
      </c>
      <c r="D849" s="46" t="s">
        <v>1431</v>
      </c>
      <c r="E849" s="36" t="str">
        <f t="shared" si="26"/>
        <v>Private</v>
      </c>
      <c r="F849" s="45">
        <v>917</v>
      </c>
      <c r="G849" s="46" t="s">
        <v>766</v>
      </c>
      <c r="H849" s="45">
        <v>517</v>
      </c>
      <c r="I849" s="45">
        <v>2</v>
      </c>
      <c r="J849" s="45">
        <v>3</v>
      </c>
      <c r="K849" s="45">
        <f t="shared" si="27"/>
        <v>8</v>
      </c>
      <c r="L849" s="45">
        <v>2003</v>
      </c>
      <c r="M849" s="45">
        <v>7</v>
      </c>
      <c r="N849" s="45">
        <v>9</v>
      </c>
      <c r="O849" s="46" t="s">
        <v>70</v>
      </c>
    </row>
    <row r="850" spans="1:15" ht="67.5">
      <c r="A850" s="45">
        <v>920</v>
      </c>
      <c r="B850" s="46" t="s">
        <v>20</v>
      </c>
      <c r="C850" s="46" t="s">
        <v>29</v>
      </c>
      <c r="D850" s="46" t="s">
        <v>1431</v>
      </c>
      <c r="E850" s="36" t="str">
        <f t="shared" si="26"/>
        <v>Private</v>
      </c>
      <c r="F850" s="45">
        <v>920</v>
      </c>
      <c r="G850" s="46" t="s">
        <v>1063</v>
      </c>
      <c r="H850" s="45">
        <v>430</v>
      </c>
      <c r="I850" s="45">
        <v>1</v>
      </c>
      <c r="J850" s="45">
        <v>3</v>
      </c>
      <c r="K850" s="45">
        <f t="shared" si="27"/>
        <v>28</v>
      </c>
      <c r="L850" s="45">
        <v>1983</v>
      </c>
      <c r="M850" s="45">
        <v>1</v>
      </c>
      <c r="N850" s="45">
        <v>6</v>
      </c>
      <c r="O850" s="46" t="s">
        <v>70</v>
      </c>
    </row>
    <row r="851" spans="1:15" ht="54">
      <c r="A851" s="45">
        <v>921</v>
      </c>
      <c r="B851" s="46" t="s">
        <v>22</v>
      </c>
      <c r="C851" s="46" t="s">
        <v>3</v>
      </c>
      <c r="D851" s="46" t="s">
        <v>1431</v>
      </c>
      <c r="E851" s="36" t="str">
        <f t="shared" si="26"/>
        <v>Private</v>
      </c>
      <c r="F851" s="45">
        <v>921</v>
      </c>
      <c r="G851" s="46" t="s">
        <v>1218</v>
      </c>
      <c r="H851" s="45">
        <v>254</v>
      </c>
      <c r="I851" s="45">
        <v>2</v>
      </c>
      <c r="J851" s="45">
        <v>3</v>
      </c>
      <c r="K851" s="45">
        <f t="shared" si="27"/>
        <v>26</v>
      </c>
      <c r="L851" s="45">
        <v>1985</v>
      </c>
      <c r="M851" s="45">
        <v>7</v>
      </c>
      <c r="N851" s="45">
        <v>9</v>
      </c>
      <c r="O851" s="46" t="s">
        <v>70</v>
      </c>
    </row>
    <row r="852" spans="1:15" ht="40.5">
      <c r="A852" s="45">
        <v>922</v>
      </c>
      <c r="B852" s="46" t="s">
        <v>22</v>
      </c>
      <c r="C852" s="46" t="s">
        <v>54</v>
      </c>
      <c r="D852" s="46" t="s">
        <v>6</v>
      </c>
      <c r="E852" s="36" t="str">
        <f t="shared" si="26"/>
        <v>Public</v>
      </c>
      <c r="F852" s="45">
        <v>922</v>
      </c>
      <c r="G852" s="46" t="s">
        <v>1219</v>
      </c>
      <c r="H852" s="45">
        <v>470</v>
      </c>
      <c r="I852" s="45">
        <v>5</v>
      </c>
      <c r="J852" s="45">
        <v>1</v>
      </c>
      <c r="K852" s="45">
        <f t="shared" si="27"/>
        <v>10</v>
      </c>
      <c r="L852" s="45">
        <v>2001</v>
      </c>
      <c r="M852" s="45">
        <v>1</v>
      </c>
      <c r="N852" s="45">
        <v>9</v>
      </c>
      <c r="O852" s="46" t="s">
        <v>70</v>
      </c>
    </row>
    <row r="853" spans="1:15" ht="54">
      <c r="A853" s="45">
        <v>923</v>
      </c>
      <c r="B853" s="46" t="s">
        <v>22</v>
      </c>
      <c r="C853" s="46" t="s">
        <v>54</v>
      </c>
      <c r="D853" s="46" t="s">
        <v>6</v>
      </c>
      <c r="E853" s="36" t="str">
        <f t="shared" si="26"/>
        <v>Public</v>
      </c>
      <c r="F853" s="45">
        <v>923</v>
      </c>
      <c r="G853" s="46" t="s">
        <v>1220</v>
      </c>
      <c r="H853" s="45">
        <v>322</v>
      </c>
      <c r="I853" s="45">
        <v>5</v>
      </c>
      <c r="J853" s="45">
        <v>1</v>
      </c>
      <c r="K853" s="45">
        <f t="shared" si="27"/>
        <v>2011</v>
      </c>
      <c r="L853" s="47"/>
      <c r="M853" s="45">
        <v>1</v>
      </c>
      <c r="N853" s="45">
        <v>9</v>
      </c>
      <c r="O853" s="46" t="s">
        <v>70</v>
      </c>
    </row>
    <row r="854" spans="1:15" ht="54">
      <c r="A854" s="45">
        <v>924</v>
      </c>
      <c r="B854" s="46" t="s">
        <v>22</v>
      </c>
      <c r="C854" s="46" t="s">
        <v>29</v>
      </c>
      <c r="D854" s="46" t="s">
        <v>1431</v>
      </c>
      <c r="E854" s="36" t="str">
        <f t="shared" si="26"/>
        <v>Private</v>
      </c>
      <c r="F854" s="45">
        <v>924</v>
      </c>
      <c r="G854" s="46" t="s">
        <v>1221</v>
      </c>
      <c r="H854" s="45">
        <v>195</v>
      </c>
      <c r="I854" s="45">
        <v>1</v>
      </c>
      <c r="J854" s="45">
        <v>3</v>
      </c>
      <c r="K854" s="45">
        <f t="shared" si="27"/>
        <v>17</v>
      </c>
      <c r="L854" s="45">
        <v>1994</v>
      </c>
      <c r="M854" s="45">
        <v>1</v>
      </c>
      <c r="N854" s="45">
        <v>6</v>
      </c>
      <c r="O854" s="46" t="s">
        <v>70</v>
      </c>
    </row>
    <row r="855" spans="1:15" ht="94.5">
      <c r="A855" s="45">
        <v>925</v>
      </c>
      <c r="B855" s="46" t="s">
        <v>24</v>
      </c>
      <c r="C855" s="46" t="s">
        <v>54</v>
      </c>
      <c r="D855" s="46" t="s">
        <v>6</v>
      </c>
      <c r="E855" s="36" t="str">
        <f t="shared" si="26"/>
        <v>Public</v>
      </c>
      <c r="F855" s="45">
        <v>925</v>
      </c>
      <c r="G855" s="46" t="s">
        <v>1384</v>
      </c>
      <c r="H855" s="45">
        <v>943</v>
      </c>
      <c r="I855" s="45">
        <v>5</v>
      </c>
      <c r="J855" s="45">
        <v>1</v>
      </c>
      <c r="K855" s="45">
        <f t="shared" si="27"/>
        <v>3</v>
      </c>
      <c r="L855" s="45">
        <v>2008</v>
      </c>
      <c r="M855" s="45">
        <v>1</v>
      </c>
      <c r="N855" s="45">
        <v>9</v>
      </c>
      <c r="O855" s="46" t="s">
        <v>70</v>
      </c>
    </row>
    <row r="856" spans="1:15" ht="54">
      <c r="A856" s="45">
        <v>926</v>
      </c>
      <c r="B856" s="46" t="s">
        <v>24</v>
      </c>
      <c r="C856" s="46" t="s">
        <v>3</v>
      </c>
      <c r="D856" s="46" t="s">
        <v>1431</v>
      </c>
      <c r="E856" s="36" t="str">
        <f t="shared" si="26"/>
        <v>Private</v>
      </c>
      <c r="F856" s="45">
        <v>926</v>
      </c>
      <c r="G856" s="46" t="s">
        <v>1385</v>
      </c>
      <c r="H856" s="45">
        <v>219</v>
      </c>
      <c r="I856" s="45">
        <v>2</v>
      </c>
      <c r="J856" s="45">
        <v>3</v>
      </c>
      <c r="K856" s="45">
        <f t="shared" si="27"/>
        <v>9</v>
      </c>
      <c r="L856" s="45">
        <v>2002</v>
      </c>
      <c r="M856" s="45">
        <v>7</v>
      </c>
      <c r="N856" s="45">
        <v>9</v>
      </c>
      <c r="O856" s="46" t="s">
        <v>166</v>
      </c>
    </row>
    <row r="857" spans="1:15" ht="108">
      <c r="A857" s="45">
        <v>927</v>
      </c>
      <c r="B857" s="46" t="s">
        <v>24</v>
      </c>
      <c r="C857" s="46" t="s">
        <v>54</v>
      </c>
      <c r="D857" s="46" t="s">
        <v>6</v>
      </c>
      <c r="E857" s="36" t="str">
        <f t="shared" si="26"/>
        <v>Public</v>
      </c>
      <c r="F857" s="45">
        <v>927</v>
      </c>
      <c r="G857" s="46" t="s">
        <v>1386</v>
      </c>
      <c r="H857" s="45">
        <v>385</v>
      </c>
      <c r="I857" s="45">
        <v>5</v>
      </c>
      <c r="J857" s="45">
        <v>1</v>
      </c>
      <c r="K857" s="45">
        <f t="shared" si="27"/>
        <v>8</v>
      </c>
      <c r="L857" s="45">
        <v>2003</v>
      </c>
      <c r="M857" s="45">
        <v>1</v>
      </c>
      <c r="N857" s="45">
        <v>9</v>
      </c>
      <c r="O857" s="46" t="s">
        <v>70</v>
      </c>
    </row>
    <row r="858" spans="1:15" ht="67.5">
      <c r="A858" s="45">
        <v>928</v>
      </c>
      <c r="B858" s="46" t="s">
        <v>24</v>
      </c>
      <c r="C858" s="46" t="s">
        <v>54</v>
      </c>
      <c r="D858" s="46" t="s">
        <v>6</v>
      </c>
      <c r="E858" s="36" t="str">
        <f t="shared" si="26"/>
        <v>Public</v>
      </c>
      <c r="F858" s="45">
        <v>928</v>
      </c>
      <c r="G858" s="46" t="s">
        <v>1387</v>
      </c>
      <c r="H858" s="45">
        <v>943</v>
      </c>
      <c r="I858" s="45">
        <v>5</v>
      </c>
      <c r="J858" s="45">
        <v>1</v>
      </c>
      <c r="K858" s="45">
        <f t="shared" si="27"/>
        <v>20</v>
      </c>
      <c r="L858" s="45">
        <v>1991</v>
      </c>
      <c r="M858" s="45">
        <v>1</v>
      </c>
      <c r="N858" s="45">
        <v>9</v>
      </c>
      <c r="O858" s="46" t="s">
        <v>70</v>
      </c>
    </row>
    <row r="859" spans="1:15" ht="27">
      <c r="A859" s="45">
        <v>929</v>
      </c>
      <c r="B859" s="46" t="s">
        <v>13</v>
      </c>
      <c r="C859" s="46" t="s">
        <v>29</v>
      </c>
      <c r="D859" s="46" t="s">
        <v>6</v>
      </c>
      <c r="E859" s="36" t="str">
        <f t="shared" si="26"/>
        <v>Public</v>
      </c>
      <c r="F859" s="45">
        <v>929</v>
      </c>
      <c r="G859" s="46" t="s">
        <v>203</v>
      </c>
      <c r="H859" s="45">
        <v>155</v>
      </c>
      <c r="I859" s="45">
        <v>1</v>
      </c>
      <c r="J859" s="45">
        <v>1</v>
      </c>
      <c r="K859" s="45">
        <f t="shared" si="27"/>
        <v>6</v>
      </c>
      <c r="L859" s="45">
        <v>2005</v>
      </c>
      <c r="M859" s="45">
        <v>1</v>
      </c>
      <c r="N859" s="45">
        <v>6</v>
      </c>
      <c r="O859" s="46" t="s">
        <v>70</v>
      </c>
    </row>
    <row r="860" spans="1:15" ht="81">
      <c r="A860" s="45">
        <v>930</v>
      </c>
      <c r="B860" s="46" t="s">
        <v>24</v>
      </c>
      <c r="C860" s="46" t="s">
        <v>3</v>
      </c>
      <c r="D860" s="46" t="s">
        <v>1431</v>
      </c>
      <c r="E860" s="36" t="str">
        <f t="shared" si="26"/>
        <v>Private</v>
      </c>
      <c r="F860" s="45">
        <v>930</v>
      </c>
      <c r="G860" s="46" t="s">
        <v>1388</v>
      </c>
      <c r="H860" s="45">
        <v>129</v>
      </c>
      <c r="I860" s="45">
        <v>2</v>
      </c>
      <c r="J860" s="45">
        <v>3</v>
      </c>
      <c r="K860" s="45">
        <f t="shared" si="27"/>
        <v>24</v>
      </c>
      <c r="L860" s="45">
        <v>1987</v>
      </c>
      <c r="M860" s="45">
        <v>7</v>
      </c>
      <c r="N860" s="45">
        <v>9</v>
      </c>
      <c r="O860" s="46" t="s">
        <v>70</v>
      </c>
    </row>
    <row r="861" spans="1:15" ht="67.5">
      <c r="A861" s="45">
        <v>931</v>
      </c>
      <c r="B861" s="46" t="s">
        <v>13</v>
      </c>
      <c r="C861" s="46" t="s">
        <v>54</v>
      </c>
      <c r="D861" s="46" t="s">
        <v>6</v>
      </c>
      <c r="E861" s="36" t="str">
        <f t="shared" si="26"/>
        <v>Public</v>
      </c>
      <c r="F861" s="45">
        <v>931</v>
      </c>
      <c r="G861" s="46" t="s">
        <v>204</v>
      </c>
      <c r="H861" s="45">
        <v>122</v>
      </c>
      <c r="I861" s="45">
        <v>5</v>
      </c>
      <c r="J861" s="45">
        <v>1</v>
      </c>
      <c r="K861" s="45">
        <f t="shared" si="27"/>
        <v>4</v>
      </c>
      <c r="L861" s="45">
        <v>2007</v>
      </c>
      <c r="M861" s="45">
        <v>7</v>
      </c>
      <c r="N861" s="45">
        <v>9</v>
      </c>
      <c r="O861" s="46" t="s">
        <v>70</v>
      </c>
    </row>
    <row r="862" spans="1:15" ht="81">
      <c r="A862" s="45">
        <v>932</v>
      </c>
      <c r="B862" s="46" t="s">
        <v>14</v>
      </c>
      <c r="C862" s="46" t="s">
        <v>3</v>
      </c>
      <c r="D862" s="46" t="s">
        <v>1431</v>
      </c>
      <c r="E862" s="36" t="str">
        <f t="shared" si="26"/>
        <v>Private</v>
      </c>
      <c r="F862" s="45">
        <v>932</v>
      </c>
      <c r="G862" s="46" t="s">
        <v>365</v>
      </c>
      <c r="H862" s="45">
        <v>598</v>
      </c>
      <c r="I862" s="45">
        <v>2</v>
      </c>
      <c r="J862" s="45">
        <v>3</v>
      </c>
      <c r="K862" s="45">
        <f t="shared" si="27"/>
        <v>41</v>
      </c>
      <c r="L862" s="45">
        <v>1970</v>
      </c>
      <c r="M862" s="45">
        <v>7</v>
      </c>
      <c r="N862" s="45">
        <v>9</v>
      </c>
      <c r="O862" s="46" t="s">
        <v>70</v>
      </c>
    </row>
    <row r="863" spans="1:15" ht="27">
      <c r="A863" s="45">
        <v>933</v>
      </c>
      <c r="B863" s="46" t="s">
        <v>24</v>
      </c>
      <c r="C863" s="46" t="s">
        <v>29</v>
      </c>
      <c r="D863" s="46" t="s">
        <v>6</v>
      </c>
      <c r="E863" s="36" t="str">
        <f t="shared" si="26"/>
        <v>Public</v>
      </c>
      <c r="F863" s="45">
        <v>933</v>
      </c>
      <c r="G863" s="46" t="s">
        <v>1389</v>
      </c>
      <c r="H863" s="45">
        <v>19</v>
      </c>
      <c r="I863" s="45">
        <v>1</v>
      </c>
      <c r="J863" s="45">
        <v>1</v>
      </c>
      <c r="K863" s="45">
        <f t="shared" si="27"/>
        <v>1</v>
      </c>
      <c r="L863" s="45">
        <v>2010</v>
      </c>
      <c r="M863" s="45">
        <v>1</v>
      </c>
      <c r="N863" s="45">
        <v>3</v>
      </c>
      <c r="O863" s="46" t="s">
        <v>70</v>
      </c>
    </row>
    <row r="864" spans="1:15" ht="81">
      <c r="A864" s="45">
        <v>934</v>
      </c>
      <c r="B864" s="46" t="s">
        <v>24</v>
      </c>
      <c r="C864" s="46" t="s">
        <v>54</v>
      </c>
      <c r="D864" s="46" t="s">
        <v>6</v>
      </c>
      <c r="E864" s="36" t="str">
        <f t="shared" si="26"/>
        <v>Public</v>
      </c>
      <c r="F864" s="45">
        <v>934</v>
      </c>
      <c r="G864" s="46" t="s">
        <v>1390</v>
      </c>
      <c r="H864" s="45">
        <v>582</v>
      </c>
      <c r="I864" s="45">
        <v>5</v>
      </c>
      <c r="J864" s="45">
        <v>1</v>
      </c>
      <c r="K864" s="45">
        <f t="shared" si="27"/>
        <v>39</v>
      </c>
      <c r="L864" s="45">
        <v>1972</v>
      </c>
      <c r="M864" s="45">
        <v>1</v>
      </c>
      <c r="N864" s="45">
        <v>9</v>
      </c>
      <c r="O864" s="46" t="s">
        <v>70</v>
      </c>
    </row>
    <row r="865" spans="1:15" ht="27">
      <c r="A865" s="45">
        <v>935</v>
      </c>
      <c r="B865" s="46" t="s">
        <v>13</v>
      </c>
      <c r="C865" s="46" t="s">
        <v>29</v>
      </c>
      <c r="D865" s="46" t="s">
        <v>6</v>
      </c>
      <c r="E865" s="36" t="str">
        <f t="shared" si="26"/>
        <v>Public</v>
      </c>
      <c r="F865" s="45">
        <v>935</v>
      </c>
      <c r="G865" s="46" t="s">
        <v>205</v>
      </c>
      <c r="H865" s="45">
        <v>61</v>
      </c>
      <c r="I865" s="45">
        <v>1</v>
      </c>
      <c r="J865" s="45">
        <v>1</v>
      </c>
      <c r="K865" s="45">
        <f t="shared" si="27"/>
        <v>5</v>
      </c>
      <c r="L865" s="45">
        <v>2006</v>
      </c>
      <c r="M865" s="45">
        <v>1</v>
      </c>
      <c r="N865" s="45">
        <v>6</v>
      </c>
      <c r="O865" s="46" t="s">
        <v>70</v>
      </c>
    </row>
    <row r="866" spans="1:15" ht="27">
      <c r="A866" s="45">
        <v>936</v>
      </c>
      <c r="B866" s="46" t="s">
        <v>13</v>
      </c>
      <c r="C866" s="46" t="s">
        <v>29</v>
      </c>
      <c r="D866" s="46" t="s">
        <v>6</v>
      </c>
      <c r="E866" s="36" t="str">
        <f t="shared" si="26"/>
        <v>Public</v>
      </c>
      <c r="F866" s="45">
        <v>936</v>
      </c>
      <c r="G866" s="46" t="s">
        <v>206</v>
      </c>
      <c r="H866" s="45">
        <v>147</v>
      </c>
      <c r="I866" s="45">
        <v>1</v>
      </c>
      <c r="J866" s="45">
        <v>1</v>
      </c>
      <c r="K866" s="45">
        <f t="shared" si="27"/>
        <v>29</v>
      </c>
      <c r="L866" s="45">
        <v>1982</v>
      </c>
      <c r="M866" s="45">
        <v>1</v>
      </c>
      <c r="N866" s="45">
        <v>6</v>
      </c>
      <c r="O866" s="46" t="s">
        <v>70</v>
      </c>
    </row>
    <row r="867" spans="1:15" ht="67.5">
      <c r="A867" s="45">
        <v>937</v>
      </c>
      <c r="B867" s="46" t="s">
        <v>14</v>
      </c>
      <c r="C867" s="46" t="s">
        <v>3</v>
      </c>
      <c r="D867" s="46" t="s">
        <v>1431</v>
      </c>
      <c r="E867" s="36" t="str">
        <f t="shared" si="26"/>
        <v>Private</v>
      </c>
      <c r="F867" s="45">
        <v>937</v>
      </c>
      <c r="G867" s="46" t="s">
        <v>366</v>
      </c>
      <c r="H867" s="45">
        <v>249</v>
      </c>
      <c r="I867" s="45">
        <v>2</v>
      </c>
      <c r="J867" s="45">
        <v>3</v>
      </c>
      <c r="K867" s="45">
        <f t="shared" si="27"/>
        <v>21</v>
      </c>
      <c r="L867" s="45">
        <v>1990</v>
      </c>
      <c r="M867" s="45">
        <v>7</v>
      </c>
      <c r="N867" s="45">
        <v>9</v>
      </c>
      <c r="O867" s="46" t="s">
        <v>70</v>
      </c>
    </row>
    <row r="868" spans="1:15" ht="27">
      <c r="A868" s="45">
        <v>938</v>
      </c>
      <c r="B868" s="46" t="s">
        <v>13</v>
      </c>
      <c r="C868" s="46" t="s">
        <v>29</v>
      </c>
      <c r="D868" s="46" t="s">
        <v>6</v>
      </c>
      <c r="E868" s="36" t="str">
        <f t="shared" si="26"/>
        <v>Public</v>
      </c>
      <c r="F868" s="45">
        <v>938</v>
      </c>
      <c r="G868" s="46" t="s">
        <v>207</v>
      </c>
      <c r="H868" s="45">
        <v>333</v>
      </c>
      <c r="I868" s="45">
        <v>1</v>
      </c>
      <c r="J868" s="45">
        <v>1</v>
      </c>
      <c r="K868" s="45">
        <f t="shared" si="27"/>
        <v>4</v>
      </c>
      <c r="L868" s="45">
        <v>2007</v>
      </c>
      <c r="M868" s="45">
        <v>1</v>
      </c>
      <c r="N868" s="45">
        <v>6</v>
      </c>
      <c r="O868" s="46" t="s">
        <v>70</v>
      </c>
    </row>
    <row r="869" spans="1:15" ht="40.5">
      <c r="A869" s="45">
        <v>939</v>
      </c>
      <c r="B869" s="46" t="s">
        <v>19</v>
      </c>
      <c r="C869" s="46" t="s">
        <v>29</v>
      </c>
      <c r="D869" s="46" t="s">
        <v>6</v>
      </c>
      <c r="E869" s="36" t="str">
        <f t="shared" si="26"/>
        <v>Public</v>
      </c>
      <c r="F869" s="45">
        <v>939</v>
      </c>
      <c r="G869" s="46" t="s">
        <v>1004</v>
      </c>
      <c r="H869" s="45">
        <v>26</v>
      </c>
      <c r="I869" s="45">
        <v>1</v>
      </c>
      <c r="J869" s="45">
        <v>1</v>
      </c>
      <c r="K869" s="45">
        <f t="shared" si="27"/>
        <v>4</v>
      </c>
      <c r="L869" s="45">
        <v>2007</v>
      </c>
      <c r="M869" s="45">
        <v>1</v>
      </c>
      <c r="N869" s="45">
        <v>4</v>
      </c>
      <c r="O869" s="46" t="s">
        <v>70</v>
      </c>
    </row>
    <row r="870" spans="1:15" ht="40.5">
      <c r="A870" s="45">
        <v>940</v>
      </c>
      <c r="B870" s="46" t="s">
        <v>19</v>
      </c>
      <c r="C870" s="46" t="s">
        <v>29</v>
      </c>
      <c r="D870" s="46" t="s">
        <v>6</v>
      </c>
      <c r="E870" s="36" t="str">
        <f t="shared" si="26"/>
        <v>Public</v>
      </c>
      <c r="F870" s="45">
        <v>940</v>
      </c>
      <c r="G870" s="46" t="s">
        <v>1005</v>
      </c>
      <c r="H870" s="45">
        <v>162</v>
      </c>
      <c r="I870" s="45">
        <v>1</v>
      </c>
      <c r="J870" s="45">
        <v>1</v>
      </c>
      <c r="K870" s="45">
        <f t="shared" si="27"/>
        <v>3</v>
      </c>
      <c r="L870" s="45">
        <v>2008</v>
      </c>
      <c r="M870" s="45">
        <v>1</v>
      </c>
      <c r="N870" s="45">
        <v>4</v>
      </c>
      <c r="O870" s="46" t="s">
        <v>70</v>
      </c>
    </row>
    <row r="871" spans="1:15" ht="27">
      <c r="A871" s="45">
        <v>941</v>
      </c>
      <c r="B871" s="46" t="s">
        <v>19</v>
      </c>
      <c r="C871" s="46" t="s">
        <v>29</v>
      </c>
      <c r="D871" s="46" t="s">
        <v>6</v>
      </c>
      <c r="E871" s="36" t="str">
        <f t="shared" si="26"/>
        <v>Public</v>
      </c>
      <c r="F871" s="45">
        <v>941</v>
      </c>
      <c r="G871" s="46" t="s">
        <v>1006</v>
      </c>
      <c r="H871" s="45">
        <v>52</v>
      </c>
      <c r="I871" s="45">
        <v>1</v>
      </c>
      <c r="J871" s="45">
        <v>1</v>
      </c>
      <c r="K871" s="45">
        <f t="shared" si="27"/>
        <v>4</v>
      </c>
      <c r="L871" s="45">
        <v>2007</v>
      </c>
      <c r="M871" s="45">
        <v>1</v>
      </c>
      <c r="N871" s="45">
        <v>4</v>
      </c>
      <c r="O871" s="46" t="s">
        <v>70</v>
      </c>
    </row>
    <row r="872" spans="1:15" ht="54">
      <c r="A872" s="45">
        <v>942</v>
      </c>
      <c r="B872" s="46" t="s">
        <v>14</v>
      </c>
      <c r="C872" s="46" t="s">
        <v>3</v>
      </c>
      <c r="D872" s="46" t="s">
        <v>7</v>
      </c>
      <c r="E872" s="36" t="str">
        <f t="shared" si="26"/>
        <v>Private</v>
      </c>
      <c r="F872" s="45">
        <v>942</v>
      </c>
      <c r="G872" s="46" t="s">
        <v>367</v>
      </c>
      <c r="H872" s="45">
        <v>92</v>
      </c>
      <c r="I872" s="45">
        <v>2</v>
      </c>
      <c r="J872" s="45">
        <v>2</v>
      </c>
      <c r="K872" s="45">
        <f t="shared" si="27"/>
        <v>11</v>
      </c>
      <c r="L872" s="45">
        <v>2000</v>
      </c>
      <c r="M872" s="45">
        <v>7</v>
      </c>
      <c r="N872" s="45">
        <v>9</v>
      </c>
      <c r="O872" s="46" t="s">
        <v>70</v>
      </c>
    </row>
    <row r="873" spans="1:15" ht="27">
      <c r="A873" s="45">
        <v>943</v>
      </c>
      <c r="B873" s="46" t="s">
        <v>19</v>
      </c>
      <c r="C873" s="46" t="s">
        <v>29</v>
      </c>
      <c r="D873" s="46" t="s">
        <v>6</v>
      </c>
      <c r="E873" s="36" t="str">
        <f t="shared" si="26"/>
        <v>Public</v>
      </c>
      <c r="F873" s="45">
        <v>943</v>
      </c>
      <c r="G873" s="46" t="s">
        <v>1007</v>
      </c>
      <c r="H873" s="45">
        <v>96</v>
      </c>
      <c r="I873" s="45">
        <v>1</v>
      </c>
      <c r="J873" s="45">
        <v>1</v>
      </c>
      <c r="K873" s="45">
        <f t="shared" si="27"/>
        <v>5</v>
      </c>
      <c r="L873" s="45">
        <v>2006</v>
      </c>
      <c r="M873" s="45">
        <v>1</v>
      </c>
      <c r="N873" s="45">
        <v>3</v>
      </c>
      <c r="O873" s="46" t="s">
        <v>70</v>
      </c>
    </row>
    <row r="874" spans="1:15" ht="40.5">
      <c r="A874" s="45">
        <v>944</v>
      </c>
      <c r="B874" s="46" t="s">
        <v>12</v>
      </c>
      <c r="C874" s="46" t="s">
        <v>29</v>
      </c>
      <c r="D874" s="46" t="s">
        <v>6</v>
      </c>
      <c r="E874" s="36" t="str">
        <f t="shared" si="26"/>
        <v>Public</v>
      </c>
      <c r="F874" s="45">
        <v>944</v>
      </c>
      <c r="G874" s="46" t="s">
        <v>120</v>
      </c>
      <c r="H874" s="45">
        <v>161</v>
      </c>
      <c r="I874" s="45">
        <v>1</v>
      </c>
      <c r="J874" s="45">
        <v>1</v>
      </c>
      <c r="K874" s="45">
        <f t="shared" si="27"/>
        <v>4</v>
      </c>
      <c r="L874" s="45">
        <v>2007</v>
      </c>
      <c r="M874" s="45">
        <v>1</v>
      </c>
      <c r="N874" s="45">
        <v>6</v>
      </c>
      <c r="O874" s="46" t="s">
        <v>70</v>
      </c>
    </row>
    <row r="875" spans="1:15" ht="40.5">
      <c r="A875" s="45">
        <v>945</v>
      </c>
      <c r="B875" s="46" t="s">
        <v>14</v>
      </c>
      <c r="C875" s="46" t="s">
        <v>54</v>
      </c>
      <c r="D875" s="46" t="s">
        <v>6</v>
      </c>
      <c r="E875" s="36" t="str">
        <f t="shared" si="26"/>
        <v>Public</v>
      </c>
      <c r="F875" s="45">
        <v>945</v>
      </c>
      <c r="G875" s="46" t="s">
        <v>368</v>
      </c>
      <c r="H875" s="45">
        <v>470</v>
      </c>
      <c r="I875" s="45">
        <v>5</v>
      </c>
      <c r="J875" s="45">
        <v>1</v>
      </c>
      <c r="K875" s="45">
        <f t="shared" si="27"/>
        <v>28</v>
      </c>
      <c r="L875" s="45">
        <v>1983</v>
      </c>
      <c r="M875" s="45">
        <v>7</v>
      </c>
      <c r="N875" s="45">
        <v>9</v>
      </c>
      <c r="O875" s="46" t="s">
        <v>70</v>
      </c>
    </row>
    <row r="876" spans="1:15" ht="67.5">
      <c r="A876" s="45">
        <v>946</v>
      </c>
      <c r="B876" s="46" t="s">
        <v>22</v>
      </c>
      <c r="C876" s="46" t="s">
        <v>54</v>
      </c>
      <c r="D876" s="46" t="s">
        <v>6</v>
      </c>
      <c r="E876" s="36" t="str">
        <f t="shared" si="26"/>
        <v>Public</v>
      </c>
      <c r="F876" s="45">
        <v>946</v>
      </c>
      <c r="G876" s="46" t="s">
        <v>1222</v>
      </c>
      <c r="H876" s="45">
        <v>496</v>
      </c>
      <c r="I876" s="45">
        <v>5</v>
      </c>
      <c r="J876" s="45">
        <v>1</v>
      </c>
      <c r="K876" s="45">
        <f t="shared" si="27"/>
        <v>32</v>
      </c>
      <c r="L876" s="45">
        <v>1979</v>
      </c>
      <c r="M876" s="45">
        <v>7</v>
      </c>
      <c r="N876" s="45">
        <v>9</v>
      </c>
      <c r="O876" s="46" t="s">
        <v>70</v>
      </c>
    </row>
    <row r="877" spans="1:15" ht="67.5">
      <c r="A877" s="45">
        <v>947</v>
      </c>
      <c r="B877" s="46" t="s">
        <v>14</v>
      </c>
      <c r="C877" s="46" t="s">
        <v>3</v>
      </c>
      <c r="D877" s="46" t="s">
        <v>1431</v>
      </c>
      <c r="E877" s="36" t="str">
        <f t="shared" si="26"/>
        <v>Private</v>
      </c>
      <c r="F877" s="45">
        <v>947</v>
      </c>
      <c r="G877" s="46" t="s">
        <v>369</v>
      </c>
      <c r="H877" s="45">
        <v>205</v>
      </c>
      <c r="I877" s="45">
        <v>2</v>
      </c>
      <c r="J877" s="45">
        <v>3</v>
      </c>
      <c r="K877" s="45">
        <f t="shared" si="27"/>
        <v>23</v>
      </c>
      <c r="L877" s="45">
        <v>1988</v>
      </c>
      <c r="M877" s="45">
        <v>7</v>
      </c>
      <c r="N877" s="45">
        <v>9</v>
      </c>
      <c r="O877" s="46" t="s">
        <v>70</v>
      </c>
    </row>
    <row r="878" spans="1:15" ht="27">
      <c r="A878" s="45">
        <v>948</v>
      </c>
      <c r="B878" s="46" t="s">
        <v>12</v>
      </c>
      <c r="C878" s="46" t="s">
        <v>29</v>
      </c>
      <c r="D878" s="46" t="s">
        <v>6</v>
      </c>
      <c r="E878" s="36" t="str">
        <f t="shared" si="26"/>
        <v>Public</v>
      </c>
      <c r="F878" s="45">
        <v>948</v>
      </c>
      <c r="G878" s="46" t="s">
        <v>121</v>
      </c>
      <c r="H878" s="45">
        <v>76</v>
      </c>
      <c r="I878" s="45">
        <v>1</v>
      </c>
      <c r="J878" s="45">
        <v>1</v>
      </c>
      <c r="K878" s="45">
        <f t="shared" si="27"/>
        <v>5</v>
      </c>
      <c r="L878" s="45">
        <v>2006</v>
      </c>
      <c r="M878" s="45">
        <v>1</v>
      </c>
      <c r="N878" s="45">
        <v>4</v>
      </c>
      <c r="O878" s="46" t="s">
        <v>70</v>
      </c>
    </row>
    <row r="879" spans="1:15" ht="40.5">
      <c r="A879" s="45">
        <v>949</v>
      </c>
      <c r="B879" s="46" t="s">
        <v>13</v>
      </c>
      <c r="C879" s="46" t="s">
        <v>29</v>
      </c>
      <c r="D879" s="46" t="s">
        <v>6</v>
      </c>
      <c r="E879" s="36" t="str">
        <f t="shared" si="26"/>
        <v>Public</v>
      </c>
      <c r="F879" s="45">
        <v>949</v>
      </c>
      <c r="G879" s="46" t="s">
        <v>208</v>
      </c>
      <c r="H879" s="45">
        <v>67</v>
      </c>
      <c r="I879" s="45">
        <v>1</v>
      </c>
      <c r="J879" s="45">
        <v>1</v>
      </c>
      <c r="K879" s="45">
        <f t="shared" si="27"/>
        <v>2</v>
      </c>
      <c r="L879" s="45">
        <v>2009</v>
      </c>
      <c r="M879" s="45">
        <v>1</v>
      </c>
      <c r="N879" s="45">
        <v>5</v>
      </c>
      <c r="O879" s="46" t="s">
        <v>70</v>
      </c>
    </row>
    <row r="880" spans="1:15" ht="54">
      <c r="A880" s="45">
        <v>951</v>
      </c>
      <c r="B880" s="46" t="s">
        <v>13</v>
      </c>
      <c r="C880" s="46" t="s">
        <v>54</v>
      </c>
      <c r="D880" s="46" t="s">
        <v>6</v>
      </c>
      <c r="E880" s="36" t="str">
        <f t="shared" si="26"/>
        <v>Public</v>
      </c>
      <c r="F880" s="45">
        <v>951</v>
      </c>
      <c r="G880" s="46" t="s">
        <v>209</v>
      </c>
      <c r="H880" s="45">
        <v>158</v>
      </c>
      <c r="I880" s="45">
        <v>5</v>
      </c>
      <c r="J880" s="45">
        <v>1</v>
      </c>
      <c r="K880" s="45">
        <f t="shared" si="27"/>
        <v>4</v>
      </c>
      <c r="L880" s="45">
        <v>2007</v>
      </c>
      <c r="M880" s="45">
        <v>7</v>
      </c>
      <c r="N880" s="45">
        <v>9</v>
      </c>
      <c r="O880" s="46" t="s">
        <v>70</v>
      </c>
    </row>
    <row r="881" spans="1:15" ht="67.5">
      <c r="A881" s="45">
        <v>952</v>
      </c>
      <c r="B881" s="46" t="s">
        <v>18</v>
      </c>
      <c r="C881" s="46" t="s">
        <v>54</v>
      </c>
      <c r="D881" s="46" t="s">
        <v>6</v>
      </c>
      <c r="E881" s="36" t="str">
        <f t="shared" si="26"/>
        <v>Public</v>
      </c>
      <c r="F881" s="45">
        <v>952</v>
      </c>
      <c r="G881" s="46" t="s">
        <v>896</v>
      </c>
      <c r="H881" s="45">
        <v>538</v>
      </c>
      <c r="I881" s="45">
        <v>5</v>
      </c>
      <c r="J881" s="45">
        <v>1</v>
      </c>
      <c r="K881" s="45">
        <f t="shared" si="27"/>
        <v>6</v>
      </c>
      <c r="L881" s="45">
        <v>2005</v>
      </c>
      <c r="M881" s="45">
        <v>7</v>
      </c>
      <c r="N881" s="45">
        <v>9</v>
      </c>
      <c r="O881" s="46" t="s">
        <v>70</v>
      </c>
    </row>
    <row r="882" spans="1:15" ht="27">
      <c r="A882" s="45">
        <v>953</v>
      </c>
      <c r="B882" s="46" t="s">
        <v>18</v>
      </c>
      <c r="C882" s="46" t="s">
        <v>54</v>
      </c>
      <c r="D882" s="46" t="s">
        <v>6</v>
      </c>
      <c r="E882" s="36" t="str">
        <f t="shared" si="26"/>
        <v>Public</v>
      </c>
      <c r="F882" s="45">
        <v>953</v>
      </c>
      <c r="G882" s="46" t="s">
        <v>897</v>
      </c>
      <c r="H882" s="45">
        <v>83</v>
      </c>
      <c r="I882" s="45">
        <v>5</v>
      </c>
      <c r="J882" s="45">
        <v>1</v>
      </c>
      <c r="K882" s="45">
        <f t="shared" si="27"/>
        <v>2</v>
      </c>
      <c r="L882" s="45">
        <v>2009</v>
      </c>
      <c r="M882" s="45">
        <v>7</v>
      </c>
      <c r="N882" s="45">
        <v>9</v>
      </c>
      <c r="O882" s="46" t="s">
        <v>70</v>
      </c>
    </row>
    <row r="883" spans="1:15" ht="67.5">
      <c r="A883" s="45">
        <v>954</v>
      </c>
      <c r="B883" s="46" t="s">
        <v>13</v>
      </c>
      <c r="C883" s="46" t="s">
        <v>54</v>
      </c>
      <c r="D883" s="46" t="s">
        <v>6</v>
      </c>
      <c r="E883" s="36" t="str">
        <f t="shared" si="26"/>
        <v>Public</v>
      </c>
      <c r="F883" s="45">
        <v>954</v>
      </c>
      <c r="G883" s="46" t="s">
        <v>210</v>
      </c>
      <c r="H883" s="45">
        <v>365</v>
      </c>
      <c r="I883" s="45">
        <v>5</v>
      </c>
      <c r="J883" s="45">
        <v>1</v>
      </c>
      <c r="K883" s="45">
        <f t="shared" si="27"/>
        <v>4</v>
      </c>
      <c r="L883" s="45">
        <v>2007</v>
      </c>
      <c r="M883" s="45">
        <v>1</v>
      </c>
      <c r="N883" s="45">
        <v>9</v>
      </c>
      <c r="O883" s="46" t="s">
        <v>70</v>
      </c>
    </row>
    <row r="884" spans="1:15" ht="40.5">
      <c r="A884" s="45">
        <v>955</v>
      </c>
      <c r="B884" s="46" t="s">
        <v>16</v>
      </c>
      <c r="C884" s="46" t="s">
        <v>29</v>
      </c>
      <c r="D884" s="46" t="s">
        <v>6</v>
      </c>
      <c r="E884" s="36" t="str">
        <f t="shared" si="26"/>
        <v>Public</v>
      </c>
      <c r="F884" s="45">
        <v>955</v>
      </c>
      <c r="G884" s="46" t="s">
        <v>650</v>
      </c>
      <c r="H884" s="45">
        <v>100</v>
      </c>
      <c r="I884" s="45">
        <v>1</v>
      </c>
      <c r="J884" s="45">
        <v>1</v>
      </c>
      <c r="K884" s="45">
        <f t="shared" si="27"/>
        <v>6</v>
      </c>
      <c r="L884" s="45">
        <v>2005</v>
      </c>
      <c r="M884" s="45">
        <v>1</v>
      </c>
      <c r="N884" s="45">
        <v>5</v>
      </c>
      <c r="O884" s="46" t="s">
        <v>70</v>
      </c>
    </row>
    <row r="885" spans="1:15" ht="27">
      <c r="A885" s="45">
        <v>956</v>
      </c>
      <c r="B885" s="46" t="s">
        <v>16</v>
      </c>
      <c r="C885" s="46" t="s">
        <v>29</v>
      </c>
      <c r="D885" s="46" t="s">
        <v>6</v>
      </c>
      <c r="E885" s="36" t="str">
        <f t="shared" si="26"/>
        <v>Public</v>
      </c>
      <c r="F885" s="45">
        <v>956</v>
      </c>
      <c r="G885" s="46" t="s">
        <v>651</v>
      </c>
      <c r="H885" s="45">
        <v>59</v>
      </c>
      <c r="I885" s="45">
        <v>1</v>
      </c>
      <c r="J885" s="45">
        <v>1</v>
      </c>
      <c r="K885" s="45">
        <f t="shared" si="27"/>
        <v>2</v>
      </c>
      <c r="L885" s="45">
        <v>2009</v>
      </c>
      <c r="M885" s="45">
        <v>1</v>
      </c>
      <c r="N885" s="45">
        <v>3</v>
      </c>
      <c r="O885" s="46" t="s">
        <v>70</v>
      </c>
    </row>
    <row r="886" spans="1:15" ht="54">
      <c r="A886" s="45">
        <v>957</v>
      </c>
      <c r="B886" s="46" t="s">
        <v>16</v>
      </c>
      <c r="C886" s="46" t="s">
        <v>54</v>
      </c>
      <c r="D886" s="46" t="s">
        <v>6</v>
      </c>
      <c r="E886" s="36" t="str">
        <f t="shared" si="26"/>
        <v>Public</v>
      </c>
      <c r="F886" s="45">
        <v>957</v>
      </c>
      <c r="G886" s="46" t="s">
        <v>652</v>
      </c>
      <c r="H886" s="45">
        <v>204</v>
      </c>
      <c r="I886" s="45">
        <v>5</v>
      </c>
      <c r="J886" s="45">
        <v>1</v>
      </c>
      <c r="K886" s="45">
        <f t="shared" si="27"/>
        <v>19</v>
      </c>
      <c r="L886" s="45">
        <v>1992</v>
      </c>
      <c r="M886" s="45">
        <v>1</v>
      </c>
      <c r="N886" s="45">
        <v>9</v>
      </c>
      <c r="O886" s="46" t="s">
        <v>70</v>
      </c>
    </row>
    <row r="887" spans="1:15" ht="54">
      <c r="A887" s="45">
        <v>958</v>
      </c>
      <c r="B887" s="46" t="s">
        <v>16</v>
      </c>
      <c r="C887" s="46" t="s">
        <v>54</v>
      </c>
      <c r="D887" s="46" t="s">
        <v>6</v>
      </c>
      <c r="E887" s="36" t="str">
        <f t="shared" si="26"/>
        <v>Public</v>
      </c>
      <c r="F887" s="45">
        <v>958</v>
      </c>
      <c r="G887" s="46" t="s">
        <v>653</v>
      </c>
      <c r="H887" s="45">
        <v>176</v>
      </c>
      <c r="I887" s="45">
        <v>5</v>
      </c>
      <c r="J887" s="45">
        <v>1</v>
      </c>
      <c r="K887" s="45">
        <f t="shared" si="27"/>
        <v>19</v>
      </c>
      <c r="L887" s="45">
        <v>1992</v>
      </c>
      <c r="M887" s="45">
        <v>1</v>
      </c>
      <c r="N887" s="45">
        <v>9</v>
      </c>
      <c r="O887" s="46" t="s">
        <v>70</v>
      </c>
    </row>
    <row r="888" spans="1:15" ht="27">
      <c r="A888" s="45">
        <v>959</v>
      </c>
      <c r="B888" s="46" t="s">
        <v>24</v>
      </c>
      <c r="C888" s="46" t="s">
        <v>29</v>
      </c>
      <c r="D888" s="46" t="s">
        <v>6</v>
      </c>
      <c r="E888" s="36" t="str">
        <f t="shared" si="26"/>
        <v>Public</v>
      </c>
      <c r="F888" s="45">
        <v>959</v>
      </c>
      <c r="G888" s="46" t="s">
        <v>1391</v>
      </c>
      <c r="H888" s="45">
        <v>57</v>
      </c>
      <c r="I888" s="45">
        <v>1</v>
      </c>
      <c r="J888" s="45">
        <v>1</v>
      </c>
      <c r="K888" s="45">
        <f t="shared" si="27"/>
        <v>3</v>
      </c>
      <c r="L888" s="45">
        <v>2008</v>
      </c>
      <c r="M888" s="45">
        <v>1</v>
      </c>
      <c r="N888" s="45">
        <v>4</v>
      </c>
      <c r="O888" s="46" t="s">
        <v>70</v>
      </c>
    </row>
    <row r="889" spans="1:15" ht="27">
      <c r="A889" s="45">
        <v>960</v>
      </c>
      <c r="B889" s="46" t="s">
        <v>24</v>
      </c>
      <c r="C889" s="46" t="s">
        <v>29</v>
      </c>
      <c r="D889" s="46" t="s">
        <v>6</v>
      </c>
      <c r="E889" s="36" t="str">
        <f t="shared" si="26"/>
        <v>Public</v>
      </c>
      <c r="F889" s="45">
        <v>960</v>
      </c>
      <c r="G889" s="46" t="s">
        <v>1392</v>
      </c>
      <c r="H889" s="45">
        <v>32</v>
      </c>
      <c r="I889" s="45">
        <v>1</v>
      </c>
      <c r="J889" s="45">
        <v>1</v>
      </c>
      <c r="K889" s="45">
        <f t="shared" si="27"/>
        <v>2</v>
      </c>
      <c r="L889" s="45">
        <v>2009</v>
      </c>
      <c r="M889" s="45">
        <v>1</v>
      </c>
      <c r="N889" s="45">
        <v>4</v>
      </c>
      <c r="O889" s="46" t="s">
        <v>70</v>
      </c>
    </row>
    <row r="890" spans="1:15" ht="27">
      <c r="A890" s="45">
        <v>961</v>
      </c>
      <c r="B890" s="46" t="s">
        <v>24</v>
      </c>
      <c r="C890" s="46" t="s">
        <v>29</v>
      </c>
      <c r="D890" s="46" t="s">
        <v>6</v>
      </c>
      <c r="E890" s="36" t="str">
        <f t="shared" si="26"/>
        <v>Public</v>
      </c>
      <c r="F890" s="45">
        <v>961</v>
      </c>
      <c r="G890" s="46" t="s">
        <v>1393</v>
      </c>
      <c r="H890" s="45">
        <v>77</v>
      </c>
      <c r="I890" s="45">
        <v>1</v>
      </c>
      <c r="J890" s="45">
        <v>1</v>
      </c>
      <c r="K890" s="45">
        <f t="shared" si="27"/>
        <v>2</v>
      </c>
      <c r="L890" s="45">
        <v>2009</v>
      </c>
      <c r="M890" s="45">
        <v>1</v>
      </c>
      <c r="N890" s="45">
        <v>6</v>
      </c>
      <c r="O890" s="46" t="s">
        <v>70</v>
      </c>
    </row>
    <row r="891" spans="1:15" ht="27">
      <c r="A891" s="45">
        <v>962</v>
      </c>
      <c r="B891" s="46" t="s">
        <v>16</v>
      </c>
      <c r="C891" s="46" t="s">
        <v>29</v>
      </c>
      <c r="D891" s="46" t="s">
        <v>6</v>
      </c>
      <c r="E891" s="36" t="str">
        <f t="shared" si="26"/>
        <v>Public</v>
      </c>
      <c r="F891" s="45">
        <v>962</v>
      </c>
      <c r="G891" s="46" t="s">
        <v>654</v>
      </c>
      <c r="H891" s="45">
        <v>48</v>
      </c>
      <c r="I891" s="45">
        <v>1</v>
      </c>
      <c r="J891" s="45">
        <v>1</v>
      </c>
      <c r="K891" s="45">
        <f t="shared" si="27"/>
        <v>3</v>
      </c>
      <c r="L891" s="45">
        <v>2008</v>
      </c>
      <c r="M891" s="45">
        <v>1</v>
      </c>
      <c r="N891" s="45">
        <v>4</v>
      </c>
      <c r="O891" s="46" t="s">
        <v>70</v>
      </c>
    </row>
    <row r="892" spans="1:15" ht="27">
      <c r="A892" s="45">
        <v>963</v>
      </c>
      <c r="B892" s="46" t="s">
        <v>15</v>
      </c>
      <c r="C892" s="46" t="s">
        <v>29</v>
      </c>
      <c r="D892" s="46" t="s">
        <v>6</v>
      </c>
      <c r="E892" s="36" t="str">
        <f t="shared" si="26"/>
        <v>Public</v>
      </c>
      <c r="F892" s="45">
        <v>963</v>
      </c>
      <c r="G892" s="46" t="s">
        <v>526</v>
      </c>
      <c r="H892" s="45">
        <v>55</v>
      </c>
      <c r="I892" s="45">
        <v>1</v>
      </c>
      <c r="J892" s="45">
        <v>1</v>
      </c>
      <c r="K892" s="45">
        <f t="shared" si="27"/>
        <v>3</v>
      </c>
      <c r="L892" s="45">
        <v>2008</v>
      </c>
      <c r="M892" s="45">
        <v>1</v>
      </c>
      <c r="N892" s="45">
        <v>4</v>
      </c>
      <c r="O892" s="46" t="s">
        <v>70</v>
      </c>
    </row>
    <row r="893" spans="1:15" ht="81">
      <c r="A893" s="45">
        <v>964</v>
      </c>
      <c r="B893" s="46" t="s">
        <v>20</v>
      </c>
      <c r="C893" s="46" t="s">
        <v>3</v>
      </c>
      <c r="D893" s="46" t="s">
        <v>1431</v>
      </c>
      <c r="E893" s="36" t="str">
        <f t="shared" si="26"/>
        <v>Private</v>
      </c>
      <c r="F893" s="45">
        <v>964</v>
      </c>
      <c r="G893" s="46" t="s">
        <v>1064</v>
      </c>
      <c r="H893" s="45">
        <v>95</v>
      </c>
      <c r="I893" s="45">
        <v>2</v>
      </c>
      <c r="J893" s="45">
        <v>3</v>
      </c>
      <c r="K893" s="45">
        <f t="shared" si="27"/>
        <v>3</v>
      </c>
      <c r="L893" s="45">
        <v>2008</v>
      </c>
      <c r="M893" s="45">
        <v>7</v>
      </c>
      <c r="N893" s="45">
        <v>9</v>
      </c>
      <c r="O893" s="46" t="s">
        <v>70</v>
      </c>
    </row>
    <row r="894" spans="1:15" ht="40.5">
      <c r="A894" s="45">
        <v>965</v>
      </c>
      <c r="B894" s="46" t="s">
        <v>16</v>
      </c>
      <c r="C894" s="46" t="s">
        <v>54</v>
      </c>
      <c r="D894" s="46" t="s">
        <v>6</v>
      </c>
      <c r="E894" s="36" t="str">
        <f t="shared" si="26"/>
        <v>Public</v>
      </c>
      <c r="F894" s="45">
        <v>965</v>
      </c>
      <c r="G894" s="46" t="s">
        <v>655</v>
      </c>
      <c r="H894" s="45">
        <v>44</v>
      </c>
      <c r="I894" s="45">
        <v>5</v>
      </c>
      <c r="J894" s="45">
        <v>1</v>
      </c>
      <c r="K894" s="45">
        <f t="shared" si="27"/>
        <v>4</v>
      </c>
      <c r="L894" s="45">
        <v>2007</v>
      </c>
      <c r="M894" s="45">
        <v>1</v>
      </c>
      <c r="N894" s="45">
        <v>6</v>
      </c>
      <c r="O894" s="46" t="s">
        <v>70</v>
      </c>
    </row>
    <row r="895" spans="1:15" ht="40.5">
      <c r="A895" s="45">
        <v>966</v>
      </c>
      <c r="B895" s="46" t="s">
        <v>14</v>
      </c>
      <c r="C895" s="46" t="s">
        <v>3</v>
      </c>
      <c r="D895" s="46" t="s">
        <v>1431</v>
      </c>
      <c r="E895" s="36" t="str">
        <f t="shared" si="26"/>
        <v>Private</v>
      </c>
      <c r="F895" s="45">
        <v>966</v>
      </c>
      <c r="G895" s="46" t="s">
        <v>370</v>
      </c>
      <c r="H895" s="45">
        <v>137</v>
      </c>
      <c r="I895" s="45">
        <v>2</v>
      </c>
      <c r="J895" s="45">
        <v>3</v>
      </c>
      <c r="K895" s="45">
        <f t="shared" si="27"/>
        <v>5</v>
      </c>
      <c r="L895" s="45">
        <v>2006</v>
      </c>
      <c r="M895" s="45">
        <v>7</v>
      </c>
      <c r="N895" s="45">
        <v>9</v>
      </c>
      <c r="O895" s="46" t="s">
        <v>70</v>
      </c>
    </row>
    <row r="896" spans="1:15" ht="40.5">
      <c r="A896" s="45">
        <v>967</v>
      </c>
      <c r="B896" s="46" t="s">
        <v>12</v>
      </c>
      <c r="C896" s="46" t="s">
        <v>29</v>
      </c>
      <c r="D896" s="46" t="s">
        <v>6</v>
      </c>
      <c r="E896" s="36" t="str">
        <f t="shared" si="26"/>
        <v>Public</v>
      </c>
      <c r="F896" s="45">
        <v>967</v>
      </c>
      <c r="G896" s="46" t="s">
        <v>122</v>
      </c>
      <c r="H896" s="45">
        <v>70</v>
      </c>
      <c r="I896" s="45">
        <v>1</v>
      </c>
      <c r="J896" s="45">
        <v>1</v>
      </c>
      <c r="K896" s="45">
        <f t="shared" si="27"/>
        <v>3</v>
      </c>
      <c r="L896" s="45">
        <v>2008</v>
      </c>
      <c r="M896" s="45">
        <v>1</v>
      </c>
      <c r="N896" s="45">
        <v>4</v>
      </c>
      <c r="O896" s="46" t="s">
        <v>70</v>
      </c>
    </row>
    <row r="897" spans="1:15" ht="40.5">
      <c r="A897" s="45">
        <v>968</v>
      </c>
      <c r="B897" s="46" t="s">
        <v>12</v>
      </c>
      <c r="C897" s="46" t="s">
        <v>29</v>
      </c>
      <c r="D897" s="46" t="s">
        <v>6</v>
      </c>
      <c r="E897" s="36" t="str">
        <f t="shared" si="26"/>
        <v>Public</v>
      </c>
      <c r="F897" s="45">
        <v>968</v>
      </c>
      <c r="G897" s="46" t="s">
        <v>123</v>
      </c>
      <c r="H897" s="45">
        <v>29</v>
      </c>
      <c r="I897" s="45">
        <v>1</v>
      </c>
      <c r="J897" s="45">
        <v>1</v>
      </c>
      <c r="K897" s="45">
        <f t="shared" si="27"/>
        <v>2</v>
      </c>
      <c r="L897" s="45">
        <v>2009</v>
      </c>
      <c r="M897" s="45">
        <v>1</v>
      </c>
      <c r="N897" s="45">
        <v>2</v>
      </c>
      <c r="O897" s="46" t="s">
        <v>70</v>
      </c>
    </row>
    <row r="898" spans="1:15" ht="27">
      <c r="A898" s="45">
        <v>970</v>
      </c>
      <c r="B898" s="46" t="s">
        <v>12</v>
      </c>
      <c r="C898" s="46" t="s">
        <v>29</v>
      </c>
      <c r="D898" s="46" t="s">
        <v>6</v>
      </c>
      <c r="E898" s="36" t="str">
        <f t="shared" ref="E898:E961" si="28">IF(D898="Catholic", "Private", D898)</f>
        <v>Public</v>
      </c>
      <c r="F898" s="45">
        <v>970</v>
      </c>
      <c r="G898" s="46" t="s">
        <v>124</v>
      </c>
      <c r="H898" s="45">
        <v>57</v>
      </c>
      <c r="I898" s="45">
        <v>1</v>
      </c>
      <c r="J898" s="45">
        <v>1</v>
      </c>
      <c r="K898" s="45">
        <f t="shared" si="27"/>
        <v>2</v>
      </c>
      <c r="L898" s="45">
        <v>2009</v>
      </c>
      <c r="M898" s="45">
        <v>1</v>
      </c>
      <c r="N898" s="45">
        <v>4</v>
      </c>
      <c r="O898" s="46" t="s">
        <v>70</v>
      </c>
    </row>
    <row r="899" spans="1:15" ht="27">
      <c r="A899" s="45">
        <v>971</v>
      </c>
      <c r="B899" s="46" t="s">
        <v>12</v>
      </c>
      <c r="C899" s="46" t="s">
        <v>29</v>
      </c>
      <c r="D899" s="46" t="s">
        <v>6</v>
      </c>
      <c r="E899" s="36" t="str">
        <f t="shared" si="28"/>
        <v>Public</v>
      </c>
      <c r="F899" s="45">
        <v>971</v>
      </c>
      <c r="G899" s="46" t="s">
        <v>125</v>
      </c>
      <c r="H899" s="45">
        <v>58</v>
      </c>
      <c r="I899" s="45">
        <v>1</v>
      </c>
      <c r="J899" s="45">
        <v>1</v>
      </c>
      <c r="K899" s="45">
        <f t="shared" ref="K899:K962" si="29">2011-L899</f>
        <v>3</v>
      </c>
      <c r="L899" s="45">
        <v>2008</v>
      </c>
      <c r="M899" s="45">
        <v>1</v>
      </c>
      <c r="N899" s="45">
        <v>3</v>
      </c>
      <c r="O899" s="46" t="s">
        <v>70</v>
      </c>
    </row>
    <row r="900" spans="1:15" ht="27">
      <c r="A900" s="45">
        <v>973</v>
      </c>
      <c r="B900" s="46" t="s">
        <v>24</v>
      </c>
      <c r="C900" s="46" t="s">
        <v>29</v>
      </c>
      <c r="D900" s="46" t="s">
        <v>6</v>
      </c>
      <c r="E900" s="36" t="str">
        <f t="shared" si="28"/>
        <v>Public</v>
      </c>
      <c r="F900" s="45">
        <v>973</v>
      </c>
      <c r="G900" s="46" t="s">
        <v>1395</v>
      </c>
      <c r="H900" s="45">
        <v>57</v>
      </c>
      <c r="I900" s="45">
        <v>1</v>
      </c>
      <c r="J900" s="45">
        <v>1</v>
      </c>
      <c r="K900" s="45">
        <f t="shared" si="29"/>
        <v>5</v>
      </c>
      <c r="L900" s="45">
        <v>2006</v>
      </c>
      <c r="M900" s="45">
        <v>1</v>
      </c>
      <c r="N900" s="45">
        <v>4</v>
      </c>
      <c r="O900" s="46" t="s">
        <v>70</v>
      </c>
    </row>
    <row r="901" spans="1:15" ht="40.5">
      <c r="A901" s="45">
        <v>974</v>
      </c>
      <c r="B901" s="46" t="s">
        <v>14</v>
      </c>
      <c r="C901" s="46" t="s">
        <v>3</v>
      </c>
      <c r="D901" s="46" t="s">
        <v>6</v>
      </c>
      <c r="E901" s="36" t="str">
        <f t="shared" si="28"/>
        <v>Public</v>
      </c>
      <c r="F901" s="45">
        <v>974</v>
      </c>
      <c r="G901" s="46" t="s">
        <v>371</v>
      </c>
      <c r="H901" s="45">
        <v>86</v>
      </c>
      <c r="I901" s="45">
        <v>2</v>
      </c>
      <c r="J901" s="45">
        <v>1</v>
      </c>
      <c r="K901" s="45">
        <f t="shared" si="29"/>
        <v>5</v>
      </c>
      <c r="L901" s="45">
        <v>2006</v>
      </c>
      <c r="M901" s="45">
        <v>1</v>
      </c>
      <c r="N901" s="45">
        <v>9</v>
      </c>
      <c r="O901" s="46" t="s">
        <v>70</v>
      </c>
    </row>
    <row r="902" spans="1:15" ht="27">
      <c r="A902" s="45">
        <v>975</v>
      </c>
      <c r="B902" s="46" t="s">
        <v>14</v>
      </c>
      <c r="C902" s="46" t="s">
        <v>29</v>
      </c>
      <c r="D902" s="46" t="s">
        <v>6</v>
      </c>
      <c r="E902" s="36" t="str">
        <f t="shared" si="28"/>
        <v>Public</v>
      </c>
      <c r="F902" s="45">
        <v>975</v>
      </c>
      <c r="G902" s="46" t="s">
        <v>372</v>
      </c>
      <c r="H902" s="45">
        <v>52</v>
      </c>
      <c r="I902" s="45">
        <v>1</v>
      </c>
      <c r="J902" s="45">
        <v>1</v>
      </c>
      <c r="K902" s="45">
        <f t="shared" si="29"/>
        <v>5</v>
      </c>
      <c r="L902" s="45">
        <v>2006</v>
      </c>
      <c r="M902" s="45">
        <v>1</v>
      </c>
      <c r="N902" s="45">
        <v>4</v>
      </c>
      <c r="O902" s="46" t="s">
        <v>70</v>
      </c>
    </row>
    <row r="903" spans="1:15" ht="27">
      <c r="A903" s="45">
        <v>977</v>
      </c>
      <c r="B903" s="46" t="s">
        <v>18</v>
      </c>
      <c r="C903" s="46" t="s">
        <v>29</v>
      </c>
      <c r="D903" s="46" t="s">
        <v>6</v>
      </c>
      <c r="E903" s="36" t="str">
        <f t="shared" si="28"/>
        <v>Public</v>
      </c>
      <c r="F903" s="45">
        <v>977</v>
      </c>
      <c r="G903" s="46" t="s">
        <v>898</v>
      </c>
      <c r="H903" s="45">
        <v>111</v>
      </c>
      <c r="I903" s="45">
        <v>1</v>
      </c>
      <c r="J903" s="45">
        <v>1</v>
      </c>
      <c r="K903" s="45">
        <f t="shared" si="29"/>
        <v>3</v>
      </c>
      <c r="L903" s="45">
        <v>2008</v>
      </c>
      <c r="M903" s="45">
        <v>1</v>
      </c>
      <c r="N903" s="45">
        <v>5</v>
      </c>
      <c r="O903" s="46" t="s">
        <v>70</v>
      </c>
    </row>
    <row r="904" spans="1:15" ht="67.5">
      <c r="A904" s="45">
        <v>978</v>
      </c>
      <c r="B904" s="46" t="s">
        <v>12</v>
      </c>
      <c r="C904" s="46" t="s">
        <v>54</v>
      </c>
      <c r="D904" s="46" t="s">
        <v>6</v>
      </c>
      <c r="E904" s="36" t="str">
        <f t="shared" si="28"/>
        <v>Public</v>
      </c>
      <c r="F904" s="45">
        <v>978</v>
      </c>
      <c r="G904" s="46" t="s">
        <v>126</v>
      </c>
      <c r="H904" s="45">
        <v>499</v>
      </c>
      <c r="I904" s="45">
        <v>5</v>
      </c>
      <c r="J904" s="45">
        <v>1</v>
      </c>
      <c r="K904" s="45">
        <f t="shared" si="29"/>
        <v>2</v>
      </c>
      <c r="L904" s="45">
        <v>2009</v>
      </c>
      <c r="M904" s="45">
        <v>1</v>
      </c>
      <c r="N904" s="45">
        <v>9</v>
      </c>
      <c r="O904" s="46" t="s">
        <v>70</v>
      </c>
    </row>
    <row r="905" spans="1:15" ht="40.5">
      <c r="A905" s="45">
        <v>980</v>
      </c>
      <c r="B905" s="46" t="s">
        <v>14</v>
      </c>
      <c r="C905" s="46" t="s">
        <v>3</v>
      </c>
      <c r="D905" s="46" t="s">
        <v>6</v>
      </c>
      <c r="E905" s="36" t="str">
        <f t="shared" si="28"/>
        <v>Public</v>
      </c>
      <c r="F905" s="45">
        <v>980</v>
      </c>
      <c r="G905" s="46" t="s">
        <v>373</v>
      </c>
      <c r="H905" s="45">
        <v>57</v>
      </c>
      <c r="I905" s="45">
        <v>2</v>
      </c>
      <c r="J905" s="45">
        <v>1</v>
      </c>
      <c r="K905" s="45">
        <f t="shared" si="29"/>
        <v>5</v>
      </c>
      <c r="L905" s="45">
        <v>2006</v>
      </c>
      <c r="M905" s="45">
        <v>7</v>
      </c>
      <c r="N905" s="45">
        <v>9</v>
      </c>
      <c r="O905" s="46" t="s">
        <v>70</v>
      </c>
    </row>
    <row r="906" spans="1:15" ht="40.5">
      <c r="A906" s="45">
        <v>983</v>
      </c>
      <c r="B906" s="46" t="s">
        <v>17</v>
      </c>
      <c r="C906" s="46" t="s">
        <v>29</v>
      </c>
      <c r="D906" s="46" t="s">
        <v>1431</v>
      </c>
      <c r="E906" s="36" t="str">
        <f t="shared" si="28"/>
        <v>Private</v>
      </c>
      <c r="F906" s="45">
        <v>983</v>
      </c>
      <c r="G906" s="46" t="s">
        <v>768</v>
      </c>
      <c r="H906" s="45">
        <v>289</v>
      </c>
      <c r="I906" s="45">
        <v>1</v>
      </c>
      <c r="J906" s="45">
        <v>3</v>
      </c>
      <c r="K906" s="45">
        <f t="shared" si="29"/>
        <v>7</v>
      </c>
      <c r="L906" s="45">
        <v>2004</v>
      </c>
      <c r="M906" s="45">
        <v>1</v>
      </c>
      <c r="N906" s="45">
        <v>6</v>
      </c>
      <c r="O906" s="46" t="s">
        <v>70</v>
      </c>
    </row>
    <row r="907" spans="1:15" ht="27">
      <c r="A907" s="45">
        <v>985</v>
      </c>
      <c r="B907" s="46" t="s">
        <v>13</v>
      </c>
      <c r="C907" s="46" t="s">
        <v>29</v>
      </c>
      <c r="D907" s="46" t="s">
        <v>6</v>
      </c>
      <c r="E907" s="36" t="str">
        <f t="shared" si="28"/>
        <v>Public</v>
      </c>
      <c r="F907" s="45">
        <v>985</v>
      </c>
      <c r="G907" s="46" t="s">
        <v>212</v>
      </c>
      <c r="H907" s="45">
        <v>94</v>
      </c>
      <c r="I907" s="45">
        <v>1</v>
      </c>
      <c r="J907" s="45">
        <v>1</v>
      </c>
      <c r="K907" s="45">
        <f t="shared" si="29"/>
        <v>4</v>
      </c>
      <c r="L907" s="45">
        <v>2007</v>
      </c>
      <c r="M907" s="45">
        <v>1</v>
      </c>
      <c r="N907" s="45">
        <v>6</v>
      </c>
      <c r="O907" s="46" t="s">
        <v>70</v>
      </c>
    </row>
    <row r="908" spans="1:15" ht="67.5">
      <c r="A908" s="45">
        <v>986</v>
      </c>
      <c r="B908" s="46" t="s">
        <v>22</v>
      </c>
      <c r="C908" s="46" t="s">
        <v>29</v>
      </c>
      <c r="D908" s="46" t="s">
        <v>1431</v>
      </c>
      <c r="E908" s="36" t="str">
        <f t="shared" si="28"/>
        <v>Private</v>
      </c>
      <c r="F908" s="45">
        <v>986</v>
      </c>
      <c r="G908" s="46" t="s">
        <v>1223</v>
      </c>
      <c r="H908" s="45">
        <v>68</v>
      </c>
      <c r="I908" s="45">
        <v>1</v>
      </c>
      <c r="J908" s="45">
        <v>3</v>
      </c>
      <c r="K908" s="45">
        <f t="shared" si="29"/>
        <v>1</v>
      </c>
      <c r="L908" s="45">
        <v>2010</v>
      </c>
      <c r="M908" s="45">
        <v>1</v>
      </c>
      <c r="N908" s="45">
        <v>6</v>
      </c>
      <c r="O908" s="46" t="s">
        <v>70</v>
      </c>
    </row>
    <row r="909" spans="1:15" ht="40.5">
      <c r="A909" s="45">
        <v>987</v>
      </c>
      <c r="B909" s="46" t="s">
        <v>15</v>
      </c>
      <c r="C909" s="46" t="s">
        <v>29</v>
      </c>
      <c r="D909" s="46" t="s">
        <v>6</v>
      </c>
      <c r="E909" s="36" t="str">
        <f t="shared" si="28"/>
        <v>Public</v>
      </c>
      <c r="F909" s="45">
        <v>987</v>
      </c>
      <c r="G909" s="46" t="s">
        <v>527</v>
      </c>
      <c r="H909" s="45">
        <v>88</v>
      </c>
      <c r="I909" s="45">
        <v>1</v>
      </c>
      <c r="J909" s="45">
        <v>1</v>
      </c>
      <c r="K909" s="45">
        <f t="shared" si="29"/>
        <v>3</v>
      </c>
      <c r="L909" s="45">
        <v>2008</v>
      </c>
      <c r="M909" s="45">
        <v>1</v>
      </c>
      <c r="N909" s="45">
        <v>4</v>
      </c>
      <c r="O909" s="46" t="s">
        <v>70</v>
      </c>
    </row>
    <row r="910" spans="1:15" ht="27">
      <c r="A910" s="45">
        <v>988</v>
      </c>
      <c r="B910" s="46" t="s">
        <v>15</v>
      </c>
      <c r="C910" s="46" t="s">
        <v>29</v>
      </c>
      <c r="D910" s="46" t="s">
        <v>6</v>
      </c>
      <c r="E910" s="36" t="str">
        <f t="shared" si="28"/>
        <v>Public</v>
      </c>
      <c r="F910" s="45">
        <v>988</v>
      </c>
      <c r="G910" s="46" t="s">
        <v>528</v>
      </c>
      <c r="H910" s="45">
        <v>45</v>
      </c>
      <c r="I910" s="45">
        <v>1</v>
      </c>
      <c r="J910" s="45">
        <v>1</v>
      </c>
      <c r="K910" s="45">
        <f t="shared" si="29"/>
        <v>1</v>
      </c>
      <c r="L910" s="45">
        <v>2010</v>
      </c>
      <c r="M910" s="45">
        <v>1</v>
      </c>
      <c r="N910" s="45">
        <v>3</v>
      </c>
      <c r="O910" s="46" t="s">
        <v>70</v>
      </c>
    </row>
    <row r="911" spans="1:15" ht="27">
      <c r="A911" s="45">
        <v>989</v>
      </c>
      <c r="B911" s="46" t="s">
        <v>15</v>
      </c>
      <c r="C911" s="46" t="s">
        <v>29</v>
      </c>
      <c r="D911" s="46" t="s">
        <v>1431</v>
      </c>
      <c r="E911" s="36" t="str">
        <f t="shared" si="28"/>
        <v>Private</v>
      </c>
      <c r="F911" s="45">
        <v>989</v>
      </c>
      <c r="G911" s="46" t="s">
        <v>529</v>
      </c>
      <c r="H911" s="45">
        <v>40</v>
      </c>
      <c r="I911" s="45">
        <v>1</v>
      </c>
      <c r="J911" s="45">
        <v>3</v>
      </c>
      <c r="K911" s="45">
        <f t="shared" si="29"/>
        <v>3</v>
      </c>
      <c r="L911" s="45">
        <v>2008</v>
      </c>
      <c r="M911" s="45">
        <v>1</v>
      </c>
      <c r="N911" s="45">
        <v>3</v>
      </c>
      <c r="O911" s="46" t="s">
        <v>70</v>
      </c>
    </row>
    <row r="912" spans="1:15" ht="40.5">
      <c r="A912" s="45">
        <v>990</v>
      </c>
      <c r="B912" s="46" t="s">
        <v>18</v>
      </c>
      <c r="C912" s="46" t="s">
        <v>29</v>
      </c>
      <c r="D912" s="46" t="s">
        <v>6</v>
      </c>
      <c r="E912" s="36" t="str">
        <f t="shared" si="28"/>
        <v>Public</v>
      </c>
      <c r="F912" s="45">
        <v>990</v>
      </c>
      <c r="G912" s="46" t="s">
        <v>899</v>
      </c>
      <c r="H912" s="45">
        <v>223</v>
      </c>
      <c r="I912" s="45">
        <v>1</v>
      </c>
      <c r="J912" s="45">
        <v>1</v>
      </c>
      <c r="K912" s="45">
        <f t="shared" si="29"/>
        <v>2</v>
      </c>
      <c r="L912" s="45">
        <v>2009</v>
      </c>
      <c r="M912" s="45">
        <v>1</v>
      </c>
      <c r="N912" s="45">
        <v>3</v>
      </c>
      <c r="O912" s="46" t="s">
        <v>70</v>
      </c>
    </row>
    <row r="913" spans="1:15" ht="27">
      <c r="A913" s="45">
        <v>991</v>
      </c>
      <c r="B913" s="46" t="s">
        <v>18</v>
      </c>
      <c r="C913" s="46" t="s">
        <v>29</v>
      </c>
      <c r="D913" s="46" t="s">
        <v>6</v>
      </c>
      <c r="E913" s="36" t="str">
        <f t="shared" si="28"/>
        <v>Public</v>
      </c>
      <c r="F913" s="45">
        <v>991</v>
      </c>
      <c r="G913" s="46" t="s">
        <v>900</v>
      </c>
      <c r="H913" s="45">
        <v>91</v>
      </c>
      <c r="I913" s="45">
        <v>1</v>
      </c>
      <c r="J913" s="45">
        <v>1</v>
      </c>
      <c r="K913" s="45">
        <f t="shared" si="29"/>
        <v>2</v>
      </c>
      <c r="L913" s="45">
        <v>2009</v>
      </c>
      <c r="M913" s="45">
        <v>1</v>
      </c>
      <c r="N913" s="45">
        <v>4</v>
      </c>
      <c r="O913" s="46" t="s">
        <v>70</v>
      </c>
    </row>
    <row r="914" spans="1:15" ht="81">
      <c r="A914" s="45">
        <v>992</v>
      </c>
      <c r="B914" s="46" t="s">
        <v>18</v>
      </c>
      <c r="C914" s="46" t="s">
        <v>29</v>
      </c>
      <c r="D914" s="46" t="s">
        <v>1431</v>
      </c>
      <c r="E914" s="36" t="str">
        <f t="shared" si="28"/>
        <v>Private</v>
      </c>
      <c r="F914" s="45">
        <v>992</v>
      </c>
      <c r="G914" s="46" t="s">
        <v>901</v>
      </c>
      <c r="H914" s="45">
        <v>110</v>
      </c>
      <c r="I914" s="45">
        <v>1</v>
      </c>
      <c r="J914" s="45">
        <v>3</v>
      </c>
      <c r="K914" s="45">
        <f t="shared" si="29"/>
        <v>7</v>
      </c>
      <c r="L914" s="45">
        <v>2004</v>
      </c>
      <c r="M914" s="45">
        <v>1</v>
      </c>
      <c r="N914" s="45">
        <v>6</v>
      </c>
      <c r="O914" s="46" t="s">
        <v>70</v>
      </c>
    </row>
    <row r="915" spans="1:15" ht="54">
      <c r="A915" s="45">
        <v>993</v>
      </c>
      <c r="B915" s="46" t="s">
        <v>18</v>
      </c>
      <c r="C915" s="46" t="s">
        <v>29</v>
      </c>
      <c r="D915" s="46" t="s">
        <v>6</v>
      </c>
      <c r="E915" s="36" t="str">
        <f t="shared" si="28"/>
        <v>Public</v>
      </c>
      <c r="F915" s="45">
        <v>993</v>
      </c>
      <c r="G915" s="46" t="s">
        <v>902</v>
      </c>
      <c r="H915" s="45">
        <v>79</v>
      </c>
      <c r="I915" s="45">
        <v>1</v>
      </c>
      <c r="J915" s="45">
        <v>1</v>
      </c>
      <c r="K915" s="45">
        <f t="shared" si="29"/>
        <v>1</v>
      </c>
      <c r="L915" s="45">
        <v>2010</v>
      </c>
      <c r="M915" s="45">
        <v>1</v>
      </c>
      <c r="N915" s="45">
        <v>4</v>
      </c>
      <c r="O915" s="46" t="s">
        <v>70</v>
      </c>
    </row>
    <row r="916" spans="1:15" ht="40.5">
      <c r="A916" s="45">
        <v>994</v>
      </c>
      <c r="B916" s="46" t="s">
        <v>18</v>
      </c>
      <c r="C916" s="46" t="s">
        <v>29</v>
      </c>
      <c r="D916" s="46" t="s">
        <v>6</v>
      </c>
      <c r="E916" s="36" t="str">
        <f t="shared" si="28"/>
        <v>Public</v>
      </c>
      <c r="F916" s="45">
        <v>994</v>
      </c>
      <c r="G916" s="46" t="s">
        <v>903</v>
      </c>
      <c r="H916" s="45">
        <v>174</v>
      </c>
      <c r="I916" s="45">
        <v>1</v>
      </c>
      <c r="J916" s="45">
        <v>1</v>
      </c>
      <c r="K916" s="45">
        <f t="shared" si="29"/>
        <v>1</v>
      </c>
      <c r="L916" s="45">
        <v>2010</v>
      </c>
      <c r="M916" s="45">
        <v>1</v>
      </c>
      <c r="N916" s="45">
        <v>4</v>
      </c>
      <c r="O916" s="46" t="s">
        <v>70</v>
      </c>
    </row>
    <row r="917" spans="1:15" ht="54">
      <c r="A917" s="45">
        <v>995</v>
      </c>
      <c r="B917" s="46" t="s">
        <v>18</v>
      </c>
      <c r="C917" s="46" t="s">
        <v>29</v>
      </c>
      <c r="D917" s="46" t="s">
        <v>6</v>
      </c>
      <c r="E917" s="36" t="str">
        <f t="shared" si="28"/>
        <v>Public</v>
      </c>
      <c r="F917" s="45">
        <v>995</v>
      </c>
      <c r="G917" s="46" t="s">
        <v>904</v>
      </c>
      <c r="H917" s="45">
        <v>168</v>
      </c>
      <c r="I917" s="45">
        <v>1</v>
      </c>
      <c r="J917" s="45">
        <v>1</v>
      </c>
      <c r="K917" s="45">
        <f t="shared" si="29"/>
        <v>2</v>
      </c>
      <c r="L917" s="45">
        <v>2009</v>
      </c>
      <c r="M917" s="45">
        <v>1</v>
      </c>
      <c r="N917" s="45">
        <v>3</v>
      </c>
      <c r="O917" s="46" t="s">
        <v>70</v>
      </c>
    </row>
    <row r="918" spans="1:15" ht="27">
      <c r="A918" s="45">
        <v>996</v>
      </c>
      <c r="B918" s="46" t="s">
        <v>19</v>
      </c>
      <c r="C918" s="46" t="s">
        <v>29</v>
      </c>
      <c r="D918" s="46" t="s">
        <v>6</v>
      </c>
      <c r="E918" s="36" t="str">
        <f t="shared" si="28"/>
        <v>Public</v>
      </c>
      <c r="F918" s="45">
        <v>996</v>
      </c>
      <c r="G918" s="46" t="s">
        <v>1008</v>
      </c>
      <c r="H918" s="45">
        <v>33</v>
      </c>
      <c r="I918" s="45">
        <v>1</v>
      </c>
      <c r="J918" s="45">
        <v>1</v>
      </c>
      <c r="K918" s="45">
        <f t="shared" si="29"/>
        <v>2</v>
      </c>
      <c r="L918" s="45">
        <v>2009</v>
      </c>
      <c r="M918" s="45">
        <v>1</v>
      </c>
      <c r="N918" s="45">
        <v>3</v>
      </c>
      <c r="O918" s="46" t="s">
        <v>70</v>
      </c>
    </row>
    <row r="919" spans="1:15" ht="27">
      <c r="A919" s="45">
        <v>997</v>
      </c>
      <c r="B919" s="46" t="s">
        <v>22</v>
      </c>
      <c r="C919" s="46" t="s">
        <v>29</v>
      </c>
      <c r="D919" s="46" t="s">
        <v>6</v>
      </c>
      <c r="E919" s="36" t="str">
        <f t="shared" si="28"/>
        <v>Public</v>
      </c>
      <c r="F919" s="45">
        <v>997</v>
      </c>
      <c r="G919" s="46" t="s">
        <v>1224</v>
      </c>
      <c r="H919" s="45">
        <v>131</v>
      </c>
      <c r="I919" s="45">
        <v>1</v>
      </c>
      <c r="J919" s="45">
        <v>1</v>
      </c>
      <c r="K919" s="45">
        <f t="shared" si="29"/>
        <v>2</v>
      </c>
      <c r="L919" s="45">
        <v>2009</v>
      </c>
      <c r="M919" s="45">
        <v>1</v>
      </c>
      <c r="N919" s="45">
        <v>6</v>
      </c>
      <c r="O919" s="46" t="s">
        <v>70</v>
      </c>
    </row>
    <row r="920" spans="1:15" ht="27">
      <c r="A920" s="45">
        <v>998</v>
      </c>
      <c r="B920" s="46" t="s">
        <v>22</v>
      </c>
      <c r="C920" s="46" t="s">
        <v>29</v>
      </c>
      <c r="D920" s="46" t="s">
        <v>6</v>
      </c>
      <c r="E920" s="36" t="str">
        <f t="shared" si="28"/>
        <v>Public</v>
      </c>
      <c r="F920" s="45">
        <v>998</v>
      </c>
      <c r="G920" s="46" t="s">
        <v>1225</v>
      </c>
      <c r="H920" s="45">
        <v>94</v>
      </c>
      <c r="I920" s="45">
        <v>1</v>
      </c>
      <c r="J920" s="45">
        <v>1</v>
      </c>
      <c r="K920" s="45">
        <f t="shared" si="29"/>
        <v>1</v>
      </c>
      <c r="L920" s="45">
        <v>2010</v>
      </c>
      <c r="M920" s="45">
        <v>1</v>
      </c>
      <c r="N920" s="45">
        <v>6</v>
      </c>
      <c r="O920" s="46" t="s">
        <v>70</v>
      </c>
    </row>
    <row r="921" spans="1:15" ht="27">
      <c r="A921" s="45">
        <v>999</v>
      </c>
      <c r="B921" s="46" t="s">
        <v>23</v>
      </c>
      <c r="C921" s="46" t="s">
        <v>29</v>
      </c>
      <c r="D921" s="46" t="s">
        <v>6</v>
      </c>
      <c r="E921" s="36" t="str">
        <f t="shared" si="28"/>
        <v>Public</v>
      </c>
      <c r="F921" s="45">
        <v>999</v>
      </c>
      <c r="G921" s="46" t="s">
        <v>1291</v>
      </c>
      <c r="H921" s="45">
        <v>119</v>
      </c>
      <c r="I921" s="45">
        <v>1</v>
      </c>
      <c r="J921" s="45">
        <v>1</v>
      </c>
      <c r="K921" s="45">
        <f t="shared" si="29"/>
        <v>2</v>
      </c>
      <c r="L921" s="45">
        <v>2009</v>
      </c>
      <c r="M921" s="45">
        <v>1</v>
      </c>
      <c r="N921" s="45">
        <v>4</v>
      </c>
      <c r="O921" s="46" t="s">
        <v>70</v>
      </c>
    </row>
    <row r="922" spans="1:15" ht="27">
      <c r="A922" s="45">
        <v>1000</v>
      </c>
      <c r="B922" s="46" t="s">
        <v>12</v>
      </c>
      <c r="C922" s="46" t="s">
        <v>54</v>
      </c>
      <c r="D922" s="46" t="s">
        <v>6</v>
      </c>
      <c r="E922" s="36" t="str">
        <f t="shared" si="28"/>
        <v>Public</v>
      </c>
      <c r="F922" s="45">
        <v>1000</v>
      </c>
      <c r="G922" s="46" t="s">
        <v>127</v>
      </c>
      <c r="H922" s="45">
        <v>266</v>
      </c>
      <c r="I922" s="45">
        <v>5</v>
      </c>
      <c r="J922" s="45">
        <v>1</v>
      </c>
      <c r="K922" s="45">
        <f t="shared" si="29"/>
        <v>12</v>
      </c>
      <c r="L922" s="45">
        <v>1999</v>
      </c>
      <c r="M922" s="45">
        <v>7</v>
      </c>
      <c r="N922" s="45">
        <v>9</v>
      </c>
      <c r="O922" s="46" t="s">
        <v>70</v>
      </c>
    </row>
    <row r="923" spans="1:15" ht="40.5">
      <c r="A923" s="45">
        <v>1002</v>
      </c>
      <c r="B923" s="46" t="s">
        <v>12</v>
      </c>
      <c r="C923" s="46" t="s">
        <v>54</v>
      </c>
      <c r="D923" s="46" t="s">
        <v>6</v>
      </c>
      <c r="E923" s="36" t="str">
        <f t="shared" si="28"/>
        <v>Public</v>
      </c>
      <c r="F923" s="45">
        <v>1002</v>
      </c>
      <c r="G923" s="46" t="s">
        <v>128</v>
      </c>
      <c r="H923" s="45">
        <v>183</v>
      </c>
      <c r="I923" s="45">
        <v>5</v>
      </c>
      <c r="J923" s="45">
        <v>1</v>
      </c>
      <c r="K923" s="45">
        <f t="shared" si="29"/>
        <v>9</v>
      </c>
      <c r="L923" s="45">
        <v>2002</v>
      </c>
      <c r="M923" s="45">
        <v>7</v>
      </c>
      <c r="N923" s="45">
        <v>9</v>
      </c>
      <c r="O923" s="46" t="s">
        <v>70</v>
      </c>
    </row>
    <row r="924" spans="1:15" ht="27">
      <c r="A924" s="45">
        <v>1003</v>
      </c>
      <c r="B924" s="46" t="s">
        <v>12</v>
      </c>
      <c r="C924" s="46" t="s">
        <v>54</v>
      </c>
      <c r="D924" s="46" t="s">
        <v>6</v>
      </c>
      <c r="E924" s="36" t="str">
        <f t="shared" si="28"/>
        <v>Public</v>
      </c>
      <c r="F924" s="45">
        <v>1003</v>
      </c>
      <c r="G924" s="46" t="s">
        <v>129</v>
      </c>
      <c r="H924" s="45">
        <v>356</v>
      </c>
      <c r="I924" s="45">
        <v>5</v>
      </c>
      <c r="J924" s="45">
        <v>1</v>
      </c>
      <c r="K924" s="45">
        <f t="shared" si="29"/>
        <v>18</v>
      </c>
      <c r="L924" s="45">
        <v>1993</v>
      </c>
      <c r="M924" s="45">
        <v>7</v>
      </c>
      <c r="N924" s="45">
        <v>9</v>
      </c>
      <c r="O924" s="46" t="s">
        <v>70</v>
      </c>
    </row>
    <row r="925" spans="1:15" ht="27">
      <c r="A925" s="45">
        <v>1004</v>
      </c>
      <c r="B925" s="46" t="s">
        <v>12</v>
      </c>
      <c r="C925" s="46" t="s">
        <v>54</v>
      </c>
      <c r="D925" s="46" t="s">
        <v>6</v>
      </c>
      <c r="E925" s="36" t="str">
        <f t="shared" si="28"/>
        <v>Public</v>
      </c>
      <c r="F925" s="45">
        <v>1004</v>
      </c>
      <c r="G925" s="46" t="s">
        <v>130</v>
      </c>
      <c r="H925" s="45">
        <v>230</v>
      </c>
      <c r="I925" s="45">
        <v>5</v>
      </c>
      <c r="J925" s="45">
        <v>1</v>
      </c>
      <c r="K925" s="45">
        <f t="shared" si="29"/>
        <v>11</v>
      </c>
      <c r="L925" s="45">
        <v>2000</v>
      </c>
      <c r="M925" s="45">
        <v>7</v>
      </c>
      <c r="N925" s="45">
        <v>9</v>
      </c>
      <c r="O925" s="46" t="s">
        <v>70</v>
      </c>
    </row>
    <row r="926" spans="1:15" ht="40.5">
      <c r="A926" s="45">
        <v>1005</v>
      </c>
      <c r="B926" s="46" t="s">
        <v>12</v>
      </c>
      <c r="C926" s="46" t="s">
        <v>54</v>
      </c>
      <c r="D926" s="46" t="s">
        <v>6</v>
      </c>
      <c r="E926" s="36" t="str">
        <f t="shared" si="28"/>
        <v>Public</v>
      </c>
      <c r="F926" s="45">
        <v>1005</v>
      </c>
      <c r="G926" s="46" t="s">
        <v>131</v>
      </c>
      <c r="H926" s="45">
        <v>177</v>
      </c>
      <c r="I926" s="45">
        <v>5</v>
      </c>
      <c r="J926" s="45">
        <v>1</v>
      </c>
      <c r="K926" s="45">
        <f t="shared" si="29"/>
        <v>3</v>
      </c>
      <c r="L926" s="45">
        <v>2008</v>
      </c>
      <c r="M926" s="45">
        <v>7</v>
      </c>
      <c r="N926" s="45">
        <v>9</v>
      </c>
      <c r="O926" s="46" t="s">
        <v>70</v>
      </c>
    </row>
    <row r="927" spans="1:15" ht="27">
      <c r="A927" s="45">
        <v>1006</v>
      </c>
      <c r="B927" s="46" t="s">
        <v>23</v>
      </c>
      <c r="C927" s="46" t="s">
        <v>29</v>
      </c>
      <c r="D927" s="46" t="s">
        <v>6</v>
      </c>
      <c r="E927" s="36" t="str">
        <f t="shared" si="28"/>
        <v>Public</v>
      </c>
      <c r="F927" s="45">
        <v>1006</v>
      </c>
      <c r="G927" s="46" t="s">
        <v>1292</v>
      </c>
      <c r="H927" s="45">
        <v>110</v>
      </c>
      <c r="I927" s="45">
        <v>1</v>
      </c>
      <c r="J927" s="45">
        <v>1</v>
      </c>
      <c r="K927" s="45">
        <f t="shared" si="29"/>
        <v>1</v>
      </c>
      <c r="L927" s="45">
        <v>2010</v>
      </c>
      <c r="M927" s="45">
        <v>1</v>
      </c>
      <c r="N927" s="45">
        <v>4</v>
      </c>
      <c r="O927" s="46" t="s">
        <v>70</v>
      </c>
    </row>
    <row r="928" spans="1:15" ht="54">
      <c r="A928" s="45">
        <v>1008</v>
      </c>
      <c r="B928" s="46" t="s">
        <v>13</v>
      </c>
      <c r="C928" s="46" t="s">
        <v>54</v>
      </c>
      <c r="D928" s="46" t="s">
        <v>6</v>
      </c>
      <c r="E928" s="36" t="str">
        <f t="shared" si="28"/>
        <v>Public</v>
      </c>
      <c r="F928" s="45">
        <v>1008</v>
      </c>
      <c r="G928" s="46" t="s">
        <v>213</v>
      </c>
      <c r="H928" s="45">
        <v>432</v>
      </c>
      <c r="I928" s="45">
        <v>5</v>
      </c>
      <c r="J928" s="45">
        <v>1</v>
      </c>
      <c r="K928" s="45">
        <f t="shared" si="29"/>
        <v>11</v>
      </c>
      <c r="L928" s="45">
        <v>2000</v>
      </c>
      <c r="M928" s="45">
        <v>7</v>
      </c>
      <c r="N928" s="45">
        <v>9</v>
      </c>
      <c r="O928" s="46" t="s">
        <v>70</v>
      </c>
    </row>
    <row r="929" spans="1:15" ht="40.5">
      <c r="A929" s="45">
        <v>1009</v>
      </c>
      <c r="B929" s="46" t="s">
        <v>13</v>
      </c>
      <c r="C929" s="46" t="s">
        <v>3</v>
      </c>
      <c r="D929" s="46" t="s">
        <v>1431</v>
      </c>
      <c r="E929" s="36" t="str">
        <f t="shared" si="28"/>
        <v>Private</v>
      </c>
      <c r="F929" s="45">
        <v>1009</v>
      </c>
      <c r="G929" s="46" t="s">
        <v>214</v>
      </c>
      <c r="H929" s="45">
        <v>291</v>
      </c>
      <c r="I929" s="45">
        <v>2</v>
      </c>
      <c r="J929" s="45">
        <v>3</v>
      </c>
      <c r="K929" s="45">
        <f t="shared" si="29"/>
        <v>31</v>
      </c>
      <c r="L929" s="45">
        <v>1980</v>
      </c>
      <c r="M929" s="45">
        <v>7</v>
      </c>
      <c r="N929" s="45">
        <v>9</v>
      </c>
      <c r="O929" s="46" t="s">
        <v>70</v>
      </c>
    </row>
    <row r="930" spans="1:15" ht="54">
      <c r="A930" s="45">
        <v>1010</v>
      </c>
      <c r="B930" s="46" t="s">
        <v>13</v>
      </c>
      <c r="C930" s="46" t="s">
        <v>54</v>
      </c>
      <c r="D930" s="46" t="s">
        <v>6</v>
      </c>
      <c r="E930" s="36" t="str">
        <f t="shared" si="28"/>
        <v>Public</v>
      </c>
      <c r="F930" s="45">
        <v>1010</v>
      </c>
      <c r="G930" s="46" t="s">
        <v>215</v>
      </c>
      <c r="H930" s="45">
        <v>188</v>
      </c>
      <c r="I930" s="45">
        <v>5</v>
      </c>
      <c r="J930" s="45">
        <v>1</v>
      </c>
      <c r="K930" s="45">
        <f t="shared" si="29"/>
        <v>7</v>
      </c>
      <c r="L930" s="45">
        <v>2004</v>
      </c>
      <c r="M930" s="45">
        <v>1</v>
      </c>
      <c r="N930" s="45">
        <v>9</v>
      </c>
      <c r="O930" s="46" t="s">
        <v>70</v>
      </c>
    </row>
    <row r="931" spans="1:15" ht="27">
      <c r="A931" s="45">
        <v>1011</v>
      </c>
      <c r="B931" s="46" t="s">
        <v>13</v>
      </c>
      <c r="C931" s="46" t="s">
        <v>29</v>
      </c>
      <c r="D931" s="46" t="s">
        <v>6</v>
      </c>
      <c r="E931" s="36" t="str">
        <f t="shared" si="28"/>
        <v>Public</v>
      </c>
      <c r="F931" s="45">
        <v>1011</v>
      </c>
      <c r="G931" s="46" t="s">
        <v>216</v>
      </c>
      <c r="H931" s="45">
        <v>191</v>
      </c>
      <c r="I931" s="45">
        <v>1</v>
      </c>
      <c r="J931" s="45">
        <v>1</v>
      </c>
      <c r="K931" s="45">
        <f t="shared" si="29"/>
        <v>12</v>
      </c>
      <c r="L931" s="45">
        <v>1999</v>
      </c>
      <c r="M931" s="45">
        <v>1</v>
      </c>
      <c r="N931" s="45">
        <v>6</v>
      </c>
      <c r="O931" s="46" t="s">
        <v>70</v>
      </c>
    </row>
    <row r="932" spans="1:15" ht="54">
      <c r="A932" s="45">
        <v>1012</v>
      </c>
      <c r="B932" s="46" t="s">
        <v>13</v>
      </c>
      <c r="C932" s="46" t="s">
        <v>54</v>
      </c>
      <c r="D932" s="46" t="s">
        <v>6</v>
      </c>
      <c r="E932" s="36" t="str">
        <f t="shared" si="28"/>
        <v>Public</v>
      </c>
      <c r="F932" s="45">
        <v>1012</v>
      </c>
      <c r="G932" s="46" t="s">
        <v>217</v>
      </c>
      <c r="H932" s="45">
        <v>281</v>
      </c>
      <c r="I932" s="45">
        <v>5</v>
      </c>
      <c r="J932" s="45">
        <v>1</v>
      </c>
      <c r="K932" s="45">
        <f t="shared" si="29"/>
        <v>25</v>
      </c>
      <c r="L932" s="45">
        <v>1986</v>
      </c>
      <c r="M932" s="45">
        <v>7</v>
      </c>
      <c r="N932" s="45">
        <v>9</v>
      </c>
      <c r="O932" s="46" t="s">
        <v>70</v>
      </c>
    </row>
    <row r="933" spans="1:15" ht="40.5">
      <c r="A933" s="45">
        <v>1013</v>
      </c>
      <c r="B933" s="46" t="s">
        <v>13</v>
      </c>
      <c r="C933" s="46" t="s">
        <v>54</v>
      </c>
      <c r="D933" s="46" t="s">
        <v>6</v>
      </c>
      <c r="E933" s="36" t="str">
        <f t="shared" si="28"/>
        <v>Public</v>
      </c>
      <c r="F933" s="45">
        <v>1013</v>
      </c>
      <c r="G933" s="46" t="s">
        <v>218</v>
      </c>
      <c r="H933" s="45">
        <v>198</v>
      </c>
      <c r="I933" s="45">
        <v>5</v>
      </c>
      <c r="J933" s="45">
        <v>1</v>
      </c>
      <c r="K933" s="45">
        <f t="shared" si="29"/>
        <v>11</v>
      </c>
      <c r="L933" s="45">
        <v>2000</v>
      </c>
      <c r="M933" s="45">
        <v>7</v>
      </c>
      <c r="N933" s="45">
        <v>9</v>
      </c>
      <c r="O933" s="46" t="s">
        <v>70</v>
      </c>
    </row>
    <row r="934" spans="1:15" ht="81">
      <c r="A934" s="45">
        <v>1014</v>
      </c>
      <c r="B934" s="46" t="s">
        <v>13</v>
      </c>
      <c r="C934" s="46" t="s">
        <v>54</v>
      </c>
      <c r="D934" s="46" t="s">
        <v>6</v>
      </c>
      <c r="E934" s="36" t="str">
        <f t="shared" si="28"/>
        <v>Public</v>
      </c>
      <c r="F934" s="45">
        <v>1014</v>
      </c>
      <c r="G934" s="46" t="s">
        <v>219</v>
      </c>
      <c r="H934" s="45">
        <v>101</v>
      </c>
      <c r="I934" s="45">
        <v>5</v>
      </c>
      <c r="J934" s="45">
        <v>1</v>
      </c>
      <c r="K934" s="45">
        <f t="shared" si="29"/>
        <v>5</v>
      </c>
      <c r="L934" s="45">
        <v>2006</v>
      </c>
      <c r="M934" s="45">
        <v>7</v>
      </c>
      <c r="N934" s="45">
        <v>9</v>
      </c>
      <c r="O934" s="46" t="s">
        <v>70</v>
      </c>
    </row>
    <row r="935" spans="1:15" ht="67.5">
      <c r="A935" s="45">
        <v>1015</v>
      </c>
      <c r="B935" s="46" t="s">
        <v>13</v>
      </c>
      <c r="C935" s="46" t="s">
        <v>54</v>
      </c>
      <c r="D935" s="46" t="s">
        <v>6</v>
      </c>
      <c r="E935" s="36" t="str">
        <f t="shared" si="28"/>
        <v>Public</v>
      </c>
      <c r="F935" s="45">
        <v>1015</v>
      </c>
      <c r="G935" s="46" t="s">
        <v>220</v>
      </c>
      <c r="H935" s="45">
        <v>157</v>
      </c>
      <c r="I935" s="45">
        <v>5</v>
      </c>
      <c r="J935" s="45">
        <v>1</v>
      </c>
      <c r="K935" s="45">
        <f t="shared" si="29"/>
        <v>2011</v>
      </c>
      <c r="L935" s="47"/>
      <c r="M935" s="45">
        <v>7</v>
      </c>
      <c r="N935" s="45">
        <v>9</v>
      </c>
      <c r="O935" s="46" t="s">
        <v>70</v>
      </c>
    </row>
    <row r="936" spans="1:15" ht="27">
      <c r="A936" s="45">
        <v>1016</v>
      </c>
      <c r="B936" s="46" t="s">
        <v>23</v>
      </c>
      <c r="C936" s="46" t="s">
        <v>29</v>
      </c>
      <c r="D936" s="46" t="s">
        <v>6</v>
      </c>
      <c r="E936" s="36" t="str">
        <f t="shared" si="28"/>
        <v>Public</v>
      </c>
      <c r="F936" s="45">
        <v>1016</v>
      </c>
      <c r="G936" s="46" t="s">
        <v>1293</v>
      </c>
      <c r="H936" s="45">
        <v>30</v>
      </c>
      <c r="I936" s="45">
        <v>1</v>
      </c>
      <c r="J936" s="45">
        <v>1</v>
      </c>
      <c r="K936" s="45">
        <f t="shared" si="29"/>
        <v>2</v>
      </c>
      <c r="L936" s="45">
        <v>2009</v>
      </c>
      <c r="M936" s="45">
        <v>1</v>
      </c>
      <c r="N936" s="45">
        <v>2</v>
      </c>
      <c r="O936" s="46" t="s">
        <v>70</v>
      </c>
    </row>
    <row r="937" spans="1:15" ht="54">
      <c r="A937" s="45">
        <v>1017</v>
      </c>
      <c r="B937" s="46" t="s">
        <v>14</v>
      </c>
      <c r="C937" s="46" t="s">
        <v>54</v>
      </c>
      <c r="D937" s="46" t="s">
        <v>6</v>
      </c>
      <c r="E937" s="36" t="str">
        <f t="shared" si="28"/>
        <v>Public</v>
      </c>
      <c r="F937" s="45">
        <v>1017</v>
      </c>
      <c r="G937" s="46" t="s">
        <v>377</v>
      </c>
      <c r="H937" s="45">
        <v>162</v>
      </c>
      <c r="I937" s="45">
        <v>5</v>
      </c>
      <c r="J937" s="45">
        <v>1</v>
      </c>
      <c r="K937" s="45">
        <f t="shared" si="29"/>
        <v>25</v>
      </c>
      <c r="L937" s="45">
        <v>1986</v>
      </c>
      <c r="M937" s="45">
        <v>1</v>
      </c>
      <c r="N937" s="45">
        <v>6</v>
      </c>
      <c r="O937" s="46" t="s">
        <v>70</v>
      </c>
    </row>
    <row r="938" spans="1:15" ht="81">
      <c r="A938" s="45">
        <v>1018</v>
      </c>
      <c r="B938" s="46" t="s">
        <v>13</v>
      </c>
      <c r="C938" s="46" t="s">
        <v>3</v>
      </c>
      <c r="D938" s="46" t="s">
        <v>1431</v>
      </c>
      <c r="E938" s="36" t="str">
        <f t="shared" si="28"/>
        <v>Private</v>
      </c>
      <c r="F938" s="45">
        <v>1018</v>
      </c>
      <c r="G938" s="46" t="s">
        <v>221</v>
      </c>
      <c r="H938" s="45">
        <v>135</v>
      </c>
      <c r="I938" s="45">
        <v>2</v>
      </c>
      <c r="J938" s="45">
        <v>3</v>
      </c>
      <c r="K938" s="45">
        <f t="shared" si="29"/>
        <v>28</v>
      </c>
      <c r="L938" s="45">
        <v>1983</v>
      </c>
      <c r="M938" s="45">
        <v>7</v>
      </c>
      <c r="N938" s="45">
        <v>9</v>
      </c>
      <c r="O938" s="46" t="s">
        <v>70</v>
      </c>
    </row>
    <row r="939" spans="1:15" ht="94.5">
      <c r="A939" s="45">
        <v>1019</v>
      </c>
      <c r="B939" s="46" t="s">
        <v>17</v>
      </c>
      <c r="C939" s="46" t="s">
        <v>29</v>
      </c>
      <c r="D939" s="46" t="s">
        <v>7</v>
      </c>
      <c r="E939" s="36" t="str">
        <f t="shared" si="28"/>
        <v>Private</v>
      </c>
      <c r="F939" s="45">
        <v>1019</v>
      </c>
      <c r="G939" s="46" t="s">
        <v>769</v>
      </c>
      <c r="H939" s="45">
        <v>255</v>
      </c>
      <c r="I939" s="45">
        <v>1</v>
      </c>
      <c r="J939" s="45">
        <v>2</v>
      </c>
      <c r="K939" s="45">
        <f t="shared" si="29"/>
        <v>8</v>
      </c>
      <c r="L939" s="45">
        <v>2003</v>
      </c>
      <c r="M939" s="45">
        <v>1</v>
      </c>
      <c r="N939" s="45">
        <v>6</v>
      </c>
      <c r="O939" s="46" t="s">
        <v>70</v>
      </c>
    </row>
    <row r="940" spans="1:15" ht="27">
      <c r="A940" s="45">
        <v>1020</v>
      </c>
      <c r="B940" s="46" t="s">
        <v>14</v>
      </c>
      <c r="C940" s="46" t="s">
        <v>29</v>
      </c>
      <c r="D940" s="46" t="s">
        <v>6</v>
      </c>
      <c r="E940" s="36" t="str">
        <f t="shared" si="28"/>
        <v>Public</v>
      </c>
      <c r="F940" s="45">
        <v>1020</v>
      </c>
      <c r="G940" s="46" t="s">
        <v>378</v>
      </c>
      <c r="H940" s="45">
        <v>120</v>
      </c>
      <c r="I940" s="45">
        <v>1</v>
      </c>
      <c r="J940" s="45">
        <v>1</v>
      </c>
      <c r="K940" s="45">
        <f t="shared" si="29"/>
        <v>20</v>
      </c>
      <c r="L940" s="45">
        <v>1991</v>
      </c>
      <c r="M940" s="45">
        <v>1</v>
      </c>
      <c r="N940" s="45">
        <v>6</v>
      </c>
      <c r="O940" s="46" t="s">
        <v>70</v>
      </c>
    </row>
    <row r="941" spans="1:15" ht="27">
      <c r="A941" s="45">
        <v>1021</v>
      </c>
      <c r="B941" s="46" t="s">
        <v>13</v>
      </c>
      <c r="C941" s="46" t="s">
        <v>54</v>
      </c>
      <c r="D941" s="46" t="s">
        <v>6</v>
      </c>
      <c r="E941" s="36" t="str">
        <f t="shared" si="28"/>
        <v>Public</v>
      </c>
      <c r="F941" s="45">
        <v>1021</v>
      </c>
      <c r="G941" s="46" t="s">
        <v>222</v>
      </c>
      <c r="H941" s="45">
        <v>285</v>
      </c>
      <c r="I941" s="45">
        <v>5</v>
      </c>
      <c r="J941" s="45">
        <v>1</v>
      </c>
      <c r="K941" s="45">
        <f t="shared" si="29"/>
        <v>15</v>
      </c>
      <c r="L941" s="45">
        <v>1996</v>
      </c>
      <c r="M941" s="45">
        <v>7</v>
      </c>
      <c r="N941" s="45">
        <v>9</v>
      </c>
      <c r="O941" s="46" t="s">
        <v>70</v>
      </c>
    </row>
    <row r="942" spans="1:15" ht="81">
      <c r="A942" s="45">
        <v>1022</v>
      </c>
      <c r="B942" s="46" t="s">
        <v>15</v>
      </c>
      <c r="C942" s="46" t="s">
        <v>54</v>
      </c>
      <c r="D942" s="46" t="s">
        <v>6</v>
      </c>
      <c r="E942" s="36" t="str">
        <f t="shared" si="28"/>
        <v>Public</v>
      </c>
      <c r="F942" s="45">
        <v>1022</v>
      </c>
      <c r="G942" s="46" t="s">
        <v>530</v>
      </c>
      <c r="H942" s="45">
        <v>233</v>
      </c>
      <c r="I942" s="45">
        <v>5</v>
      </c>
      <c r="J942" s="45">
        <v>1</v>
      </c>
      <c r="K942" s="45">
        <f t="shared" si="29"/>
        <v>37</v>
      </c>
      <c r="L942" s="45">
        <v>1974</v>
      </c>
      <c r="M942" s="45">
        <v>1</v>
      </c>
      <c r="N942" s="45">
        <v>6</v>
      </c>
      <c r="O942" s="46" t="s">
        <v>70</v>
      </c>
    </row>
    <row r="943" spans="1:15" ht="67.5">
      <c r="A943" s="45">
        <v>1023</v>
      </c>
      <c r="B943" s="46" t="s">
        <v>13</v>
      </c>
      <c r="C943" s="46" t="s">
        <v>3</v>
      </c>
      <c r="D943" s="46" t="s">
        <v>1431</v>
      </c>
      <c r="E943" s="36" t="str">
        <f t="shared" si="28"/>
        <v>Private</v>
      </c>
      <c r="F943" s="45">
        <v>1023</v>
      </c>
      <c r="G943" s="46" t="s">
        <v>223</v>
      </c>
      <c r="H943" s="45">
        <v>388</v>
      </c>
      <c r="I943" s="45">
        <v>2</v>
      </c>
      <c r="J943" s="45">
        <v>3</v>
      </c>
      <c r="K943" s="45">
        <f t="shared" si="29"/>
        <v>32</v>
      </c>
      <c r="L943" s="45">
        <v>1979</v>
      </c>
      <c r="M943" s="45">
        <v>7</v>
      </c>
      <c r="N943" s="45">
        <v>9</v>
      </c>
      <c r="O943" s="46" t="s">
        <v>70</v>
      </c>
    </row>
    <row r="944" spans="1:15" ht="54">
      <c r="A944" s="45">
        <v>1025</v>
      </c>
      <c r="B944" s="46" t="s">
        <v>15</v>
      </c>
      <c r="C944" s="46" t="s">
        <v>29</v>
      </c>
      <c r="D944" s="46" t="s">
        <v>6</v>
      </c>
      <c r="E944" s="36" t="str">
        <f t="shared" si="28"/>
        <v>Public</v>
      </c>
      <c r="F944" s="45">
        <v>1025</v>
      </c>
      <c r="G944" s="46" t="s">
        <v>531</v>
      </c>
      <c r="H944" s="45">
        <v>402</v>
      </c>
      <c r="I944" s="45">
        <v>1</v>
      </c>
      <c r="J944" s="45">
        <v>1</v>
      </c>
      <c r="K944" s="45">
        <f t="shared" si="29"/>
        <v>35</v>
      </c>
      <c r="L944" s="45">
        <v>1976</v>
      </c>
      <c r="M944" s="45">
        <v>1</v>
      </c>
      <c r="N944" s="45">
        <v>6</v>
      </c>
      <c r="O944" s="46" t="s">
        <v>70</v>
      </c>
    </row>
    <row r="945" spans="1:15" ht="40.5">
      <c r="A945" s="45">
        <v>1028</v>
      </c>
      <c r="B945" s="46" t="s">
        <v>15</v>
      </c>
      <c r="C945" s="46" t="s">
        <v>54</v>
      </c>
      <c r="D945" s="46" t="s">
        <v>6</v>
      </c>
      <c r="E945" s="36" t="str">
        <f t="shared" si="28"/>
        <v>Public</v>
      </c>
      <c r="F945" s="45">
        <v>1028</v>
      </c>
      <c r="G945" s="46" t="s">
        <v>532</v>
      </c>
      <c r="H945" s="45">
        <v>524</v>
      </c>
      <c r="I945" s="45">
        <v>5</v>
      </c>
      <c r="J945" s="45">
        <v>1</v>
      </c>
      <c r="K945" s="45">
        <f t="shared" si="29"/>
        <v>25</v>
      </c>
      <c r="L945" s="45">
        <v>1986</v>
      </c>
      <c r="M945" s="45">
        <v>7</v>
      </c>
      <c r="N945" s="45">
        <v>9</v>
      </c>
      <c r="O945" s="46" t="s">
        <v>70</v>
      </c>
    </row>
    <row r="946" spans="1:15" ht="27">
      <c r="A946" s="45">
        <v>1029</v>
      </c>
      <c r="B946" s="46" t="s">
        <v>15</v>
      </c>
      <c r="C946" s="46" t="s">
        <v>54</v>
      </c>
      <c r="D946" s="46" t="s">
        <v>6</v>
      </c>
      <c r="E946" s="36" t="str">
        <f t="shared" si="28"/>
        <v>Public</v>
      </c>
      <c r="F946" s="45">
        <v>1029</v>
      </c>
      <c r="G946" s="46" t="s">
        <v>533</v>
      </c>
      <c r="H946" s="45">
        <v>482</v>
      </c>
      <c r="I946" s="45">
        <v>5</v>
      </c>
      <c r="J946" s="45">
        <v>1</v>
      </c>
      <c r="K946" s="45">
        <f t="shared" si="29"/>
        <v>11</v>
      </c>
      <c r="L946" s="45">
        <v>2000</v>
      </c>
      <c r="M946" s="45">
        <v>7</v>
      </c>
      <c r="N946" s="45">
        <v>9</v>
      </c>
      <c r="O946" s="46" t="s">
        <v>70</v>
      </c>
    </row>
    <row r="947" spans="1:15" ht="40.5">
      <c r="A947" s="45">
        <v>1030</v>
      </c>
      <c r="B947" s="46" t="s">
        <v>16</v>
      </c>
      <c r="C947" s="46" t="s">
        <v>29</v>
      </c>
      <c r="D947" s="46" t="s">
        <v>6</v>
      </c>
      <c r="E947" s="36" t="str">
        <f t="shared" si="28"/>
        <v>Public</v>
      </c>
      <c r="F947" s="45">
        <v>1030</v>
      </c>
      <c r="G947" s="46" t="s">
        <v>1441</v>
      </c>
      <c r="H947" s="45">
        <v>147</v>
      </c>
      <c r="I947" s="45">
        <v>1</v>
      </c>
      <c r="J947" s="45">
        <v>1</v>
      </c>
      <c r="K947" s="45">
        <f t="shared" si="29"/>
        <v>20</v>
      </c>
      <c r="L947" s="45">
        <v>1991</v>
      </c>
      <c r="M947" s="45">
        <v>1</v>
      </c>
      <c r="N947" s="45">
        <v>6</v>
      </c>
      <c r="O947" s="46" t="s">
        <v>166</v>
      </c>
    </row>
    <row r="948" spans="1:15" ht="81">
      <c r="A948" s="45">
        <v>1031</v>
      </c>
      <c r="B948" s="46" t="s">
        <v>15</v>
      </c>
      <c r="C948" s="46" t="s">
        <v>54</v>
      </c>
      <c r="D948" s="46" t="s">
        <v>6</v>
      </c>
      <c r="E948" s="36" t="str">
        <f t="shared" si="28"/>
        <v>Public</v>
      </c>
      <c r="F948" s="45">
        <v>1031</v>
      </c>
      <c r="G948" s="46" t="s">
        <v>534</v>
      </c>
      <c r="H948" s="45">
        <v>362</v>
      </c>
      <c r="I948" s="45">
        <v>5</v>
      </c>
      <c r="J948" s="45">
        <v>1</v>
      </c>
      <c r="K948" s="45">
        <f t="shared" si="29"/>
        <v>25</v>
      </c>
      <c r="L948" s="45">
        <v>1986</v>
      </c>
      <c r="M948" s="45">
        <v>7</v>
      </c>
      <c r="N948" s="45">
        <v>9</v>
      </c>
      <c r="O948" s="46" t="s">
        <v>70</v>
      </c>
    </row>
    <row r="949" spans="1:15" ht="40.5">
      <c r="A949" s="45">
        <v>1032</v>
      </c>
      <c r="B949" s="46" t="s">
        <v>15</v>
      </c>
      <c r="C949" s="46" t="s">
        <v>3</v>
      </c>
      <c r="D949" s="46" t="s">
        <v>1431</v>
      </c>
      <c r="E949" s="36" t="str">
        <f t="shared" si="28"/>
        <v>Private</v>
      </c>
      <c r="F949" s="45">
        <v>1032</v>
      </c>
      <c r="G949" s="46" t="s">
        <v>535</v>
      </c>
      <c r="H949" s="45">
        <v>239</v>
      </c>
      <c r="I949" s="45">
        <v>2</v>
      </c>
      <c r="J949" s="45">
        <v>3</v>
      </c>
      <c r="K949" s="45">
        <f t="shared" si="29"/>
        <v>30</v>
      </c>
      <c r="L949" s="45">
        <v>1981</v>
      </c>
      <c r="M949" s="45">
        <v>7</v>
      </c>
      <c r="N949" s="45">
        <v>9</v>
      </c>
      <c r="O949" s="46" t="s">
        <v>70</v>
      </c>
    </row>
    <row r="950" spans="1:15" ht="54">
      <c r="A950" s="45">
        <v>1033</v>
      </c>
      <c r="B950" s="46" t="s">
        <v>15</v>
      </c>
      <c r="C950" s="46" t="s">
        <v>54</v>
      </c>
      <c r="D950" s="46" t="s">
        <v>6</v>
      </c>
      <c r="E950" s="36" t="str">
        <f t="shared" si="28"/>
        <v>Public</v>
      </c>
      <c r="F950" s="45">
        <v>1033</v>
      </c>
      <c r="G950" s="46" t="s">
        <v>536</v>
      </c>
      <c r="H950" s="45">
        <v>279</v>
      </c>
      <c r="I950" s="45">
        <v>5</v>
      </c>
      <c r="J950" s="45">
        <v>1</v>
      </c>
      <c r="K950" s="45">
        <f t="shared" si="29"/>
        <v>15</v>
      </c>
      <c r="L950" s="45">
        <v>1996</v>
      </c>
      <c r="M950" s="45">
        <v>7</v>
      </c>
      <c r="N950" s="45">
        <v>9</v>
      </c>
      <c r="O950" s="46" t="s">
        <v>70</v>
      </c>
    </row>
    <row r="951" spans="1:15" ht="67.5">
      <c r="A951" s="45">
        <v>1034</v>
      </c>
      <c r="B951" s="46" t="s">
        <v>15</v>
      </c>
      <c r="C951" s="46" t="s">
        <v>54</v>
      </c>
      <c r="D951" s="46" t="s">
        <v>6</v>
      </c>
      <c r="E951" s="36" t="str">
        <f t="shared" si="28"/>
        <v>Public</v>
      </c>
      <c r="F951" s="45">
        <v>1034</v>
      </c>
      <c r="G951" s="46" t="s">
        <v>537</v>
      </c>
      <c r="H951" s="45">
        <v>354</v>
      </c>
      <c r="I951" s="45">
        <v>5</v>
      </c>
      <c r="J951" s="45">
        <v>1</v>
      </c>
      <c r="K951" s="45">
        <f t="shared" si="29"/>
        <v>26</v>
      </c>
      <c r="L951" s="45">
        <v>1985</v>
      </c>
      <c r="M951" s="45">
        <v>7</v>
      </c>
      <c r="N951" s="45">
        <v>9</v>
      </c>
      <c r="O951" s="46" t="s">
        <v>70</v>
      </c>
    </row>
    <row r="952" spans="1:15" ht="40.5">
      <c r="A952" s="45">
        <v>1035</v>
      </c>
      <c r="B952" s="46" t="s">
        <v>15</v>
      </c>
      <c r="C952" s="46" t="s">
        <v>54</v>
      </c>
      <c r="D952" s="46" t="s">
        <v>6</v>
      </c>
      <c r="E952" s="36" t="str">
        <f t="shared" si="28"/>
        <v>Public</v>
      </c>
      <c r="F952" s="45">
        <v>1035</v>
      </c>
      <c r="G952" s="46" t="s">
        <v>538</v>
      </c>
      <c r="H952" s="45">
        <v>388</v>
      </c>
      <c r="I952" s="45">
        <v>5</v>
      </c>
      <c r="J952" s="45">
        <v>1</v>
      </c>
      <c r="K952" s="45">
        <f t="shared" si="29"/>
        <v>22</v>
      </c>
      <c r="L952" s="45">
        <v>1989</v>
      </c>
      <c r="M952" s="45">
        <v>7</v>
      </c>
      <c r="N952" s="45">
        <v>9</v>
      </c>
      <c r="O952" s="46" t="s">
        <v>70</v>
      </c>
    </row>
    <row r="953" spans="1:15" ht="40.5">
      <c r="A953" s="45">
        <v>1036</v>
      </c>
      <c r="B953" s="46" t="s">
        <v>15</v>
      </c>
      <c r="C953" s="46" t="s">
        <v>54</v>
      </c>
      <c r="D953" s="46" t="s">
        <v>6</v>
      </c>
      <c r="E953" s="36" t="str">
        <f t="shared" si="28"/>
        <v>Public</v>
      </c>
      <c r="F953" s="45">
        <v>1036</v>
      </c>
      <c r="G953" s="46" t="s">
        <v>539</v>
      </c>
      <c r="H953" s="45">
        <v>1375</v>
      </c>
      <c r="I953" s="45">
        <v>5</v>
      </c>
      <c r="J953" s="45">
        <v>1</v>
      </c>
      <c r="K953" s="45">
        <f t="shared" si="29"/>
        <v>27</v>
      </c>
      <c r="L953" s="45">
        <v>1984</v>
      </c>
      <c r="M953" s="45">
        <v>1</v>
      </c>
      <c r="N953" s="45">
        <v>9</v>
      </c>
      <c r="O953" s="46" t="s">
        <v>70</v>
      </c>
    </row>
    <row r="954" spans="1:15" ht="67.5">
      <c r="A954" s="45">
        <v>1037</v>
      </c>
      <c r="B954" s="46" t="s">
        <v>15</v>
      </c>
      <c r="C954" s="46" t="s">
        <v>3</v>
      </c>
      <c r="D954" s="46" t="s">
        <v>1431</v>
      </c>
      <c r="E954" s="36" t="str">
        <f t="shared" si="28"/>
        <v>Private</v>
      </c>
      <c r="F954" s="45">
        <v>1037</v>
      </c>
      <c r="G954" s="46" t="s">
        <v>540</v>
      </c>
      <c r="H954" s="45">
        <v>109</v>
      </c>
      <c r="I954" s="45">
        <v>2</v>
      </c>
      <c r="J954" s="45">
        <v>3</v>
      </c>
      <c r="K954" s="45">
        <f t="shared" si="29"/>
        <v>31</v>
      </c>
      <c r="L954" s="45">
        <v>1980</v>
      </c>
      <c r="M954" s="45">
        <v>7</v>
      </c>
      <c r="N954" s="45">
        <v>9</v>
      </c>
      <c r="O954" s="46" t="s">
        <v>70</v>
      </c>
    </row>
    <row r="955" spans="1:15" ht="40.5">
      <c r="A955" s="45">
        <v>1042</v>
      </c>
      <c r="B955" s="46" t="s">
        <v>16</v>
      </c>
      <c r="C955" s="46" t="s">
        <v>54</v>
      </c>
      <c r="D955" s="46" t="s">
        <v>6</v>
      </c>
      <c r="E955" s="36" t="str">
        <f t="shared" si="28"/>
        <v>Public</v>
      </c>
      <c r="F955" s="45">
        <v>1042</v>
      </c>
      <c r="G955" s="46" t="s">
        <v>656</v>
      </c>
      <c r="H955" s="45">
        <v>156</v>
      </c>
      <c r="I955" s="45">
        <v>5</v>
      </c>
      <c r="J955" s="45">
        <v>1</v>
      </c>
      <c r="K955" s="45">
        <f t="shared" si="29"/>
        <v>17</v>
      </c>
      <c r="L955" s="45">
        <v>1994</v>
      </c>
      <c r="M955" s="45">
        <v>7</v>
      </c>
      <c r="N955" s="45">
        <v>9</v>
      </c>
      <c r="O955" s="46" t="s">
        <v>70</v>
      </c>
    </row>
    <row r="956" spans="1:15" ht="40.5">
      <c r="A956" s="45">
        <v>1043</v>
      </c>
      <c r="B956" s="46" t="s">
        <v>16</v>
      </c>
      <c r="C956" s="46" t="s">
        <v>54</v>
      </c>
      <c r="D956" s="46" t="s">
        <v>6</v>
      </c>
      <c r="E956" s="36" t="str">
        <f t="shared" si="28"/>
        <v>Public</v>
      </c>
      <c r="F956" s="45">
        <v>1043</v>
      </c>
      <c r="G956" s="46" t="s">
        <v>657</v>
      </c>
      <c r="H956" s="45">
        <v>273</v>
      </c>
      <c r="I956" s="45">
        <v>5</v>
      </c>
      <c r="J956" s="45">
        <v>1</v>
      </c>
      <c r="K956" s="45">
        <f t="shared" si="29"/>
        <v>20</v>
      </c>
      <c r="L956" s="45">
        <v>1991</v>
      </c>
      <c r="M956" s="45">
        <v>7</v>
      </c>
      <c r="N956" s="45">
        <v>9</v>
      </c>
      <c r="O956" s="46" t="s">
        <v>70</v>
      </c>
    </row>
    <row r="957" spans="1:15" ht="54">
      <c r="A957" s="45">
        <v>1044</v>
      </c>
      <c r="B957" s="46" t="s">
        <v>16</v>
      </c>
      <c r="C957" s="46" t="s">
        <v>54</v>
      </c>
      <c r="D957" s="46" t="s">
        <v>6</v>
      </c>
      <c r="E957" s="36" t="str">
        <f t="shared" si="28"/>
        <v>Public</v>
      </c>
      <c r="F957" s="45">
        <v>1044</v>
      </c>
      <c r="G957" s="46" t="s">
        <v>658</v>
      </c>
      <c r="H957" s="45">
        <v>240</v>
      </c>
      <c r="I957" s="45">
        <v>5</v>
      </c>
      <c r="J957" s="45">
        <v>1</v>
      </c>
      <c r="K957" s="45">
        <f t="shared" si="29"/>
        <v>17</v>
      </c>
      <c r="L957" s="45">
        <v>1994</v>
      </c>
      <c r="M957" s="45">
        <v>1</v>
      </c>
      <c r="N957" s="45">
        <v>9</v>
      </c>
      <c r="O957" s="46" t="s">
        <v>70</v>
      </c>
    </row>
    <row r="958" spans="1:15" ht="67.5">
      <c r="A958" s="45">
        <v>1045</v>
      </c>
      <c r="B958" s="46" t="s">
        <v>16</v>
      </c>
      <c r="C958" s="46" t="s">
        <v>54</v>
      </c>
      <c r="D958" s="46" t="s">
        <v>6</v>
      </c>
      <c r="E958" s="36" t="str">
        <f t="shared" si="28"/>
        <v>Public</v>
      </c>
      <c r="F958" s="45">
        <v>1045</v>
      </c>
      <c r="G958" s="46" t="s">
        <v>659</v>
      </c>
      <c r="H958" s="45">
        <v>108</v>
      </c>
      <c r="I958" s="45">
        <v>5</v>
      </c>
      <c r="J958" s="45">
        <v>1</v>
      </c>
      <c r="K958" s="45">
        <f t="shared" si="29"/>
        <v>7</v>
      </c>
      <c r="L958" s="45">
        <v>2004</v>
      </c>
      <c r="M958" s="45">
        <v>7</v>
      </c>
      <c r="N958" s="45">
        <v>9</v>
      </c>
      <c r="O958" s="46" t="s">
        <v>70</v>
      </c>
    </row>
    <row r="959" spans="1:15" ht="40.5">
      <c r="A959" s="45">
        <v>1046</v>
      </c>
      <c r="B959" s="46" t="s">
        <v>16</v>
      </c>
      <c r="C959" s="46" t="s">
        <v>54</v>
      </c>
      <c r="D959" s="46" t="s">
        <v>6</v>
      </c>
      <c r="E959" s="36" t="str">
        <f t="shared" si="28"/>
        <v>Public</v>
      </c>
      <c r="F959" s="45">
        <v>1046</v>
      </c>
      <c r="G959" s="46" t="s">
        <v>660</v>
      </c>
      <c r="H959" s="45">
        <v>425</v>
      </c>
      <c r="I959" s="45">
        <v>5</v>
      </c>
      <c r="J959" s="45">
        <v>1</v>
      </c>
      <c r="K959" s="45">
        <f t="shared" si="29"/>
        <v>17</v>
      </c>
      <c r="L959" s="45">
        <v>1994</v>
      </c>
      <c r="M959" s="45">
        <v>7</v>
      </c>
      <c r="N959" s="45">
        <v>9</v>
      </c>
      <c r="O959" s="46" t="s">
        <v>70</v>
      </c>
    </row>
    <row r="960" spans="1:15" ht="40.5">
      <c r="A960" s="45">
        <v>1047</v>
      </c>
      <c r="B960" s="46" t="s">
        <v>16</v>
      </c>
      <c r="C960" s="46" t="s">
        <v>54</v>
      </c>
      <c r="D960" s="46" t="s">
        <v>6</v>
      </c>
      <c r="E960" s="36" t="str">
        <f t="shared" si="28"/>
        <v>Public</v>
      </c>
      <c r="F960" s="45">
        <v>1047</v>
      </c>
      <c r="G960" s="46" t="s">
        <v>661</v>
      </c>
      <c r="H960" s="45">
        <v>657</v>
      </c>
      <c r="I960" s="45">
        <v>5</v>
      </c>
      <c r="J960" s="45">
        <v>1</v>
      </c>
      <c r="K960" s="45">
        <f t="shared" si="29"/>
        <v>5</v>
      </c>
      <c r="L960" s="45">
        <v>2006</v>
      </c>
      <c r="M960" s="45">
        <v>7</v>
      </c>
      <c r="N960" s="45">
        <v>9</v>
      </c>
      <c r="O960" s="46" t="s">
        <v>70</v>
      </c>
    </row>
    <row r="961" spans="1:15" ht="27">
      <c r="A961" s="45">
        <v>1048</v>
      </c>
      <c r="B961" s="46" t="s">
        <v>16</v>
      </c>
      <c r="C961" s="46" t="s">
        <v>54</v>
      </c>
      <c r="D961" s="46" t="s">
        <v>6</v>
      </c>
      <c r="E961" s="36" t="str">
        <f t="shared" si="28"/>
        <v>Public</v>
      </c>
      <c r="F961" s="45">
        <v>1048</v>
      </c>
      <c r="G961" s="46" t="s">
        <v>662</v>
      </c>
      <c r="H961" s="45">
        <v>738</v>
      </c>
      <c r="I961" s="45">
        <v>5</v>
      </c>
      <c r="J961" s="45">
        <v>1</v>
      </c>
      <c r="K961" s="45">
        <f t="shared" si="29"/>
        <v>32</v>
      </c>
      <c r="L961" s="45">
        <v>1979</v>
      </c>
      <c r="M961" s="45">
        <v>7</v>
      </c>
      <c r="N961" s="45">
        <v>9</v>
      </c>
      <c r="O961" s="46" t="s">
        <v>70</v>
      </c>
    </row>
    <row r="962" spans="1:15" ht="40.5">
      <c r="A962" s="45">
        <v>1049</v>
      </c>
      <c r="B962" s="46" t="s">
        <v>16</v>
      </c>
      <c r="C962" s="46" t="s">
        <v>3</v>
      </c>
      <c r="D962" s="46" t="s">
        <v>1431</v>
      </c>
      <c r="E962" s="36" t="str">
        <f t="shared" ref="E962:E1025" si="30">IF(D962="Catholic", "Private", D962)</f>
        <v>Private</v>
      </c>
      <c r="F962" s="45">
        <v>1049</v>
      </c>
      <c r="G962" s="46" t="s">
        <v>663</v>
      </c>
      <c r="H962" s="45">
        <v>266</v>
      </c>
      <c r="I962" s="45">
        <v>2</v>
      </c>
      <c r="J962" s="45">
        <v>3</v>
      </c>
      <c r="K962" s="45">
        <f t="shared" si="29"/>
        <v>32</v>
      </c>
      <c r="L962" s="45">
        <v>1979</v>
      </c>
      <c r="M962" s="45">
        <v>7</v>
      </c>
      <c r="N962" s="45">
        <v>9</v>
      </c>
      <c r="O962" s="46" t="s">
        <v>70</v>
      </c>
    </row>
    <row r="963" spans="1:15" ht="27">
      <c r="A963" s="45">
        <v>1050</v>
      </c>
      <c r="B963" s="46" t="s">
        <v>21</v>
      </c>
      <c r="C963" s="46" t="s">
        <v>29</v>
      </c>
      <c r="D963" s="46" t="s">
        <v>6</v>
      </c>
      <c r="E963" s="36" t="str">
        <f t="shared" si="30"/>
        <v>Public</v>
      </c>
      <c r="F963" s="45">
        <v>1050</v>
      </c>
      <c r="G963" s="46" t="s">
        <v>79</v>
      </c>
      <c r="H963" s="45">
        <v>510</v>
      </c>
      <c r="I963" s="45">
        <v>1</v>
      </c>
      <c r="J963" s="45">
        <v>1</v>
      </c>
      <c r="K963" s="45">
        <f t="shared" ref="K963:K1026" si="31">2011-L963</f>
        <v>31</v>
      </c>
      <c r="L963" s="45">
        <v>1980</v>
      </c>
      <c r="M963" s="45">
        <v>1</v>
      </c>
      <c r="N963" s="45">
        <v>6</v>
      </c>
      <c r="O963" s="46" t="s">
        <v>70</v>
      </c>
    </row>
    <row r="964" spans="1:15" ht="27">
      <c r="A964" s="45">
        <v>1051</v>
      </c>
      <c r="B964" s="46" t="s">
        <v>16</v>
      </c>
      <c r="C964" s="46" t="s">
        <v>54</v>
      </c>
      <c r="D964" s="46" t="s">
        <v>6</v>
      </c>
      <c r="E964" s="36" t="str">
        <f t="shared" si="30"/>
        <v>Public</v>
      </c>
      <c r="F964" s="45">
        <v>1051</v>
      </c>
      <c r="G964" s="46" t="s">
        <v>664</v>
      </c>
      <c r="H964" s="45">
        <v>370</v>
      </c>
      <c r="I964" s="45">
        <v>5</v>
      </c>
      <c r="J964" s="45">
        <v>1</v>
      </c>
      <c r="K964" s="45">
        <f t="shared" si="31"/>
        <v>20</v>
      </c>
      <c r="L964" s="45">
        <v>1991</v>
      </c>
      <c r="M964" s="45">
        <v>7</v>
      </c>
      <c r="N964" s="45">
        <v>9</v>
      </c>
      <c r="O964" s="46" t="s">
        <v>70</v>
      </c>
    </row>
    <row r="965" spans="1:15" ht="27">
      <c r="A965" s="45">
        <v>1052</v>
      </c>
      <c r="B965" s="46" t="s">
        <v>16</v>
      </c>
      <c r="C965" s="46" t="s">
        <v>54</v>
      </c>
      <c r="D965" s="46" t="s">
        <v>6</v>
      </c>
      <c r="E965" s="36" t="str">
        <f t="shared" si="30"/>
        <v>Public</v>
      </c>
      <c r="F965" s="45">
        <v>1052</v>
      </c>
      <c r="G965" s="46" t="s">
        <v>665</v>
      </c>
      <c r="H965" s="45">
        <v>374</v>
      </c>
      <c r="I965" s="45">
        <v>5</v>
      </c>
      <c r="J965" s="45">
        <v>1</v>
      </c>
      <c r="K965" s="45">
        <f t="shared" si="31"/>
        <v>26</v>
      </c>
      <c r="L965" s="45">
        <v>1985</v>
      </c>
      <c r="M965" s="45">
        <v>5</v>
      </c>
      <c r="N965" s="45">
        <v>9</v>
      </c>
      <c r="O965" s="46" t="s">
        <v>70</v>
      </c>
    </row>
    <row r="966" spans="1:15" ht="40.5">
      <c r="A966" s="45">
        <v>1053</v>
      </c>
      <c r="B966" s="46" t="s">
        <v>16</v>
      </c>
      <c r="C966" s="46" t="s">
        <v>54</v>
      </c>
      <c r="D966" s="46" t="s">
        <v>6</v>
      </c>
      <c r="E966" s="36" t="str">
        <f t="shared" si="30"/>
        <v>Public</v>
      </c>
      <c r="F966" s="45">
        <v>1053</v>
      </c>
      <c r="G966" s="46" t="s">
        <v>666</v>
      </c>
      <c r="H966" s="45">
        <v>312</v>
      </c>
      <c r="I966" s="45">
        <v>5</v>
      </c>
      <c r="J966" s="45">
        <v>1</v>
      </c>
      <c r="K966" s="45">
        <f t="shared" si="31"/>
        <v>5</v>
      </c>
      <c r="L966" s="45">
        <v>2006</v>
      </c>
      <c r="M966" s="45">
        <v>1</v>
      </c>
      <c r="N966" s="45">
        <v>9</v>
      </c>
      <c r="O966" s="46" t="s">
        <v>70</v>
      </c>
    </row>
    <row r="967" spans="1:15" ht="54">
      <c r="A967" s="45">
        <v>1057</v>
      </c>
      <c r="B967" s="46" t="s">
        <v>23</v>
      </c>
      <c r="C967" s="46" t="s">
        <v>54</v>
      </c>
      <c r="D967" s="46" t="s">
        <v>6</v>
      </c>
      <c r="E967" s="36" t="str">
        <f t="shared" si="30"/>
        <v>Public</v>
      </c>
      <c r="F967" s="45">
        <v>1057</v>
      </c>
      <c r="G967" s="46" t="s">
        <v>1294</v>
      </c>
      <c r="H967" s="45">
        <v>461</v>
      </c>
      <c r="I967" s="45">
        <v>5</v>
      </c>
      <c r="J967" s="45">
        <v>1</v>
      </c>
      <c r="K967" s="45">
        <f t="shared" si="31"/>
        <v>31</v>
      </c>
      <c r="L967" s="45">
        <v>1980</v>
      </c>
      <c r="M967" s="45">
        <v>1</v>
      </c>
      <c r="N967" s="45">
        <v>8</v>
      </c>
      <c r="O967" s="46" t="s">
        <v>70</v>
      </c>
    </row>
    <row r="968" spans="1:15" ht="27">
      <c r="A968" s="45">
        <v>1058</v>
      </c>
      <c r="B968" s="46" t="s">
        <v>23</v>
      </c>
      <c r="C968" s="46" t="s">
        <v>29</v>
      </c>
      <c r="D968" s="46" t="s">
        <v>6</v>
      </c>
      <c r="E968" s="36" t="str">
        <f t="shared" si="30"/>
        <v>Public</v>
      </c>
      <c r="F968" s="45">
        <v>1058</v>
      </c>
      <c r="G968" s="46" t="s">
        <v>1295</v>
      </c>
      <c r="H968" s="45">
        <v>104</v>
      </c>
      <c r="I968" s="45">
        <v>1</v>
      </c>
      <c r="J968" s="45">
        <v>1</v>
      </c>
      <c r="K968" s="45">
        <f t="shared" si="31"/>
        <v>1</v>
      </c>
      <c r="L968" s="45">
        <v>2010</v>
      </c>
      <c r="M968" s="45">
        <v>1</v>
      </c>
      <c r="N968" s="45">
        <v>4</v>
      </c>
      <c r="O968" s="46" t="s">
        <v>70</v>
      </c>
    </row>
    <row r="969" spans="1:15" ht="27">
      <c r="A969" s="45">
        <v>1061</v>
      </c>
      <c r="B969" s="46" t="s">
        <v>23</v>
      </c>
      <c r="C969" s="46" t="s">
        <v>29</v>
      </c>
      <c r="D969" s="46" t="s">
        <v>6</v>
      </c>
      <c r="E969" s="36" t="str">
        <f t="shared" si="30"/>
        <v>Public</v>
      </c>
      <c r="F969" s="45">
        <v>1061</v>
      </c>
      <c r="G969" s="46" t="s">
        <v>1296</v>
      </c>
      <c r="H969" s="45">
        <v>143</v>
      </c>
      <c r="I969" s="45">
        <v>1</v>
      </c>
      <c r="J969" s="45">
        <v>1</v>
      </c>
      <c r="K969" s="45">
        <f t="shared" si="31"/>
        <v>1</v>
      </c>
      <c r="L969" s="45">
        <v>2010</v>
      </c>
      <c r="M969" s="45">
        <v>1</v>
      </c>
      <c r="N969" s="45">
        <v>4</v>
      </c>
      <c r="O969" s="46" t="s">
        <v>70</v>
      </c>
    </row>
    <row r="970" spans="1:15" ht="54">
      <c r="A970" s="45">
        <v>1064</v>
      </c>
      <c r="B970" s="46" t="s">
        <v>19</v>
      </c>
      <c r="C970" s="46" t="s">
        <v>3</v>
      </c>
      <c r="D970" s="46" t="s">
        <v>1431</v>
      </c>
      <c r="E970" s="36" t="str">
        <f t="shared" si="30"/>
        <v>Private</v>
      </c>
      <c r="F970" s="45">
        <v>1064</v>
      </c>
      <c r="G970" s="46" t="s">
        <v>1009</v>
      </c>
      <c r="H970" s="45">
        <v>278</v>
      </c>
      <c r="I970" s="45">
        <v>2</v>
      </c>
      <c r="J970" s="45">
        <v>3</v>
      </c>
      <c r="K970" s="45">
        <f t="shared" si="31"/>
        <v>21</v>
      </c>
      <c r="L970" s="45">
        <v>1990</v>
      </c>
      <c r="M970" s="45">
        <v>7</v>
      </c>
      <c r="N970" s="45">
        <v>9</v>
      </c>
      <c r="O970" s="46" t="s">
        <v>70</v>
      </c>
    </row>
    <row r="971" spans="1:15" ht="27">
      <c r="A971" s="45">
        <v>1065</v>
      </c>
      <c r="B971" s="46" t="s">
        <v>19</v>
      </c>
      <c r="C971" s="46" t="s">
        <v>54</v>
      </c>
      <c r="D971" s="46" t="s">
        <v>6</v>
      </c>
      <c r="E971" s="36" t="str">
        <f t="shared" si="30"/>
        <v>Public</v>
      </c>
      <c r="F971" s="45">
        <v>1065</v>
      </c>
      <c r="G971" s="46" t="s">
        <v>1010</v>
      </c>
      <c r="H971" s="45">
        <v>388</v>
      </c>
      <c r="I971" s="45">
        <v>5</v>
      </c>
      <c r="J971" s="45">
        <v>1</v>
      </c>
      <c r="K971" s="45">
        <f t="shared" si="31"/>
        <v>11</v>
      </c>
      <c r="L971" s="45">
        <v>2000</v>
      </c>
      <c r="M971" s="45">
        <v>7</v>
      </c>
      <c r="N971" s="45">
        <v>9</v>
      </c>
      <c r="O971" s="46" t="s">
        <v>70</v>
      </c>
    </row>
    <row r="972" spans="1:15" ht="54">
      <c r="A972" s="45">
        <v>1066</v>
      </c>
      <c r="B972" s="46" t="s">
        <v>19</v>
      </c>
      <c r="C972" s="46" t="s">
        <v>54</v>
      </c>
      <c r="D972" s="46" t="s">
        <v>6</v>
      </c>
      <c r="E972" s="36" t="str">
        <f t="shared" si="30"/>
        <v>Public</v>
      </c>
      <c r="F972" s="45">
        <v>1066</v>
      </c>
      <c r="G972" s="46" t="s">
        <v>1011</v>
      </c>
      <c r="H972" s="45">
        <v>379</v>
      </c>
      <c r="I972" s="45">
        <v>5</v>
      </c>
      <c r="J972" s="45">
        <v>1</v>
      </c>
      <c r="K972" s="45">
        <f t="shared" si="31"/>
        <v>6</v>
      </c>
      <c r="L972" s="45">
        <v>2005</v>
      </c>
      <c r="M972" s="45">
        <v>1</v>
      </c>
      <c r="N972" s="45">
        <v>9</v>
      </c>
      <c r="O972" s="46" t="s">
        <v>70</v>
      </c>
    </row>
    <row r="973" spans="1:15" ht="67.5">
      <c r="A973" s="45">
        <v>1067</v>
      </c>
      <c r="B973" s="46" t="s">
        <v>19</v>
      </c>
      <c r="C973" s="46" t="s">
        <v>54</v>
      </c>
      <c r="D973" s="46" t="s">
        <v>6</v>
      </c>
      <c r="E973" s="36" t="str">
        <f t="shared" si="30"/>
        <v>Public</v>
      </c>
      <c r="F973" s="45">
        <v>1067</v>
      </c>
      <c r="G973" s="46" t="s">
        <v>1012</v>
      </c>
      <c r="H973" s="45">
        <v>578</v>
      </c>
      <c r="I973" s="45">
        <v>5</v>
      </c>
      <c r="J973" s="45">
        <v>1</v>
      </c>
      <c r="K973" s="45">
        <f t="shared" si="31"/>
        <v>17</v>
      </c>
      <c r="L973" s="45">
        <v>1994</v>
      </c>
      <c r="M973" s="45">
        <v>7</v>
      </c>
      <c r="N973" s="45">
        <v>9</v>
      </c>
      <c r="O973" s="46" t="s">
        <v>70</v>
      </c>
    </row>
    <row r="974" spans="1:15" ht="54">
      <c r="A974" s="45">
        <v>1068</v>
      </c>
      <c r="B974" s="46" t="s">
        <v>19</v>
      </c>
      <c r="C974" s="46" t="s">
        <v>54</v>
      </c>
      <c r="D974" s="46" t="s">
        <v>6</v>
      </c>
      <c r="E974" s="36" t="str">
        <f t="shared" si="30"/>
        <v>Public</v>
      </c>
      <c r="F974" s="45">
        <v>1068</v>
      </c>
      <c r="G974" s="46" t="s">
        <v>1013</v>
      </c>
      <c r="H974" s="45">
        <v>751</v>
      </c>
      <c r="I974" s="45">
        <v>5</v>
      </c>
      <c r="J974" s="45">
        <v>1</v>
      </c>
      <c r="K974" s="45">
        <f t="shared" si="31"/>
        <v>9</v>
      </c>
      <c r="L974" s="45">
        <v>2002</v>
      </c>
      <c r="M974" s="45">
        <v>7</v>
      </c>
      <c r="N974" s="45">
        <v>9</v>
      </c>
      <c r="O974" s="46" t="s">
        <v>70</v>
      </c>
    </row>
    <row r="975" spans="1:15" ht="54">
      <c r="A975" s="45">
        <v>1069</v>
      </c>
      <c r="B975" s="46" t="s">
        <v>19</v>
      </c>
      <c r="C975" s="46" t="s">
        <v>3</v>
      </c>
      <c r="D975" s="46" t="s">
        <v>1431</v>
      </c>
      <c r="E975" s="36" t="str">
        <f t="shared" si="30"/>
        <v>Private</v>
      </c>
      <c r="F975" s="45">
        <v>1069</v>
      </c>
      <c r="G975" s="46" t="s">
        <v>1014</v>
      </c>
      <c r="H975" s="45">
        <v>409</v>
      </c>
      <c r="I975" s="45">
        <v>2</v>
      </c>
      <c r="J975" s="45">
        <v>3</v>
      </c>
      <c r="K975" s="45">
        <f t="shared" si="31"/>
        <v>17</v>
      </c>
      <c r="L975" s="45">
        <v>1994</v>
      </c>
      <c r="M975" s="45">
        <v>7</v>
      </c>
      <c r="N975" s="45">
        <v>9</v>
      </c>
      <c r="O975" s="46" t="s">
        <v>70</v>
      </c>
    </row>
    <row r="976" spans="1:15" ht="40.5">
      <c r="A976" s="45">
        <v>1070</v>
      </c>
      <c r="B976" s="46" t="s">
        <v>23</v>
      </c>
      <c r="C976" s="46" t="s">
        <v>29</v>
      </c>
      <c r="D976" s="46" t="s">
        <v>6</v>
      </c>
      <c r="E976" s="36" t="str">
        <f t="shared" si="30"/>
        <v>Public</v>
      </c>
      <c r="F976" s="45">
        <v>1070</v>
      </c>
      <c r="G976" s="46" t="s">
        <v>1297</v>
      </c>
      <c r="H976" s="45">
        <v>226</v>
      </c>
      <c r="I976" s="45">
        <v>1</v>
      </c>
      <c r="J976" s="45">
        <v>1</v>
      </c>
      <c r="K976" s="45">
        <f t="shared" si="31"/>
        <v>29</v>
      </c>
      <c r="L976" s="45">
        <v>1982</v>
      </c>
      <c r="M976" s="45">
        <v>1</v>
      </c>
      <c r="N976" s="45">
        <v>6</v>
      </c>
      <c r="O976" s="46" t="s">
        <v>70</v>
      </c>
    </row>
    <row r="977" spans="1:15" ht="67.5">
      <c r="A977" s="45">
        <v>1071</v>
      </c>
      <c r="B977" s="46" t="s">
        <v>19</v>
      </c>
      <c r="C977" s="46" t="s">
        <v>3</v>
      </c>
      <c r="D977" s="46" t="s">
        <v>1431</v>
      </c>
      <c r="E977" s="36" t="str">
        <f t="shared" si="30"/>
        <v>Private</v>
      </c>
      <c r="F977" s="45">
        <v>1071</v>
      </c>
      <c r="G977" s="46" t="s">
        <v>1442</v>
      </c>
      <c r="H977" s="45">
        <v>154</v>
      </c>
      <c r="I977" s="45">
        <v>2</v>
      </c>
      <c r="J977" s="45">
        <v>3</v>
      </c>
      <c r="K977" s="45">
        <f t="shared" si="31"/>
        <v>15</v>
      </c>
      <c r="L977" s="45">
        <v>1996</v>
      </c>
      <c r="M977" s="45">
        <v>7</v>
      </c>
      <c r="N977" s="45">
        <v>9</v>
      </c>
      <c r="O977" s="46" t="s">
        <v>166</v>
      </c>
    </row>
    <row r="978" spans="1:15" ht="54">
      <c r="A978" s="45">
        <v>1072</v>
      </c>
      <c r="B978" s="46" t="s">
        <v>19</v>
      </c>
      <c r="C978" s="46" t="s">
        <v>54</v>
      </c>
      <c r="D978" s="46" t="s">
        <v>6</v>
      </c>
      <c r="E978" s="36" t="str">
        <f t="shared" si="30"/>
        <v>Public</v>
      </c>
      <c r="F978" s="45">
        <v>1072</v>
      </c>
      <c r="G978" s="46" t="s">
        <v>1015</v>
      </c>
      <c r="H978" s="45">
        <v>226</v>
      </c>
      <c r="I978" s="45">
        <v>5</v>
      </c>
      <c r="J978" s="45">
        <v>1</v>
      </c>
      <c r="K978" s="45">
        <f t="shared" si="31"/>
        <v>23</v>
      </c>
      <c r="L978" s="45">
        <v>1988</v>
      </c>
      <c r="M978" s="45">
        <v>7</v>
      </c>
      <c r="N978" s="45">
        <v>9</v>
      </c>
      <c r="O978" s="46" t="s">
        <v>70</v>
      </c>
    </row>
    <row r="979" spans="1:15" ht="40.5">
      <c r="A979" s="45">
        <v>1074</v>
      </c>
      <c r="B979" s="46" t="s">
        <v>17</v>
      </c>
      <c r="C979" s="46" t="s">
        <v>29</v>
      </c>
      <c r="D979" s="46" t="s">
        <v>6</v>
      </c>
      <c r="E979" s="36" t="str">
        <f t="shared" si="30"/>
        <v>Public</v>
      </c>
      <c r="F979" s="45">
        <v>1074</v>
      </c>
      <c r="G979" s="46" t="s">
        <v>770</v>
      </c>
      <c r="H979" s="45">
        <v>272</v>
      </c>
      <c r="I979" s="45">
        <v>1</v>
      </c>
      <c r="J979" s="45">
        <v>1</v>
      </c>
      <c r="K979" s="45">
        <f t="shared" si="31"/>
        <v>11</v>
      </c>
      <c r="L979" s="45">
        <v>2000</v>
      </c>
      <c r="M979" s="45">
        <v>1</v>
      </c>
      <c r="N979" s="45">
        <v>6</v>
      </c>
      <c r="O979" s="46" t="s">
        <v>70</v>
      </c>
    </row>
    <row r="980" spans="1:15" ht="40.5">
      <c r="A980" s="45">
        <v>1076</v>
      </c>
      <c r="B980" s="46" t="s">
        <v>17</v>
      </c>
      <c r="C980" s="46" t="s">
        <v>29</v>
      </c>
      <c r="D980" s="46" t="s">
        <v>6</v>
      </c>
      <c r="E980" s="36" t="str">
        <f t="shared" si="30"/>
        <v>Public</v>
      </c>
      <c r="F980" s="45">
        <v>1076</v>
      </c>
      <c r="G980" s="46" t="s">
        <v>771</v>
      </c>
      <c r="H980" s="45">
        <v>548</v>
      </c>
      <c r="I980" s="45">
        <v>1</v>
      </c>
      <c r="J980" s="45">
        <v>1</v>
      </c>
      <c r="K980" s="45">
        <f t="shared" si="31"/>
        <v>12</v>
      </c>
      <c r="L980" s="45">
        <v>1999</v>
      </c>
      <c r="M980" s="45">
        <v>1</v>
      </c>
      <c r="N980" s="45">
        <v>6</v>
      </c>
      <c r="O980" s="46" t="s">
        <v>70</v>
      </c>
    </row>
    <row r="981" spans="1:15" ht="54">
      <c r="A981" s="45">
        <v>1077</v>
      </c>
      <c r="B981" s="46" t="s">
        <v>20</v>
      </c>
      <c r="C981" s="46" t="s">
        <v>54</v>
      </c>
      <c r="D981" s="46" t="s">
        <v>6</v>
      </c>
      <c r="E981" s="36" t="str">
        <f t="shared" si="30"/>
        <v>Public</v>
      </c>
      <c r="F981" s="45">
        <v>1077</v>
      </c>
      <c r="G981" s="46" t="s">
        <v>1065</v>
      </c>
      <c r="H981" s="45">
        <v>166</v>
      </c>
      <c r="I981" s="45">
        <v>5</v>
      </c>
      <c r="J981" s="45">
        <v>1</v>
      </c>
      <c r="K981" s="45">
        <f t="shared" si="31"/>
        <v>6</v>
      </c>
      <c r="L981" s="45">
        <v>2005</v>
      </c>
      <c r="M981" s="45">
        <v>1</v>
      </c>
      <c r="N981" s="45">
        <v>9</v>
      </c>
      <c r="O981" s="46" t="s">
        <v>70</v>
      </c>
    </row>
    <row r="982" spans="1:15" ht="40.5">
      <c r="A982" s="45">
        <v>1078</v>
      </c>
      <c r="B982" s="46" t="s">
        <v>17</v>
      </c>
      <c r="C982" s="46" t="s">
        <v>29</v>
      </c>
      <c r="D982" s="46" t="s">
        <v>6</v>
      </c>
      <c r="E982" s="36" t="str">
        <f t="shared" si="30"/>
        <v>Public</v>
      </c>
      <c r="F982" s="45">
        <v>1078</v>
      </c>
      <c r="G982" s="46" t="s">
        <v>772</v>
      </c>
      <c r="H982" s="45">
        <v>268</v>
      </c>
      <c r="I982" s="45">
        <v>1</v>
      </c>
      <c r="J982" s="45">
        <v>1</v>
      </c>
      <c r="K982" s="45">
        <f t="shared" si="31"/>
        <v>9</v>
      </c>
      <c r="L982" s="45">
        <v>2002</v>
      </c>
      <c r="M982" s="45">
        <v>1</v>
      </c>
      <c r="N982" s="45">
        <v>6</v>
      </c>
      <c r="O982" s="46" t="s">
        <v>70</v>
      </c>
    </row>
    <row r="983" spans="1:15" ht="27">
      <c r="A983" s="45">
        <v>1079</v>
      </c>
      <c r="B983" s="46" t="s">
        <v>17</v>
      </c>
      <c r="C983" s="46" t="s">
        <v>29</v>
      </c>
      <c r="D983" s="46" t="s">
        <v>6</v>
      </c>
      <c r="E983" s="36" t="str">
        <f t="shared" si="30"/>
        <v>Public</v>
      </c>
      <c r="F983" s="45">
        <v>1079</v>
      </c>
      <c r="G983" s="46" t="s">
        <v>773</v>
      </c>
      <c r="H983" s="45">
        <v>344</v>
      </c>
      <c r="I983" s="45">
        <v>1</v>
      </c>
      <c r="J983" s="45">
        <v>1</v>
      </c>
      <c r="K983" s="45">
        <f t="shared" si="31"/>
        <v>26</v>
      </c>
      <c r="L983" s="45">
        <v>1985</v>
      </c>
      <c r="M983" s="45">
        <v>1</v>
      </c>
      <c r="N983" s="45">
        <v>6</v>
      </c>
      <c r="O983" s="46" t="s">
        <v>70</v>
      </c>
    </row>
    <row r="984" spans="1:15" ht="67.5">
      <c r="A984" s="45">
        <v>1080</v>
      </c>
      <c r="B984" s="46" t="s">
        <v>20</v>
      </c>
      <c r="C984" s="46" t="s">
        <v>3</v>
      </c>
      <c r="D984" s="46" t="s">
        <v>1431</v>
      </c>
      <c r="E984" s="36" t="str">
        <f t="shared" si="30"/>
        <v>Private</v>
      </c>
      <c r="F984" s="45">
        <v>1080</v>
      </c>
      <c r="G984" s="46" t="s">
        <v>1066</v>
      </c>
      <c r="H984" s="45">
        <v>475</v>
      </c>
      <c r="I984" s="45">
        <v>2</v>
      </c>
      <c r="J984" s="45">
        <v>3</v>
      </c>
      <c r="K984" s="45">
        <f t="shared" si="31"/>
        <v>11</v>
      </c>
      <c r="L984" s="45">
        <v>2000</v>
      </c>
      <c r="M984" s="45">
        <v>7</v>
      </c>
      <c r="N984" s="45">
        <v>9</v>
      </c>
      <c r="O984" s="46" t="s">
        <v>70</v>
      </c>
    </row>
    <row r="985" spans="1:15" ht="54">
      <c r="A985" s="45">
        <v>1081</v>
      </c>
      <c r="B985" s="46" t="s">
        <v>20</v>
      </c>
      <c r="C985" s="46" t="s">
        <v>3</v>
      </c>
      <c r="D985" s="46" t="s">
        <v>6</v>
      </c>
      <c r="E985" s="36" t="str">
        <f t="shared" si="30"/>
        <v>Public</v>
      </c>
      <c r="F985" s="45">
        <v>1081</v>
      </c>
      <c r="G985" s="46" t="s">
        <v>1067</v>
      </c>
      <c r="H985" s="45">
        <v>272</v>
      </c>
      <c r="I985" s="45">
        <v>2</v>
      </c>
      <c r="J985" s="45">
        <v>1</v>
      </c>
      <c r="K985" s="45">
        <f t="shared" si="31"/>
        <v>24</v>
      </c>
      <c r="L985" s="45">
        <v>1987</v>
      </c>
      <c r="M985" s="45">
        <v>7</v>
      </c>
      <c r="N985" s="45">
        <v>9</v>
      </c>
      <c r="O985" s="46" t="s">
        <v>70</v>
      </c>
    </row>
    <row r="986" spans="1:15" ht="27">
      <c r="A986" s="45">
        <v>1082</v>
      </c>
      <c r="B986" s="46" t="s">
        <v>20</v>
      </c>
      <c r="C986" s="46" t="s">
        <v>54</v>
      </c>
      <c r="D986" s="46" t="s">
        <v>6</v>
      </c>
      <c r="E986" s="36" t="str">
        <f t="shared" si="30"/>
        <v>Public</v>
      </c>
      <c r="F986" s="45">
        <v>1082</v>
      </c>
      <c r="G986" s="46" t="s">
        <v>1068</v>
      </c>
      <c r="H986" s="45">
        <v>253</v>
      </c>
      <c r="I986" s="45">
        <v>5</v>
      </c>
      <c r="J986" s="45">
        <v>1</v>
      </c>
      <c r="K986" s="45">
        <f t="shared" si="31"/>
        <v>5</v>
      </c>
      <c r="L986" s="45">
        <v>2006</v>
      </c>
      <c r="M986" s="45">
        <v>7</v>
      </c>
      <c r="N986" s="45">
        <v>9</v>
      </c>
      <c r="O986" s="46" t="s">
        <v>70</v>
      </c>
    </row>
    <row r="987" spans="1:15" ht="40.5">
      <c r="A987" s="45">
        <v>1083</v>
      </c>
      <c r="B987" s="46" t="s">
        <v>21</v>
      </c>
      <c r="C987" s="46" t="s">
        <v>54</v>
      </c>
      <c r="D987" s="46" t="s">
        <v>6</v>
      </c>
      <c r="E987" s="36" t="str">
        <f t="shared" si="30"/>
        <v>Public</v>
      </c>
      <c r="F987" s="45">
        <v>1083</v>
      </c>
      <c r="G987" s="46" t="s">
        <v>1128</v>
      </c>
      <c r="H987" s="45">
        <v>177</v>
      </c>
      <c r="I987" s="45">
        <v>5</v>
      </c>
      <c r="J987" s="45">
        <v>1</v>
      </c>
      <c r="K987" s="45">
        <f t="shared" si="31"/>
        <v>25</v>
      </c>
      <c r="L987" s="45">
        <v>1986</v>
      </c>
      <c r="M987" s="45">
        <v>7</v>
      </c>
      <c r="N987" s="45">
        <v>9</v>
      </c>
      <c r="O987" s="46" t="s">
        <v>70</v>
      </c>
    </row>
    <row r="988" spans="1:15" ht="40.5">
      <c r="A988" s="45">
        <v>1084</v>
      </c>
      <c r="B988" s="46" t="s">
        <v>21</v>
      </c>
      <c r="C988" s="46" t="s">
        <v>54</v>
      </c>
      <c r="D988" s="46" t="s">
        <v>6</v>
      </c>
      <c r="E988" s="36" t="str">
        <f t="shared" si="30"/>
        <v>Public</v>
      </c>
      <c r="F988" s="45">
        <v>1084</v>
      </c>
      <c r="G988" s="46" t="s">
        <v>1129</v>
      </c>
      <c r="H988" s="45">
        <v>263</v>
      </c>
      <c r="I988" s="45">
        <v>5</v>
      </c>
      <c r="J988" s="45">
        <v>1</v>
      </c>
      <c r="K988" s="45">
        <f t="shared" si="31"/>
        <v>26</v>
      </c>
      <c r="L988" s="45">
        <v>1985</v>
      </c>
      <c r="M988" s="45">
        <v>7</v>
      </c>
      <c r="N988" s="45">
        <v>9</v>
      </c>
      <c r="O988" s="46" t="s">
        <v>70</v>
      </c>
    </row>
    <row r="989" spans="1:15" ht="40.5">
      <c r="A989" s="45">
        <v>1085</v>
      </c>
      <c r="B989" s="46" t="s">
        <v>17</v>
      </c>
      <c r="C989" s="46" t="s">
        <v>29</v>
      </c>
      <c r="D989" s="46" t="s">
        <v>6</v>
      </c>
      <c r="E989" s="36" t="str">
        <f t="shared" si="30"/>
        <v>Public</v>
      </c>
      <c r="F989" s="45">
        <v>1085</v>
      </c>
      <c r="G989" s="46" t="s">
        <v>774</v>
      </c>
      <c r="H989" s="45">
        <v>138</v>
      </c>
      <c r="I989" s="45">
        <v>1</v>
      </c>
      <c r="J989" s="45">
        <v>1</v>
      </c>
      <c r="K989" s="45">
        <f t="shared" si="31"/>
        <v>15</v>
      </c>
      <c r="L989" s="45">
        <v>1996</v>
      </c>
      <c r="M989" s="45">
        <v>1</v>
      </c>
      <c r="N989" s="45">
        <v>6</v>
      </c>
      <c r="O989" s="46" t="s">
        <v>70</v>
      </c>
    </row>
    <row r="990" spans="1:15" ht="27">
      <c r="A990" s="45">
        <v>1086</v>
      </c>
      <c r="B990" s="46" t="s">
        <v>17</v>
      </c>
      <c r="C990" s="46" t="s">
        <v>29</v>
      </c>
      <c r="D990" s="46" t="s">
        <v>6</v>
      </c>
      <c r="E990" s="36" t="str">
        <f t="shared" si="30"/>
        <v>Public</v>
      </c>
      <c r="F990" s="45">
        <v>1086</v>
      </c>
      <c r="G990" s="46" t="s">
        <v>775</v>
      </c>
      <c r="H990" s="45">
        <v>132</v>
      </c>
      <c r="I990" s="45">
        <v>1</v>
      </c>
      <c r="J990" s="45">
        <v>1</v>
      </c>
      <c r="K990" s="45">
        <f t="shared" si="31"/>
        <v>21</v>
      </c>
      <c r="L990" s="45">
        <v>1990</v>
      </c>
      <c r="M990" s="45">
        <v>1</v>
      </c>
      <c r="N990" s="45">
        <v>6</v>
      </c>
      <c r="O990" s="46" t="s">
        <v>70</v>
      </c>
    </row>
    <row r="991" spans="1:15" ht="40.5">
      <c r="A991" s="45">
        <v>1087</v>
      </c>
      <c r="B991" s="46" t="s">
        <v>17</v>
      </c>
      <c r="C991" s="46" t="s">
        <v>29</v>
      </c>
      <c r="D991" s="46" t="s">
        <v>6</v>
      </c>
      <c r="E991" s="36" t="str">
        <f t="shared" si="30"/>
        <v>Public</v>
      </c>
      <c r="F991" s="45">
        <v>1087</v>
      </c>
      <c r="G991" s="46" t="s">
        <v>776</v>
      </c>
      <c r="H991" s="45">
        <v>84</v>
      </c>
      <c r="I991" s="45">
        <v>1</v>
      </c>
      <c r="J991" s="45">
        <v>1</v>
      </c>
      <c r="K991" s="45">
        <f t="shared" si="31"/>
        <v>21</v>
      </c>
      <c r="L991" s="45">
        <v>1990</v>
      </c>
      <c r="M991" s="45">
        <v>1</v>
      </c>
      <c r="N991" s="45">
        <v>6</v>
      </c>
      <c r="O991" s="46" t="s">
        <v>70</v>
      </c>
    </row>
    <row r="992" spans="1:15" ht="40.5">
      <c r="A992" s="45">
        <v>1088</v>
      </c>
      <c r="B992" s="46" t="s">
        <v>17</v>
      </c>
      <c r="C992" s="46" t="s">
        <v>29</v>
      </c>
      <c r="D992" s="46" t="s">
        <v>6</v>
      </c>
      <c r="E992" s="36" t="str">
        <f t="shared" si="30"/>
        <v>Public</v>
      </c>
      <c r="F992" s="45">
        <v>1088</v>
      </c>
      <c r="G992" s="46" t="s">
        <v>777</v>
      </c>
      <c r="H992" s="45">
        <v>63</v>
      </c>
      <c r="I992" s="45">
        <v>1</v>
      </c>
      <c r="J992" s="45">
        <v>1</v>
      </c>
      <c r="K992" s="45">
        <f t="shared" si="31"/>
        <v>21</v>
      </c>
      <c r="L992" s="45">
        <v>1990</v>
      </c>
      <c r="M992" s="45">
        <v>1</v>
      </c>
      <c r="N992" s="45">
        <v>6</v>
      </c>
      <c r="O992" s="46" t="s">
        <v>70</v>
      </c>
    </row>
    <row r="993" spans="1:15" ht="27">
      <c r="A993" s="45">
        <v>1089</v>
      </c>
      <c r="B993" s="46" t="s">
        <v>21</v>
      </c>
      <c r="C993" s="46" t="s">
        <v>54</v>
      </c>
      <c r="D993" s="46" t="s">
        <v>6</v>
      </c>
      <c r="E993" s="36" t="str">
        <f t="shared" si="30"/>
        <v>Public</v>
      </c>
      <c r="F993" s="45">
        <v>1089</v>
      </c>
      <c r="G993" s="46" t="s">
        <v>1130</v>
      </c>
      <c r="H993" s="45">
        <v>391</v>
      </c>
      <c r="I993" s="45">
        <v>5</v>
      </c>
      <c r="J993" s="45">
        <v>1</v>
      </c>
      <c r="K993" s="45">
        <f t="shared" si="31"/>
        <v>27</v>
      </c>
      <c r="L993" s="45">
        <v>1984</v>
      </c>
      <c r="M993" s="45">
        <v>7</v>
      </c>
      <c r="N993" s="45">
        <v>9</v>
      </c>
      <c r="O993" s="46" t="s">
        <v>70</v>
      </c>
    </row>
    <row r="994" spans="1:15" ht="27">
      <c r="A994" s="45">
        <v>1090</v>
      </c>
      <c r="B994" s="46" t="s">
        <v>21</v>
      </c>
      <c r="C994" s="46" t="s">
        <v>54</v>
      </c>
      <c r="D994" s="46" t="s">
        <v>6</v>
      </c>
      <c r="E994" s="36" t="str">
        <f t="shared" si="30"/>
        <v>Public</v>
      </c>
      <c r="F994" s="45">
        <v>1090</v>
      </c>
      <c r="G994" s="46" t="s">
        <v>1131</v>
      </c>
      <c r="H994" s="45">
        <v>156</v>
      </c>
      <c r="I994" s="45">
        <v>5</v>
      </c>
      <c r="J994" s="45">
        <v>1</v>
      </c>
      <c r="K994" s="45">
        <f t="shared" si="31"/>
        <v>8</v>
      </c>
      <c r="L994" s="45">
        <v>2003</v>
      </c>
      <c r="M994" s="45">
        <v>7</v>
      </c>
      <c r="N994" s="45">
        <v>9</v>
      </c>
      <c r="O994" s="46" t="s">
        <v>70</v>
      </c>
    </row>
    <row r="995" spans="1:15" ht="40.5">
      <c r="A995" s="45">
        <v>1091</v>
      </c>
      <c r="B995" s="46" t="s">
        <v>21</v>
      </c>
      <c r="C995" s="46" t="s">
        <v>54</v>
      </c>
      <c r="D995" s="46" t="s">
        <v>6</v>
      </c>
      <c r="E995" s="36" t="str">
        <f t="shared" si="30"/>
        <v>Public</v>
      </c>
      <c r="F995" s="45">
        <v>1091</v>
      </c>
      <c r="G995" s="46" t="s">
        <v>1132</v>
      </c>
      <c r="H995" s="45">
        <v>128</v>
      </c>
      <c r="I995" s="45">
        <v>5</v>
      </c>
      <c r="J995" s="45">
        <v>1</v>
      </c>
      <c r="K995" s="45">
        <f t="shared" si="31"/>
        <v>27</v>
      </c>
      <c r="L995" s="45">
        <v>1984</v>
      </c>
      <c r="M995" s="45">
        <v>7</v>
      </c>
      <c r="N995" s="45">
        <v>9</v>
      </c>
      <c r="O995" s="46" t="s">
        <v>70</v>
      </c>
    </row>
    <row r="996" spans="1:15" ht="40.5">
      <c r="A996" s="45">
        <v>1092</v>
      </c>
      <c r="B996" s="46" t="s">
        <v>21</v>
      </c>
      <c r="C996" s="46" t="s">
        <v>54</v>
      </c>
      <c r="D996" s="46" t="s">
        <v>6</v>
      </c>
      <c r="E996" s="36" t="str">
        <f t="shared" si="30"/>
        <v>Public</v>
      </c>
      <c r="F996" s="45">
        <v>1092</v>
      </c>
      <c r="G996" s="46" t="s">
        <v>1133</v>
      </c>
      <c r="H996" s="45">
        <v>496</v>
      </c>
      <c r="I996" s="45">
        <v>5</v>
      </c>
      <c r="J996" s="45">
        <v>1</v>
      </c>
      <c r="K996" s="45">
        <f t="shared" si="31"/>
        <v>27</v>
      </c>
      <c r="L996" s="45">
        <v>1984</v>
      </c>
      <c r="M996" s="45">
        <v>7</v>
      </c>
      <c r="N996" s="45">
        <v>9</v>
      </c>
      <c r="O996" s="46" t="s">
        <v>70</v>
      </c>
    </row>
    <row r="997" spans="1:15" ht="40.5">
      <c r="A997" s="45">
        <v>1093</v>
      </c>
      <c r="B997" s="46" t="s">
        <v>21</v>
      </c>
      <c r="C997" s="46" t="s">
        <v>3</v>
      </c>
      <c r="D997" s="46" t="s">
        <v>1431</v>
      </c>
      <c r="E997" s="36" t="str">
        <f t="shared" si="30"/>
        <v>Private</v>
      </c>
      <c r="F997" s="45">
        <v>1093</v>
      </c>
      <c r="G997" s="46" t="s">
        <v>1134</v>
      </c>
      <c r="H997" s="45">
        <v>251</v>
      </c>
      <c r="I997" s="45">
        <v>2</v>
      </c>
      <c r="J997" s="45">
        <v>3</v>
      </c>
      <c r="K997" s="45">
        <f t="shared" si="31"/>
        <v>10</v>
      </c>
      <c r="L997" s="45">
        <v>2001</v>
      </c>
      <c r="M997" s="45">
        <v>7</v>
      </c>
      <c r="N997" s="45">
        <v>9</v>
      </c>
      <c r="O997" s="46" t="s">
        <v>70</v>
      </c>
    </row>
    <row r="998" spans="1:15" ht="54">
      <c r="A998" s="45">
        <v>1094</v>
      </c>
      <c r="B998" s="46" t="s">
        <v>21</v>
      </c>
      <c r="C998" s="46" t="s">
        <v>3</v>
      </c>
      <c r="D998" s="46" t="s">
        <v>1431</v>
      </c>
      <c r="E998" s="36" t="str">
        <f t="shared" si="30"/>
        <v>Private</v>
      </c>
      <c r="F998" s="45">
        <v>1094</v>
      </c>
      <c r="G998" s="46" t="s">
        <v>1135</v>
      </c>
      <c r="H998" s="45">
        <v>227</v>
      </c>
      <c r="I998" s="45">
        <v>2</v>
      </c>
      <c r="J998" s="45">
        <v>3</v>
      </c>
      <c r="K998" s="45">
        <f t="shared" si="31"/>
        <v>21</v>
      </c>
      <c r="L998" s="45">
        <v>1990</v>
      </c>
      <c r="M998" s="45">
        <v>7</v>
      </c>
      <c r="N998" s="45">
        <v>9</v>
      </c>
      <c r="O998" s="46" t="s">
        <v>70</v>
      </c>
    </row>
    <row r="999" spans="1:15" ht="54">
      <c r="A999" s="45">
        <v>1101</v>
      </c>
      <c r="B999" s="46" t="s">
        <v>22</v>
      </c>
      <c r="C999" s="46" t="s">
        <v>3</v>
      </c>
      <c r="D999" s="46" t="s">
        <v>1431</v>
      </c>
      <c r="E999" s="36" t="str">
        <f t="shared" si="30"/>
        <v>Private</v>
      </c>
      <c r="F999" s="45">
        <v>1101</v>
      </c>
      <c r="G999" s="46" t="s">
        <v>1226</v>
      </c>
      <c r="H999" s="45">
        <v>67</v>
      </c>
      <c r="I999" s="45">
        <v>2</v>
      </c>
      <c r="J999" s="45">
        <v>3</v>
      </c>
      <c r="K999" s="45">
        <f t="shared" si="31"/>
        <v>16</v>
      </c>
      <c r="L999" s="45">
        <v>1995</v>
      </c>
      <c r="M999" s="45">
        <v>7</v>
      </c>
      <c r="N999" s="45">
        <v>9</v>
      </c>
      <c r="O999" s="46" t="s">
        <v>70</v>
      </c>
    </row>
    <row r="1000" spans="1:15" ht="40.5">
      <c r="A1000" s="45">
        <v>1104</v>
      </c>
      <c r="B1000" s="46" t="s">
        <v>21</v>
      </c>
      <c r="C1000" s="46" t="s">
        <v>29</v>
      </c>
      <c r="D1000" s="46" t="s">
        <v>6</v>
      </c>
      <c r="E1000" s="36" t="str">
        <f t="shared" si="30"/>
        <v>Public</v>
      </c>
      <c r="F1000" s="45">
        <v>1104</v>
      </c>
      <c r="G1000" s="46" t="s">
        <v>1139</v>
      </c>
      <c r="H1000" s="45">
        <v>41</v>
      </c>
      <c r="I1000" s="45">
        <v>1</v>
      </c>
      <c r="J1000" s="45">
        <v>1</v>
      </c>
      <c r="K1000" s="45">
        <f t="shared" si="31"/>
        <v>1</v>
      </c>
      <c r="L1000" s="45">
        <v>2010</v>
      </c>
      <c r="M1000" s="45">
        <v>1</v>
      </c>
      <c r="N1000" s="45">
        <v>4</v>
      </c>
      <c r="O1000" s="46" t="s">
        <v>70</v>
      </c>
    </row>
    <row r="1001" spans="1:15" ht="54">
      <c r="A1001" s="45">
        <v>1107</v>
      </c>
      <c r="B1001" s="46" t="s">
        <v>22</v>
      </c>
      <c r="C1001" s="46" t="s">
        <v>3</v>
      </c>
      <c r="D1001" s="46" t="s">
        <v>1431</v>
      </c>
      <c r="E1001" s="36" t="str">
        <f t="shared" si="30"/>
        <v>Private</v>
      </c>
      <c r="F1001" s="45">
        <v>1107</v>
      </c>
      <c r="G1001" s="46" t="s">
        <v>1227</v>
      </c>
      <c r="H1001" s="45">
        <v>202</v>
      </c>
      <c r="I1001" s="45">
        <v>2</v>
      </c>
      <c r="J1001" s="45">
        <v>3</v>
      </c>
      <c r="K1001" s="45">
        <f t="shared" si="31"/>
        <v>9</v>
      </c>
      <c r="L1001" s="45">
        <v>2002</v>
      </c>
      <c r="M1001" s="45">
        <v>7</v>
      </c>
      <c r="N1001" s="45">
        <v>9</v>
      </c>
      <c r="O1001" s="46" t="s">
        <v>70</v>
      </c>
    </row>
    <row r="1002" spans="1:15" ht="40.5">
      <c r="A1002" s="45">
        <v>1109</v>
      </c>
      <c r="B1002" s="46" t="s">
        <v>22</v>
      </c>
      <c r="C1002" s="46" t="s">
        <v>54</v>
      </c>
      <c r="D1002" s="46" t="s">
        <v>6</v>
      </c>
      <c r="E1002" s="36" t="str">
        <f t="shared" si="30"/>
        <v>Public</v>
      </c>
      <c r="F1002" s="45">
        <v>1109</v>
      </c>
      <c r="G1002" s="46" t="s">
        <v>1228</v>
      </c>
      <c r="H1002" s="45">
        <v>504</v>
      </c>
      <c r="I1002" s="45">
        <v>5</v>
      </c>
      <c r="J1002" s="45">
        <v>1</v>
      </c>
      <c r="K1002" s="45">
        <f t="shared" si="31"/>
        <v>21</v>
      </c>
      <c r="L1002" s="45">
        <v>1990</v>
      </c>
      <c r="M1002" s="45">
        <v>7</v>
      </c>
      <c r="N1002" s="45">
        <v>9</v>
      </c>
      <c r="O1002" s="46" t="s">
        <v>70</v>
      </c>
    </row>
    <row r="1003" spans="1:15" ht="40.5">
      <c r="A1003" s="45">
        <v>1113</v>
      </c>
      <c r="B1003" s="46" t="s">
        <v>14</v>
      </c>
      <c r="C1003" s="46" t="s">
        <v>29</v>
      </c>
      <c r="D1003" s="46" t="s">
        <v>6</v>
      </c>
      <c r="E1003" s="36" t="str">
        <f t="shared" si="30"/>
        <v>Public</v>
      </c>
      <c r="F1003" s="45">
        <v>1113</v>
      </c>
      <c r="G1003" s="46" t="s">
        <v>379</v>
      </c>
      <c r="H1003" s="45">
        <v>45</v>
      </c>
      <c r="I1003" s="45">
        <v>1</v>
      </c>
      <c r="J1003" s="45">
        <v>1</v>
      </c>
      <c r="K1003" s="45">
        <f t="shared" si="31"/>
        <v>6</v>
      </c>
      <c r="L1003" s="45">
        <v>2005</v>
      </c>
      <c r="M1003" s="45">
        <v>1</v>
      </c>
      <c r="N1003" s="45">
        <v>4</v>
      </c>
      <c r="O1003" s="46" t="s">
        <v>70</v>
      </c>
    </row>
    <row r="1004" spans="1:15" ht="27">
      <c r="A1004" s="45">
        <v>1114</v>
      </c>
      <c r="B1004" s="46" t="s">
        <v>14</v>
      </c>
      <c r="C1004" s="46" t="s">
        <v>29</v>
      </c>
      <c r="D1004" s="46" t="s">
        <v>6</v>
      </c>
      <c r="E1004" s="36" t="str">
        <f t="shared" si="30"/>
        <v>Public</v>
      </c>
      <c r="F1004" s="45">
        <v>1114</v>
      </c>
      <c r="G1004" s="46" t="s">
        <v>380</v>
      </c>
      <c r="H1004" s="45">
        <v>197</v>
      </c>
      <c r="I1004" s="45">
        <v>1</v>
      </c>
      <c r="J1004" s="45">
        <v>1</v>
      </c>
      <c r="K1004" s="45">
        <f t="shared" si="31"/>
        <v>10</v>
      </c>
      <c r="L1004" s="45">
        <v>2001</v>
      </c>
      <c r="M1004" s="45">
        <v>1</v>
      </c>
      <c r="N1004" s="45">
        <v>6</v>
      </c>
      <c r="O1004" s="46" t="s">
        <v>70</v>
      </c>
    </row>
    <row r="1005" spans="1:15" ht="27">
      <c r="A1005" s="45">
        <v>1115</v>
      </c>
      <c r="B1005" s="46" t="s">
        <v>14</v>
      </c>
      <c r="C1005" s="46" t="s">
        <v>29</v>
      </c>
      <c r="D1005" s="46" t="s">
        <v>1431</v>
      </c>
      <c r="E1005" s="36" t="str">
        <f t="shared" si="30"/>
        <v>Private</v>
      </c>
      <c r="F1005" s="45">
        <v>1115</v>
      </c>
      <c r="G1005" s="46" t="s">
        <v>381</v>
      </c>
      <c r="H1005" s="45">
        <v>192</v>
      </c>
      <c r="I1005" s="45">
        <v>1</v>
      </c>
      <c r="J1005" s="45">
        <v>3</v>
      </c>
      <c r="K1005" s="45">
        <f t="shared" si="31"/>
        <v>19</v>
      </c>
      <c r="L1005" s="45">
        <v>1992</v>
      </c>
      <c r="M1005" s="45">
        <v>1</v>
      </c>
      <c r="N1005" s="45">
        <v>6</v>
      </c>
      <c r="O1005" s="46" t="s">
        <v>70</v>
      </c>
    </row>
    <row r="1006" spans="1:15" ht="40.5">
      <c r="A1006" s="45">
        <v>1116</v>
      </c>
      <c r="B1006" s="46" t="s">
        <v>14</v>
      </c>
      <c r="C1006" s="46" t="s">
        <v>29</v>
      </c>
      <c r="D1006" s="46" t="s">
        <v>6</v>
      </c>
      <c r="E1006" s="36" t="str">
        <f t="shared" si="30"/>
        <v>Public</v>
      </c>
      <c r="F1006" s="45">
        <v>1116</v>
      </c>
      <c r="G1006" s="46" t="s">
        <v>382</v>
      </c>
      <c r="H1006" s="45">
        <v>75</v>
      </c>
      <c r="I1006" s="45">
        <v>1</v>
      </c>
      <c r="J1006" s="45">
        <v>1</v>
      </c>
      <c r="K1006" s="45">
        <f t="shared" si="31"/>
        <v>21</v>
      </c>
      <c r="L1006" s="45">
        <v>1990</v>
      </c>
      <c r="M1006" s="45">
        <v>1</v>
      </c>
      <c r="N1006" s="45">
        <v>5</v>
      </c>
      <c r="O1006" s="46" t="s">
        <v>70</v>
      </c>
    </row>
    <row r="1007" spans="1:15" ht="40.5">
      <c r="A1007" s="45">
        <v>1119</v>
      </c>
      <c r="B1007" s="46" t="s">
        <v>18</v>
      </c>
      <c r="C1007" s="46" t="s">
        <v>54</v>
      </c>
      <c r="D1007" s="46" t="s">
        <v>6</v>
      </c>
      <c r="E1007" s="36" t="str">
        <f t="shared" si="30"/>
        <v>Public</v>
      </c>
      <c r="F1007" s="45">
        <v>1119</v>
      </c>
      <c r="G1007" s="46" t="s">
        <v>908</v>
      </c>
      <c r="H1007" s="45">
        <v>314</v>
      </c>
      <c r="I1007" s="45">
        <v>5</v>
      </c>
      <c r="J1007" s="45">
        <v>1</v>
      </c>
      <c r="K1007" s="45">
        <f t="shared" si="31"/>
        <v>6</v>
      </c>
      <c r="L1007" s="45">
        <v>2005</v>
      </c>
      <c r="M1007" s="45">
        <v>7</v>
      </c>
      <c r="N1007" s="45">
        <v>9</v>
      </c>
      <c r="O1007" s="46" t="s">
        <v>70</v>
      </c>
    </row>
    <row r="1008" spans="1:15" ht="27">
      <c r="A1008" s="45">
        <v>1123</v>
      </c>
      <c r="B1008" s="46" t="s">
        <v>17</v>
      </c>
      <c r="C1008" s="46" t="s">
        <v>29</v>
      </c>
      <c r="D1008" s="46" t="s">
        <v>6</v>
      </c>
      <c r="E1008" s="36" t="str">
        <f t="shared" si="30"/>
        <v>Public</v>
      </c>
      <c r="F1008" s="45">
        <v>1123</v>
      </c>
      <c r="G1008" s="46" t="s">
        <v>778</v>
      </c>
      <c r="H1008" s="45">
        <v>89</v>
      </c>
      <c r="I1008" s="45">
        <v>1</v>
      </c>
      <c r="J1008" s="45">
        <v>1</v>
      </c>
      <c r="K1008" s="45">
        <f t="shared" si="31"/>
        <v>6</v>
      </c>
      <c r="L1008" s="45">
        <v>2005</v>
      </c>
      <c r="M1008" s="45">
        <v>1</v>
      </c>
      <c r="N1008" s="45">
        <v>6</v>
      </c>
      <c r="O1008" s="46" t="s">
        <v>70</v>
      </c>
    </row>
    <row r="1009" spans="1:15" ht="27">
      <c r="A1009" s="45">
        <v>1124</v>
      </c>
      <c r="B1009" s="46" t="s">
        <v>17</v>
      </c>
      <c r="C1009" s="46" t="s">
        <v>29</v>
      </c>
      <c r="D1009" s="46" t="s">
        <v>6</v>
      </c>
      <c r="E1009" s="36" t="str">
        <f t="shared" si="30"/>
        <v>Public</v>
      </c>
      <c r="F1009" s="45">
        <v>1124</v>
      </c>
      <c r="G1009" s="46" t="s">
        <v>779</v>
      </c>
      <c r="H1009" s="45">
        <v>55</v>
      </c>
      <c r="I1009" s="45">
        <v>1</v>
      </c>
      <c r="J1009" s="45">
        <v>1</v>
      </c>
      <c r="K1009" s="45">
        <f t="shared" si="31"/>
        <v>22</v>
      </c>
      <c r="L1009" s="45">
        <v>1989</v>
      </c>
      <c r="M1009" s="45">
        <v>1</v>
      </c>
      <c r="N1009" s="45">
        <v>6</v>
      </c>
      <c r="O1009" s="46" t="s">
        <v>70</v>
      </c>
    </row>
    <row r="1010" spans="1:15" ht="27">
      <c r="A1010" s="45">
        <v>1125</v>
      </c>
      <c r="B1010" s="46" t="s">
        <v>20</v>
      </c>
      <c r="C1010" s="46" t="s">
        <v>29</v>
      </c>
      <c r="D1010" s="46" t="s">
        <v>6</v>
      </c>
      <c r="E1010" s="36" t="str">
        <f t="shared" si="30"/>
        <v>Public</v>
      </c>
      <c r="F1010" s="45">
        <v>1125</v>
      </c>
      <c r="G1010" s="46" t="s">
        <v>1069</v>
      </c>
      <c r="H1010" s="45">
        <v>64</v>
      </c>
      <c r="I1010" s="45">
        <v>1</v>
      </c>
      <c r="J1010" s="45">
        <v>1</v>
      </c>
      <c r="K1010" s="45">
        <f t="shared" si="31"/>
        <v>25</v>
      </c>
      <c r="L1010" s="45">
        <v>1986</v>
      </c>
      <c r="M1010" s="45">
        <v>1</v>
      </c>
      <c r="N1010" s="45">
        <v>4</v>
      </c>
      <c r="O1010" s="46" t="s">
        <v>70</v>
      </c>
    </row>
    <row r="1011" spans="1:15" ht="27">
      <c r="A1011" s="45">
        <v>1126</v>
      </c>
      <c r="B1011" s="46" t="s">
        <v>20</v>
      </c>
      <c r="C1011" s="46" t="s">
        <v>29</v>
      </c>
      <c r="D1011" s="46" t="s">
        <v>6</v>
      </c>
      <c r="E1011" s="36" t="str">
        <f t="shared" si="30"/>
        <v>Public</v>
      </c>
      <c r="F1011" s="45">
        <v>1126</v>
      </c>
      <c r="G1011" s="46" t="s">
        <v>1070</v>
      </c>
      <c r="H1011" s="45">
        <v>191</v>
      </c>
      <c r="I1011" s="45">
        <v>1</v>
      </c>
      <c r="J1011" s="45">
        <v>1</v>
      </c>
      <c r="K1011" s="45">
        <f t="shared" si="31"/>
        <v>6</v>
      </c>
      <c r="L1011" s="45">
        <v>2005</v>
      </c>
      <c r="M1011" s="45">
        <v>1</v>
      </c>
      <c r="N1011" s="45">
        <v>4</v>
      </c>
      <c r="O1011" s="46" t="s">
        <v>70</v>
      </c>
    </row>
    <row r="1012" spans="1:15" ht="27">
      <c r="A1012" s="45">
        <v>1127</v>
      </c>
      <c r="B1012" s="46" t="s">
        <v>20</v>
      </c>
      <c r="C1012" s="46" t="s">
        <v>29</v>
      </c>
      <c r="D1012" s="46" t="s">
        <v>6</v>
      </c>
      <c r="E1012" s="36" t="str">
        <f t="shared" si="30"/>
        <v>Public</v>
      </c>
      <c r="F1012" s="45">
        <v>1127</v>
      </c>
      <c r="G1012" s="46" t="s">
        <v>1071</v>
      </c>
      <c r="H1012" s="45">
        <v>164</v>
      </c>
      <c r="I1012" s="45">
        <v>1</v>
      </c>
      <c r="J1012" s="45">
        <v>1</v>
      </c>
      <c r="K1012" s="45">
        <f t="shared" si="31"/>
        <v>7</v>
      </c>
      <c r="L1012" s="45">
        <v>2004</v>
      </c>
      <c r="M1012" s="45">
        <v>1</v>
      </c>
      <c r="N1012" s="45">
        <v>5</v>
      </c>
      <c r="O1012" s="46" t="s">
        <v>70</v>
      </c>
    </row>
    <row r="1013" spans="1:15" ht="27">
      <c r="A1013" s="45">
        <v>1129</v>
      </c>
      <c r="B1013" s="46" t="s">
        <v>14</v>
      </c>
      <c r="C1013" s="46" t="s">
        <v>29</v>
      </c>
      <c r="D1013" s="46" t="s">
        <v>1431</v>
      </c>
      <c r="E1013" s="36" t="str">
        <f t="shared" si="30"/>
        <v>Private</v>
      </c>
      <c r="F1013" s="45">
        <v>1129</v>
      </c>
      <c r="G1013" s="46" t="s">
        <v>384</v>
      </c>
      <c r="H1013" s="45">
        <v>67</v>
      </c>
      <c r="I1013" s="45">
        <v>1</v>
      </c>
      <c r="J1013" s="45">
        <v>3</v>
      </c>
      <c r="K1013" s="45">
        <f t="shared" si="31"/>
        <v>16</v>
      </c>
      <c r="L1013" s="45">
        <v>1995</v>
      </c>
      <c r="M1013" s="45">
        <v>1</v>
      </c>
      <c r="N1013" s="45">
        <v>6</v>
      </c>
      <c r="O1013" s="46" t="s">
        <v>70</v>
      </c>
    </row>
    <row r="1014" spans="1:15" ht="40.5">
      <c r="A1014" s="45">
        <v>1130</v>
      </c>
      <c r="B1014" s="46" t="s">
        <v>17</v>
      </c>
      <c r="C1014" s="46" t="s">
        <v>29</v>
      </c>
      <c r="D1014" s="46" t="s">
        <v>6</v>
      </c>
      <c r="E1014" s="36" t="str">
        <f t="shared" si="30"/>
        <v>Public</v>
      </c>
      <c r="F1014" s="45">
        <v>1130</v>
      </c>
      <c r="G1014" s="46" t="s">
        <v>780</v>
      </c>
      <c r="H1014" s="45">
        <v>599</v>
      </c>
      <c r="I1014" s="45">
        <v>1</v>
      </c>
      <c r="J1014" s="45">
        <v>1</v>
      </c>
      <c r="K1014" s="45">
        <f t="shared" si="31"/>
        <v>14</v>
      </c>
      <c r="L1014" s="45">
        <v>1997</v>
      </c>
      <c r="M1014" s="45">
        <v>1</v>
      </c>
      <c r="N1014" s="45">
        <v>6</v>
      </c>
      <c r="O1014" s="46" t="s">
        <v>70</v>
      </c>
    </row>
    <row r="1015" spans="1:15" ht="40.5">
      <c r="A1015" s="45">
        <v>1134</v>
      </c>
      <c r="B1015" s="46" t="s">
        <v>23</v>
      </c>
      <c r="C1015" s="46" t="s">
        <v>54</v>
      </c>
      <c r="D1015" s="46" t="s">
        <v>6</v>
      </c>
      <c r="E1015" s="36" t="str">
        <f t="shared" si="30"/>
        <v>Public</v>
      </c>
      <c r="F1015" s="45">
        <v>1134</v>
      </c>
      <c r="G1015" s="46" t="s">
        <v>1298</v>
      </c>
      <c r="H1015" s="45">
        <v>166</v>
      </c>
      <c r="I1015" s="45">
        <v>5</v>
      </c>
      <c r="J1015" s="45">
        <v>1</v>
      </c>
      <c r="K1015" s="45">
        <f t="shared" si="31"/>
        <v>26</v>
      </c>
      <c r="L1015" s="45">
        <v>1985</v>
      </c>
      <c r="M1015" s="45">
        <v>7</v>
      </c>
      <c r="N1015" s="45">
        <v>9</v>
      </c>
      <c r="O1015" s="46" t="s">
        <v>70</v>
      </c>
    </row>
    <row r="1016" spans="1:15" ht="27">
      <c r="A1016" s="45">
        <v>1135</v>
      </c>
      <c r="B1016" s="46" t="s">
        <v>23</v>
      </c>
      <c r="C1016" s="46" t="s">
        <v>54</v>
      </c>
      <c r="D1016" s="46" t="s">
        <v>6</v>
      </c>
      <c r="E1016" s="36" t="str">
        <f t="shared" si="30"/>
        <v>Public</v>
      </c>
      <c r="F1016" s="45">
        <v>1135</v>
      </c>
      <c r="G1016" s="46" t="s">
        <v>1299</v>
      </c>
      <c r="H1016" s="45">
        <v>358</v>
      </c>
      <c r="I1016" s="45">
        <v>5</v>
      </c>
      <c r="J1016" s="45">
        <v>1</v>
      </c>
      <c r="K1016" s="45">
        <f t="shared" si="31"/>
        <v>29</v>
      </c>
      <c r="L1016" s="45">
        <v>1982</v>
      </c>
      <c r="M1016" s="45">
        <v>7</v>
      </c>
      <c r="N1016" s="45">
        <v>9</v>
      </c>
      <c r="O1016" s="46" t="s">
        <v>70</v>
      </c>
    </row>
    <row r="1017" spans="1:15" ht="81">
      <c r="A1017" s="45">
        <v>1136</v>
      </c>
      <c r="B1017" s="46" t="s">
        <v>23</v>
      </c>
      <c r="C1017" s="46" t="s">
        <v>54</v>
      </c>
      <c r="D1017" s="46" t="s">
        <v>6</v>
      </c>
      <c r="E1017" s="36" t="str">
        <f t="shared" si="30"/>
        <v>Public</v>
      </c>
      <c r="F1017" s="45">
        <v>1136</v>
      </c>
      <c r="G1017" s="46" t="s">
        <v>1300</v>
      </c>
      <c r="H1017" s="45">
        <v>887</v>
      </c>
      <c r="I1017" s="45">
        <v>5</v>
      </c>
      <c r="J1017" s="45">
        <v>1</v>
      </c>
      <c r="K1017" s="45">
        <f t="shared" si="31"/>
        <v>27</v>
      </c>
      <c r="L1017" s="45">
        <v>1984</v>
      </c>
      <c r="M1017" s="45">
        <v>7</v>
      </c>
      <c r="N1017" s="45">
        <v>9</v>
      </c>
      <c r="O1017" s="46" t="s">
        <v>70</v>
      </c>
    </row>
    <row r="1018" spans="1:15" ht="54">
      <c r="A1018" s="45">
        <v>1137</v>
      </c>
      <c r="B1018" s="46" t="s">
        <v>23</v>
      </c>
      <c r="C1018" s="46" t="s">
        <v>3</v>
      </c>
      <c r="D1018" s="46" t="s">
        <v>1431</v>
      </c>
      <c r="E1018" s="36" t="str">
        <f t="shared" si="30"/>
        <v>Private</v>
      </c>
      <c r="F1018" s="45">
        <v>1137</v>
      </c>
      <c r="G1018" s="46" t="s">
        <v>1301</v>
      </c>
      <c r="H1018" s="45">
        <v>246</v>
      </c>
      <c r="I1018" s="45">
        <v>2</v>
      </c>
      <c r="J1018" s="45">
        <v>3</v>
      </c>
      <c r="K1018" s="45">
        <f t="shared" si="31"/>
        <v>3</v>
      </c>
      <c r="L1018" s="45">
        <v>2008</v>
      </c>
      <c r="M1018" s="45">
        <v>7</v>
      </c>
      <c r="N1018" s="45">
        <v>9</v>
      </c>
      <c r="O1018" s="46" t="s">
        <v>70</v>
      </c>
    </row>
    <row r="1019" spans="1:15" ht="40.5">
      <c r="A1019" s="45">
        <v>1139</v>
      </c>
      <c r="B1019" s="46" t="s">
        <v>23</v>
      </c>
      <c r="C1019" s="46" t="s">
        <v>3</v>
      </c>
      <c r="D1019" s="46" t="s">
        <v>1431</v>
      </c>
      <c r="E1019" s="36" t="str">
        <f t="shared" si="30"/>
        <v>Private</v>
      </c>
      <c r="F1019" s="45">
        <v>1139</v>
      </c>
      <c r="G1019" s="46" t="s">
        <v>1302</v>
      </c>
      <c r="H1019" s="45">
        <v>425</v>
      </c>
      <c r="I1019" s="45">
        <v>2</v>
      </c>
      <c r="J1019" s="45">
        <v>3</v>
      </c>
      <c r="K1019" s="45">
        <f t="shared" si="31"/>
        <v>14</v>
      </c>
      <c r="L1019" s="45">
        <v>1997</v>
      </c>
      <c r="M1019" s="45">
        <v>7</v>
      </c>
      <c r="N1019" s="45">
        <v>9</v>
      </c>
      <c r="O1019" s="46" t="s">
        <v>70</v>
      </c>
    </row>
    <row r="1020" spans="1:15" ht="40.5">
      <c r="A1020" s="45">
        <v>1140</v>
      </c>
      <c r="B1020" s="46" t="s">
        <v>23</v>
      </c>
      <c r="C1020" s="46" t="s">
        <v>54</v>
      </c>
      <c r="D1020" s="46" t="s">
        <v>6</v>
      </c>
      <c r="E1020" s="36" t="str">
        <f t="shared" si="30"/>
        <v>Public</v>
      </c>
      <c r="F1020" s="45">
        <v>1140</v>
      </c>
      <c r="G1020" s="46" t="s">
        <v>1303</v>
      </c>
      <c r="H1020" s="45">
        <v>271</v>
      </c>
      <c r="I1020" s="45">
        <v>5</v>
      </c>
      <c r="J1020" s="45">
        <v>1</v>
      </c>
      <c r="K1020" s="45">
        <f t="shared" si="31"/>
        <v>27</v>
      </c>
      <c r="L1020" s="45">
        <v>1984</v>
      </c>
      <c r="M1020" s="45">
        <v>7</v>
      </c>
      <c r="N1020" s="45">
        <v>9</v>
      </c>
      <c r="O1020" s="46" t="s">
        <v>70</v>
      </c>
    </row>
    <row r="1021" spans="1:15" ht="94.5">
      <c r="A1021" s="45">
        <v>1147</v>
      </c>
      <c r="B1021" s="46" t="s">
        <v>24</v>
      </c>
      <c r="C1021" s="46" t="s">
        <v>54</v>
      </c>
      <c r="D1021" s="46" t="s">
        <v>6</v>
      </c>
      <c r="E1021" s="36" t="str">
        <f t="shared" si="30"/>
        <v>Public</v>
      </c>
      <c r="F1021" s="45">
        <v>1147</v>
      </c>
      <c r="G1021" s="46" t="s">
        <v>1396</v>
      </c>
      <c r="H1021" s="45">
        <v>345</v>
      </c>
      <c r="I1021" s="45">
        <v>5</v>
      </c>
      <c r="J1021" s="45">
        <v>1</v>
      </c>
      <c r="K1021" s="45">
        <f t="shared" si="31"/>
        <v>19</v>
      </c>
      <c r="L1021" s="45">
        <v>1992</v>
      </c>
      <c r="M1021" s="45">
        <v>1</v>
      </c>
      <c r="N1021" s="45">
        <v>9</v>
      </c>
      <c r="O1021" s="46" t="s">
        <v>70</v>
      </c>
    </row>
    <row r="1022" spans="1:15" ht="40.5">
      <c r="A1022" s="45">
        <v>1148</v>
      </c>
      <c r="B1022" s="46" t="s">
        <v>24</v>
      </c>
      <c r="C1022" s="46" t="s">
        <v>54</v>
      </c>
      <c r="D1022" s="46" t="s">
        <v>6</v>
      </c>
      <c r="E1022" s="36" t="str">
        <f t="shared" si="30"/>
        <v>Public</v>
      </c>
      <c r="F1022" s="45">
        <v>1148</v>
      </c>
      <c r="G1022" s="46" t="s">
        <v>1397</v>
      </c>
      <c r="H1022" s="45">
        <v>866</v>
      </c>
      <c r="I1022" s="45">
        <v>5</v>
      </c>
      <c r="J1022" s="45">
        <v>1</v>
      </c>
      <c r="K1022" s="45">
        <f t="shared" si="31"/>
        <v>12</v>
      </c>
      <c r="L1022" s="45">
        <v>1999</v>
      </c>
      <c r="M1022" s="45">
        <v>7</v>
      </c>
      <c r="N1022" s="45">
        <v>9</v>
      </c>
      <c r="O1022" s="46" t="s">
        <v>70</v>
      </c>
    </row>
    <row r="1023" spans="1:15" ht="40.5">
      <c r="A1023" s="45">
        <v>1161</v>
      </c>
      <c r="B1023" s="46" t="s">
        <v>23</v>
      </c>
      <c r="C1023" s="46" t="s">
        <v>29</v>
      </c>
      <c r="D1023" s="46" t="s">
        <v>6</v>
      </c>
      <c r="E1023" s="36" t="str">
        <f t="shared" si="30"/>
        <v>Public</v>
      </c>
      <c r="F1023" s="45">
        <v>1162</v>
      </c>
      <c r="G1023" s="46" t="s">
        <v>1308</v>
      </c>
      <c r="H1023" s="45">
        <v>66</v>
      </c>
      <c r="I1023" s="45">
        <v>1</v>
      </c>
      <c r="J1023" s="45">
        <v>1</v>
      </c>
      <c r="K1023" s="45">
        <f t="shared" si="31"/>
        <v>1</v>
      </c>
      <c r="L1023" s="45">
        <v>2010</v>
      </c>
      <c r="M1023" s="45">
        <v>1</v>
      </c>
      <c r="N1023" s="45">
        <v>3</v>
      </c>
      <c r="O1023" s="46" t="s">
        <v>70</v>
      </c>
    </row>
    <row r="1024" spans="1:15" ht="27">
      <c r="A1024" s="45">
        <v>1162</v>
      </c>
      <c r="B1024" s="46" t="s">
        <v>23</v>
      </c>
      <c r="C1024" s="46" t="s">
        <v>29</v>
      </c>
      <c r="D1024" s="46" t="s">
        <v>6</v>
      </c>
      <c r="E1024" s="36" t="str">
        <f t="shared" si="30"/>
        <v>Public</v>
      </c>
      <c r="F1024" s="45">
        <v>1163</v>
      </c>
      <c r="G1024" s="46" t="s">
        <v>1309</v>
      </c>
      <c r="H1024" s="45">
        <v>42</v>
      </c>
      <c r="I1024" s="45">
        <v>1</v>
      </c>
      <c r="J1024" s="45">
        <v>1</v>
      </c>
      <c r="K1024" s="45">
        <f t="shared" si="31"/>
        <v>1</v>
      </c>
      <c r="L1024" s="45">
        <v>2010</v>
      </c>
      <c r="M1024" s="45">
        <v>1</v>
      </c>
      <c r="N1024" s="45">
        <v>3</v>
      </c>
      <c r="O1024" s="46" t="s">
        <v>70</v>
      </c>
    </row>
    <row r="1025" spans="1:15" ht="27">
      <c r="A1025" s="45">
        <v>1163</v>
      </c>
      <c r="B1025" s="46" t="s">
        <v>13</v>
      </c>
      <c r="C1025" s="46" t="s">
        <v>29</v>
      </c>
      <c r="D1025" s="46" t="s">
        <v>6</v>
      </c>
      <c r="E1025" s="36" t="str">
        <f t="shared" si="30"/>
        <v>Public</v>
      </c>
      <c r="F1025" s="45">
        <v>1164</v>
      </c>
      <c r="G1025" s="46" t="s">
        <v>227</v>
      </c>
      <c r="H1025" s="45">
        <v>212</v>
      </c>
      <c r="I1025" s="45">
        <v>1</v>
      </c>
      <c r="J1025" s="45">
        <v>1</v>
      </c>
      <c r="K1025" s="45">
        <f t="shared" si="31"/>
        <v>4</v>
      </c>
      <c r="L1025" s="45">
        <v>2007</v>
      </c>
      <c r="M1025" s="45">
        <v>1</v>
      </c>
      <c r="N1025" s="45">
        <v>6</v>
      </c>
      <c r="O1025" s="46" t="s">
        <v>70</v>
      </c>
    </row>
    <row r="1026" spans="1:15" ht="40.5">
      <c r="A1026" s="45">
        <v>1164</v>
      </c>
      <c r="B1026" s="46" t="s">
        <v>23</v>
      </c>
      <c r="C1026" s="46" t="s">
        <v>29</v>
      </c>
      <c r="D1026" s="46" t="s">
        <v>6</v>
      </c>
      <c r="E1026" s="36" t="str">
        <f t="shared" ref="E1026:E1089" si="32">IF(D1026="Catholic", "Private", D1026)</f>
        <v>Public</v>
      </c>
      <c r="F1026" s="45">
        <v>1165</v>
      </c>
      <c r="G1026" s="46" t="s">
        <v>1310</v>
      </c>
      <c r="H1026" s="45">
        <v>197</v>
      </c>
      <c r="I1026" s="45">
        <v>1</v>
      </c>
      <c r="J1026" s="45">
        <v>1</v>
      </c>
      <c r="K1026" s="45">
        <f t="shared" si="31"/>
        <v>2</v>
      </c>
      <c r="L1026" s="45">
        <v>2009</v>
      </c>
      <c r="M1026" s="45">
        <v>1</v>
      </c>
      <c r="N1026" s="45">
        <v>4</v>
      </c>
      <c r="O1026" s="46" t="s">
        <v>70</v>
      </c>
    </row>
    <row r="1027" spans="1:15" ht="27">
      <c r="A1027" s="45">
        <v>1165</v>
      </c>
      <c r="B1027" s="46" t="s">
        <v>20</v>
      </c>
      <c r="C1027" s="46" t="s">
        <v>29</v>
      </c>
      <c r="D1027" s="46" t="s">
        <v>6</v>
      </c>
      <c r="E1027" s="36" t="str">
        <f t="shared" si="32"/>
        <v>Public</v>
      </c>
      <c r="F1027" s="45">
        <v>1166</v>
      </c>
      <c r="G1027" s="46" t="s">
        <v>1072</v>
      </c>
      <c r="H1027" s="45">
        <v>97</v>
      </c>
      <c r="I1027" s="45">
        <v>1</v>
      </c>
      <c r="J1027" s="45">
        <v>1</v>
      </c>
      <c r="K1027" s="45">
        <f t="shared" ref="K1027:K1090" si="33">2011-L1027</f>
        <v>2</v>
      </c>
      <c r="L1027" s="45">
        <v>2009</v>
      </c>
      <c r="M1027" s="45">
        <v>1</v>
      </c>
      <c r="N1027" s="45">
        <v>3</v>
      </c>
      <c r="O1027" s="46" t="s">
        <v>70</v>
      </c>
    </row>
    <row r="1028" spans="1:15" ht="40.5">
      <c r="A1028" s="45">
        <v>1166</v>
      </c>
      <c r="B1028" s="46" t="s">
        <v>20</v>
      </c>
      <c r="C1028" s="46" t="s">
        <v>3</v>
      </c>
      <c r="D1028" s="46" t="s">
        <v>7</v>
      </c>
      <c r="E1028" s="36" t="str">
        <f t="shared" si="32"/>
        <v>Private</v>
      </c>
      <c r="F1028" s="45">
        <v>1167</v>
      </c>
      <c r="G1028" s="46" t="s">
        <v>1073</v>
      </c>
      <c r="H1028" s="45">
        <v>68</v>
      </c>
      <c r="I1028" s="45">
        <v>2</v>
      </c>
      <c r="J1028" s="45">
        <v>2</v>
      </c>
      <c r="K1028" s="45">
        <f t="shared" si="33"/>
        <v>4</v>
      </c>
      <c r="L1028" s="45">
        <v>2007</v>
      </c>
      <c r="M1028" s="45">
        <v>7</v>
      </c>
      <c r="N1028" s="45">
        <v>9</v>
      </c>
      <c r="O1028" s="46" t="s">
        <v>70</v>
      </c>
    </row>
    <row r="1029" spans="1:15" ht="27">
      <c r="A1029" s="45">
        <v>1167</v>
      </c>
      <c r="B1029" s="46" t="s">
        <v>20</v>
      </c>
      <c r="C1029" s="46" t="s">
        <v>29</v>
      </c>
      <c r="D1029" s="46" t="s">
        <v>6</v>
      </c>
      <c r="E1029" s="36" t="str">
        <f t="shared" si="32"/>
        <v>Public</v>
      </c>
      <c r="F1029" s="45">
        <v>1168</v>
      </c>
      <c r="G1029" s="46" t="s">
        <v>1074</v>
      </c>
      <c r="H1029" s="45">
        <v>102</v>
      </c>
      <c r="I1029" s="45">
        <v>1</v>
      </c>
      <c r="J1029" s="45">
        <v>1</v>
      </c>
      <c r="K1029" s="45">
        <f t="shared" si="33"/>
        <v>1</v>
      </c>
      <c r="L1029" s="45">
        <v>2010</v>
      </c>
      <c r="M1029" s="45">
        <v>1</v>
      </c>
      <c r="N1029" s="45">
        <v>4</v>
      </c>
      <c r="O1029" s="46" t="s">
        <v>70</v>
      </c>
    </row>
    <row r="1030" spans="1:15" ht="27">
      <c r="A1030" s="45">
        <v>1168</v>
      </c>
      <c r="B1030" s="46" t="s">
        <v>20</v>
      </c>
      <c r="C1030" s="46" t="s">
        <v>29</v>
      </c>
      <c r="D1030" s="46" t="s">
        <v>6</v>
      </c>
      <c r="E1030" s="36" t="str">
        <f t="shared" si="32"/>
        <v>Public</v>
      </c>
      <c r="F1030" s="45">
        <v>1169</v>
      </c>
      <c r="G1030" s="46" t="s">
        <v>1075</v>
      </c>
      <c r="H1030" s="45">
        <v>109</v>
      </c>
      <c r="I1030" s="45">
        <v>1</v>
      </c>
      <c r="J1030" s="45">
        <v>1</v>
      </c>
      <c r="K1030" s="45">
        <f t="shared" si="33"/>
        <v>1</v>
      </c>
      <c r="L1030" s="45">
        <v>2010</v>
      </c>
      <c r="M1030" s="45">
        <v>1</v>
      </c>
      <c r="N1030" s="45">
        <v>4</v>
      </c>
      <c r="O1030" s="46" t="s">
        <v>70</v>
      </c>
    </row>
    <row r="1031" spans="1:15" ht="40.5">
      <c r="A1031" s="45">
        <v>1169</v>
      </c>
      <c r="B1031" s="46" t="s">
        <v>20</v>
      </c>
      <c r="C1031" s="46" t="s">
        <v>29</v>
      </c>
      <c r="D1031" s="46" t="s">
        <v>6</v>
      </c>
      <c r="E1031" s="36" t="str">
        <f t="shared" si="32"/>
        <v>Public</v>
      </c>
      <c r="F1031" s="45">
        <v>1170</v>
      </c>
      <c r="G1031" s="46" t="s">
        <v>1076</v>
      </c>
      <c r="H1031" s="45">
        <v>97</v>
      </c>
      <c r="I1031" s="45">
        <v>1</v>
      </c>
      <c r="J1031" s="45">
        <v>1</v>
      </c>
      <c r="K1031" s="45">
        <f t="shared" si="33"/>
        <v>1</v>
      </c>
      <c r="L1031" s="45">
        <v>2010</v>
      </c>
      <c r="M1031" s="45">
        <v>1</v>
      </c>
      <c r="N1031" s="45">
        <v>5</v>
      </c>
      <c r="O1031" s="46" t="s">
        <v>70</v>
      </c>
    </row>
    <row r="1032" spans="1:15" ht="40.5">
      <c r="A1032" s="45">
        <v>1170</v>
      </c>
      <c r="B1032" s="46" t="s">
        <v>14</v>
      </c>
      <c r="C1032" s="46" t="s">
        <v>29</v>
      </c>
      <c r="D1032" s="46" t="s">
        <v>6</v>
      </c>
      <c r="E1032" s="36" t="str">
        <f t="shared" si="32"/>
        <v>Public</v>
      </c>
      <c r="F1032" s="45">
        <v>1171</v>
      </c>
      <c r="G1032" s="46" t="s">
        <v>385</v>
      </c>
      <c r="H1032" s="45">
        <v>91</v>
      </c>
      <c r="I1032" s="45">
        <v>1</v>
      </c>
      <c r="J1032" s="45">
        <v>1</v>
      </c>
      <c r="K1032" s="45">
        <f t="shared" si="33"/>
        <v>26</v>
      </c>
      <c r="L1032" s="45">
        <v>1985</v>
      </c>
      <c r="M1032" s="45">
        <v>1</v>
      </c>
      <c r="N1032" s="45">
        <v>5</v>
      </c>
      <c r="O1032" s="46" t="s">
        <v>70</v>
      </c>
    </row>
    <row r="1033" spans="1:15" ht="40.5">
      <c r="A1033" s="45">
        <v>1171</v>
      </c>
      <c r="B1033" s="46" t="s">
        <v>14</v>
      </c>
      <c r="C1033" s="46" t="s">
        <v>29</v>
      </c>
      <c r="D1033" s="46" t="s">
        <v>6</v>
      </c>
      <c r="E1033" s="36" t="str">
        <f t="shared" si="32"/>
        <v>Public</v>
      </c>
      <c r="F1033" s="45">
        <v>1172</v>
      </c>
      <c r="G1033" s="46" t="s">
        <v>386</v>
      </c>
      <c r="H1033" s="45">
        <v>59</v>
      </c>
      <c r="I1033" s="45">
        <v>1</v>
      </c>
      <c r="J1033" s="45">
        <v>1</v>
      </c>
      <c r="K1033" s="45">
        <f t="shared" si="33"/>
        <v>1</v>
      </c>
      <c r="L1033" s="45">
        <v>2010</v>
      </c>
      <c r="M1033" s="45">
        <v>1</v>
      </c>
      <c r="N1033" s="45">
        <v>4</v>
      </c>
      <c r="O1033" s="46" t="s">
        <v>70</v>
      </c>
    </row>
    <row r="1034" spans="1:15" ht="40.5">
      <c r="A1034" s="45">
        <v>1172</v>
      </c>
      <c r="B1034" s="46" t="s">
        <v>14</v>
      </c>
      <c r="C1034" s="46" t="s">
        <v>29</v>
      </c>
      <c r="D1034" s="46" t="s">
        <v>6</v>
      </c>
      <c r="E1034" s="36" t="str">
        <f t="shared" si="32"/>
        <v>Public</v>
      </c>
      <c r="F1034" s="45">
        <v>1173</v>
      </c>
      <c r="G1034" s="46" t="s">
        <v>387</v>
      </c>
      <c r="H1034" s="45">
        <v>66</v>
      </c>
      <c r="I1034" s="45">
        <v>1</v>
      </c>
      <c r="J1034" s="45">
        <v>1</v>
      </c>
      <c r="K1034" s="45">
        <f t="shared" si="33"/>
        <v>7</v>
      </c>
      <c r="L1034" s="45">
        <v>2004</v>
      </c>
      <c r="M1034" s="45">
        <v>1</v>
      </c>
      <c r="N1034" s="45">
        <v>4</v>
      </c>
      <c r="O1034" s="46" t="s">
        <v>70</v>
      </c>
    </row>
    <row r="1035" spans="1:15" ht="40.5">
      <c r="A1035" s="45">
        <v>1173</v>
      </c>
      <c r="B1035" s="46" t="s">
        <v>14</v>
      </c>
      <c r="C1035" s="46" t="s">
        <v>29</v>
      </c>
      <c r="D1035" s="46" t="s">
        <v>1431</v>
      </c>
      <c r="E1035" s="36" t="str">
        <f t="shared" si="32"/>
        <v>Private</v>
      </c>
      <c r="F1035" s="45">
        <v>1174</v>
      </c>
      <c r="G1035" s="46" t="s">
        <v>388</v>
      </c>
      <c r="H1035" s="45">
        <v>72</v>
      </c>
      <c r="I1035" s="45">
        <v>1</v>
      </c>
      <c r="J1035" s="45">
        <v>3</v>
      </c>
      <c r="K1035" s="45">
        <f t="shared" si="33"/>
        <v>3</v>
      </c>
      <c r="L1035" s="45">
        <v>2008</v>
      </c>
      <c r="M1035" s="45">
        <v>1</v>
      </c>
      <c r="N1035" s="45">
        <v>5</v>
      </c>
      <c r="O1035" s="46" t="s">
        <v>70</v>
      </c>
    </row>
    <row r="1036" spans="1:15" ht="27">
      <c r="A1036" s="45">
        <v>1174</v>
      </c>
      <c r="B1036" s="46" t="s">
        <v>14</v>
      </c>
      <c r="C1036" s="46" t="s">
        <v>29</v>
      </c>
      <c r="D1036" s="46" t="s">
        <v>1431</v>
      </c>
      <c r="E1036" s="36" t="str">
        <f t="shared" si="32"/>
        <v>Private</v>
      </c>
      <c r="F1036" s="45">
        <v>1175</v>
      </c>
      <c r="G1036" s="46" t="s">
        <v>389</v>
      </c>
      <c r="H1036" s="45">
        <v>32</v>
      </c>
      <c r="I1036" s="45">
        <v>1</v>
      </c>
      <c r="J1036" s="45">
        <v>3</v>
      </c>
      <c r="K1036" s="45">
        <f t="shared" si="33"/>
        <v>5</v>
      </c>
      <c r="L1036" s="45">
        <v>2006</v>
      </c>
      <c r="M1036" s="45">
        <v>1</v>
      </c>
      <c r="N1036" s="45">
        <v>4</v>
      </c>
      <c r="O1036" s="46" t="s">
        <v>70</v>
      </c>
    </row>
    <row r="1037" spans="1:15" ht="27">
      <c r="A1037" s="45">
        <v>1175</v>
      </c>
      <c r="B1037" s="46" t="s">
        <v>14</v>
      </c>
      <c r="C1037" s="46" t="s">
        <v>29</v>
      </c>
      <c r="D1037" s="46" t="s">
        <v>1431</v>
      </c>
      <c r="E1037" s="36" t="str">
        <f t="shared" si="32"/>
        <v>Private</v>
      </c>
      <c r="F1037" s="45">
        <v>1176</v>
      </c>
      <c r="G1037" s="46" t="s">
        <v>390</v>
      </c>
      <c r="H1037" s="45">
        <v>33</v>
      </c>
      <c r="I1037" s="45">
        <v>1</v>
      </c>
      <c r="J1037" s="45">
        <v>3</v>
      </c>
      <c r="K1037" s="45">
        <f t="shared" si="33"/>
        <v>3</v>
      </c>
      <c r="L1037" s="45">
        <v>2008</v>
      </c>
      <c r="M1037" s="45">
        <v>1</v>
      </c>
      <c r="N1037" s="45">
        <v>4</v>
      </c>
      <c r="O1037" s="46" t="s">
        <v>70</v>
      </c>
    </row>
    <row r="1038" spans="1:15" ht="40.5">
      <c r="A1038" s="45">
        <v>1176</v>
      </c>
      <c r="B1038" s="46" t="s">
        <v>14</v>
      </c>
      <c r="C1038" s="46" t="s">
        <v>29</v>
      </c>
      <c r="D1038" s="46" t="s">
        <v>1431</v>
      </c>
      <c r="E1038" s="36" t="str">
        <f t="shared" si="32"/>
        <v>Private</v>
      </c>
      <c r="F1038" s="45">
        <v>1177</v>
      </c>
      <c r="G1038" s="46" t="s">
        <v>391</v>
      </c>
      <c r="H1038" s="45">
        <v>27</v>
      </c>
      <c r="I1038" s="45">
        <v>1</v>
      </c>
      <c r="J1038" s="45">
        <v>3</v>
      </c>
      <c r="K1038" s="45">
        <f t="shared" si="33"/>
        <v>5</v>
      </c>
      <c r="L1038" s="45">
        <v>2006</v>
      </c>
      <c r="M1038" s="45">
        <v>1</v>
      </c>
      <c r="N1038" s="45">
        <v>4</v>
      </c>
      <c r="O1038" s="46" t="s">
        <v>70</v>
      </c>
    </row>
    <row r="1039" spans="1:15" ht="40.5">
      <c r="A1039" s="45">
        <v>1177</v>
      </c>
      <c r="B1039" s="46" t="s">
        <v>14</v>
      </c>
      <c r="C1039" s="46" t="s">
        <v>29</v>
      </c>
      <c r="D1039" s="46" t="s">
        <v>1431</v>
      </c>
      <c r="E1039" s="36" t="str">
        <f t="shared" si="32"/>
        <v>Private</v>
      </c>
      <c r="F1039" s="45">
        <v>1178</v>
      </c>
      <c r="G1039" s="46" t="s">
        <v>392</v>
      </c>
      <c r="H1039" s="45">
        <v>27</v>
      </c>
      <c r="I1039" s="45">
        <v>1</v>
      </c>
      <c r="J1039" s="45">
        <v>3</v>
      </c>
      <c r="K1039" s="45">
        <f t="shared" si="33"/>
        <v>5</v>
      </c>
      <c r="L1039" s="45">
        <v>2006</v>
      </c>
      <c r="M1039" s="45">
        <v>1</v>
      </c>
      <c r="N1039" s="45">
        <v>4</v>
      </c>
      <c r="O1039" s="46" t="s">
        <v>70</v>
      </c>
    </row>
    <row r="1040" spans="1:15" ht="27">
      <c r="A1040" s="45">
        <v>1178</v>
      </c>
      <c r="B1040" s="46" t="s">
        <v>14</v>
      </c>
      <c r="C1040" s="46" t="s">
        <v>29</v>
      </c>
      <c r="D1040" s="46" t="s">
        <v>1431</v>
      </c>
      <c r="E1040" s="36" t="str">
        <f t="shared" si="32"/>
        <v>Private</v>
      </c>
      <c r="F1040" s="45">
        <v>1179</v>
      </c>
      <c r="G1040" s="46" t="s">
        <v>393</v>
      </c>
      <c r="H1040" s="45">
        <v>46</v>
      </c>
      <c r="I1040" s="45">
        <v>1</v>
      </c>
      <c r="J1040" s="45">
        <v>3</v>
      </c>
      <c r="K1040" s="45">
        <f t="shared" si="33"/>
        <v>6</v>
      </c>
      <c r="L1040" s="45">
        <v>2005</v>
      </c>
      <c r="M1040" s="45">
        <v>1</v>
      </c>
      <c r="N1040" s="45">
        <v>5</v>
      </c>
      <c r="O1040" s="46" t="s">
        <v>70</v>
      </c>
    </row>
    <row r="1041" spans="1:15" ht="27">
      <c r="A1041" s="45">
        <v>1179</v>
      </c>
      <c r="B1041" s="46" t="s">
        <v>21</v>
      </c>
      <c r="C1041" s="46" t="s">
        <v>29</v>
      </c>
      <c r="D1041" s="46" t="s">
        <v>6</v>
      </c>
      <c r="E1041" s="36" t="str">
        <f t="shared" si="32"/>
        <v>Public</v>
      </c>
      <c r="F1041" s="45">
        <v>1180</v>
      </c>
      <c r="G1041" s="46" t="s">
        <v>1140</v>
      </c>
      <c r="H1041" s="45">
        <v>83</v>
      </c>
      <c r="I1041" s="45">
        <v>1</v>
      </c>
      <c r="J1041" s="45">
        <v>1</v>
      </c>
      <c r="K1041" s="45">
        <f t="shared" si="33"/>
        <v>1</v>
      </c>
      <c r="L1041" s="45">
        <v>2010</v>
      </c>
      <c r="M1041" s="45">
        <v>1</v>
      </c>
      <c r="N1041" s="45">
        <v>4</v>
      </c>
      <c r="O1041" s="46" t="s">
        <v>70</v>
      </c>
    </row>
    <row r="1042" spans="1:15" ht="40.5">
      <c r="A1042" s="45">
        <v>1180</v>
      </c>
      <c r="B1042" s="46" t="s">
        <v>12</v>
      </c>
      <c r="C1042" s="46" t="s">
        <v>29</v>
      </c>
      <c r="D1042" s="46" t="s">
        <v>6</v>
      </c>
      <c r="E1042" s="36" t="str">
        <f t="shared" si="32"/>
        <v>Public</v>
      </c>
      <c r="F1042" s="45">
        <v>1181</v>
      </c>
      <c r="G1042" s="46" t="s">
        <v>134</v>
      </c>
      <c r="H1042" s="45">
        <v>91</v>
      </c>
      <c r="I1042" s="45">
        <v>1</v>
      </c>
      <c r="J1042" s="45">
        <v>1</v>
      </c>
      <c r="K1042" s="45">
        <f t="shared" si="33"/>
        <v>3</v>
      </c>
      <c r="L1042" s="45">
        <v>2008</v>
      </c>
      <c r="M1042" s="45">
        <v>1</v>
      </c>
      <c r="N1042" s="45">
        <v>4</v>
      </c>
      <c r="O1042" s="46" t="s">
        <v>70</v>
      </c>
    </row>
    <row r="1043" spans="1:15" ht="40.5">
      <c r="A1043" s="45">
        <v>1181</v>
      </c>
      <c r="B1043" s="46" t="s">
        <v>18</v>
      </c>
      <c r="C1043" s="46" t="s">
        <v>54</v>
      </c>
      <c r="D1043" s="46" t="s">
        <v>6</v>
      </c>
      <c r="E1043" s="36" t="str">
        <f t="shared" si="32"/>
        <v>Public</v>
      </c>
      <c r="F1043" s="45">
        <v>1182</v>
      </c>
      <c r="G1043" s="46" t="s">
        <v>911</v>
      </c>
      <c r="H1043" s="45">
        <v>68</v>
      </c>
      <c r="I1043" s="45">
        <v>5</v>
      </c>
      <c r="J1043" s="45">
        <v>1</v>
      </c>
      <c r="K1043" s="45">
        <f t="shared" si="33"/>
        <v>3</v>
      </c>
      <c r="L1043" s="45">
        <v>2008</v>
      </c>
      <c r="M1043" s="45">
        <v>7</v>
      </c>
      <c r="N1043" s="45">
        <v>9</v>
      </c>
      <c r="O1043" s="46" t="s">
        <v>70</v>
      </c>
    </row>
    <row r="1044" spans="1:15" ht="40.5">
      <c r="A1044" s="45">
        <v>1182</v>
      </c>
      <c r="B1044" s="46" t="s">
        <v>15</v>
      </c>
      <c r="C1044" s="46" t="s">
        <v>29</v>
      </c>
      <c r="D1044" s="46" t="s">
        <v>6</v>
      </c>
      <c r="E1044" s="36" t="str">
        <f t="shared" si="32"/>
        <v>Public</v>
      </c>
      <c r="F1044" s="45">
        <v>1183</v>
      </c>
      <c r="G1044" s="46" t="s">
        <v>545</v>
      </c>
      <c r="H1044" s="45">
        <v>125</v>
      </c>
      <c r="I1044" s="45">
        <v>1</v>
      </c>
      <c r="J1044" s="45">
        <v>1</v>
      </c>
      <c r="K1044" s="45">
        <f t="shared" si="33"/>
        <v>1</v>
      </c>
      <c r="L1044" s="45">
        <v>2010</v>
      </c>
      <c r="M1044" s="45">
        <v>1</v>
      </c>
      <c r="N1044" s="45">
        <v>4</v>
      </c>
      <c r="O1044" s="46" t="s">
        <v>70</v>
      </c>
    </row>
    <row r="1045" spans="1:15" ht="27">
      <c r="A1045" s="45">
        <v>1183</v>
      </c>
      <c r="B1045" s="46" t="s">
        <v>15</v>
      </c>
      <c r="C1045" s="46" t="s">
        <v>29</v>
      </c>
      <c r="D1045" s="46" t="s">
        <v>6</v>
      </c>
      <c r="E1045" s="36" t="str">
        <f t="shared" si="32"/>
        <v>Public</v>
      </c>
      <c r="F1045" s="45">
        <v>1184</v>
      </c>
      <c r="G1045" s="46" t="s">
        <v>546</v>
      </c>
      <c r="H1045" s="45">
        <v>69</v>
      </c>
      <c r="I1045" s="45">
        <v>1</v>
      </c>
      <c r="J1045" s="45">
        <v>1</v>
      </c>
      <c r="K1045" s="45">
        <f t="shared" si="33"/>
        <v>3</v>
      </c>
      <c r="L1045" s="45">
        <v>2008</v>
      </c>
      <c r="M1045" s="45">
        <v>1</v>
      </c>
      <c r="N1045" s="45">
        <v>3</v>
      </c>
      <c r="O1045" s="46" t="s">
        <v>70</v>
      </c>
    </row>
    <row r="1046" spans="1:15" ht="27">
      <c r="A1046" s="45">
        <v>1184</v>
      </c>
      <c r="B1046" s="46" t="s">
        <v>15</v>
      </c>
      <c r="C1046" s="46" t="s">
        <v>29</v>
      </c>
      <c r="D1046" s="46" t="s">
        <v>6</v>
      </c>
      <c r="E1046" s="36" t="str">
        <f t="shared" si="32"/>
        <v>Public</v>
      </c>
      <c r="F1046" s="45">
        <v>1185</v>
      </c>
      <c r="G1046" s="46" t="s">
        <v>547</v>
      </c>
      <c r="H1046" s="45">
        <v>33</v>
      </c>
      <c r="I1046" s="45">
        <v>1</v>
      </c>
      <c r="J1046" s="45">
        <v>1</v>
      </c>
      <c r="K1046" s="45">
        <f t="shared" si="33"/>
        <v>3</v>
      </c>
      <c r="L1046" s="45">
        <v>2008</v>
      </c>
      <c r="M1046" s="45">
        <v>1</v>
      </c>
      <c r="N1046" s="45">
        <v>4</v>
      </c>
      <c r="O1046" s="46" t="s">
        <v>70</v>
      </c>
    </row>
    <row r="1047" spans="1:15" ht="40.5">
      <c r="A1047" s="45">
        <v>1185</v>
      </c>
      <c r="B1047" s="46" t="s">
        <v>15</v>
      </c>
      <c r="C1047" s="46" t="s">
        <v>29</v>
      </c>
      <c r="D1047" s="46" t="s">
        <v>6</v>
      </c>
      <c r="E1047" s="36" t="str">
        <f t="shared" si="32"/>
        <v>Public</v>
      </c>
      <c r="F1047" s="45">
        <v>1186</v>
      </c>
      <c r="G1047" s="46" t="s">
        <v>548</v>
      </c>
      <c r="H1047" s="45">
        <v>65</v>
      </c>
      <c r="I1047" s="45">
        <v>1</v>
      </c>
      <c r="J1047" s="45">
        <v>1</v>
      </c>
      <c r="K1047" s="45">
        <f t="shared" si="33"/>
        <v>2</v>
      </c>
      <c r="L1047" s="45">
        <v>2009</v>
      </c>
      <c r="M1047" s="45">
        <v>1</v>
      </c>
      <c r="N1047" s="45">
        <v>3</v>
      </c>
      <c r="O1047" s="46" t="s">
        <v>70</v>
      </c>
    </row>
    <row r="1048" spans="1:15" ht="40.5">
      <c r="A1048" s="45">
        <v>1186</v>
      </c>
      <c r="B1048" s="46" t="s">
        <v>18</v>
      </c>
      <c r="C1048" s="46" t="s">
        <v>29</v>
      </c>
      <c r="D1048" s="46" t="s">
        <v>6</v>
      </c>
      <c r="E1048" s="36" t="str">
        <f t="shared" si="32"/>
        <v>Public</v>
      </c>
      <c r="F1048" s="45">
        <v>1187</v>
      </c>
      <c r="G1048" s="46" t="s">
        <v>912</v>
      </c>
      <c r="H1048" s="45">
        <v>155</v>
      </c>
      <c r="I1048" s="45">
        <v>1</v>
      </c>
      <c r="J1048" s="45">
        <v>1</v>
      </c>
      <c r="K1048" s="45">
        <f t="shared" si="33"/>
        <v>1</v>
      </c>
      <c r="L1048" s="45">
        <v>2010</v>
      </c>
      <c r="M1048" s="45">
        <v>1</v>
      </c>
      <c r="N1048" s="45">
        <v>4</v>
      </c>
      <c r="O1048" s="46" t="s">
        <v>70</v>
      </c>
    </row>
    <row r="1049" spans="1:15" ht="40.5">
      <c r="A1049" s="45">
        <v>1187</v>
      </c>
      <c r="B1049" s="46" t="s">
        <v>24</v>
      </c>
      <c r="C1049" s="46" t="s">
        <v>29</v>
      </c>
      <c r="D1049" s="46" t="s">
        <v>6</v>
      </c>
      <c r="E1049" s="36" t="str">
        <f t="shared" si="32"/>
        <v>Public</v>
      </c>
      <c r="F1049" s="45">
        <v>1188</v>
      </c>
      <c r="G1049" s="46" t="s">
        <v>1403</v>
      </c>
      <c r="H1049" s="45">
        <v>36</v>
      </c>
      <c r="I1049" s="45">
        <v>1</v>
      </c>
      <c r="J1049" s="45">
        <v>1</v>
      </c>
      <c r="K1049" s="45">
        <f t="shared" si="33"/>
        <v>2</v>
      </c>
      <c r="L1049" s="45">
        <v>2009</v>
      </c>
      <c r="M1049" s="45">
        <v>1</v>
      </c>
      <c r="N1049" s="45">
        <v>4</v>
      </c>
      <c r="O1049" s="46" t="s">
        <v>70</v>
      </c>
    </row>
    <row r="1050" spans="1:15" ht="27">
      <c r="A1050" s="45">
        <v>1188</v>
      </c>
      <c r="B1050" s="46" t="s">
        <v>24</v>
      </c>
      <c r="C1050" s="46" t="s">
        <v>29</v>
      </c>
      <c r="D1050" s="46" t="s">
        <v>6</v>
      </c>
      <c r="E1050" s="36" t="str">
        <f t="shared" si="32"/>
        <v>Public</v>
      </c>
      <c r="F1050" s="45">
        <v>1189</v>
      </c>
      <c r="G1050" s="46" t="s">
        <v>1404</v>
      </c>
      <c r="H1050" s="45">
        <v>39</v>
      </c>
      <c r="I1050" s="45">
        <v>1</v>
      </c>
      <c r="J1050" s="45">
        <v>1</v>
      </c>
      <c r="K1050" s="45">
        <f t="shared" si="33"/>
        <v>2</v>
      </c>
      <c r="L1050" s="45">
        <v>2009</v>
      </c>
      <c r="M1050" s="45">
        <v>1</v>
      </c>
      <c r="N1050" s="45">
        <v>3</v>
      </c>
      <c r="O1050" s="46" t="s">
        <v>70</v>
      </c>
    </row>
    <row r="1051" spans="1:15" ht="27">
      <c r="A1051" s="45">
        <v>1189</v>
      </c>
      <c r="B1051" s="46" t="s">
        <v>24</v>
      </c>
      <c r="C1051" s="46" t="s">
        <v>29</v>
      </c>
      <c r="D1051" s="46" t="s">
        <v>6</v>
      </c>
      <c r="E1051" s="36" t="str">
        <f t="shared" si="32"/>
        <v>Public</v>
      </c>
      <c r="F1051" s="45">
        <v>1190</v>
      </c>
      <c r="G1051" s="46" t="s">
        <v>1405</v>
      </c>
      <c r="H1051" s="45">
        <v>175</v>
      </c>
      <c r="I1051" s="45">
        <v>1</v>
      </c>
      <c r="J1051" s="45">
        <v>1</v>
      </c>
      <c r="K1051" s="45">
        <f t="shared" si="33"/>
        <v>1</v>
      </c>
      <c r="L1051" s="45">
        <v>2010</v>
      </c>
      <c r="M1051" s="45">
        <v>1</v>
      </c>
      <c r="N1051" s="45">
        <v>5</v>
      </c>
      <c r="O1051" s="46" t="s">
        <v>70</v>
      </c>
    </row>
    <row r="1052" spans="1:15" ht="67.5">
      <c r="A1052" s="45">
        <v>1190</v>
      </c>
      <c r="B1052" s="46" t="s">
        <v>19</v>
      </c>
      <c r="C1052" s="46" t="s">
        <v>54</v>
      </c>
      <c r="D1052" s="46" t="s">
        <v>6</v>
      </c>
      <c r="E1052" s="36" t="str">
        <f t="shared" si="32"/>
        <v>Public</v>
      </c>
      <c r="F1052" s="45">
        <v>1191</v>
      </c>
      <c r="G1052" s="46" t="s">
        <v>1018</v>
      </c>
      <c r="H1052" s="45">
        <v>143</v>
      </c>
      <c r="I1052" s="45">
        <v>5</v>
      </c>
      <c r="J1052" s="45">
        <v>1</v>
      </c>
      <c r="K1052" s="45">
        <f t="shared" si="33"/>
        <v>1</v>
      </c>
      <c r="L1052" s="45">
        <v>2010</v>
      </c>
      <c r="M1052" s="45">
        <v>1</v>
      </c>
      <c r="N1052" s="45">
        <v>9</v>
      </c>
      <c r="O1052" s="46" t="s">
        <v>70</v>
      </c>
    </row>
    <row r="1053" spans="1:15" ht="27">
      <c r="A1053" s="45">
        <v>1192</v>
      </c>
      <c r="B1053" s="46" t="s">
        <v>21</v>
      </c>
      <c r="C1053" s="46" t="s">
        <v>29</v>
      </c>
      <c r="D1053" s="46" t="s">
        <v>6</v>
      </c>
      <c r="E1053" s="36" t="str">
        <f t="shared" si="32"/>
        <v>Public</v>
      </c>
      <c r="F1053" s="45">
        <v>1193</v>
      </c>
      <c r="G1053" s="46" t="s">
        <v>1142</v>
      </c>
      <c r="H1053" s="45">
        <v>209</v>
      </c>
      <c r="I1053" s="45">
        <v>1</v>
      </c>
      <c r="J1053" s="45">
        <v>1</v>
      </c>
      <c r="K1053" s="45">
        <f t="shared" si="33"/>
        <v>1</v>
      </c>
      <c r="L1053" s="45">
        <v>2010</v>
      </c>
      <c r="M1053" s="45">
        <v>1</v>
      </c>
      <c r="N1053" s="45">
        <v>6</v>
      </c>
      <c r="O1053" s="46" t="s">
        <v>70</v>
      </c>
    </row>
    <row r="1054" spans="1:15" ht="54">
      <c r="A1054" s="45">
        <v>1193</v>
      </c>
      <c r="B1054" s="46" t="s">
        <v>17</v>
      </c>
      <c r="C1054" s="46" t="s">
        <v>29</v>
      </c>
      <c r="D1054" s="46" t="s">
        <v>1431</v>
      </c>
      <c r="E1054" s="36" t="str">
        <f t="shared" si="32"/>
        <v>Private</v>
      </c>
      <c r="F1054" s="45">
        <v>1194</v>
      </c>
      <c r="G1054" s="46" t="s">
        <v>784</v>
      </c>
      <c r="H1054" s="45">
        <v>81</v>
      </c>
      <c r="I1054" s="45">
        <v>1</v>
      </c>
      <c r="J1054" s="45">
        <v>3</v>
      </c>
      <c r="K1054" s="45">
        <f t="shared" si="33"/>
        <v>1</v>
      </c>
      <c r="L1054" s="45">
        <v>2010</v>
      </c>
      <c r="M1054" s="45">
        <v>1</v>
      </c>
      <c r="N1054" s="45">
        <v>4</v>
      </c>
      <c r="O1054" s="46" t="s">
        <v>70</v>
      </c>
    </row>
    <row r="1055" spans="1:15" ht="67.5">
      <c r="A1055" s="45">
        <v>1194</v>
      </c>
      <c r="B1055" s="46" t="s">
        <v>22</v>
      </c>
      <c r="C1055" s="46" t="s">
        <v>29</v>
      </c>
      <c r="D1055" s="46" t="s">
        <v>6</v>
      </c>
      <c r="E1055" s="36" t="str">
        <f t="shared" si="32"/>
        <v>Public</v>
      </c>
      <c r="F1055" s="45">
        <v>1195</v>
      </c>
      <c r="G1055" s="46" t="s">
        <v>1234</v>
      </c>
      <c r="H1055" s="45">
        <v>42</v>
      </c>
      <c r="I1055" s="45">
        <v>1</v>
      </c>
      <c r="J1055" s="45">
        <v>1</v>
      </c>
      <c r="K1055" s="45">
        <f t="shared" si="33"/>
        <v>1</v>
      </c>
      <c r="L1055" s="45">
        <v>2010</v>
      </c>
      <c r="M1055" s="45">
        <v>1</v>
      </c>
      <c r="N1055" s="45">
        <v>3</v>
      </c>
      <c r="O1055" s="46" t="s">
        <v>70</v>
      </c>
    </row>
    <row r="1056" spans="1:15" ht="27">
      <c r="A1056" s="45">
        <v>1196</v>
      </c>
      <c r="B1056" s="46" t="s">
        <v>22</v>
      </c>
      <c r="C1056" s="46" t="s">
        <v>29</v>
      </c>
      <c r="D1056" s="46" t="s">
        <v>6</v>
      </c>
      <c r="E1056" s="36" t="str">
        <f t="shared" si="32"/>
        <v>Public</v>
      </c>
      <c r="F1056" s="45">
        <v>1197</v>
      </c>
      <c r="G1056" s="46" t="s">
        <v>1236</v>
      </c>
      <c r="H1056" s="45">
        <v>37</v>
      </c>
      <c r="I1056" s="45">
        <v>1</v>
      </c>
      <c r="J1056" s="45">
        <v>1</v>
      </c>
      <c r="K1056" s="45">
        <f t="shared" si="33"/>
        <v>1</v>
      </c>
      <c r="L1056" s="45">
        <v>2010</v>
      </c>
      <c r="M1056" s="45">
        <v>1</v>
      </c>
      <c r="N1056" s="45">
        <v>5</v>
      </c>
      <c r="O1056" s="46" t="s">
        <v>70</v>
      </c>
    </row>
    <row r="1057" spans="1:15" ht="40.5">
      <c r="A1057" s="45">
        <v>1197</v>
      </c>
      <c r="B1057" s="46" t="s">
        <v>17</v>
      </c>
      <c r="C1057" s="46" t="s">
        <v>29</v>
      </c>
      <c r="D1057" s="46" t="s">
        <v>6</v>
      </c>
      <c r="E1057" s="36" t="str">
        <f t="shared" si="32"/>
        <v>Public</v>
      </c>
      <c r="F1057" s="45">
        <v>1198</v>
      </c>
      <c r="G1057" s="46" t="s">
        <v>785</v>
      </c>
      <c r="H1057" s="45">
        <v>156</v>
      </c>
      <c r="I1057" s="45">
        <v>1</v>
      </c>
      <c r="J1057" s="45">
        <v>1</v>
      </c>
      <c r="K1057" s="45">
        <f t="shared" si="33"/>
        <v>2</v>
      </c>
      <c r="L1057" s="45">
        <v>2009</v>
      </c>
      <c r="M1057" s="45">
        <v>1</v>
      </c>
      <c r="N1057" s="45">
        <v>4</v>
      </c>
      <c r="O1057" s="46" t="s">
        <v>70</v>
      </c>
    </row>
    <row r="1058" spans="1:15" ht="40.5">
      <c r="A1058" s="45">
        <v>1198</v>
      </c>
      <c r="B1058" s="46" t="s">
        <v>13</v>
      </c>
      <c r="C1058" s="46" t="s">
        <v>29</v>
      </c>
      <c r="D1058" s="46" t="s">
        <v>6</v>
      </c>
      <c r="E1058" s="36" t="str">
        <f t="shared" si="32"/>
        <v>Public</v>
      </c>
      <c r="F1058" s="45">
        <v>1199</v>
      </c>
      <c r="G1058" s="46" t="s">
        <v>228</v>
      </c>
      <c r="H1058" s="45">
        <v>114</v>
      </c>
      <c r="I1058" s="45">
        <v>1</v>
      </c>
      <c r="J1058" s="45">
        <v>1</v>
      </c>
      <c r="K1058" s="45">
        <f t="shared" si="33"/>
        <v>1</v>
      </c>
      <c r="L1058" s="45">
        <v>2010</v>
      </c>
      <c r="M1058" s="45">
        <v>1</v>
      </c>
      <c r="N1058" s="45">
        <v>5</v>
      </c>
      <c r="O1058" s="46" t="s">
        <v>70</v>
      </c>
    </row>
    <row r="1059" spans="1:15" ht="27">
      <c r="A1059" s="45">
        <v>1199</v>
      </c>
      <c r="B1059" s="46" t="s">
        <v>12</v>
      </c>
      <c r="C1059" s="46" t="s">
        <v>29</v>
      </c>
      <c r="D1059" s="46" t="s">
        <v>6</v>
      </c>
      <c r="E1059" s="36" t="str">
        <f t="shared" si="32"/>
        <v>Public</v>
      </c>
      <c r="F1059" s="45">
        <v>1200</v>
      </c>
      <c r="G1059" s="46" t="s">
        <v>135</v>
      </c>
      <c r="H1059" s="45">
        <v>65</v>
      </c>
      <c r="I1059" s="45">
        <v>1</v>
      </c>
      <c r="J1059" s="45">
        <v>1</v>
      </c>
      <c r="K1059" s="45">
        <f t="shared" si="33"/>
        <v>2011</v>
      </c>
      <c r="L1059" s="47"/>
      <c r="M1059" s="45">
        <v>1</v>
      </c>
      <c r="N1059" s="45">
        <v>3</v>
      </c>
      <c r="O1059" s="46" t="s">
        <v>70</v>
      </c>
    </row>
    <row r="1060" spans="1:15" ht="27">
      <c r="A1060" s="45">
        <v>1200</v>
      </c>
      <c r="B1060" s="46" t="s">
        <v>18</v>
      </c>
      <c r="C1060" s="46" t="s">
        <v>29</v>
      </c>
      <c r="D1060" s="46" t="s">
        <v>6</v>
      </c>
      <c r="E1060" s="36" t="str">
        <f t="shared" si="32"/>
        <v>Public</v>
      </c>
      <c r="F1060" s="45">
        <v>1201</v>
      </c>
      <c r="G1060" s="46" t="s">
        <v>913</v>
      </c>
      <c r="H1060" s="45">
        <v>75</v>
      </c>
      <c r="I1060" s="45">
        <v>1</v>
      </c>
      <c r="J1060" s="45">
        <v>1</v>
      </c>
      <c r="K1060" s="45">
        <f t="shared" si="33"/>
        <v>1</v>
      </c>
      <c r="L1060" s="45">
        <v>2010</v>
      </c>
      <c r="M1060" s="45">
        <v>1</v>
      </c>
      <c r="N1060" s="45">
        <v>3</v>
      </c>
      <c r="O1060" s="46" t="s">
        <v>70</v>
      </c>
    </row>
    <row r="1061" spans="1:15" ht="67.5">
      <c r="A1061" s="45">
        <v>1201</v>
      </c>
      <c r="B1061" s="46" t="s">
        <v>18</v>
      </c>
      <c r="C1061" s="46" t="s">
        <v>3</v>
      </c>
      <c r="D1061" s="46" t="s">
        <v>1431</v>
      </c>
      <c r="E1061" s="36" t="str">
        <f t="shared" si="32"/>
        <v>Private</v>
      </c>
      <c r="F1061" s="45">
        <v>1202</v>
      </c>
      <c r="G1061" s="46" t="s">
        <v>914</v>
      </c>
      <c r="H1061" s="45">
        <v>115</v>
      </c>
      <c r="I1061" s="45">
        <v>2</v>
      </c>
      <c r="J1061" s="45">
        <v>3</v>
      </c>
      <c r="K1061" s="45">
        <f t="shared" si="33"/>
        <v>5</v>
      </c>
      <c r="L1061" s="45">
        <v>2006</v>
      </c>
      <c r="M1061" s="45">
        <v>7</v>
      </c>
      <c r="N1061" s="45">
        <v>9</v>
      </c>
      <c r="O1061" s="46" t="s">
        <v>70</v>
      </c>
    </row>
    <row r="1062" spans="1:15" ht="40.5">
      <c r="A1062" s="45">
        <v>1202</v>
      </c>
      <c r="B1062" s="46" t="s">
        <v>18</v>
      </c>
      <c r="C1062" s="46" t="s">
        <v>29</v>
      </c>
      <c r="D1062" s="46" t="s">
        <v>6</v>
      </c>
      <c r="E1062" s="36" t="str">
        <f t="shared" si="32"/>
        <v>Public</v>
      </c>
      <c r="F1062" s="45">
        <v>1203</v>
      </c>
      <c r="G1062" s="46" t="s">
        <v>915</v>
      </c>
      <c r="H1062" s="45">
        <v>87</v>
      </c>
      <c r="I1062" s="45">
        <v>1</v>
      </c>
      <c r="J1062" s="45">
        <v>1</v>
      </c>
      <c r="K1062" s="45">
        <f t="shared" si="33"/>
        <v>1</v>
      </c>
      <c r="L1062" s="45">
        <v>2010</v>
      </c>
      <c r="M1062" s="45">
        <v>1</v>
      </c>
      <c r="N1062" s="45">
        <v>4</v>
      </c>
      <c r="O1062" s="46" t="s">
        <v>70</v>
      </c>
    </row>
    <row r="1063" spans="1:15" ht="27">
      <c r="A1063" s="45">
        <v>1203</v>
      </c>
      <c r="B1063" s="46" t="s">
        <v>21</v>
      </c>
      <c r="C1063" s="46" t="s">
        <v>29</v>
      </c>
      <c r="D1063" s="46" t="s">
        <v>6</v>
      </c>
      <c r="E1063" s="36" t="str">
        <f t="shared" si="32"/>
        <v>Public</v>
      </c>
      <c r="F1063" s="45">
        <v>1204</v>
      </c>
      <c r="G1063" s="46" t="s">
        <v>1143</v>
      </c>
      <c r="H1063" s="45">
        <v>46</v>
      </c>
      <c r="I1063" s="45">
        <v>1</v>
      </c>
      <c r="J1063" s="45">
        <v>1</v>
      </c>
      <c r="K1063" s="45">
        <f t="shared" si="33"/>
        <v>2</v>
      </c>
      <c r="L1063" s="45">
        <v>2009</v>
      </c>
      <c r="M1063" s="45">
        <v>1</v>
      </c>
      <c r="N1063" s="45">
        <v>6</v>
      </c>
      <c r="O1063" s="46" t="s">
        <v>70</v>
      </c>
    </row>
    <row r="1064" spans="1:15" ht="40.5">
      <c r="A1064" s="45">
        <v>1204</v>
      </c>
      <c r="B1064" s="46" t="s">
        <v>21</v>
      </c>
      <c r="C1064" s="46" t="s">
        <v>54</v>
      </c>
      <c r="D1064" s="46" t="s">
        <v>6</v>
      </c>
      <c r="E1064" s="36" t="str">
        <f t="shared" si="32"/>
        <v>Public</v>
      </c>
      <c r="F1064" s="45">
        <v>1205</v>
      </c>
      <c r="G1064" s="46" t="s">
        <v>1144</v>
      </c>
      <c r="H1064" s="45">
        <v>51</v>
      </c>
      <c r="I1064" s="45">
        <v>5</v>
      </c>
      <c r="J1064" s="45">
        <v>1</v>
      </c>
      <c r="K1064" s="45">
        <f t="shared" si="33"/>
        <v>1</v>
      </c>
      <c r="L1064" s="45">
        <v>2010</v>
      </c>
      <c r="M1064" s="45">
        <v>7</v>
      </c>
      <c r="N1064" s="45">
        <v>9</v>
      </c>
      <c r="O1064" s="46" t="s">
        <v>70</v>
      </c>
    </row>
    <row r="1065" spans="1:15" ht="40.5">
      <c r="A1065" s="45">
        <v>1205</v>
      </c>
      <c r="B1065" s="46" t="s">
        <v>21</v>
      </c>
      <c r="C1065" s="46" t="s">
        <v>54</v>
      </c>
      <c r="D1065" s="46" t="s">
        <v>6</v>
      </c>
      <c r="E1065" s="36" t="str">
        <f t="shared" si="32"/>
        <v>Public</v>
      </c>
      <c r="F1065" s="45">
        <v>1206</v>
      </c>
      <c r="G1065" s="46" t="s">
        <v>1145</v>
      </c>
      <c r="H1065" s="45">
        <v>38</v>
      </c>
      <c r="I1065" s="45">
        <v>5</v>
      </c>
      <c r="J1065" s="45">
        <v>1</v>
      </c>
      <c r="K1065" s="45">
        <f t="shared" si="33"/>
        <v>1</v>
      </c>
      <c r="L1065" s="45">
        <v>2010</v>
      </c>
      <c r="M1065" s="45">
        <v>7</v>
      </c>
      <c r="N1065" s="45">
        <v>9</v>
      </c>
      <c r="O1065" s="46" t="s">
        <v>70</v>
      </c>
    </row>
    <row r="1066" spans="1:15" ht="40.5">
      <c r="A1066" s="45">
        <v>1207</v>
      </c>
      <c r="B1066" s="46" t="s">
        <v>18</v>
      </c>
      <c r="C1066" s="46" t="s">
        <v>29</v>
      </c>
      <c r="D1066" s="46" t="s">
        <v>6</v>
      </c>
      <c r="E1066" s="36" t="str">
        <f t="shared" si="32"/>
        <v>Public</v>
      </c>
      <c r="F1066" s="45">
        <v>1208</v>
      </c>
      <c r="G1066" s="46" t="s">
        <v>916</v>
      </c>
      <c r="H1066" s="45">
        <v>115</v>
      </c>
      <c r="I1066" s="45">
        <v>1</v>
      </c>
      <c r="J1066" s="45">
        <v>1</v>
      </c>
      <c r="K1066" s="45">
        <f t="shared" si="33"/>
        <v>1</v>
      </c>
      <c r="L1066" s="45">
        <v>2010</v>
      </c>
      <c r="M1066" s="45">
        <v>1</v>
      </c>
      <c r="N1066" s="45">
        <v>4</v>
      </c>
      <c r="O1066" s="46" t="s">
        <v>70</v>
      </c>
    </row>
    <row r="1067" spans="1:15" ht="40.5">
      <c r="A1067" s="45">
        <v>1208</v>
      </c>
      <c r="B1067" s="46" t="s">
        <v>15</v>
      </c>
      <c r="C1067" s="46" t="s">
        <v>29</v>
      </c>
      <c r="D1067" s="46" t="s">
        <v>6</v>
      </c>
      <c r="E1067" s="36" t="str">
        <f t="shared" si="32"/>
        <v>Public</v>
      </c>
      <c r="F1067" s="45">
        <v>1209</v>
      </c>
      <c r="G1067" s="46" t="s">
        <v>549</v>
      </c>
      <c r="H1067" s="45">
        <v>101</v>
      </c>
      <c r="I1067" s="45">
        <v>1</v>
      </c>
      <c r="J1067" s="45">
        <v>1</v>
      </c>
      <c r="K1067" s="45">
        <f t="shared" si="33"/>
        <v>1</v>
      </c>
      <c r="L1067" s="45">
        <v>2010</v>
      </c>
      <c r="M1067" s="45">
        <v>1</v>
      </c>
      <c r="N1067" s="45">
        <v>4</v>
      </c>
      <c r="O1067" s="46" t="s">
        <v>70</v>
      </c>
    </row>
    <row r="1068" spans="1:15" ht="27">
      <c r="A1068" s="45">
        <v>1209</v>
      </c>
      <c r="B1068" s="46" t="s">
        <v>21</v>
      </c>
      <c r="C1068" s="46" t="s">
        <v>29</v>
      </c>
      <c r="D1068" s="46" t="s">
        <v>6</v>
      </c>
      <c r="E1068" s="36" t="str">
        <f t="shared" si="32"/>
        <v>Public</v>
      </c>
      <c r="F1068" s="45">
        <v>1210</v>
      </c>
      <c r="G1068" s="46" t="s">
        <v>1146</v>
      </c>
      <c r="H1068" s="45">
        <v>70</v>
      </c>
      <c r="I1068" s="45">
        <v>1</v>
      </c>
      <c r="J1068" s="45">
        <v>1</v>
      </c>
      <c r="K1068" s="45">
        <f t="shared" si="33"/>
        <v>1</v>
      </c>
      <c r="L1068" s="45">
        <v>2010</v>
      </c>
      <c r="M1068" s="45">
        <v>1</v>
      </c>
      <c r="N1068" s="45">
        <v>6</v>
      </c>
      <c r="O1068" s="46" t="s">
        <v>70</v>
      </c>
    </row>
    <row r="1069" spans="1:15" ht="40.5">
      <c r="A1069" s="45">
        <v>1211</v>
      </c>
      <c r="B1069" s="46" t="s">
        <v>12</v>
      </c>
      <c r="C1069" s="46" t="s">
        <v>29</v>
      </c>
      <c r="D1069" s="46" t="s">
        <v>6</v>
      </c>
      <c r="E1069" s="36" t="str">
        <f t="shared" si="32"/>
        <v>Public</v>
      </c>
      <c r="F1069" s="45">
        <v>1212</v>
      </c>
      <c r="G1069" s="46" t="s">
        <v>136</v>
      </c>
      <c r="H1069" s="45">
        <v>58</v>
      </c>
      <c r="I1069" s="45">
        <v>1</v>
      </c>
      <c r="J1069" s="45">
        <v>1</v>
      </c>
      <c r="K1069" s="45">
        <f t="shared" si="33"/>
        <v>5</v>
      </c>
      <c r="L1069" s="45">
        <v>2006</v>
      </c>
      <c r="M1069" s="45">
        <v>1</v>
      </c>
      <c r="N1069" s="45">
        <v>4</v>
      </c>
      <c r="O1069" s="46" t="s">
        <v>70</v>
      </c>
    </row>
    <row r="1070" spans="1:15" ht="27">
      <c r="A1070" s="45">
        <v>1212</v>
      </c>
      <c r="B1070" s="46" t="s">
        <v>12</v>
      </c>
      <c r="C1070" s="46" t="s">
        <v>29</v>
      </c>
      <c r="D1070" s="46" t="s">
        <v>6</v>
      </c>
      <c r="E1070" s="36" t="str">
        <f t="shared" si="32"/>
        <v>Public</v>
      </c>
      <c r="F1070" s="45">
        <v>1213</v>
      </c>
      <c r="G1070" s="46" t="s">
        <v>137</v>
      </c>
      <c r="H1070" s="45">
        <v>87</v>
      </c>
      <c r="I1070" s="45">
        <v>1</v>
      </c>
      <c r="J1070" s="45">
        <v>1</v>
      </c>
      <c r="K1070" s="45">
        <f t="shared" si="33"/>
        <v>22</v>
      </c>
      <c r="L1070" s="45">
        <v>1989</v>
      </c>
      <c r="M1070" s="45">
        <v>1</v>
      </c>
      <c r="N1070" s="45">
        <v>3</v>
      </c>
      <c r="O1070" s="46" t="s">
        <v>70</v>
      </c>
    </row>
    <row r="1071" spans="1:15" ht="40.5">
      <c r="A1071" s="45">
        <v>1213</v>
      </c>
      <c r="B1071" s="46" t="s">
        <v>21</v>
      </c>
      <c r="C1071" s="46" t="s">
        <v>29</v>
      </c>
      <c r="D1071" s="46" t="s">
        <v>6</v>
      </c>
      <c r="E1071" s="36" t="str">
        <f t="shared" si="32"/>
        <v>Public</v>
      </c>
      <c r="F1071" s="45">
        <v>1214</v>
      </c>
      <c r="G1071" s="46" t="s">
        <v>1147</v>
      </c>
      <c r="H1071" s="45">
        <v>173</v>
      </c>
      <c r="I1071" s="45">
        <v>1</v>
      </c>
      <c r="J1071" s="45">
        <v>1</v>
      </c>
      <c r="K1071" s="45">
        <f t="shared" si="33"/>
        <v>1</v>
      </c>
      <c r="L1071" s="45">
        <v>2010</v>
      </c>
      <c r="M1071" s="45">
        <v>1</v>
      </c>
      <c r="N1071" s="45">
        <v>6</v>
      </c>
      <c r="O1071" s="46" t="s">
        <v>70</v>
      </c>
    </row>
    <row r="1072" spans="1:15" ht="27">
      <c r="A1072" s="45">
        <v>1214</v>
      </c>
      <c r="B1072" s="46" t="s">
        <v>21</v>
      </c>
      <c r="C1072" s="46" t="s">
        <v>29</v>
      </c>
      <c r="D1072" s="46" t="s">
        <v>6</v>
      </c>
      <c r="E1072" s="36" t="str">
        <f t="shared" si="32"/>
        <v>Public</v>
      </c>
      <c r="F1072" s="45">
        <v>1215</v>
      </c>
      <c r="G1072" s="46" t="s">
        <v>1148</v>
      </c>
      <c r="H1072" s="45">
        <v>46</v>
      </c>
      <c r="I1072" s="45">
        <v>1</v>
      </c>
      <c r="J1072" s="45">
        <v>1</v>
      </c>
      <c r="K1072" s="45">
        <f t="shared" si="33"/>
        <v>2</v>
      </c>
      <c r="L1072" s="45">
        <v>2009</v>
      </c>
      <c r="M1072" s="45">
        <v>1</v>
      </c>
      <c r="N1072" s="45">
        <v>4</v>
      </c>
      <c r="O1072" s="46" t="s">
        <v>70</v>
      </c>
    </row>
    <row r="1073" spans="1:15" ht="27">
      <c r="A1073" s="45">
        <v>1215</v>
      </c>
      <c r="B1073" s="46" t="s">
        <v>18</v>
      </c>
      <c r="C1073" s="46" t="s">
        <v>29</v>
      </c>
      <c r="D1073" s="46" t="s">
        <v>6</v>
      </c>
      <c r="E1073" s="36" t="str">
        <f t="shared" si="32"/>
        <v>Public</v>
      </c>
      <c r="F1073" s="45">
        <v>1216</v>
      </c>
      <c r="G1073" s="46" t="s">
        <v>917</v>
      </c>
      <c r="H1073" s="45">
        <v>81</v>
      </c>
      <c r="I1073" s="45">
        <v>1</v>
      </c>
      <c r="J1073" s="45">
        <v>1</v>
      </c>
      <c r="K1073" s="45">
        <f t="shared" si="33"/>
        <v>5</v>
      </c>
      <c r="L1073" s="45">
        <v>2006</v>
      </c>
      <c r="M1073" s="45">
        <v>1</v>
      </c>
      <c r="N1073" s="45">
        <v>4</v>
      </c>
      <c r="O1073" s="46" t="s">
        <v>70</v>
      </c>
    </row>
    <row r="1074" spans="1:15" ht="27">
      <c r="A1074" s="45">
        <v>1216</v>
      </c>
      <c r="B1074" s="46" t="s">
        <v>13</v>
      </c>
      <c r="C1074" s="46" t="s">
        <v>29</v>
      </c>
      <c r="D1074" s="46" t="s">
        <v>6</v>
      </c>
      <c r="E1074" s="36" t="str">
        <f t="shared" si="32"/>
        <v>Public</v>
      </c>
      <c r="F1074" s="45">
        <v>1217</v>
      </c>
      <c r="G1074" s="46" t="s">
        <v>229</v>
      </c>
      <c r="H1074" s="45">
        <v>116</v>
      </c>
      <c r="I1074" s="45">
        <v>1</v>
      </c>
      <c r="J1074" s="45">
        <v>1</v>
      </c>
      <c r="K1074" s="45">
        <f t="shared" si="33"/>
        <v>2</v>
      </c>
      <c r="L1074" s="45">
        <v>2009</v>
      </c>
      <c r="M1074" s="45">
        <v>1</v>
      </c>
      <c r="N1074" s="45">
        <v>6</v>
      </c>
      <c r="O1074" s="46" t="s">
        <v>70</v>
      </c>
    </row>
    <row r="1075" spans="1:15" ht="27">
      <c r="A1075" s="45">
        <v>1217</v>
      </c>
      <c r="B1075" s="46" t="s">
        <v>21</v>
      </c>
      <c r="C1075" s="46" t="s">
        <v>29</v>
      </c>
      <c r="D1075" s="46" t="s">
        <v>6</v>
      </c>
      <c r="E1075" s="36" t="str">
        <f t="shared" si="32"/>
        <v>Public</v>
      </c>
      <c r="F1075" s="45">
        <v>1218</v>
      </c>
      <c r="G1075" s="46" t="s">
        <v>1149</v>
      </c>
      <c r="H1075" s="45">
        <v>71</v>
      </c>
      <c r="I1075" s="45">
        <v>1</v>
      </c>
      <c r="J1075" s="45">
        <v>1</v>
      </c>
      <c r="K1075" s="45">
        <f t="shared" si="33"/>
        <v>1</v>
      </c>
      <c r="L1075" s="45">
        <v>2010</v>
      </c>
      <c r="M1075" s="45">
        <v>1</v>
      </c>
      <c r="N1075" s="45">
        <v>5</v>
      </c>
      <c r="O1075" s="46" t="s">
        <v>70</v>
      </c>
    </row>
    <row r="1076" spans="1:15" ht="27">
      <c r="A1076" s="45">
        <v>1218</v>
      </c>
      <c r="B1076" s="46" t="s">
        <v>24</v>
      </c>
      <c r="C1076" s="46" t="s">
        <v>29</v>
      </c>
      <c r="D1076" s="46" t="s">
        <v>6</v>
      </c>
      <c r="E1076" s="36" t="str">
        <f t="shared" si="32"/>
        <v>Public</v>
      </c>
      <c r="F1076" s="45">
        <v>1219</v>
      </c>
      <c r="G1076" s="46" t="s">
        <v>1406</v>
      </c>
      <c r="H1076" s="45">
        <v>70</v>
      </c>
      <c r="I1076" s="45">
        <v>1</v>
      </c>
      <c r="J1076" s="45">
        <v>1</v>
      </c>
      <c r="K1076" s="45">
        <f t="shared" si="33"/>
        <v>1</v>
      </c>
      <c r="L1076" s="45">
        <v>2010</v>
      </c>
      <c r="M1076" s="45">
        <v>1</v>
      </c>
      <c r="N1076" s="45">
        <v>4</v>
      </c>
      <c r="O1076" s="46" t="s">
        <v>70</v>
      </c>
    </row>
    <row r="1077" spans="1:15" ht="27">
      <c r="A1077" s="45">
        <v>1219</v>
      </c>
      <c r="B1077" s="46" t="s">
        <v>15</v>
      </c>
      <c r="C1077" s="46" t="s">
        <v>29</v>
      </c>
      <c r="D1077" s="46" t="s">
        <v>6</v>
      </c>
      <c r="E1077" s="36" t="str">
        <f t="shared" si="32"/>
        <v>Public</v>
      </c>
      <c r="F1077" s="45">
        <v>1220</v>
      </c>
      <c r="G1077" s="46" t="s">
        <v>550</v>
      </c>
      <c r="H1077" s="45">
        <v>86</v>
      </c>
      <c r="I1077" s="45">
        <v>1</v>
      </c>
      <c r="J1077" s="45">
        <v>1</v>
      </c>
      <c r="K1077" s="45">
        <f t="shared" si="33"/>
        <v>3</v>
      </c>
      <c r="L1077" s="45">
        <v>2008</v>
      </c>
      <c r="M1077" s="45">
        <v>1</v>
      </c>
      <c r="N1077" s="45">
        <v>4</v>
      </c>
      <c r="O1077" s="46" t="s">
        <v>70</v>
      </c>
    </row>
    <row r="1078" spans="1:15" ht="27">
      <c r="A1078" s="45">
        <v>1220</v>
      </c>
      <c r="B1078" s="46" t="s">
        <v>15</v>
      </c>
      <c r="C1078" s="46" t="s">
        <v>29</v>
      </c>
      <c r="D1078" s="46" t="s">
        <v>6</v>
      </c>
      <c r="E1078" s="36" t="str">
        <f t="shared" si="32"/>
        <v>Public</v>
      </c>
      <c r="F1078" s="45">
        <v>1221</v>
      </c>
      <c r="G1078" s="46" t="s">
        <v>551</v>
      </c>
      <c r="H1078" s="45">
        <v>77</v>
      </c>
      <c r="I1078" s="45">
        <v>1</v>
      </c>
      <c r="J1078" s="45">
        <v>1</v>
      </c>
      <c r="K1078" s="45">
        <f t="shared" si="33"/>
        <v>1</v>
      </c>
      <c r="L1078" s="45">
        <v>2010</v>
      </c>
      <c r="M1078" s="45">
        <v>1</v>
      </c>
      <c r="N1078" s="45">
        <v>3</v>
      </c>
      <c r="O1078" s="46" t="s">
        <v>70</v>
      </c>
    </row>
    <row r="1079" spans="1:15" ht="40.5">
      <c r="A1079" s="45">
        <v>1221</v>
      </c>
      <c r="B1079" s="46" t="s">
        <v>15</v>
      </c>
      <c r="C1079" s="46" t="s">
        <v>29</v>
      </c>
      <c r="D1079" s="46" t="s">
        <v>6</v>
      </c>
      <c r="E1079" s="36" t="str">
        <f t="shared" si="32"/>
        <v>Public</v>
      </c>
      <c r="F1079" s="45">
        <v>1222</v>
      </c>
      <c r="G1079" s="46" t="s">
        <v>552</v>
      </c>
      <c r="H1079" s="45">
        <v>24</v>
      </c>
      <c r="I1079" s="45">
        <v>1</v>
      </c>
      <c r="J1079" s="45">
        <v>1</v>
      </c>
      <c r="K1079" s="45">
        <f t="shared" si="33"/>
        <v>2</v>
      </c>
      <c r="L1079" s="45">
        <v>2009</v>
      </c>
      <c r="M1079" s="45">
        <v>1</v>
      </c>
      <c r="N1079" s="45">
        <v>3</v>
      </c>
      <c r="O1079" s="46" t="s">
        <v>70</v>
      </c>
    </row>
    <row r="1080" spans="1:15" ht="27">
      <c r="A1080" s="45">
        <v>1223</v>
      </c>
      <c r="B1080" s="46" t="s">
        <v>24</v>
      </c>
      <c r="C1080" s="46" t="s">
        <v>29</v>
      </c>
      <c r="D1080" s="46" t="s">
        <v>6</v>
      </c>
      <c r="E1080" s="36" t="str">
        <f t="shared" si="32"/>
        <v>Public</v>
      </c>
      <c r="F1080" s="45">
        <v>1224</v>
      </c>
      <c r="G1080" s="46" t="s">
        <v>1407</v>
      </c>
      <c r="H1080" s="45">
        <v>40</v>
      </c>
      <c r="I1080" s="45">
        <v>1</v>
      </c>
      <c r="J1080" s="45">
        <v>1</v>
      </c>
      <c r="K1080" s="45">
        <f t="shared" si="33"/>
        <v>1</v>
      </c>
      <c r="L1080" s="45">
        <v>2010</v>
      </c>
      <c r="M1080" s="45">
        <v>1</v>
      </c>
      <c r="N1080" s="45">
        <v>5</v>
      </c>
      <c r="O1080" s="46" t="s">
        <v>70</v>
      </c>
    </row>
    <row r="1081" spans="1:15" ht="40.5">
      <c r="A1081" s="45">
        <v>1224</v>
      </c>
      <c r="B1081" s="46" t="s">
        <v>18</v>
      </c>
      <c r="C1081" s="46" t="s">
        <v>29</v>
      </c>
      <c r="D1081" s="46" t="s">
        <v>6</v>
      </c>
      <c r="E1081" s="36" t="str">
        <f t="shared" si="32"/>
        <v>Public</v>
      </c>
      <c r="F1081" s="45">
        <v>1225</v>
      </c>
      <c r="G1081" s="46" t="s">
        <v>918</v>
      </c>
      <c r="H1081" s="45">
        <v>285</v>
      </c>
      <c r="I1081" s="45">
        <v>1</v>
      </c>
      <c r="J1081" s="45">
        <v>1</v>
      </c>
      <c r="K1081" s="45">
        <f t="shared" si="33"/>
        <v>1</v>
      </c>
      <c r="L1081" s="45">
        <v>2010</v>
      </c>
      <c r="M1081" s="45">
        <v>1</v>
      </c>
      <c r="N1081" s="45">
        <v>5</v>
      </c>
      <c r="O1081" s="46" t="s">
        <v>70</v>
      </c>
    </row>
    <row r="1082" spans="1:15" ht="40.5">
      <c r="A1082" s="45">
        <v>1225</v>
      </c>
      <c r="B1082" s="46" t="s">
        <v>24</v>
      </c>
      <c r="C1082" s="46" t="s">
        <v>29</v>
      </c>
      <c r="D1082" s="46" t="s">
        <v>6</v>
      </c>
      <c r="E1082" s="36" t="str">
        <f t="shared" si="32"/>
        <v>Public</v>
      </c>
      <c r="F1082" s="45">
        <v>1226</v>
      </c>
      <c r="G1082" s="46" t="s">
        <v>1408</v>
      </c>
      <c r="H1082" s="45">
        <v>70</v>
      </c>
      <c r="I1082" s="45">
        <v>1</v>
      </c>
      <c r="J1082" s="45">
        <v>1</v>
      </c>
      <c r="K1082" s="45">
        <f t="shared" si="33"/>
        <v>3</v>
      </c>
      <c r="L1082" s="45">
        <v>2008</v>
      </c>
      <c r="M1082" s="45">
        <v>1</v>
      </c>
      <c r="N1082" s="45">
        <v>5</v>
      </c>
      <c r="O1082" s="46" t="s">
        <v>70</v>
      </c>
    </row>
    <row r="1083" spans="1:15" ht="27">
      <c r="A1083" s="45">
        <v>1226</v>
      </c>
      <c r="B1083" s="46" t="s">
        <v>24</v>
      </c>
      <c r="C1083" s="46" t="s">
        <v>29</v>
      </c>
      <c r="D1083" s="46" t="s">
        <v>6</v>
      </c>
      <c r="E1083" s="36" t="str">
        <f t="shared" si="32"/>
        <v>Public</v>
      </c>
      <c r="F1083" s="45">
        <v>1227</v>
      </c>
      <c r="G1083" s="46" t="s">
        <v>1409</v>
      </c>
      <c r="H1083" s="45">
        <v>60</v>
      </c>
      <c r="I1083" s="45">
        <v>1</v>
      </c>
      <c r="J1083" s="45">
        <v>1</v>
      </c>
      <c r="K1083" s="45">
        <f t="shared" si="33"/>
        <v>1</v>
      </c>
      <c r="L1083" s="45">
        <v>2010</v>
      </c>
      <c r="M1083" s="45">
        <v>1</v>
      </c>
      <c r="N1083" s="45">
        <v>4</v>
      </c>
      <c r="O1083" s="46" t="s">
        <v>70</v>
      </c>
    </row>
    <row r="1084" spans="1:15" ht="27">
      <c r="A1084" s="45">
        <v>1227</v>
      </c>
      <c r="B1084" s="46" t="s">
        <v>15</v>
      </c>
      <c r="C1084" s="46" t="s">
        <v>29</v>
      </c>
      <c r="D1084" s="46" t="s">
        <v>6</v>
      </c>
      <c r="E1084" s="36" t="str">
        <f t="shared" si="32"/>
        <v>Public</v>
      </c>
      <c r="F1084" s="45">
        <v>1228</v>
      </c>
      <c r="G1084" s="46" t="s">
        <v>553</v>
      </c>
      <c r="H1084" s="45">
        <v>31</v>
      </c>
      <c r="I1084" s="45">
        <v>1</v>
      </c>
      <c r="J1084" s="45">
        <v>1</v>
      </c>
      <c r="K1084" s="45">
        <f t="shared" si="33"/>
        <v>0</v>
      </c>
      <c r="L1084" s="45">
        <v>2011</v>
      </c>
      <c r="M1084" s="45">
        <v>1</v>
      </c>
      <c r="N1084" s="45">
        <v>4</v>
      </c>
      <c r="O1084" s="46" t="s">
        <v>70</v>
      </c>
    </row>
    <row r="1085" spans="1:15" ht="27">
      <c r="A1085" s="45">
        <v>1229</v>
      </c>
      <c r="B1085" s="46" t="s">
        <v>13</v>
      </c>
      <c r="C1085" s="46" t="s">
        <v>29</v>
      </c>
      <c r="D1085" s="46" t="s">
        <v>6</v>
      </c>
      <c r="E1085" s="36" t="str">
        <f t="shared" si="32"/>
        <v>Public</v>
      </c>
      <c r="F1085" s="45">
        <v>1230</v>
      </c>
      <c r="G1085" s="46" t="s">
        <v>230</v>
      </c>
      <c r="H1085" s="45">
        <v>120</v>
      </c>
      <c r="I1085" s="45">
        <v>1</v>
      </c>
      <c r="J1085" s="45">
        <v>1</v>
      </c>
      <c r="K1085" s="45">
        <f t="shared" si="33"/>
        <v>1</v>
      </c>
      <c r="L1085" s="45">
        <v>2010</v>
      </c>
      <c r="M1085" s="45">
        <v>1</v>
      </c>
      <c r="N1085" s="45">
        <v>4</v>
      </c>
      <c r="O1085" s="46" t="s">
        <v>70</v>
      </c>
    </row>
    <row r="1086" spans="1:15" ht="40.5">
      <c r="A1086" s="45">
        <v>1232</v>
      </c>
      <c r="B1086" s="46" t="s">
        <v>21</v>
      </c>
      <c r="C1086" s="46" t="s">
        <v>29</v>
      </c>
      <c r="D1086" s="46" t="s">
        <v>6</v>
      </c>
      <c r="E1086" s="36" t="str">
        <f t="shared" si="32"/>
        <v>Public</v>
      </c>
      <c r="F1086" s="45">
        <v>1233</v>
      </c>
      <c r="G1086" s="46" t="s">
        <v>1150</v>
      </c>
      <c r="H1086" s="45">
        <v>44</v>
      </c>
      <c r="I1086" s="45">
        <v>1</v>
      </c>
      <c r="J1086" s="45">
        <v>1</v>
      </c>
      <c r="K1086" s="45">
        <f t="shared" si="33"/>
        <v>0</v>
      </c>
      <c r="L1086" s="45">
        <v>2011</v>
      </c>
      <c r="M1086" s="45">
        <v>1</v>
      </c>
      <c r="N1086" s="45">
        <v>3</v>
      </c>
      <c r="O1086" s="46" t="s">
        <v>70</v>
      </c>
    </row>
    <row r="1087" spans="1:15" ht="40.5">
      <c r="A1087" s="45">
        <v>1233</v>
      </c>
      <c r="B1087" s="46" t="s">
        <v>16</v>
      </c>
      <c r="C1087" s="46" t="s">
        <v>29</v>
      </c>
      <c r="D1087" s="46" t="s">
        <v>6</v>
      </c>
      <c r="E1087" s="36" t="str">
        <f t="shared" si="32"/>
        <v>Public</v>
      </c>
      <c r="F1087" s="45">
        <v>1234</v>
      </c>
      <c r="G1087" s="46" t="s">
        <v>671</v>
      </c>
      <c r="H1087" s="45">
        <v>56</v>
      </c>
      <c r="I1087" s="45">
        <v>1</v>
      </c>
      <c r="J1087" s="45">
        <v>1</v>
      </c>
      <c r="K1087" s="45">
        <f t="shared" si="33"/>
        <v>3</v>
      </c>
      <c r="L1087" s="45">
        <v>2008</v>
      </c>
      <c r="M1087" s="45">
        <v>1</v>
      </c>
      <c r="N1087" s="45">
        <v>4</v>
      </c>
      <c r="O1087" s="46" t="s">
        <v>70</v>
      </c>
    </row>
    <row r="1088" spans="1:15" ht="40.5">
      <c r="A1088" s="45">
        <v>1235</v>
      </c>
      <c r="B1088" s="46" t="s">
        <v>22</v>
      </c>
      <c r="C1088" s="46" t="s">
        <v>54</v>
      </c>
      <c r="D1088" s="46" t="s">
        <v>6</v>
      </c>
      <c r="E1088" s="36" t="str">
        <f t="shared" si="32"/>
        <v>Public</v>
      </c>
      <c r="F1088" s="45">
        <v>1236</v>
      </c>
      <c r="G1088" s="46" t="s">
        <v>1237</v>
      </c>
      <c r="H1088" s="45">
        <v>57</v>
      </c>
      <c r="I1088" s="45">
        <v>5</v>
      </c>
      <c r="J1088" s="45">
        <v>1</v>
      </c>
      <c r="K1088" s="45">
        <f t="shared" si="33"/>
        <v>1</v>
      </c>
      <c r="L1088" s="45">
        <v>2010</v>
      </c>
      <c r="M1088" s="45">
        <v>7</v>
      </c>
      <c r="N1088" s="45">
        <v>9</v>
      </c>
      <c r="O1088" s="46" t="s">
        <v>70</v>
      </c>
    </row>
    <row r="1089" spans="1:15" ht="40.5">
      <c r="A1089" s="45">
        <v>1236</v>
      </c>
      <c r="B1089" s="46" t="s">
        <v>23</v>
      </c>
      <c r="C1089" s="46" t="s">
        <v>29</v>
      </c>
      <c r="D1089" s="46" t="s">
        <v>6</v>
      </c>
      <c r="E1089" s="36" t="str">
        <f t="shared" si="32"/>
        <v>Public</v>
      </c>
      <c r="F1089" s="45">
        <v>1237</v>
      </c>
      <c r="G1089" s="46" t="s">
        <v>1311</v>
      </c>
      <c r="H1089" s="45">
        <v>37</v>
      </c>
      <c r="I1089" s="45">
        <v>1</v>
      </c>
      <c r="J1089" s="45">
        <v>1</v>
      </c>
      <c r="K1089" s="45">
        <f t="shared" si="33"/>
        <v>1</v>
      </c>
      <c r="L1089" s="45">
        <v>2010</v>
      </c>
      <c r="M1089" s="45">
        <v>1</v>
      </c>
      <c r="N1089" s="45">
        <v>3</v>
      </c>
      <c r="O1089" s="46" t="s">
        <v>70</v>
      </c>
    </row>
    <row r="1090" spans="1:15" ht="40.5">
      <c r="A1090" s="45">
        <v>1238</v>
      </c>
      <c r="B1090" s="46" t="s">
        <v>23</v>
      </c>
      <c r="C1090" s="46" t="s">
        <v>29</v>
      </c>
      <c r="D1090" s="46" t="s">
        <v>6</v>
      </c>
      <c r="E1090" s="36" t="str">
        <f t="shared" ref="E1090:E1153" si="34">IF(D1090="Catholic", "Private", D1090)</f>
        <v>Public</v>
      </c>
      <c r="F1090" s="45">
        <v>1239</v>
      </c>
      <c r="G1090" s="46" t="s">
        <v>1312</v>
      </c>
      <c r="H1090" s="45">
        <v>98</v>
      </c>
      <c r="I1090" s="45">
        <v>1</v>
      </c>
      <c r="J1090" s="45">
        <v>1</v>
      </c>
      <c r="K1090" s="45">
        <f t="shared" si="33"/>
        <v>1</v>
      </c>
      <c r="L1090" s="45">
        <v>2010</v>
      </c>
      <c r="M1090" s="45">
        <v>1</v>
      </c>
      <c r="N1090" s="45">
        <v>4</v>
      </c>
      <c r="O1090" s="46" t="s">
        <v>70</v>
      </c>
    </row>
    <row r="1091" spans="1:15" ht="27">
      <c r="A1091" s="45">
        <v>1247</v>
      </c>
      <c r="B1091" s="46" t="s">
        <v>13</v>
      </c>
      <c r="C1091" s="46" t="s">
        <v>29</v>
      </c>
      <c r="D1091" s="46" t="s">
        <v>6</v>
      </c>
      <c r="E1091" s="36" t="str">
        <f t="shared" si="34"/>
        <v>Public</v>
      </c>
      <c r="F1091" s="45">
        <v>1248</v>
      </c>
      <c r="G1091" s="46" t="s">
        <v>231</v>
      </c>
      <c r="H1091" s="45">
        <v>49</v>
      </c>
      <c r="I1091" s="45">
        <v>1</v>
      </c>
      <c r="J1091" s="45">
        <v>1</v>
      </c>
      <c r="K1091" s="45">
        <f t="shared" ref="K1091:K1154" si="35">2011-L1091</f>
        <v>5</v>
      </c>
      <c r="L1091" s="45">
        <v>2006</v>
      </c>
      <c r="M1091" s="45">
        <v>1</v>
      </c>
      <c r="N1091" s="45">
        <v>4</v>
      </c>
      <c r="O1091" s="46" t="s">
        <v>70</v>
      </c>
    </row>
    <row r="1092" spans="1:15" ht="40.5">
      <c r="A1092" s="45">
        <v>1251</v>
      </c>
      <c r="B1092" s="46" t="s">
        <v>14</v>
      </c>
      <c r="C1092" s="46" t="s">
        <v>29</v>
      </c>
      <c r="D1092" s="46" t="s">
        <v>6</v>
      </c>
      <c r="E1092" s="36" t="str">
        <f t="shared" si="34"/>
        <v>Public</v>
      </c>
      <c r="F1092" s="45">
        <v>1252</v>
      </c>
      <c r="G1092" s="46" t="s">
        <v>394</v>
      </c>
      <c r="H1092" s="45">
        <v>130</v>
      </c>
      <c r="I1092" s="45">
        <v>1</v>
      </c>
      <c r="J1092" s="45">
        <v>1</v>
      </c>
      <c r="K1092" s="45">
        <f t="shared" si="35"/>
        <v>1</v>
      </c>
      <c r="L1092" s="45">
        <v>2010</v>
      </c>
      <c r="M1092" s="45">
        <v>1</v>
      </c>
      <c r="N1092" s="45">
        <v>6</v>
      </c>
      <c r="O1092" s="46" t="s">
        <v>70</v>
      </c>
    </row>
    <row r="1093" spans="1:15" ht="40.5">
      <c r="A1093" s="45">
        <v>1256</v>
      </c>
      <c r="B1093" s="46" t="s">
        <v>18</v>
      </c>
      <c r="C1093" s="46" t="s">
        <v>29</v>
      </c>
      <c r="D1093" s="46" t="s">
        <v>6</v>
      </c>
      <c r="E1093" s="36" t="str">
        <f t="shared" si="34"/>
        <v>Public</v>
      </c>
      <c r="F1093" s="45">
        <v>1257</v>
      </c>
      <c r="G1093" s="46" t="s">
        <v>919</v>
      </c>
      <c r="H1093" s="45">
        <v>138</v>
      </c>
      <c r="I1093" s="45">
        <v>1</v>
      </c>
      <c r="J1093" s="45">
        <v>1</v>
      </c>
      <c r="K1093" s="45">
        <f t="shared" si="35"/>
        <v>1</v>
      </c>
      <c r="L1093" s="45">
        <v>2010</v>
      </c>
      <c r="M1093" s="45">
        <v>1</v>
      </c>
      <c r="N1093" s="45">
        <v>6</v>
      </c>
      <c r="O1093" s="46" t="s">
        <v>70</v>
      </c>
    </row>
    <row r="1094" spans="1:15" ht="27">
      <c r="A1094" s="45">
        <v>1257</v>
      </c>
      <c r="B1094" s="46" t="s">
        <v>13</v>
      </c>
      <c r="C1094" s="46" t="s">
        <v>29</v>
      </c>
      <c r="D1094" s="46" t="s">
        <v>6</v>
      </c>
      <c r="E1094" s="36" t="str">
        <f t="shared" si="34"/>
        <v>Public</v>
      </c>
      <c r="F1094" s="45">
        <v>1258</v>
      </c>
      <c r="G1094" s="46" t="s">
        <v>232</v>
      </c>
      <c r="H1094" s="45">
        <v>36</v>
      </c>
      <c r="I1094" s="45">
        <v>1</v>
      </c>
      <c r="J1094" s="45">
        <v>1</v>
      </c>
      <c r="K1094" s="45">
        <f t="shared" si="35"/>
        <v>1</v>
      </c>
      <c r="L1094" s="45">
        <v>2010</v>
      </c>
      <c r="M1094" s="45">
        <v>1</v>
      </c>
      <c r="N1094" s="45">
        <v>5</v>
      </c>
      <c r="O1094" s="46" t="s">
        <v>70</v>
      </c>
    </row>
    <row r="1095" spans="1:15" ht="27">
      <c r="A1095" s="45">
        <v>1258</v>
      </c>
      <c r="B1095" s="46" t="s">
        <v>23</v>
      </c>
      <c r="C1095" s="46" t="s">
        <v>29</v>
      </c>
      <c r="D1095" s="46" t="s">
        <v>6</v>
      </c>
      <c r="E1095" s="36" t="str">
        <f t="shared" si="34"/>
        <v>Public</v>
      </c>
      <c r="F1095" s="45">
        <v>1259</v>
      </c>
      <c r="G1095" s="46" t="s">
        <v>1313</v>
      </c>
      <c r="H1095" s="45">
        <v>37</v>
      </c>
      <c r="I1095" s="45">
        <v>1</v>
      </c>
      <c r="J1095" s="45">
        <v>1</v>
      </c>
      <c r="K1095" s="45">
        <f t="shared" si="35"/>
        <v>0</v>
      </c>
      <c r="L1095" s="45">
        <v>2011</v>
      </c>
      <c r="M1095" s="45">
        <v>1</v>
      </c>
      <c r="N1095" s="45">
        <v>3</v>
      </c>
      <c r="O1095" s="46" t="s">
        <v>70</v>
      </c>
    </row>
    <row r="1096" spans="1:15" ht="27">
      <c r="A1096" s="45">
        <v>1259</v>
      </c>
      <c r="B1096" s="46" t="s">
        <v>23</v>
      </c>
      <c r="C1096" s="46" t="s">
        <v>29</v>
      </c>
      <c r="D1096" s="46" t="s">
        <v>6</v>
      </c>
      <c r="E1096" s="36" t="str">
        <f t="shared" si="34"/>
        <v>Public</v>
      </c>
      <c r="F1096" s="45">
        <v>1260</v>
      </c>
      <c r="G1096" s="46" t="s">
        <v>1314</v>
      </c>
      <c r="H1096" s="45">
        <v>77</v>
      </c>
      <c r="I1096" s="45">
        <v>1</v>
      </c>
      <c r="J1096" s="45">
        <v>1</v>
      </c>
      <c r="K1096" s="45">
        <f t="shared" si="35"/>
        <v>0</v>
      </c>
      <c r="L1096" s="45">
        <v>2011</v>
      </c>
      <c r="M1096" s="45">
        <v>1</v>
      </c>
      <c r="N1096" s="45">
        <v>3</v>
      </c>
      <c r="O1096" s="46" t="s">
        <v>70</v>
      </c>
    </row>
    <row r="1097" spans="1:15" ht="54">
      <c r="A1097" s="45">
        <v>1260</v>
      </c>
      <c r="B1097" s="46" t="s">
        <v>13</v>
      </c>
      <c r="C1097" s="46" t="s">
        <v>54</v>
      </c>
      <c r="D1097" s="46" t="s">
        <v>6</v>
      </c>
      <c r="E1097" s="36" t="str">
        <f t="shared" si="34"/>
        <v>Public</v>
      </c>
      <c r="F1097" s="45">
        <v>1261</v>
      </c>
      <c r="G1097" s="46" t="s">
        <v>233</v>
      </c>
      <c r="H1097" s="45">
        <v>263</v>
      </c>
      <c r="I1097" s="45">
        <v>5</v>
      </c>
      <c r="J1097" s="45">
        <v>1</v>
      </c>
      <c r="K1097" s="45">
        <f t="shared" si="35"/>
        <v>2</v>
      </c>
      <c r="L1097" s="45">
        <v>2009</v>
      </c>
      <c r="M1097" s="45">
        <v>1</v>
      </c>
      <c r="N1097" s="45">
        <v>9</v>
      </c>
      <c r="O1097" s="46" t="s">
        <v>70</v>
      </c>
    </row>
    <row r="1098" spans="1:15" ht="40.5">
      <c r="A1098" s="45">
        <v>1261</v>
      </c>
      <c r="B1098" s="46" t="s">
        <v>13</v>
      </c>
      <c r="C1098" s="46" t="s">
        <v>29</v>
      </c>
      <c r="D1098" s="46" t="s">
        <v>6</v>
      </c>
      <c r="E1098" s="36" t="str">
        <f t="shared" si="34"/>
        <v>Public</v>
      </c>
      <c r="F1098" s="45">
        <v>1262</v>
      </c>
      <c r="G1098" s="46" t="s">
        <v>234</v>
      </c>
      <c r="H1098" s="45">
        <v>81</v>
      </c>
      <c r="I1098" s="45">
        <v>1</v>
      </c>
      <c r="J1098" s="45">
        <v>1</v>
      </c>
      <c r="K1098" s="45">
        <f t="shared" si="35"/>
        <v>1</v>
      </c>
      <c r="L1098" s="45">
        <v>2010</v>
      </c>
      <c r="M1098" s="45">
        <v>1</v>
      </c>
      <c r="N1098" s="45">
        <v>5</v>
      </c>
      <c r="O1098" s="46" t="s">
        <v>70</v>
      </c>
    </row>
    <row r="1099" spans="1:15" ht="40.5">
      <c r="A1099" s="45">
        <v>1262</v>
      </c>
      <c r="B1099" s="46" t="s">
        <v>13</v>
      </c>
      <c r="C1099" s="46" t="s">
        <v>29</v>
      </c>
      <c r="D1099" s="46" t="s">
        <v>6</v>
      </c>
      <c r="E1099" s="36" t="str">
        <f t="shared" si="34"/>
        <v>Public</v>
      </c>
      <c r="F1099" s="45">
        <v>1263</v>
      </c>
      <c r="G1099" s="46" t="s">
        <v>235</v>
      </c>
      <c r="H1099" s="45">
        <v>184</v>
      </c>
      <c r="I1099" s="45">
        <v>1</v>
      </c>
      <c r="J1099" s="45">
        <v>1</v>
      </c>
      <c r="K1099" s="45">
        <f t="shared" si="35"/>
        <v>1</v>
      </c>
      <c r="L1099" s="45">
        <v>2010</v>
      </c>
      <c r="M1099" s="45">
        <v>1</v>
      </c>
      <c r="N1099" s="45">
        <v>6</v>
      </c>
      <c r="O1099" s="46" t="s">
        <v>70</v>
      </c>
    </row>
    <row r="1100" spans="1:15" ht="40.5">
      <c r="A1100" s="45">
        <v>1263</v>
      </c>
      <c r="B1100" s="46" t="s">
        <v>21</v>
      </c>
      <c r="C1100" s="46" t="s">
        <v>29</v>
      </c>
      <c r="D1100" s="46" t="s">
        <v>6</v>
      </c>
      <c r="E1100" s="36" t="str">
        <f t="shared" si="34"/>
        <v>Public</v>
      </c>
      <c r="F1100" s="45">
        <v>1264</v>
      </c>
      <c r="G1100" s="46" t="s">
        <v>1151</v>
      </c>
      <c r="H1100" s="45">
        <v>80</v>
      </c>
      <c r="I1100" s="45">
        <v>1</v>
      </c>
      <c r="J1100" s="45">
        <v>1</v>
      </c>
      <c r="K1100" s="45">
        <f t="shared" si="35"/>
        <v>0</v>
      </c>
      <c r="L1100" s="45">
        <v>2011</v>
      </c>
      <c r="M1100" s="45">
        <v>1</v>
      </c>
      <c r="N1100" s="45">
        <v>6</v>
      </c>
      <c r="O1100" s="46" t="s">
        <v>70</v>
      </c>
    </row>
    <row r="1101" spans="1:15" ht="67.5">
      <c r="A1101" s="45">
        <v>1264</v>
      </c>
      <c r="B1101" s="46" t="s">
        <v>18</v>
      </c>
      <c r="C1101" s="46" t="s">
        <v>29</v>
      </c>
      <c r="D1101" s="46" t="s">
        <v>6</v>
      </c>
      <c r="E1101" s="36" t="str">
        <f t="shared" si="34"/>
        <v>Public</v>
      </c>
      <c r="F1101" s="45">
        <v>1265</v>
      </c>
      <c r="G1101" s="46" t="s">
        <v>920</v>
      </c>
      <c r="H1101" s="45">
        <v>62</v>
      </c>
      <c r="I1101" s="45">
        <v>1</v>
      </c>
      <c r="J1101" s="45">
        <v>1</v>
      </c>
      <c r="K1101" s="45">
        <f t="shared" si="35"/>
        <v>1</v>
      </c>
      <c r="L1101" s="45">
        <v>2010</v>
      </c>
      <c r="M1101" s="45">
        <v>1</v>
      </c>
      <c r="N1101" s="45">
        <v>3</v>
      </c>
      <c r="O1101" s="46" t="s">
        <v>70</v>
      </c>
    </row>
    <row r="1102" spans="1:15" ht="67.5">
      <c r="A1102" s="45">
        <v>1265</v>
      </c>
      <c r="B1102" s="46" t="s">
        <v>18</v>
      </c>
      <c r="C1102" s="46" t="s">
        <v>29</v>
      </c>
      <c r="D1102" s="46" t="s">
        <v>6</v>
      </c>
      <c r="E1102" s="36" t="str">
        <f t="shared" si="34"/>
        <v>Public</v>
      </c>
      <c r="F1102" s="45">
        <v>1266</v>
      </c>
      <c r="G1102" s="46" t="s">
        <v>921</v>
      </c>
      <c r="H1102" s="45">
        <v>58</v>
      </c>
      <c r="I1102" s="45">
        <v>1</v>
      </c>
      <c r="J1102" s="45">
        <v>1</v>
      </c>
      <c r="K1102" s="45">
        <f t="shared" si="35"/>
        <v>0</v>
      </c>
      <c r="L1102" s="45">
        <v>2011</v>
      </c>
      <c r="M1102" s="45">
        <v>1</v>
      </c>
      <c r="N1102" s="45">
        <v>4</v>
      </c>
      <c r="O1102" s="46" t="s">
        <v>70</v>
      </c>
    </row>
    <row r="1103" spans="1:15" ht="40.5">
      <c r="A1103" s="45">
        <v>1266</v>
      </c>
      <c r="B1103" s="46" t="s">
        <v>19</v>
      </c>
      <c r="C1103" s="46" t="s">
        <v>54</v>
      </c>
      <c r="D1103" s="46" t="s">
        <v>6</v>
      </c>
      <c r="E1103" s="36" t="str">
        <f t="shared" si="34"/>
        <v>Public</v>
      </c>
      <c r="F1103" s="45">
        <v>1267</v>
      </c>
      <c r="G1103" s="46" t="s">
        <v>1019</v>
      </c>
      <c r="H1103" s="45">
        <v>100</v>
      </c>
      <c r="I1103" s="45">
        <v>5</v>
      </c>
      <c r="J1103" s="45">
        <v>1</v>
      </c>
      <c r="K1103" s="45">
        <f t="shared" si="35"/>
        <v>0</v>
      </c>
      <c r="L1103" s="45">
        <v>2011</v>
      </c>
      <c r="M1103" s="45">
        <v>7</v>
      </c>
      <c r="N1103" s="45">
        <v>9</v>
      </c>
      <c r="O1103" s="46" t="s">
        <v>70</v>
      </c>
    </row>
    <row r="1104" spans="1:15" ht="27">
      <c r="A1104" s="45">
        <v>1267</v>
      </c>
      <c r="B1104" s="46" t="s">
        <v>24</v>
      </c>
      <c r="C1104" s="46" t="s">
        <v>29</v>
      </c>
      <c r="D1104" s="46" t="s">
        <v>6</v>
      </c>
      <c r="E1104" s="36" t="str">
        <f t="shared" si="34"/>
        <v>Public</v>
      </c>
      <c r="F1104" s="45">
        <v>1268</v>
      </c>
      <c r="G1104" s="46" t="s">
        <v>1410</v>
      </c>
      <c r="H1104" s="45">
        <v>24</v>
      </c>
      <c r="I1104" s="45">
        <v>1</v>
      </c>
      <c r="J1104" s="45">
        <v>1</v>
      </c>
      <c r="K1104" s="45">
        <f t="shared" si="35"/>
        <v>0</v>
      </c>
      <c r="L1104" s="45">
        <v>2011</v>
      </c>
      <c r="M1104" s="45">
        <v>1</v>
      </c>
      <c r="N1104" s="45">
        <v>4</v>
      </c>
      <c r="O1104" s="46" t="s">
        <v>70</v>
      </c>
    </row>
    <row r="1105" spans="1:15" ht="40.5">
      <c r="A1105" s="45">
        <v>1268</v>
      </c>
      <c r="B1105" s="46" t="s">
        <v>22</v>
      </c>
      <c r="C1105" s="46" t="s">
        <v>54</v>
      </c>
      <c r="D1105" s="46" t="s">
        <v>6</v>
      </c>
      <c r="E1105" s="36" t="str">
        <f t="shared" si="34"/>
        <v>Public</v>
      </c>
      <c r="F1105" s="45">
        <v>1269</v>
      </c>
      <c r="G1105" s="46" t="s">
        <v>1238</v>
      </c>
      <c r="H1105" s="45">
        <v>32</v>
      </c>
      <c r="I1105" s="45">
        <v>5</v>
      </c>
      <c r="J1105" s="45">
        <v>1</v>
      </c>
      <c r="K1105" s="45">
        <f t="shared" si="35"/>
        <v>0</v>
      </c>
      <c r="L1105" s="45">
        <v>2011</v>
      </c>
      <c r="M1105" s="45">
        <v>7</v>
      </c>
      <c r="N1105" s="45">
        <v>9</v>
      </c>
      <c r="O1105" s="46" t="s">
        <v>70</v>
      </c>
    </row>
    <row r="1106" spans="1:15" ht="40.5">
      <c r="A1106" s="45">
        <v>1269</v>
      </c>
      <c r="B1106" s="46" t="s">
        <v>22</v>
      </c>
      <c r="C1106" s="46" t="s">
        <v>29</v>
      </c>
      <c r="D1106" s="46" t="s">
        <v>6</v>
      </c>
      <c r="E1106" s="36" t="str">
        <f t="shared" si="34"/>
        <v>Public</v>
      </c>
      <c r="F1106" s="45">
        <v>1270</v>
      </c>
      <c r="G1106" s="46" t="s">
        <v>1239</v>
      </c>
      <c r="H1106" s="45">
        <v>73</v>
      </c>
      <c r="I1106" s="45">
        <v>1</v>
      </c>
      <c r="J1106" s="45">
        <v>1</v>
      </c>
      <c r="K1106" s="45">
        <f t="shared" si="35"/>
        <v>0</v>
      </c>
      <c r="L1106" s="45">
        <v>2011</v>
      </c>
      <c r="M1106" s="45">
        <v>1</v>
      </c>
      <c r="N1106" s="45">
        <v>4</v>
      </c>
      <c r="O1106" s="46" t="s">
        <v>70</v>
      </c>
    </row>
    <row r="1107" spans="1:15" ht="27">
      <c r="A1107" s="45">
        <v>1270</v>
      </c>
      <c r="B1107" s="46" t="s">
        <v>15</v>
      </c>
      <c r="C1107" s="46" t="s">
        <v>29</v>
      </c>
      <c r="D1107" s="46" t="s">
        <v>6</v>
      </c>
      <c r="E1107" s="36" t="str">
        <f t="shared" si="34"/>
        <v>Public</v>
      </c>
      <c r="F1107" s="45">
        <v>1271</v>
      </c>
      <c r="G1107" s="46" t="s">
        <v>554</v>
      </c>
      <c r="H1107" s="45">
        <v>24</v>
      </c>
      <c r="I1107" s="45">
        <v>1</v>
      </c>
      <c r="J1107" s="45">
        <v>1</v>
      </c>
      <c r="K1107" s="45">
        <f t="shared" si="35"/>
        <v>0</v>
      </c>
      <c r="L1107" s="45">
        <v>2011</v>
      </c>
      <c r="M1107" s="45">
        <v>1</v>
      </c>
      <c r="N1107" s="45">
        <v>3</v>
      </c>
      <c r="O1107" s="46" t="s">
        <v>70</v>
      </c>
    </row>
    <row r="1108" spans="1:15" ht="54">
      <c r="A1108" s="45">
        <v>1271</v>
      </c>
      <c r="B1108" s="46" t="s">
        <v>23</v>
      </c>
      <c r="C1108" s="46" t="s">
        <v>54</v>
      </c>
      <c r="D1108" s="46" t="s">
        <v>6</v>
      </c>
      <c r="E1108" s="36" t="str">
        <f t="shared" si="34"/>
        <v>Public</v>
      </c>
      <c r="F1108" s="45">
        <v>1272</v>
      </c>
      <c r="G1108" s="46" t="s">
        <v>1315</v>
      </c>
      <c r="H1108" s="45">
        <v>78</v>
      </c>
      <c r="I1108" s="45">
        <v>5</v>
      </c>
      <c r="J1108" s="45">
        <v>1</v>
      </c>
      <c r="K1108" s="45">
        <f t="shared" si="35"/>
        <v>1</v>
      </c>
      <c r="L1108" s="45">
        <v>2010</v>
      </c>
      <c r="M1108" s="45">
        <v>1</v>
      </c>
      <c r="N1108" s="45">
        <v>9</v>
      </c>
      <c r="O1108" s="46" t="s">
        <v>70</v>
      </c>
    </row>
    <row r="1109" spans="1:15" ht="40.5">
      <c r="A1109" s="45">
        <v>1272</v>
      </c>
      <c r="B1109" s="46" t="s">
        <v>23</v>
      </c>
      <c r="C1109" s="46" t="s">
        <v>29</v>
      </c>
      <c r="D1109" s="46" t="s">
        <v>6</v>
      </c>
      <c r="E1109" s="36" t="str">
        <f t="shared" si="34"/>
        <v>Public</v>
      </c>
      <c r="F1109" s="45">
        <v>1273</v>
      </c>
      <c r="G1109" s="46" t="s">
        <v>1443</v>
      </c>
      <c r="H1109" s="45">
        <v>73</v>
      </c>
      <c r="I1109" s="45">
        <v>1</v>
      </c>
      <c r="J1109" s="45">
        <v>1</v>
      </c>
      <c r="K1109" s="45">
        <f t="shared" si="35"/>
        <v>1</v>
      </c>
      <c r="L1109" s="45">
        <v>2010</v>
      </c>
      <c r="M1109" s="45">
        <v>1</v>
      </c>
      <c r="N1109" s="45">
        <v>3</v>
      </c>
      <c r="O1109" s="46" t="s">
        <v>70</v>
      </c>
    </row>
    <row r="1110" spans="1:15" ht="54">
      <c r="A1110" s="45">
        <v>1292</v>
      </c>
      <c r="B1110" s="46" t="s">
        <v>14</v>
      </c>
      <c r="C1110" s="46" t="s">
        <v>3</v>
      </c>
      <c r="D1110" s="46" t="s">
        <v>1431</v>
      </c>
      <c r="E1110" s="36" t="str">
        <f t="shared" si="34"/>
        <v>Private</v>
      </c>
      <c r="F1110" s="45">
        <v>2004</v>
      </c>
      <c r="G1110" s="46" t="s">
        <v>396</v>
      </c>
      <c r="H1110" s="45">
        <v>281</v>
      </c>
      <c r="I1110" s="45">
        <v>2</v>
      </c>
      <c r="J1110" s="45">
        <v>3</v>
      </c>
      <c r="K1110" s="45">
        <f t="shared" si="35"/>
        <v>21</v>
      </c>
      <c r="L1110" s="45">
        <v>1990</v>
      </c>
      <c r="M1110" s="45">
        <v>1</v>
      </c>
      <c r="N1110" s="45">
        <v>9</v>
      </c>
      <c r="O1110" s="46" t="s">
        <v>70</v>
      </c>
    </row>
    <row r="1111" spans="1:15" ht="67.5">
      <c r="A1111" s="45">
        <v>1296</v>
      </c>
      <c r="B1111" s="46" t="s">
        <v>17</v>
      </c>
      <c r="C1111" s="46" t="s">
        <v>29</v>
      </c>
      <c r="D1111" s="46" t="s">
        <v>1431</v>
      </c>
      <c r="E1111" s="36" t="str">
        <f t="shared" si="34"/>
        <v>Private</v>
      </c>
      <c r="F1111" s="45">
        <v>2080</v>
      </c>
      <c r="G1111" s="46" t="s">
        <v>788</v>
      </c>
      <c r="H1111" s="45">
        <v>1207</v>
      </c>
      <c r="I1111" s="45">
        <v>1</v>
      </c>
      <c r="J1111" s="45">
        <v>3</v>
      </c>
      <c r="K1111" s="45">
        <f t="shared" si="35"/>
        <v>12</v>
      </c>
      <c r="L1111" s="45">
        <v>1999</v>
      </c>
      <c r="M1111" s="45">
        <v>1</v>
      </c>
      <c r="N1111" s="45">
        <v>6</v>
      </c>
      <c r="O1111" s="46" t="s">
        <v>70</v>
      </c>
    </row>
    <row r="1112" spans="1:15" ht="67.5">
      <c r="A1112" s="45">
        <v>1297</v>
      </c>
      <c r="B1112" s="46" t="s">
        <v>14</v>
      </c>
      <c r="C1112" s="46" t="s">
        <v>3</v>
      </c>
      <c r="D1112" s="46" t="s">
        <v>1431</v>
      </c>
      <c r="E1112" s="36" t="str">
        <f t="shared" si="34"/>
        <v>Private</v>
      </c>
      <c r="F1112" s="45">
        <v>2083</v>
      </c>
      <c r="G1112" s="46" t="s">
        <v>397</v>
      </c>
      <c r="H1112" s="45">
        <v>334</v>
      </c>
      <c r="I1112" s="45">
        <v>2</v>
      </c>
      <c r="J1112" s="45">
        <v>3</v>
      </c>
      <c r="K1112" s="45">
        <f t="shared" si="35"/>
        <v>24</v>
      </c>
      <c r="L1112" s="45">
        <v>1987</v>
      </c>
      <c r="M1112" s="45">
        <v>7</v>
      </c>
      <c r="N1112" s="45">
        <v>9</v>
      </c>
      <c r="O1112" s="46" t="s">
        <v>70</v>
      </c>
    </row>
    <row r="1113" spans="1:15" ht="40.5">
      <c r="A1113" s="45">
        <v>1298</v>
      </c>
      <c r="B1113" s="46" t="s">
        <v>18</v>
      </c>
      <c r="C1113" s="46" t="s">
        <v>54</v>
      </c>
      <c r="D1113" s="46" t="s">
        <v>6</v>
      </c>
      <c r="E1113" s="36" t="str">
        <f t="shared" si="34"/>
        <v>Public</v>
      </c>
      <c r="F1113" s="45">
        <v>2084</v>
      </c>
      <c r="G1113" s="46" t="s">
        <v>924</v>
      </c>
      <c r="H1113" s="45">
        <v>409</v>
      </c>
      <c r="I1113" s="45">
        <v>5</v>
      </c>
      <c r="J1113" s="45">
        <v>1</v>
      </c>
      <c r="K1113" s="45">
        <f t="shared" si="35"/>
        <v>14</v>
      </c>
      <c r="L1113" s="45">
        <v>1997</v>
      </c>
      <c r="M1113" s="45">
        <v>7</v>
      </c>
      <c r="N1113" s="45">
        <v>9</v>
      </c>
      <c r="O1113" s="46" t="s">
        <v>70</v>
      </c>
    </row>
    <row r="1114" spans="1:15" ht="40.5">
      <c r="A1114" s="45">
        <v>1299</v>
      </c>
      <c r="B1114" s="46" t="s">
        <v>17</v>
      </c>
      <c r="C1114" s="46" t="s">
        <v>54</v>
      </c>
      <c r="D1114" s="46" t="s">
        <v>6</v>
      </c>
      <c r="E1114" s="36" t="str">
        <f t="shared" si="34"/>
        <v>Public</v>
      </c>
      <c r="F1114" s="45">
        <v>2092</v>
      </c>
      <c r="G1114" s="46" t="s">
        <v>789</v>
      </c>
      <c r="H1114" s="45">
        <v>440</v>
      </c>
      <c r="I1114" s="45">
        <v>5</v>
      </c>
      <c r="J1114" s="45">
        <v>1</v>
      </c>
      <c r="K1114" s="45">
        <f t="shared" si="35"/>
        <v>22</v>
      </c>
      <c r="L1114" s="45">
        <v>1989</v>
      </c>
      <c r="M1114" s="45">
        <v>7</v>
      </c>
      <c r="N1114" s="45">
        <v>9</v>
      </c>
      <c r="O1114" s="46" t="s">
        <v>70</v>
      </c>
    </row>
    <row r="1115" spans="1:15" ht="40.5">
      <c r="A1115" s="45">
        <v>1300</v>
      </c>
      <c r="B1115" s="46" t="s">
        <v>24</v>
      </c>
      <c r="C1115" s="46" t="s">
        <v>54</v>
      </c>
      <c r="D1115" s="46" t="s">
        <v>6</v>
      </c>
      <c r="E1115" s="36" t="str">
        <f t="shared" si="34"/>
        <v>Public</v>
      </c>
      <c r="F1115" s="45">
        <v>2096</v>
      </c>
      <c r="G1115" s="46" t="s">
        <v>1411</v>
      </c>
      <c r="H1115" s="45">
        <v>279</v>
      </c>
      <c r="I1115" s="45">
        <v>5</v>
      </c>
      <c r="J1115" s="45">
        <v>1</v>
      </c>
      <c r="K1115" s="45">
        <f t="shared" si="35"/>
        <v>25</v>
      </c>
      <c r="L1115" s="45">
        <v>1986</v>
      </c>
      <c r="M1115" s="45">
        <v>5</v>
      </c>
      <c r="N1115" s="45">
        <v>9</v>
      </c>
      <c r="O1115" s="46" t="s">
        <v>70</v>
      </c>
    </row>
    <row r="1116" spans="1:15" ht="27">
      <c r="A1116" s="45">
        <v>1304</v>
      </c>
      <c r="B1116" s="46" t="s">
        <v>17</v>
      </c>
      <c r="C1116" s="46" t="s">
        <v>29</v>
      </c>
      <c r="D1116" s="46" t="s">
        <v>6</v>
      </c>
      <c r="E1116" s="36" t="str">
        <f t="shared" si="34"/>
        <v>Public</v>
      </c>
      <c r="F1116" s="45">
        <v>2233</v>
      </c>
      <c r="G1116" s="46" t="s">
        <v>791</v>
      </c>
      <c r="H1116" s="45">
        <v>493</v>
      </c>
      <c r="I1116" s="45">
        <v>1</v>
      </c>
      <c r="J1116" s="45">
        <v>1</v>
      </c>
      <c r="K1116" s="45">
        <f t="shared" si="35"/>
        <v>32</v>
      </c>
      <c r="L1116" s="45">
        <v>1979</v>
      </c>
      <c r="M1116" s="45">
        <v>1</v>
      </c>
      <c r="N1116" s="45">
        <v>6</v>
      </c>
      <c r="O1116" s="46" t="s">
        <v>70</v>
      </c>
    </row>
    <row r="1117" spans="1:15" ht="27">
      <c r="A1117" s="45">
        <v>1305</v>
      </c>
      <c r="B1117" s="46" t="s">
        <v>17</v>
      </c>
      <c r="C1117" s="46" t="s">
        <v>54</v>
      </c>
      <c r="D1117" s="46" t="s">
        <v>6</v>
      </c>
      <c r="E1117" s="36" t="str">
        <f t="shared" si="34"/>
        <v>Public</v>
      </c>
      <c r="F1117" s="45">
        <v>2237</v>
      </c>
      <c r="G1117" s="46" t="s">
        <v>792</v>
      </c>
      <c r="H1117" s="45">
        <v>406</v>
      </c>
      <c r="I1117" s="45">
        <v>5</v>
      </c>
      <c r="J1117" s="45">
        <v>1</v>
      </c>
      <c r="K1117" s="45">
        <f t="shared" si="35"/>
        <v>6</v>
      </c>
      <c r="L1117" s="45">
        <v>2005</v>
      </c>
      <c r="M1117" s="45">
        <v>7</v>
      </c>
      <c r="N1117" s="45">
        <v>9</v>
      </c>
      <c r="O1117" s="46" t="s">
        <v>70</v>
      </c>
    </row>
    <row r="1118" spans="1:15" ht="54">
      <c r="A1118" s="45">
        <v>1307</v>
      </c>
      <c r="B1118" s="46" t="s">
        <v>17</v>
      </c>
      <c r="C1118" s="46" t="s">
        <v>29</v>
      </c>
      <c r="D1118" s="46" t="s">
        <v>1431</v>
      </c>
      <c r="E1118" s="36" t="str">
        <f t="shared" si="34"/>
        <v>Private</v>
      </c>
      <c r="F1118" s="45">
        <v>2240</v>
      </c>
      <c r="G1118" s="46" t="s">
        <v>793</v>
      </c>
      <c r="H1118" s="45">
        <v>767</v>
      </c>
      <c r="I1118" s="45">
        <v>1</v>
      </c>
      <c r="J1118" s="45">
        <v>3</v>
      </c>
      <c r="K1118" s="45">
        <f t="shared" si="35"/>
        <v>11</v>
      </c>
      <c r="L1118" s="45">
        <v>2000</v>
      </c>
      <c r="M1118" s="45">
        <v>1</v>
      </c>
      <c r="N1118" s="45">
        <v>6</v>
      </c>
      <c r="O1118" s="46" t="s">
        <v>70</v>
      </c>
    </row>
    <row r="1119" spans="1:15" ht="40.5">
      <c r="A1119" s="45">
        <v>1309</v>
      </c>
      <c r="B1119" s="46" t="s">
        <v>24</v>
      </c>
      <c r="C1119" s="46" t="s">
        <v>29</v>
      </c>
      <c r="D1119" s="46" t="s">
        <v>6</v>
      </c>
      <c r="E1119" s="36" t="str">
        <f t="shared" si="34"/>
        <v>Public</v>
      </c>
      <c r="F1119" s="45">
        <v>2250</v>
      </c>
      <c r="G1119" s="46" t="s">
        <v>1413</v>
      </c>
      <c r="H1119" s="45">
        <v>159</v>
      </c>
      <c r="I1119" s="45">
        <v>1</v>
      </c>
      <c r="J1119" s="45">
        <v>1</v>
      </c>
      <c r="K1119" s="45">
        <f t="shared" si="35"/>
        <v>5</v>
      </c>
      <c r="L1119" s="45">
        <v>2006</v>
      </c>
      <c r="M1119" s="45">
        <v>1</v>
      </c>
      <c r="N1119" s="45">
        <v>6</v>
      </c>
      <c r="O1119" s="46" t="s">
        <v>70</v>
      </c>
    </row>
    <row r="1120" spans="1:15" ht="27">
      <c r="A1120" s="45">
        <v>1310</v>
      </c>
      <c r="B1120" s="46" t="s">
        <v>12</v>
      </c>
      <c r="C1120" s="46" t="s">
        <v>29</v>
      </c>
      <c r="D1120" s="46" t="s">
        <v>6</v>
      </c>
      <c r="E1120" s="36" t="str">
        <f t="shared" si="34"/>
        <v>Public</v>
      </c>
      <c r="F1120" s="45">
        <v>2251</v>
      </c>
      <c r="G1120" s="46" t="s">
        <v>142</v>
      </c>
      <c r="H1120" s="45">
        <v>66</v>
      </c>
      <c r="I1120" s="45">
        <v>1</v>
      </c>
      <c r="J1120" s="45">
        <v>1</v>
      </c>
      <c r="K1120" s="45">
        <f t="shared" si="35"/>
        <v>36</v>
      </c>
      <c r="L1120" s="45">
        <v>1975</v>
      </c>
      <c r="M1120" s="45">
        <v>1</v>
      </c>
      <c r="N1120" s="45">
        <v>3</v>
      </c>
      <c r="O1120" s="46" t="s">
        <v>70</v>
      </c>
    </row>
    <row r="1121" spans="1:15" ht="27">
      <c r="A1121" s="45">
        <v>1311</v>
      </c>
      <c r="B1121" s="46" t="s">
        <v>12</v>
      </c>
      <c r="C1121" s="46" t="s">
        <v>29</v>
      </c>
      <c r="D1121" s="46" t="s">
        <v>6</v>
      </c>
      <c r="E1121" s="36" t="str">
        <f t="shared" si="34"/>
        <v>Public</v>
      </c>
      <c r="F1121" s="45">
        <v>2252</v>
      </c>
      <c r="G1121" s="46" t="s">
        <v>143</v>
      </c>
      <c r="H1121" s="45">
        <v>54</v>
      </c>
      <c r="I1121" s="45">
        <v>1</v>
      </c>
      <c r="J1121" s="45">
        <v>1</v>
      </c>
      <c r="K1121" s="45">
        <f t="shared" si="35"/>
        <v>6</v>
      </c>
      <c r="L1121" s="45">
        <v>2005</v>
      </c>
      <c r="M1121" s="45">
        <v>1</v>
      </c>
      <c r="N1121" s="45">
        <v>4</v>
      </c>
      <c r="O1121" s="46" t="s">
        <v>70</v>
      </c>
    </row>
    <row r="1122" spans="1:15" ht="40.5">
      <c r="A1122" s="45">
        <v>1312</v>
      </c>
      <c r="B1122" s="46" t="s">
        <v>14</v>
      </c>
      <c r="C1122" s="46" t="s">
        <v>3</v>
      </c>
      <c r="D1122" s="46" t="s">
        <v>6</v>
      </c>
      <c r="E1122" s="36" t="str">
        <f t="shared" si="34"/>
        <v>Public</v>
      </c>
      <c r="F1122" s="45">
        <v>2253</v>
      </c>
      <c r="G1122" s="46" t="s">
        <v>1444</v>
      </c>
      <c r="H1122" s="45">
        <v>68</v>
      </c>
      <c r="I1122" s="45">
        <v>2</v>
      </c>
      <c r="J1122" s="45">
        <v>1</v>
      </c>
      <c r="K1122" s="45">
        <f t="shared" si="35"/>
        <v>4</v>
      </c>
      <c r="L1122" s="45">
        <v>2007</v>
      </c>
      <c r="M1122" s="45">
        <v>7</v>
      </c>
      <c r="N1122" s="45">
        <v>9</v>
      </c>
      <c r="O1122" s="46" t="s">
        <v>166</v>
      </c>
    </row>
    <row r="1123" spans="1:15" ht="40.5">
      <c r="A1123" s="45">
        <v>1313</v>
      </c>
      <c r="B1123" s="46" t="s">
        <v>21</v>
      </c>
      <c r="C1123" s="46" t="s">
        <v>29</v>
      </c>
      <c r="D1123" s="46" t="s">
        <v>6</v>
      </c>
      <c r="E1123" s="36" t="str">
        <f t="shared" si="34"/>
        <v>Public</v>
      </c>
      <c r="F1123" s="45">
        <v>2254</v>
      </c>
      <c r="G1123" s="46" t="s">
        <v>1152</v>
      </c>
      <c r="H1123" s="45">
        <v>77</v>
      </c>
      <c r="I1123" s="45">
        <v>1</v>
      </c>
      <c r="J1123" s="45">
        <v>1</v>
      </c>
      <c r="K1123" s="45">
        <f t="shared" si="35"/>
        <v>5</v>
      </c>
      <c r="L1123" s="45">
        <v>2006</v>
      </c>
      <c r="M1123" s="45">
        <v>1</v>
      </c>
      <c r="N1123" s="45">
        <v>6</v>
      </c>
      <c r="O1123" s="46" t="s">
        <v>70</v>
      </c>
    </row>
    <row r="1124" spans="1:15" ht="40.5">
      <c r="A1124" s="45">
        <v>1314</v>
      </c>
      <c r="B1124" s="46" t="s">
        <v>18</v>
      </c>
      <c r="C1124" s="46" t="s">
        <v>29</v>
      </c>
      <c r="D1124" s="46" t="s">
        <v>6</v>
      </c>
      <c r="E1124" s="36" t="str">
        <f t="shared" si="34"/>
        <v>Public</v>
      </c>
      <c r="F1124" s="45">
        <v>2256</v>
      </c>
      <c r="G1124" s="46" t="s">
        <v>925</v>
      </c>
      <c r="H1124" s="45">
        <v>135</v>
      </c>
      <c r="I1124" s="45">
        <v>1</v>
      </c>
      <c r="J1124" s="45">
        <v>1</v>
      </c>
      <c r="K1124" s="45">
        <f t="shared" si="35"/>
        <v>2</v>
      </c>
      <c r="L1124" s="45">
        <v>2009</v>
      </c>
      <c r="M1124" s="45">
        <v>1</v>
      </c>
      <c r="N1124" s="45">
        <v>4</v>
      </c>
      <c r="O1124" s="46" t="s">
        <v>70</v>
      </c>
    </row>
    <row r="1125" spans="1:15" ht="40.5">
      <c r="A1125" s="45">
        <v>1315</v>
      </c>
      <c r="B1125" s="46" t="s">
        <v>12</v>
      </c>
      <c r="C1125" s="46" t="s">
        <v>29</v>
      </c>
      <c r="D1125" s="46" t="s">
        <v>6</v>
      </c>
      <c r="E1125" s="36" t="str">
        <f t="shared" si="34"/>
        <v>Public</v>
      </c>
      <c r="F1125" s="45">
        <v>2259</v>
      </c>
      <c r="G1125" s="46" t="s">
        <v>144</v>
      </c>
      <c r="H1125" s="45">
        <v>95</v>
      </c>
      <c r="I1125" s="45">
        <v>1</v>
      </c>
      <c r="J1125" s="45">
        <v>1</v>
      </c>
      <c r="K1125" s="45">
        <f t="shared" si="35"/>
        <v>2</v>
      </c>
      <c r="L1125" s="45">
        <v>2009</v>
      </c>
      <c r="M1125" s="45">
        <v>1</v>
      </c>
      <c r="N1125" s="45">
        <v>5</v>
      </c>
      <c r="O1125" s="46" t="s">
        <v>70</v>
      </c>
    </row>
    <row r="1126" spans="1:15" ht="54">
      <c r="A1126" s="45">
        <v>1316</v>
      </c>
      <c r="B1126" s="46" t="s">
        <v>17</v>
      </c>
      <c r="C1126" s="46" t="s">
        <v>3</v>
      </c>
      <c r="D1126" s="46" t="s">
        <v>1431</v>
      </c>
      <c r="E1126" s="36" t="str">
        <f t="shared" si="34"/>
        <v>Private</v>
      </c>
      <c r="F1126" s="45">
        <v>2260</v>
      </c>
      <c r="G1126" s="46" t="s">
        <v>794</v>
      </c>
      <c r="H1126" s="45">
        <v>467</v>
      </c>
      <c r="I1126" s="45">
        <v>2</v>
      </c>
      <c r="J1126" s="45">
        <v>3</v>
      </c>
      <c r="K1126" s="45">
        <f t="shared" si="35"/>
        <v>28</v>
      </c>
      <c r="L1126" s="45">
        <v>1983</v>
      </c>
      <c r="M1126" s="45">
        <v>7</v>
      </c>
      <c r="N1126" s="45">
        <v>9</v>
      </c>
      <c r="O1126" s="46" t="s">
        <v>70</v>
      </c>
    </row>
    <row r="1127" spans="1:15" ht="27">
      <c r="A1127" s="45">
        <v>1317</v>
      </c>
      <c r="B1127" s="46" t="s">
        <v>16</v>
      </c>
      <c r="C1127" s="46" t="s">
        <v>29</v>
      </c>
      <c r="D1127" s="46" t="s">
        <v>6</v>
      </c>
      <c r="E1127" s="36" t="str">
        <f t="shared" si="34"/>
        <v>Public</v>
      </c>
      <c r="F1127" s="45">
        <v>2261</v>
      </c>
      <c r="G1127" s="46" t="s">
        <v>672</v>
      </c>
      <c r="H1127" s="45">
        <v>70</v>
      </c>
      <c r="I1127" s="45">
        <v>1</v>
      </c>
      <c r="J1127" s="45">
        <v>1</v>
      </c>
      <c r="K1127" s="45">
        <f t="shared" si="35"/>
        <v>4</v>
      </c>
      <c r="L1127" s="45">
        <v>2007</v>
      </c>
      <c r="M1127" s="45">
        <v>1</v>
      </c>
      <c r="N1127" s="45">
        <v>6</v>
      </c>
      <c r="O1127" s="46" t="s">
        <v>70</v>
      </c>
    </row>
    <row r="1128" spans="1:15" ht="27">
      <c r="A1128" s="45">
        <v>1318</v>
      </c>
      <c r="B1128" s="46" t="s">
        <v>16</v>
      </c>
      <c r="C1128" s="46" t="s">
        <v>29</v>
      </c>
      <c r="D1128" s="46" t="s">
        <v>6</v>
      </c>
      <c r="E1128" s="36" t="str">
        <f t="shared" si="34"/>
        <v>Public</v>
      </c>
      <c r="F1128" s="45">
        <v>2262</v>
      </c>
      <c r="G1128" s="46" t="s">
        <v>673</v>
      </c>
      <c r="H1128" s="45">
        <v>66</v>
      </c>
      <c r="I1128" s="45">
        <v>1</v>
      </c>
      <c r="J1128" s="45">
        <v>1</v>
      </c>
      <c r="K1128" s="45">
        <f t="shared" si="35"/>
        <v>4</v>
      </c>
      <c r="L1128" s="45">
        <v>2007</v>
      </c>
      <c r="M1128" s="45">
        <v>1</v>
      </c>
      <c r="N1128" s="45">
        <v>6</v>
      </c>
      <c r="O1128" s="46" t="s">
        <v>70</v>
      </c>
    </row>
    <row r="1129" spans="1:15" ht="27">
      <c r="A1129" s="45">
        <v>1319</v>
      </c>
      <c r="B1129" s="46" t="s">
        <v>12</v>
      </c>
      <c r="C1129" s="46" t="s">
        <v>29</v>
      </c>
      <c r="D1129" s="46" t="s">
        <v>6</v>
      </c>
      <c r="E1129" s="36" t="str">
        <f t="shared" si="34"/>
        <v>Public</v>
      </c>
      <c r="F1129" s="45">
        <v>2263</v>
      </c>
      <c r="G1129" s="46" t="s">
        <v>145</v>
      </c>
      <c r="H1129" s="45">
        <v>56</v>
      </c>
      <c r="I1129" s="45">
        <v>1</v>
      </c>
      <c r="J1129" s="45">
        <v>1</v>
      </c>
      <c r="K1129" s="45">
        <f t="shared" si="35"/>
        <v>6</v>
      </c>
      <c r="L1129" s="45">
        <v>2005</v>
      </c>
      <c r="M1129" s="45">
        <v>1</v>
      </c>
      <c r="N1129" s="45">
        <v>4</v>
      </c>
      <c r="O1129" s="46" t="s">
        <v>70</v>
      </c>
    </row>
    <row r="1130" spans="1:15" ht="40.5">
      <c r="A1130" s="45">
        <v>1321</v>
      </c>
      <c r="B1130" s="46" t="s">
        <v>22</v>
      </c>
      <c r="C1130" s="46" t="s">
        <v>29</v>
      </c>
      <c r="D1130" s="46" t="s">
        <v>6</v>
      </c>
      <c r="E1130" s="36" t="str">
        <f t="shared" si="34"/>
        <v>Public</v>
      </c>
      <c r="F1130" s="45">
        <v>2265</v>
      </c>
      <c r="G1130" s="46" t="s">
        <v>1241</v>
      </c>
      <c r="H1130" s="45">
        <v>50</v>
      </c>
      <c r="I1130" s="45">
        <v>1</v>
      </c>
      <c r="J1130" s="45">
        <v>1</v>
      </c>
      <c r="K1130" s="45">
        <f t="shared" si="35"/>
        <v>4</v>
      </c>
      <c r="L1130" s="45">
        <v>2007</v>
      </c>
      <c r="M1130" s="45">
        <v>1</v>
      </c>
      <c r="N1130" s="45">
        <v>5</v>
      </c>
      <c r="O1130" s="46" t="s">
        <v>70</v>
      </c>
    </row>
    <row r="1131" spans="1:15" ht="40.5">
      <c r="A1131" s="45">
        <v>1322</v>
      </c>
      <c r="B1131" s="46" t="s">
        <v>16</v>
      </c>
      <c r="C1131" s="46" t="s">
        <v>29</v>
      </c>
      <c r="D1131" s="46" t="s">
        <v>6</v>
      </c>
      <c r="E1131" s="36" t="str">
        <f t="shared" si="34"/>
        <v>Public</v>
      </c>
      <c r="F1131" s="45">
        <v>2266</v>
      </c>
      <c r="G1131" s="46" t="s">
        <v>674</v>
      </c>
      <c r="H1131" s="45">
        <v>52</v>
      </c>
      <c r="I1131" s="45">
        <v>1</v>
      </c>
      <c r="J1131" s="45">
        <v>1</v>
      </c>
      <c r="K1131" s="45">
        <f t="shared" si="35"/>
        <v>4</v>
      </c>
      <c r="L1131" s="45">
        <v>2007</v>
      </c>
      <c r="M1131" s="45">
        <v>1</v>
      </c>
      <c r="N1131" s="45">
        <v>4</v>
      </c>
      <c r="O1131" s="46" t="s">
        <v>70</v>
      </c>
    </row>
    <row r="1132" spans="1:15" ht="27">
      <c r="A1132" s="45">
        <v>1323</v>
      </c>
      <c r="B1132" s="46" t="s">
        <v>13</v>
      </c>
      <c r="C1132" s="46" t="s">
        <v>29</v>
      </c>
      <c r="D1132" s="46" t="s">
        <v>6</v>
      </c>
      <c r="E1132" s="36" t="str">
        <f t="shared" si="34"/>
        <v>Public</v>
      </c>
      <c r="F1132" s="45">
        <v>2270</v>
      </c>
      <c r="G1132" s="46" t="s">
        <v>236</v>
      </c>
      <c r="H1132" s="45">
        <v>41</v>
      </c>
      <c r="I1132" s="45">
        <v>1</v>
      </c>
      <c r="J1132" s="45">
        <v>1</v>
      </c>
      <c r="K1132" s="45">
        <f t="shared" si="35"/>
        <v>6</v>
      </c>
      <c r="L1132" s="45">
        <v>2005</v>
      </c>
      <c r="M1132" s="45">
        <v>1</v>
      </c>
      <c r="N1132" s="45">
        <v>6</v>
      </c>
      <c r="O1132" s="46" t="s">
        <v>70</v>
      </c>
    </row>
    <row r="1133" spans="1:15" ht="27">
      <c r="A1133" s="45">
        <v>1324</v>
      </c>
      <c r="B1133" s="46" t="s">
        <v>13</v>
      </c>
      <c r="C1133" s="46" t="s">
        <v>29</v>
      </c>
      <c r="D1133" s="46" t="s">
        <v>6</v>
      </c>
      <c r="E1133" s="36" t="str">
        <f t="shared" si="34"/>
        <v>Public</v>
      </c>
      <c r="F1133" s="45">
        <v>2271</v>
      </c>
      <c r="G1133" s="46" t="s">
        <v>237</v>
      </c>
      <c r="H1133" s="45">
        <v>109</v>
      </c>
      <c r="I1133" s="45">
        <v>1</v>
      </c>
      <c r="J1133" s="45">
        <v>1</v>
      </c>
      <c r="K1133" s="45">
        <f t="shared" si="35"/>
        <v>8</v>
      </c>
      <c r="L1133" s="45">
        <v>2003</v>
      </c>
      <c r="M1133" s="45">
        <v>1</v>
      </c>
      <c r="N1133" s="45">
        <v>6</v>
      </c>
      <c r="O1133" s="46" t="s">
        <v>70</v>
      </c>
    </row>
    <row r="1134" spans="1:15" ht="27">
      <c r="A1134" s="45">
        <v>1325</v>
      </c>
      <c r="B1134" s="46" t="s">
        <v>13</v>
      </c>
      <c r="C1134" s="46" t="s">
        <v>29</v>
      </c>
      <c r="D1134" s="46" t="s">
        <v>6</v>
      </c>
      <c r="E1134" s="36" t="str">
        <f t="shared" si="34"/>
        <v>Public</v>
      </c>
      <c r="F1134" s="45">
        <v>2272</v>
      </c>
      <c r="G1134" s="46" t="s">
        <v>238</v>
      </c>
      <c r="H1134" s="45">
        <v>214</v>
      </c>
      <c r="I1134" s="45">
        <v>1</v>
      </c>
      <c r="J1134" s="45">
        <v>1</v>
      </c>
      <c r="K1134" s="45">
        <f t="shared" si="35"/>
        <v>8</v>
      </c>
      <c r="L1134" s="45">
        <v>2003</v>
      </c>
      <c r="M1134" s="45">
        <v>1</v>
      </c>
      <c r="N1134" s="45">
        <v>6</v>
      </c>
      <c r="O1134" s="46" t="s">
        <v>70</v>
      </c>
    </row>
    <row r="1135" spans="1:15" ht="27">
      <c r="A1135" s="45">
        <v>1326</v>
      </c>
      <c r="B1135" s="46" t="s">
        <v>14</v>
      </c>
      <c r="C1135" s="46" t="s">
        <v>29</v>
      </c>
      <c r="D1135" s="46" t="s">
        <v>1431</v>
      </c>
      <c r="E1135" s="36" t="str">
        <f t="shared" si="34"/>
        <v>Private</v>
      </c>
      <c r="F1135" s="45">
        <v>2273</v>
      </c>
      <c r="G1135" s="46" t="s">
        <v>398</v>
      </c>
      <c r="H1135" s="45">
        <v>31</v>
      </c>
      <c r="I1135" s="45">
        <v>1</v>
      </c>
      <c r="J1135" s="45">
        <v>3</v>
      </c>
      <c r="K1135" s="45">
        <f t="shared" si="35"/>
        <v>11</v>
      </c>
      <c r="L1135" s="45">
        <v>2000</v>
      </c>
      <c r="M1135" s="45">
        <v>1</v>
      </c>
      <c r="N1135" s="45">
        <v>5</v>
      </c>
      <c r="O1135" s="46" t="s">
        <v>70</v>
      </c>
    </row>
    <row r="1136" spans="1:15" ht="40.5">
      <c r="A1136" s="45">
        <v>1327</v>
      </c>
      <c r="B1136" s="46" t="s">
        <v>14</v>
      </c>
      <c r="C1136" s="46" t="s">
        <v>29</v>
      </c>
      <c r="D1136" s="46" t="s">
        <v>6</v>
      </c>
      <c r="E1136" s="36" t="str">
        <f t="shared" si="34"/>
        <v>Public</v>
      </c>
      <c r="F1136" s="45">
        <v>2274</v>
      </c>
      <c r="G1136" s="46" t="s">
        <v>399</v>
      </c>
      <c r="H1136" s="45">
        <v>105</v>
      </c>
      <c r="I1136" s="45">
        <v>1</v>
      </c>
      <c r="J1136" s="45">
        <v>1</v>
      </c>
      <c r="K1136" s="45">
        <f t="shared" si="35"/>
        <v>9</v>
      </c>
      <c r="L1136" s="45">
        <v>2002</v>
      </c>
      <c r="M1136" s="45">
        <v>1</v>
      </c>
      <c r="N1136" s="45">
        <v>6</v>
      </c>
      <c r="O1136" s="46" t="s">
        <v>70</v>
      </c>
    </row>
    <row r="1137" spans="1:15" ht="27">
      <c r="A1137" s="45">
        <v>1328</v>
      </c>
      <c r="B1137" s="46" t="s">
        <v>14</v>
      </c>
      <c r="C1137" s="46" t="s">
        <v>29</v>
      </c>
      <c r="D1137" s="46" t="s">
        <v>6</v>
      </c>
      <c r="E1137" s="36" t="str">
        <f t="shared" si="34"/>
        <v>Public</v>
      </c>
      <c r="F1137" s="45">
        <v>2275</v>
      </c>
      <c r="G1137" s="46" t="s">
        <v>400</v>
      </c>
      <c r="H1137" s="45">
        <v>131</v>
      </c>
      <c r="I1137" s="45">
        <v>1</v>
      </c>
      <c r="J1137" s="45">
        <v>1</v>
      </c>
      <c r="K1137" s="45">
        <f t="shared" si="35"/>
        <v>9</v>
      </c>
      <c r="L1137" s="45">
        <v>2002</v>
      </c>
      <c r="M1137" s="45">
        <v>1</v>
      </c>
      <c r="N1137" s="45">
        <v>6</v>
      </c>
      <c r="O1137" s="46" t="s">
        <v>70</v>
      </c>
    </row>
    <row r="1138" spans="1:15" ht="27">
      <c r="A1138" s="45">
        <v>1329</v>
      </c>
      <c r="B1138" s="46" t="s">
        <v>14</v>
      </c>
      <c r="C1138" s="46" t="s">
        <v>29</v>
      </c>
      <c r="D1138" s="46" t="s">
        <v>6</v>
      </c>
      <c r="E1138" s="36" t="str">
        <f t="shared" si="34"/>
        <v>Public</v>
      </c>
      <c r="F1138" s="45">
        <v>2276</v>
      </c>
      <c r="G1138" s="46" t="s">
        <v>401</v>
      </c>
      <c r="H1138" s="45">
        <v>56</v>
      </c>
      <c r="I1138" s="45">
        <v>1</v>
      </c>
      <c r="J1138" s="45">
        <v>1</v>
      </c>
      <c r="K1138" s="45">
        <f t="shared" si="35"/>
        <v>14</v>
      </c>
      <c r="L1138" s="45">
        <v>1997</v>
      </c>
      <c r="M1138" s="45">
        <v>1</v>
      </c>
      <c r="N1138" s="45">
        <v>5</v>
      </c>
      <c r="O1138" s="46" t="s">
        <v>70</v>
      </c>
    </row>
    <row r="1139" spans="1:15" ht="27">
      <c r="A1139" s="45">
        <v>1330</v>
      </c>
      <c r="B1139" s="46" t="s">
        <v>14</v>
      </c>
      <c r="C1139" s="46" t="s">
        <v>29</v>
      </c>
      <c r="D1139" s="46" t="s">
        <v>1431</v>
      </c>
      <c r="E1139" s="36" t="str">
        <f t="shared" si="34"/>
        <v>Private</v>
      </c>
      <c r="F1139" s="45">
        <v>2277</v>
      </c>
      <c r="G1139" s="46" t="s">
        <v>402</v>
      </c>
      <c r="H1139" s="45">
        <v>42</v>
      </c>
      <c r="I1139" s="45">
        <v>1</v>
      </c>
      <c r="J1139" s="45">
        <v>3</v>
      </c>
      <c r="K1139" s="45">
        <f t="shared" si="35"/>
        <v>24</v>
      </c>
      <c r="L1139" s="45">
        <v>1987</v>
      </c>
      <c r="M1139" s="45">
        <v>1</v>
      </c>
      <c r="N1139" s="45">
        <v>5</v>
      </c>
      <c r="O1139" s="46" t="s">
        <v>70</v>
      </c>
    </row>
    <row r="1140" spans="1:15" ht="27">
      <c r="A1140" s="45">
        <v>1331</v>
      </c>
      <c r="B1140" s="46" t="s">
        <v>14</v>
      </c>
      <c r="C1140" s="46" t="s">
        <v>29</v>
      </c>
      <c r="D1140" s="46" t="s">
        <v>1431</v>
      </c>
      <c r="E1140" s="36" t="str">
        <f t="shared" si="34"/>
        <v>Private</v>
      </c>
      <c r="F1140" s="45">
        <v>2278</v>
      </c>
      <c r="G1140" s="46" t="s">
        <v>403</v>
      </c>
      <c r="H1140" s="45">
        <v>81</v>
      </c>
      <c r="I1140" s="45">
        <v>1</v>
      </c>
      <c r="J1140" s="45">
        <v>3</v>
      </c>
      <c r="K1140" s="45">
        <f t="shared" si="35"/>
        <v>11</v>
      </c>
      <c r="L1140" s="45">
        <v>2000</v>
      </c>
      <c r="M1140" s="45">
        <v>1</v>
      </c>
      <c r="N1140" s="45">
        <v>6</v>
      </c>
      <c r="O1140" s="46" t="s">
        <v>70</v>
      </c>
    </row>
    <row r="1141" spans="1:15" ht="27">
      <c r="A1141" s="45">
        <v>1332</v>
      </c>
      <c r="B1141" s="46" t="s">
        <v>14</v>
      </c>
      <c r="C1141" s="46" t="s">
        <v>29</v>
      </c>
      <c r="D1141" s="46" t="s">
        <v>7</v>
      </c>
      <c r="E1141" s="36" t="str">
        <f t="shared" si="34"/>
        <v>Private</v>
      </c>
      <c r="F1141" s="45">
        <v>2279</v>
      </c>
      <c r="G1141" s="46" t="s">
        <v>404</v>
      </c>
      <c r="H1141" s="45">
        <v>196</v>
      </c>
      <c r="I1141" s="45">
        <v>1</v>
      </c>
      <c r="J1141" s="45">
        <v>2</v>
      </c>
      <c r="K1141" s="45">
        <f t="shared" si="35"/>
        <v>17</v>
      </c>
      <c r="L1141" s="45">
        <v>1994</v>
      </c>
      <c r="M1141" s="45">
        <v>1</v>
      </c>
      <c r="N1141" s="45">
        <v>6</v>
      </c>
      <c r="O1141" s="46" t="s">
        <v>70</v>
      </c>
    </row>
    <row r="1142" spans="1:15" ht="27">
      <c r="A1142" s="45">
        <v>1333</v>
      </c>
      <c r="B1142" s="46" t="s">
        <v>14</v>
      </c>
      <c r="C1142" s="46" t="s">
        <v>29</v>
      </c>
      <c r="D1142" s="46" t="s">
        <v>6</v>
      </c>
      <c r="E1142" s="36" t="str">
        <f t="shared" si="34"/>
        <v>Public</v>
      </c>
      <c r="F1142" s="45">
        <v>2280</v>
      </c>
      <c r="G1142" s="46" t="s">
        <v>405</v>
      </c>
      <c r="H1142" s="45">
        <v>81</v>
      </c>
      <c r="I1142" s="45">
        <v>1</v>
      </c>
      <c r="J1142" s="45">
        <v>1</v>
      </c>
      <c r="K1142" s="45">
        <f t="shared" si="35"/>
        <v>6</v>
      </c>
      <c r="L1142" s="45">
        <v>2005</v>
      </c>
      <c r="M1142" s="45">
        <v>1</v>
      </c>
      <c r="N1142" s="45">
        <v>6</v>
      </c>
      <c r="O1142" s="46" t="s">
        <v>70</v>
      </c>
    </row>
    <row r="1143" spans="1:15" ht="40.5">
      <c r="A1143" s="45">
        <v>1334</v>
      </c>
      <c r="B1143" s="46" t="s">
        <v>14</v>
      </c>
      <c r="C1143" s="46" t="s">
        <v>29</v>
      </c>
      <c r="D1143" s="46" t="s">
        <v>6</v>
      </c>
      <c r="E1143" s="36" t="str">
        <f t="shared" si="34"/>
        <v>Public</v>
      </c>
      <c r="F1143" s="45">
        <v>2281</v>
      </c>
      <c r="G1143" s="46" t="s">
        <v>406</v>
      </c>
      <c r="H1143" s="45">
        <v>50</v>
      </c>
      <c r="I1143" s="45">
        <v>1</v>
      </c>
      <c r="J1143" s="45">
        <v>1</v>
      </c>
      <c r="K1143" s="45">
        <f t="shared" si="35"/>
        <v>6</v>
      </c>
      <c r="L1143" s="45">
        <v>2005</v>
      </c>
      <c r="M1143" s="45">
        <v>1</v>
      </c>
      <c r="N1143" s="45">
        <v>5</v>
      </c>
      <c r="O1143" s="46" t="s">
        <v>70</v>
      </c>
    </row>
    <row r="1144" spans="1:15" ht="27">
      <c r="A1144" s="45">
        <v>1335</v>
      </c>
      <c r="B1144" s="46" t="s">
        <v>14</v>
      </c>
      <c r="C1144" s="46" t="s">
        <v>29</v>
      </c>
      <c r="D1144" s="46" t="s">
        <v>1431</v>
      </c>
      <c r="E1144" s="36" t="str">
        <f t="shared" si="34"/>
        <v>Private</v>
      </c>
      <c r="F1144" s="45">
        <v>2282</v>
      </c>
      <c r="G1144" s="46" t="s">
        <v>407</v>
      </c>
      <c r="H1144" s="45">
        <v>60</v>
      </c>
      <c r="I1144" s="45">
        <v>1</v>
      </c>
      <c r="J1144" s="45">
        <v>3</v>
      </c>
      <c r="K1144" s="45">
        <f t="shared" si="35"/>
        <v>6</v>
      </c>
      <c r="L1144" s="45">
        <v>2005</v>
      </c>
      <c r="M1144" s="45">
        <v>1</v>
      </c>
      <c r="N1144" s="45">
        <v>4</v>
      </c>
      <c r="O1144" s="46" t="s">
        <v>70</v>
      </c>
    </row>
    <row r="1145" spans="1:15" ht="40.5">
      <c r="A1145" s="45">
        <v>1336</v>
      </c>
      <c r="B1145" s="46" t="s">
        <v>14</v>
      </c>
      <c r="C1145" s="46" t="s">
        <v>29</v>
      </c>
      <c r="D1145" s="46" t="s">
        <v>1431</v>
      </c>
      <c r="E1145" s="36" t="str">
        <f t="shared" si="34"/>
        <v>Private</v>
      </c>
      <c r="F1145" s="45">
        <v>2283</v>
      </c>
      <c r="G1145" s="46" t="s">
        <v>408</v>
      </c>
      <c r="H1145" s="45">
        <v>44</v>
      </c>
      <c r="I1145" s="45">
        <v>1</v>
      </c>
      <c r="J1145" s="45">
        <v>3</v>
      </c>
      <c r="K1145" s="45">
        <f t="shared" si="35"/>
        <v>30</v>
      </c>
      <c r="L1145" s="45">
        <v>1981</v>
      </c>
      <c r="M1145" s="45">
        <v>1</v>
      </c>
      <c r="N1145" s="45">
        <v>5</v>
      </c>
      <c r="O1145" s="46" t="s">
        <v>70</v>
      </c>
    </row>
    <row r="1146" spans="1:15" ht="27">
      <c r="A1146" s="45">
        <v>1337</v>
      </c>
      <c r="B1146" s="46" t="s">
        <v>14</v>
      </c>
      <c r="C1146" s="46" t="s">
        <v>29</v>
      </c>
      <c r="D1146" s="46" t="s">
        <v>1431</v>
      </c>
      <c r="E1146" s="36" t="str">
        <f t="shared" si="34"/>
        <v>Private</v>
      </c>
      <c r="F1146" s="45">
        <v>2284</v>
      </c>
      <c r="G1146" s="46" t="s">
        <v>409</v>
      </c>
      <c r="H1146" s="45">
        <v>90</v>
      </c>
      <c r="I1146" s="45">
        <v>1</v>
      </c>
      <c r="J1146" s="45">
        <v>3</v>
      </c>
      <c r="K1146" s="45">
        <f t="shared" si="35"/>
        <v>10</v>
      </c>
      <c r="L1146" s="45">
        <v>2001</v>
      </c>
      <c r="M1146" s="45">
        <v>1</v>
      </c>
      <c r="N1146" s="45">
        <v>6</v>
      </c>
      <c r="O1146" s="46" t="s">
        <v>70</v>
      </c>
    </row>
    <row r="1147" spans="1:15" ht="27">
      <c r="A1147" s="45">
        <v>1338</v>
      </c>
      <c r="B1147" s="46" t="s">
        <v>14</v>
      </c>
      <c r="C1147" s="46" t="s">
        <v>29</v>
      </c>
      <c r="D1147" s="46" t="s">
        <v>6</v>
      </c>
      <c r="E1147" s="36" t="str">
        <f t="shared" si="34"/>
        <v>Public</v>
      </c>
      <c r="F1147" s="45">
        <v>2285</v>
      </c>
      <c r="G1147" s="46" t="s">
        <v>410</v>
      </c>
      <c r="H1147" s="45">
        <v>119</v>
      </c>
      <c r="I1147" s="45">
        <v>1</v>
      </c>
      <c r="J1147" s="45">
        <v>1</v>
      </c>
      <c r="K1147" s="45">
        <f t="shared" si="35"/>
        <v>17</v>
      </c>
      <c r="L1147" s="45">
        <v>1994</v>
      </c>
      <c r="M1147" s="45">
        <v>1</v>
      </c>
      <c r="N1147" s="45">
        <v>6</v>
      </c>
      <c r="O1147" s="46" t="s">
        <v>70</v>
      </c>
    </row>
    <row r="1148" spans="1:15" ht="27">
      <c r="A1148" s="45">
        <v>1339</v>
      </c>
      <c r="B1148" s="46" t="s">
        <v>14</v>
      </c>
      <c r="C1148" s="46" t="s">
        <v>29</v>
      </c>
      <c r="D1148" s="46" t="s">
        <v>1431</v>
      </c>
      <c r="E1148" s="36" t="str">
        <f t="shared" si="34"/>
        <v>Private</v>
      </c>
      <c r="F1148" s="45">
        <v>2286</v>
      </c>
      <c r="G1148" s="46" t="s">
        <v>411</v>
      </c>
      <c r="H1148" s="45">
        <v>69</v>
      </c>
      <c r="I1148" s="45">
        <v>1</v>
      </c>
      <c r="J1148" s="45">
        <v>3</v>
      </c>
      <c r="K1148" s="45">
        <f t="shared" si="35"/>
        <v>30</v>
      </c>
      <c r="L1148" s="45">
        <v>1981</v>
      </c>
      <c r="M1148" s="45">
        <v>1</v>
      </c>
      <c r="N1148" s="45">
        <v>5</v>
      </c>
      <c r="O1148" s="46" t="s">
        <v>70</v>
      </c>
    </row>
    <row r="1149" spans="1:15" ht="27">
      <c r="A1149" s="45">
        <v>1340</v>
      </c>
      <c r="B1149" s="46" t="s">
        <v>14</v>
      </c>
      <c r="C1149" s="46" t="s">
        <v>29</v>
      </c>
      <c r="D1149" s="46" t="s">
        <v>1431</v>
      </c>
      <c r="E1149" s="36" t="str">
        <f t="shared" si="34"/>
        <v>Private</v>
      </c>
      <c r="F1149" s="45">
        <v>2287</v>
      </c>
      <c r="G1149" s="46" t="s">
        <v>412</v>
      </c>
      <c r="H1149" s="45">
        <v>97</v>
      </c>
      <c r="I1149" s="45">
        <v>1</v>
      </c>
      <c r="J1149" s="45">
        <v>3</v>
      </c>
      <c r="K1149" s="45">
        <f t="shared" si="35"/>
        <v>6</v>
      </c>
      <c r="L1149" s="45">
        <v>2005</v>
      </c>
      <c r="M1149" s="45">
        <v>1</v>
      </c>
      <c r="N1149" s="45">
        <v>4</v>
      </c>
      <c r="O1149" s="46" t="s">
        <v>70</v>
      </c>
    </row>
    <row r="1150" spans="1:15" ht="54">
      <c r="A1150" s="45">
        <v>1341</v>
      </c>
      <c r="B1150" s="46" t="s">
        <v>14</v>
      </c>
      <c r="C1150" s="46" t="s">
        <v>29</v>
      </c>
      <c r="D1150" s="46" t="s">
        <v>6</v>
      </c>
      <c r="E1150" s="36" t="str">
        <f t="shared" si="34"/>
        <v>Public</v>
      </c>
      <c r="F1150" s="45">
        <v>2288</v>
      </c>
      <c r="G1150" s="46" t="s">
        <v>413</v>
      </c>
      <c r="H1150" s="45">
        <v>103</v>
      </c>
      <c r="I1150" s="45">
        <v>1</v>
      </c>
      <c r="J1150" s="45">
        <v>1</v>
      </c>
      <c r="K1150" s="45">
        <f t="shared" si="35"/>
        <v>6</v>
      </c>
      <c r="L1150" s="45">
        <v>2005</v>
      </c>
      <c r="M1150" s="45">
        <v>1</v>
      </c>
      <c r="N1150" s="45">
        <v>6</v>
      </c>
      <c r="O1150" s="46" t="s">
        <v>70</v>
      </c>
    </row>
    <row r="1151" spans="1:15" ht="27">
      <c r="A1151" s="45">
        <v>1342</v>
      </c>
      <c r="B1151" s="46" t="s">
        <v>14</v>
      </c>
      <c r="C1151" s="46" t="s">
        <v>29</v>
      </c>
      <c r="D1151" s="46" t="s">
        <v>6</v>
      </c>
      <c r="E1151" s="36" t="str">
        <f t="shared" si="34"/>
        <v>Public</v>
      </c>
      <c r="F1151" s="45">
        <v>2289</v>
      </c>
      <c r="G1151" s="46" t="s">
        <v>414</v>
      </c>
      <c r="H1151" s="45">
        <v>70</v>
      </c>
      <c r="I1151" s="45">
        <v>1</v>
      </c>
      <c r="J1151" s="45">
        <v>1</v>
      </c>
      <c r="K1151" s="45">
        <f t="shared" si="35"/>
        <v>9</v>
      </c>
      <c r="L1151" s="45">
        <v>2002</v>
      </c>
      <c r="M1151" s="45">
        <v>1</v>
      </c>
      <c r="N1151" s="45">
        <v>6</v>
      </c>
      <c r="O1151" s="46" t="s">
        <v>70</v>
      </c>
    </row>
    <row r="1152" spans="1:15" ht="27">
      <c r="A1152" s="45">
        <v>1343</v>
      </c>
      <c r="B1152" s="46" t="s">
        <v>14</v>
      </c>
      <c r="C1152" s="46" t="s">
        <v>29</v>
      </c>
      <c r="D1152" s="46" t="s">
        <v>6</v>
      </c>
      <c r="E1152" s="36" t="str">
        <f t="shared" si="34"/>
        <v>Public</v>
      </c>
      <c r="F1152" s="45">
        <v>2290</v>
      </c>
      <c r="G1152" s="46" t="s">
        <v>415</v>
      </c>
      <c r="H1152" s="45">
        <v>25</v>
      </c>
      <c r="I1152" s="45">
        <v>1</v>
      </c>
      <c r="J1152" s="45">
        <v>1</v>
      </c>
      <c r="K1152" s="45">
        <f t="shared" si="35"/>
        <v>25</v>
      </c>
      <c r="L1152" s="45">
        <v>1986</v>
      </c>
      <c r="M1152" s="45">
        <v>1</v>
      </c>
      <c r="N1152" s="45">
        <v>4</v>
      </c>
      <c r="O1152" s="46" t="s">
        <v>70</v>
      </c>
    </row>
    <row r="1153" spans="1:15" ht="27">
      <c r="A1153" s="45">
        <v>1344</v>
      </c>
      <c r="B1153" s="46" t="s">
        <v>14</v>
      </c>
      <c r="C1153" s="46" t="s">
        <v>29</v>
      </c>
      <c r="D1153" s="46" t="s">
        <v>6</v>
      </c>
      <c r="E1153" s="36" t="str">
        <f t="shared" si="34"/>
        <v>Public</v>
      </c>
      <c r="F1153" s="45">
        <v>2291</v>
      </c>
      <c r="G1153" s="46" t="s">
        <v>416</v>
      </c>
      <c r="H1153" s="45">
        <v>136</v>
      </c>
      <c r="I1153" s="45">
        <v>1</v>
      </c>
      <c r="J1153" s="45">
        <v>1</v>
      </c>
      <c r="K1153" s="45">
        <f t="shared" si="35"/>
        <v>8</v>
      </c>
      <c r="L1153" s="45">
        <v>2003</v>
      </c>
      <c r="M1153" s="45">
        <v>1</v>
      </c>
      <c r="N1153" s="45">
        <v>6</v>
      </c>
      <c r="O1153" s="46" t="s">
        <v>70</v>
      </c>
    </row>
    <row r="1154" spans="1:15" ht="27">
      <c r="A1154" s="45">
        <v>1345</v>
      </c>
      <c r="B1154" s="46" t="s">
        <v>14</v>
      </c>
      <c r="C1154" s="46" t="s">
        <v>29</v>
      </c>
      <c r="D1154" s="46" t="s">
        <v>6</v>
      </c>
      <c r="E1154" s="36" t="str">
        <f t="shared" ref="E1154:E1217" si="36">IF(D1154="Catholic", "Private", D1154)</f>
        <v>Public</v>
      </c>
      <c r="F1154" s="45">
        <v>2292</v>
      </c>
      <c r="G1154" s="46" t="s">
        <v>417</v>
      </c>
      <c r="H1154" s="45">
        <v>127</v>
      </c>
      <c r="I1154" s="45">
        <v>1</v>
      </c>
      <c r="J1154" s="45">
        <v>1</v>
      </c>
      <c r="K1154" s="45">
        <f t="shared" si="35"/>
        <v>11</v>
      </c>
      <c r="L1154" s="45">
        <v>2000</v>
      </c>
      <c r="M1154" s="45">
        <v>1</v>
      </c>
      <c r="N1154" s="45">
        <v>6</v>
      </c>
      <c r="O1154" s="46" t="s">
        <v>70</v>
      </c>
    </row>
    <row r="1155" spans="1:15" ht="40.5">
      <c r="A1155" s="45">
        <v>1346</v>
      </c>
      <c r="B1155" s="46" t="s">
        <v>14</v>
      </c>
      <c r="C1155" s="46" t="s">
        <v>29</v>
      </c>
      <c r="D1155" s="46" t="s">
        <v>1431</v>
      </c>
      <c r="E1155" s="36" t="str">
        <f t="shared" si="36"/>
        <v>Private</v>
      </c>
      <c r="F1155" s="45">
        <v>2293</v>
      </c>
      <c r="G1155" s="46" t="s">
        <v>418</v>
      </c>
      <c r="H1155" s="45">
        <v>115</v>
      </c>
      <c r="I1155" s="45">
        <v>1</v>
      </c>
      <c r="J1155" s="45">
        <v>3</v>
      </c>
      <c r="K1155" s="45">
        <f t="shared" ref="K1155:K1218" si="37">2011-L1155</f>
        <v>11</v>
      </c>
      <c r="L1155" s="45">
        <v>2000</v>
      </c>
      <c r="M1155" s="45">
        <v>1</v>
      </c>
      <c r="N1155" s="45">
        <v>6</v>
      </c>
      <c r="O1155" s="46" t="s">
        <v>70</v>
      </c>
    </row>
    <row r="1156" spans="1:15" ht="27">
      <c r="A1156" s="45">
        <v>1347</v>
      </c>
      <c r="B1156" s="46" t="s">
        <v>14</v>
      </c>
      <c r="C1156" s="46" t="s">
        <v>29</v>
      </c>
      <c r="D1156" s="46" t="s">
        <v>6</v>
      </c>
      <c r="E1156" s="36" t="str">
        <f t="shared" si="36"/>
        <v>Public</v>
      </c>
      <c r="F1156" s="45">
        <v>2294</v>
      </c>
      <c r="G1156" s="46" t="s">
        <v>419</v>
      </c>
      <c r="H1156" s="45">
        <v>131</v>
      </c>
      <c r="I1156" s="45">
        <v>1</v>
      </c>
      <c r="J1156" s="45">
        <v>1</v>
      </c>
      <c r="K1156" s="45">
        <f t="shared" si="37"/>
        <v>15</v>
      </c>
      <c r="L1156" s="45">
        <v>1996</v>
      </c>
      <c r="M1156" s="45">
        <v>1</v>
      </c>
      <c r="N1156" s="45">
        <v>6</v>
      </c>
      <c r="O1156" s="46" t="s">
        <v>70</v>
      </c>
    </row>
    <row r="1157" spans="1:15" ht="40.5">
      <c r="A1157" s="45">
        <v>1348</v>
      </c>
      <c r="B1157" s="46" t="s">
        <v>14</v>
      </c>
      <c r="C1157" s="46" t="s">
        <v>29</v>
      </c>
      <c r="D1157" s="46" t="s">
        <v>1431</v>
      </c>
      <c r="E1157" s="36" t="str">
        <f t="shared" si="36"/>
        <v>Private</v>
      </c>
      <c r="F1157" s="45">
        <v>2295</v>
      </c>
      <c r="G1157" s="46" t="s">
        <v>420</v>
      </c>
      <c r="H1157" s="45">
        <v>37</v>
      </c>
      <c r="I1157" s="45">
        <v>1</v>
      </c>
      <c r="J1157" s="45">
        <v>3</v>
      </c>
      <c r="K1157" s="45">
        <f t="shared" si="37"/>
        <v>10</v>
      </c>
      <c r="L1157" s="45">
        <v>2001</v>
      </c>
      <c r="M1157" s="45">
        <v>1</v>
      </c>
      <c r="N1157" s="45">
        <v>3</v>
      </c>
      <c r="O1157" s="46" t="s">
        <v>70</v>
      </c>
    </row>
    <row r="1158" spans="1:15" ht="27">
      <c r="A1158" s="45">
        <v>1349</v>
      </c>
      <c r="B1158" s="46" t="s">
        <v>15</v>
      </c>
      <c r="C1158" s="46" t="s">
        <v>29</v>
      </c>
      <c r="D1158" s="46" t="s">
        <v>1431</v>
      </c>
      <c r="E1158" s="36" t="str">
        <f t="shared" si="36"/>
        <v>Private</v>
      </c>
      <c r="F1158" s="45">
        <v>2296</v>
      </c>
      <c r="G1158" s="46" t="s">
        <v>556</v>
      </c>
      <c r="H1158" s="45">
        <v>147</v>
      </c>
      <c r="I1158" s="45">
        <v>1</v>
      </c>
      <c r="J1158" s="45">
        <v>3</v>
      </c>
      <c r="K1158" s="45">
        <f t="shared" si="37"/>
        <v>8</v>
      </c>
      <c r="L1158" s="45">
        <v>2003</v>
      </c>
      <c r="M1158" s="45">
        <v>1</v>
      </c>
      <c r="N1158" s="45">
        <v>6</v>
      </c>
      <c r="O1158" s="46" t="s">
        <v>70</v>
      </c>
    </row>
    <row r="1159" spans="1:15" ht="27">
      <c r="A1159" s="45">
        <v>1350</v>
      </c>
      <c r="B1159" s="46" t="s">
        <v>15</v>
      </c>
      <c r="C1159" s="46" t="s">
        <v>29</v>
      </c>
      <c r="D1159" s="46" t="s">
        <v>6</v>
      </c>
      <c r="E1159" s="36" t="str">
        <f t="shared" si="36"/>
        <v>Public</v>
      </c>
      <c r="F1159" s="45">
        <v>2297</v>
      </c>
      <c r="G1159" s="46" t="s">
        <v>557</v>
      </c>
      <c r="H1159" s="45">
        <v>54</v>
      </c>
      <c r="I1159" s="45">
        <v>1</v>
      </c>
      <c r="J1159" s="45">
        <v>1</v>
      </c>
      <c r="K1159" s="45">
        <f t="shared" si="37"/>
        <v>9</v>
      </c>
      <c r="L1159" s="45">
        <v>2002</v>
      </c>
      <c r="M1159" s="45">
        <v>1</v>
      </c>
      <c r="N1159" s="45">
        <v>4</v>
      </c>
      <c r="O1159" s="46" t="s">
        <v>70</v>
      </c>
    </row>
    <row r="1160" spans="1:15" ht="40.5">
      <c r="A1160" s="45">
        <v>1351</v>
      </c>
      <c r="B1160" s="46" t="s">
        <v>15</v>
      </c>
      <c r="C1160" s="46" t="s">
        <v>29</v>
      </c>
      <c r="D1160" s="46" t="s">
        <v>6</v>
      </c>
      <c r="E1160" s="36" t="str">
        <f t="shared" si="36"/>
        <v>Public</v>
      </c>
      <c r="F1160" s="45">
        <v>2298</v>
      </c>
      <c r="G1160" s="46" t="s">
        <v>558</v>
      </c>
      <c r="H1160" s="45">
        <v>22</v>
      </c>
      <c r="I1160" s="45">
        <v>1</v>
      </c>
      <c r="J1160" s="45">
        <v>1</v>
      </c>
      <c r="K1160" s="45">
        <f t="shared" si="37"/>
        <v>3</v>
      </c>
      <c r="L1160" s="45">
        <v>2008</v>
      </c>
      <c r="M1160" s="45">
        <v>1</v>
      </c>
      <c r="N1160" s="45">
        <v>3</v>
      </c>
      <c r="O1160" s="46" t="s">
        <v>70</v>
      </c>
    </row>
    <row r="1161" spans="1:15" ht="27">
      <c r="A1161" s="45">
        <v>1352</v>
      </c>
      <c r="B1161" s="46" t="s">
        <v>15</v>
      </c>
      <c r="C1161" s="46" t="s">
        <v>29</v>
      </c>
      <c r="D1161" s="46" t="s">
        <v>6</v>
      </c>
      <c r="E1161" s="36" t="str">
        <f t="shared" si="36"/>
        <v>Public</v>
      </c>
      <c r="F1161" s="45">
        <v>2299</v>
      </c>
      <c r="G1161" s="46" t="s">
        <v>559</v>
      </c>
      <c r="H1161" s="45">
        <v>50</v>
      </c>
      <c r="I1161" s="45">
        <v>1</v>
      </c>
      <c r="J1161" s="45">
        <v>1</v>
      </c>
      <c r="K1161" s="45">
        <f t="shared" si="37"/>
        <v>41</v>
      </c>
      <c r="L1161" s="45">
        <v>1970</v>
      </c>
      <c r="M1161" s="45">
        <v>1</v>
      </c>
      <c r="N1161" s="45">
        <v>5</v>
      </c>
      <c r="O1161" s="46" t="s">
        <v>70</v>
      </c>
    </row>
    <row r="1162" spans="1:15" ht="27">
      <c r="A1162" s="45">
        <v>1353</v>
      </c>
      <c r="B1162" s="46" t="s">
        <v>15</v>
      </c>
      <c r="C1162" s="46" t="s">
        <v>29</v>
      </c>
      <c r="D1162" s="46" t="s">
        <v>6</v>
      </c>
      <c r="E1162" s="36" t="str">
        <f t="shared" si="36"/>
        <v>Public</v>
      </c>
      <c r="F1162" s="45">
        <v>2300</v>
      </c>
      <c r="G1162" s="46" t="s">
        <v>560</v>
      </c>
      <c r="H1162" s="45">
        <v>74</v>
      </c>
      <c r="I1162" s="45">
        <v>1</v>
      </c>
      <c r="J1162" s="45">
        <v>1</v>
      </c>
      <c r="K1162" s="45">
        <f t="shared" si="37"/>
        <v>7</v>
      </c>
      <c r="L1162" s="45">
        <v>2004</v>
      </c>
      <c r="M1162" s="45">
        <v>1</v>
      </c>
      <c r="N1162" s="45">
        <v>4</v>
      </c>
      <c r="O1162" s="46" t="s">
        <v>70</v>
      </c>
    </row>
    <row r="1163" spans="1:15" ht="27">
      <c r="A1163" s="45">
        <v>1354</v>
      </c>
      <c r="B1163" s="46" t="s">
        <v>12</v>
      </c>
      <c r="C1163" s="46" t="s">
        <v>29</v>
      </c>
      <c r="D1163" s="46" t="s">
        <v>6</v>
      </c>
      <c r="E1163" s="36" t="str">
        <f t="shared" si="36"/>
        <v>Public</v>
      </c>
      <c r="F1163" s="45">
        <v>2301</v>
      </c>
      <c r="G1163" s="46" t="s">
        <v>146</v>
      </c>
      <c r="H1163" s="45">
        <v>74</v>
      </c>
      <c r="I1163" s="45">
        <v>1</v>
      </c>
      <c r="J1163" s="45">
        <v>1</v>
      </c>
      <c r="K1163" s="45">
        <f t="shared" si="37"/>
        <v>4</v>
      </c>
      <c r="L1163" s="45">
        <v>2007</v>
      </c>
      <c r="M1163" s="45">
        <v>1</v>
      </c>
      <c r="N1163" s="45">
        <v>4</v>
      </c>
      <c r="O1163" s="46" t="s">
        <v>70</v>
      </c>
    </row>
    <row r="1164" spans="1:15" ht="40.5">
      <c r="A1164" s="45">
        <v>1355</v>
      </c>
      <c r="B1164" s="46" t="s">
        <v>16</v>
      </c>
      <c r="C1164" s="46" t="s">
        <v>29</v>
      </c>
      <c r="D1164" s="46" t="s">
        <v>6</v>
      </c>
      <c r="E1164" s="36" t="str">
        <f t="shared" si="36"/>
        <v>Public</v>
      </c>
      <c r="F1164" s="45">
        <v>2302</v>
      </c>
      <c r="G1164" s="46" t="s">
        <v>675</v>
      </c>
      <c r="H1164" s="45">
        <v>51</v>
      </c>
      <c r="I1164" s="45">
        <v>1</v>
      </c>
      <c r="J1164" s="45">
        <v>1</v>
      </c>
      <c r="K1164" s="45">
        <f t="shared" si="37"/>
        <v>8</v>
      </c>
      <c r="L1164" s="45">
        <v>2003</v>
      </c>
      <c r="M1164" s="45">
        <v>1</v>
      </c>
      <c r="N1164" s="45">
        <v>6</v>
      </c>
      <c r="O1164" s="46" t="s">
        <v>70</v>
      </c>
    </row>
    <row r="1165" spans="1:15" ht="27">
      <c r="A1165" s="45">
        <v>1356</v>
      </c>
      <c r="B1165" s="46" t="s">
        <v>16</v>
      </c>
      <c r="C1165" s="46" t="s">
        <v>29</v>
      </c>
      <c r="D1165" s="46" t="s">
        <v>6</v>
      </c>
      <c r="E1165" s="36" t="str">
        <f t="shared" si="36"/>
        <v>Public</v>
      </c>
      <c r="F1165" s="45">
        <v>2303</v>
      </c>
      <c r="G1165" s="46" t="s">
        <v>676</v>
      </c>
      <c r="H1165" s="45">
        <v>88</v>
      </c>
      <c r="I1165" s="45">
        <v>1</v>
      </c>
      <c r="J1165" s="45">
        <v>1</v>
      </c>
      <c r="K1165" s="45">
        <f t="shared" si="37"/>
        <v>2</v>
      </c>
      <c r="L1165" s="45">
        <v>2009</v>
      </c>
      <c r="M1165" s="45">
        <v>1</v>
      </c>
      <c r="N1165" s="45">
        <v>6</v>
      </c>
      <c r="O1165" s="46" t="s">
        <v>70</v>
      </c>
    </row>
    <row r="1166" spans="1:15" ht="27">
      <c r="A1166" s="45">
        <v>1357</v>
      </c>
      <c r="B1166" s="46" t="s">
        <v>16</v>
      </c>
      <c r="C1166" s="46" t="s">
        <v>29</v>
      </c>
      <c r="D1166" s="46" t="s">
        <v>6</v>
      </c>
      <c r="E1166" s="36" t="str">
        <f t="shared" si="36"/>
        <v>Public</v>
      </c>
      <c r="F1166" s="45">
        <v>2304</v>
      </c>
      <c r="G1166" s="46" t="s">
        <v>677</v>
      </c>
      <c r="H1166" s="45">
        <v>73</v>
      </c>
      <c r="I1166" s="45">
        <v>1</v>
      </c>
      <c r="J1166" s="45">
        <v>1</v>
      </c>
      <c r="K1166" s="45">
        <f t="shared" si="37"/>
        <v>4</v>
      </c>
      <c r="L1166" s="45">
        <v>2007</v>
      </c>
      <c r="M1166" s="45">
        <v>1</v>
      </c>
      <c r="N1166" s="45">
        <v>6</v>
      </c>
      <c r="O1166" s="46" t="s">
        <v>70</v>
      </c>
    </row>
    <row r="1167" spans="1:15" ht="40.5">
      <c r="A1167" s="45">
        <v>1358</v>
      </c>
      <c r="B1167" s="46" t="s">
        <v>16</v>
      </c>
      <c r="C1167" s="46" t="s">
        <v>29</v>
      </c>
      <c r="D1167" s="46" t="s">
        <v>6</v>
      </c>
      <c r="E1167" s="36" t="str">
        <f t="shared" si="36"/>
        <v>Public</v>
      </c>
      <c r="F1167" s="45">
        <v>2305</v>
      </c>
      <c r="G1167" s="46" t="s">
        <v>678</v>
      </c>
      <c r="H1167" s="45">
        <v>55</v>
      </c>
      <c r="I1167" s="45">
        <v>1</v>
      </c>
      <c r="J1167" s="45">
        <v>1</v>
      </c>
      <c r="K1167" s="45">
        <f t="shared" si="37"/>
        <v>6</v>
      </c>
      <c r="L1167" s="45">
        <v>2005</v>
      </c>
      <c r="M1167" s="45">
        <v>1</v>
      </c>
      <c r="N1167" s="45">
        <v>6</v>
      </c>
      <c r="O1167" s="46" t="s">
        <v>70</v>
      </c>
    </row>
    <row r="1168" spans="1:15" ht="40.5">
      <c r="A1168" s="45">
        <v>1359</v>
      </c>
      <c r="B1168" s="46" t="s">
        <v>17</v>
      </c>
      <c r="C1168" s="46" t="s">
        <v>29</v>
      </c>
      <c r="D1168" s="46" t="s">
        <v>6</v>
      </c>
      <c r="E1168" s="36" t="str">
        <f t="shared" si="36"/>
        <v>Public</v>
      </c>
      <c r="F1168" s="45">
        <v>2306</v>
      </c>
      <c r="G1168" s="46" t="s">
        <v>796</v>
      </c>
      <c r="H1168" s="45">
        <v>78</v>
      </c>
      <c r="I1168" s="45">
        <v>1</v>
      </c>
      <c r="J1168" s="45">
        <v>1</v>
      </c>
      <c r="K1168" s="45">
        <f t="shared" si="37"/>
        <v>3</v>
      </c>
      <c r="L1168" s="45">
        <v>2008</v>
      </c>
      <c r="M1168" s="45">
        <v>1</v>
      </c>
      <c r="N1168" s="45">
        <v>6</v>
      </c>
      <c r="O1168" s="46" t="s">
        <v>70</v>
      </c>
    </row>
    <row r="1169" spans="1:15" ht="54">
      <c r="A1169" s="45">
        <v>1360</v>
      </c>
      <c r="B1169" s="46" t="s">
        <v>17</v>
      </c>
      <c r="C1169" s="46" t="s">
        <v>29</v>
      </c>
      <c r="D1169" s="46" t="s">
        <v>1431</v>
      </c>
      <c r="E1169" s="36" t="str">
        <f t="shared" si="36"/>
        <v>Private</v>
      </c>
      <c r="F1169" s="45">
        <v>2307</v>
      </c>
      <c r="G1169" s="46" t="s">
        <v>797</v>
      </c>
      <c r="H1169" s="45">
        <v>654</v>
      </c>
      <c r="I1169" s="45">
        <v>1</v>
      </c>
      <c r="J1169" s="45">
        <v>3</v>
      </c>
      <c r="K1169" s="45">
        <f t="shared" si="37"/>
        <v>12</v>
      </c>
      <c r="L1169" s="45">
        <v>1999</v>
      </c>
      <c r="M1169" s="45">
        <v>1</v>
      </c>
      <c r="N1169" s="45">
        <v>6</v>
      </c>
      <c r="O1169" s="46" t="s">
        <v>70</v>
      </c>
    </row>
    <row r="1170" spans="1:15" ht="40.5">
      <c r="A1170" s="45">
        <v>1361</v>
      </c>
      <c r="B1170" s="46" t="s">
        <v>18</v>
      </c>
      <c r="C1170" s="46" t="s">
        <v>29</v>
      </c>
      <c r="D1170" s="46" t="s">
        <v>6</v>
      </c>
      <c r="E1170" s="36" t="str">
        <f t="shared" si="36"/>
        <v>Public</v>
      </c>
      <c r="F1170" s="45">
        <v>2308</v>
      </c>
      <c r="G1170" s="46" t="s">
        <v>926</v>
      </c>
      <c r="H1170" s="45">
        <v>184</v>
      </c>
      <c r="I1170" s="45">
        <v>1</v>
      </c>
      <c r="J1170" s="45">
        <v>1</v>
      </c>
      <c r="K1170" s="45">
        <f t="shared" si="37"/>
        <v>14</v>
      </c>
      <c r="L1170" s="45">
        <v>1997</v>
      </c>
      <c r="M1170" s="45">
        <v>1</v>
      </c>
      <c r="N1170" s="45">
        <v>6</v>
      </c>
      <c r="O1170" s="46" t="s">
        <v>70</v>
      </c>
    </row>
    <row r="1171" spans="1:15" ht="27">
      <c r="A1171" s="45">
        <v>1363</v>
      </c>
      <c r="B1171" s="46" t="s">
        <v>18</v>
      </c>
      <c r="C1171" s="46" t="s">
        <v>29</v>
      </c>
      <c r="D1171" s="46" t="s">
        <v>6</v>
      </c>
      <c r="E1171" s="36" t="str">
        <f t="shared" si="36"/>
        <v>Public</v>
      </c>
      <c r="F1171" s="45">
        <v>2310</v>
      </c>
      <c r="G1171" s="46" t="s">
        <v>927</v>
      </c>
      <c r="H1171" s="45">
        <v>227</v>
      </c>
      <c r="I1171" s="45">
        <v>1</v>
      </c>
      <c r="J1171" s="45">
        <v>1</v>
      </c>
      <c r="K1171" s="45">
        <f t="shared" si="37"/>
        <v>2</v>
      </c>
      <c r="L1171" s="45">
        <v>2009</v>
      </c>
      <c r="M1171" s="45">
        <v>1</v>
      </c>
      <c r="N1171" s="45">
        <v>6</v>
      </c>
      <c r="O1171" s="46" t="s">
        <v>70</v>
      </c>
    </row>
    <row r="1172" spans="1:15" ht="40.5">
      <c r="A1172" s="45">
        <v>1364</v>
      </c>
      <c r="B1172" s="46" t="s">
        <v>24</v>
      </c>
      <c r="C1172" s="46" t="s">
        <v>54</v>
      </c>
      <c r="D1172" s="46" t="s">
        <v>6</v>
      </c>
      <c r="E1172" s="36" t="str">
        <f t="shared" si="36"/>
        <v>Public</v>
      </c>
      <c r="F1172" s="45">
        <v>2311</v>
      </c>
      <c r="G1172" s="46" t="s">
        <v>1414</v>
      </c>
      <c r="H1172" s="45">
        <v>191</v>
      </c>
      <c r="I1172" s="45">
        <v>5</v>
      </c>
      <c r="J1172" s="45">
        <v>1</v>
      </c>
      <c r="K1172" s="45">
        <f t="shared" si="37"/>
        <v>4</v>
      </c>
      <c r="L1172" s="45">
        <v>2007</v>
      </c>
      <c r="M1172" s="45">
        <v>1</v>
      </c>
      <c r="N1172" s="45">
        <v>8</v>
      </c>
      <c r="O1172" s="46" t="s">
        <v>70</v>
      </c>
    </row>
    <row r="1173" spans="1:15" ht="27">
      <c r="A1173" s="45">
        <v>1365</v>
      </c>
      <c r="B1173" s="46" t="s">
        <v>18</v>
      </c>
      <c r="C1173" s="46" t="s">
        <v>29</v>
      </c>
      <c r="D1173" s="46" t="s">
        <v>6</v>
      </c>
      <c r="E1173" s="36" t="str">
        <f t="shared" si="36"/>
        <v>Public</v>
      </c>
      <c r="F1173" s="45">
        <v>2312</v>
      </c>
      <c r="G1173" s="46" t="s">
        <v>928</v>
      </c>
      <c r="H1173" s="45">
        <v>149</v>
      </c>
      <c r="I1173" s="45">
        <v>1</v>
      </c>
      <c r="J1173" s="45">
        <v>1</v>
      </c>
      <c r="K1173" s="45">
        <f t="shared" si="37"/>
        <v>2</v>
      </c>
      <c r="L1173" s="45">
        <v>2009</v>
      </c>
      <c r="M1173" s="45">
        <v>1</v>
      </c>
      <c r="N1173" s="45">
        <v>4</v>
      </c>
      <c r="O1173" s="46" t="s">
        <v>70</v>
      </c>
    </row>
    <row r="1174" spans="1:15" ht="27">
      <c r="A1174" s="45">
        <v>1366</v>
      </c>
      <c r="B1174" s="46" t="s">
        <v>20</v>
      </c>
      <c r="C1174" s="46" t="s">
        <v>29</v>
      </c>
      <c r="D1174" s="46" t="s">
        <v>6</v>
      </c>
      <c r="E1174" s="36" t="str">
        <f t="shared" si="36"/>
        <v>Public</v>
      </c>
      <c r="F1174" s="45">
        <v>2313</v>
      </c>
      <c r="G1174" s="46" t="s">
        <v>1081</v>
      </c>
      <c r="H1174" s="45">
        <v>37</v>
      </c>
      <c r="I1174" s="45">
        <v>1</v>
      </c>
      <c r="J1174" s="45">
        <v>1</v>
      </c>
      <c r="K1174" s="45">
        <f t="shared" si="37"/>
        <v>6</v>
      </c>
      <c r="L1174" s="45">
        <v>2005</v>
      </c>
      <c r="M1174" s="45">
        <v>1</v>
      </c>
      <c r="N1174" s="45">
        <v>4</v>
      </c>
      <c r="O1174" s="46" t="s">
        <v>70</v>
      </c>
    </row>
    <row r="1175" spans="1:15" ht="27">
      <c r="A1175" s="45">
        <v>1367</v>
      </c>
      <c r="B1175" s="46" t="s">
        <v>20</v>
      </c>
      <c r="C1175" s="46" t="s">
        <v>29</v>
      </c>
      <c r="D1175" s="46" t="s">
        <v>6</v>
      </c>
      <c r="E1175" s="36" t="str">
        <f t="shared" si="36"/>
        <v>Public</v>
      </c>
      <c r="F1175" s="45">
        <v>2314</v>
      </c>
      <c r="G1175" s="46" t="s">
        <v>1082</v>
      </c>
      <c r="H1175" s="45">
        <v>55</v>
      </c>
      <c r="I1175" s="45">
        <v>1</v>
      </c>
      <c r="J1175" s="45">
        <v>1</v>
      </c>
      <c r="K1175" s="45">
        <f t="shared" si="37"/>
        <v>9</v>
      </c>
      <c r="L1175" s="45">
        <v>2002</v>
      </c>
      <c r="M1175" s="45">
        <v>1</v>
      </c>
      <c r="N1175" s="45">
        <v>4</v>
      </c>
      <c r="O1175" s="46" t="s">
        <v>70</v>
      </c>
    </row>
    <row r="1176" spans="1:15" ht="40.5">
      <c r="A1176" s="45">
        <v>1368</v>
      </c>
      <c r="B1176" s="46" t="s">
        <v>20</v>
      </c>
      <c r="C1176" s="46" t="s">
        <v>29</v>
      </c>
      <c r="D1176" s="46" t="s">
        <v>6</v>
      </c>
      <c r="E1176" s="36" t="str">
        <f t="shared" si="36"/>
        <v>Public</v>
      </c>
      <c r="F1176" s="45">
        <v>2315</v>
      </c>
      <c r="G1176" s="46" t="s">
        <v>1083</v>
      </c>
      <c r="H1176" s="45">
        <v>72</v>
      </c>
      <c r="I1176" s="45">
        <v>1</v>
      </c>
      <c r="J1176" s="45">
        <v>1</v>
      </c>
      <c r="K1176" s="45">
        <f t="shared" si="37"/>
        <v>7</v>
      </c>
      <c r="L1176" s="45">
        <v>2004</v>
      </c>
      <c r="M1176" s="45">
        <v>1</v>
      </c>
      <c r="N1176" s="45">
        <v>5</v>
      </c>
      <c r="O1176" s="46" t="s">
        <v>70</v>
      </c>
    </row>
    <row r="1177" spans="1:15" ht="27">
      <c r="A1177" s="45">
        <v>1369</v>
      </c>
      <c r="B1177" s="46" t="s">
        <v>20</v>
      </c>
      <c r="C1177" s="46" t="s">
        <v>29</v>
      </c>
      <c r="D1177" s="46" t="s">
        <v>6</v>
      </c>
      <c r="E1177" s="36" t="str">
        <f t="shared" si="36"/>
        <v>Public</v>
      </c>
      <c r="F1177" s="45">
        <v>2316</v>
      </c>
      <c r="G1177" s="46" t="s">
        <v>1084</v>
      </c>
      <c r="H1177" s="45">
        <v>126</v>
      </c>
      <c r="I1177" s="45">
        <v>1</v>
      </c>
      <c r="J1177" s="45">
        <v>1</v>
      </c>
      <c r="K1177" s="45">
        <f t="shared" si="37"/>
        <v>3</v>
      </c>
      <c r="L1177" s="45">
        <v>2008</v>
      </c>
      <c r="M1177" s="45">
        <v>1</v>
      </c>
      <c r="N1177" s="45">
        <v>6</v>
      </c>
      <c r="O1177" s="46" t="s">
        <v>70</v>
      </c>
    </row>
    <row r="1178" spans="1:15" ht="27">
      <c r="A1178" s="45">
        <v>1370</v>
      </c>
      <c r="B1178" s="46" t="s">
        <v>20</v>
      </c>
      <c r="C1178" s="46" t="s">
        <v>29</v>
      </c>
      <c r="D1178" s="46" t="s">
        <v>6</v>
      </c>
      <c r="E1178" s="36" t="str">
        <f t="shared" si="36"/>
        <v>Public</v>
      </c>
      <c r="F1178" s="45">
        <v>2318</v>
      </c>
      <c r="G1178" s="46" t="s">
        <v>1085</v>
      </c>
      <c r="H1178" s="45">
        <v>228</v>
      </c>
      <c r="I1178" s="45">
        <v>1</v>
      </c>
      <c r="J1178" s="45">
        <v>1</v>
      </c>
      <c r="K1178" s="45">
        <f t="shared" si="37"/>
        <v>7</v>
      </c>
      <c r="L1178" s="45">
        <v>2004</v>
      </c>
      <c r="M1178" s="45">
        <v>1</v>
      </c>
      <c r="N1178" s="45">
        <v>6</v>
      </c>
      <c r="O1178" s="46" t="s">
        <v>70</v>
      </c>
    </row>
    <row r="1179" spans="1:15" ht="27">
      <c r="A1179" s="45">
        <v>1371</v>
      </c>
      <c r="B1179" s="46" t="s">
        <v>20</v>
      </c>
      <c r="C1179" s="46" t="s">
        <v>29</v>
      </c>
      <c r="D1179" s="46" t="s">
        <v>6</v>
      </c>
      <c r="E1179" s="36" t="str">
        <f t="shared" si="36"/>
        <v>Public</v>
      </c>
      <c r="F1179" s="45">
        <v>2319</v>
      </c>
      <c r="G1179" s="46" t="s">
        <v>1086</v>
      </c>
      <c r="H1179" s="45">
        <v>71</v>
      </c>
      <c r="I1179" s="45">
        <v>1</v>
      </c>
      <c r="J1179" s="45">
        <v>1</v>
      </c>
      <c r="K1179" s="45">
        <f t="shared" si="37"/>
        <v>3</v>
      </c>
      <c r="L1179" s="45">
        <v>2008</v>
      </c>
      <c r="M1179" s="45">
        <v>1</v>
      </c>
      <c r="N1179" s="45">
        <v>4</v>
      </c>
      <c r="O1179" s="46" t="s">
        <v>70</v>
      </c>
    </row>
    <row r="1180" spans="1:15" ht="27">
      <c r="A1180" s="45">
        <v>1372</v>
      </c>
      <c r="B1180" s="46" t="s">
        <v>21</v>
      </c>
      <c r="C1180" s="46" t="s">
        <v>29</v>
      </c>
      <c r="D1180" s="46" t="s">
        <v>6</v>
      </c>
      <c r="E1180" s="36" t="str">
        <f t="shared" si="36"/>
        <v>Public</v>
      </c>
      <c r="F1180" s="45">
        <v>2321</v>
      </c>
      <c r="G1180" s="46" t="s">
        <v>1153</v>
      </c>
      <c r="H1180" s="45">
        <v>49</v>
      </c>
      <c r="I1180" s="45">
        <v>1</v>
      </c>
      <c r="J1180" s="45">
        <v>1</v>
      </c>
      <c r="K1180" s="45">
        <f t="shared" si="37"/>
        <v>7</v>
      </c>
      <c r="L1180" s="45">
        <v>2004</v>
      </c>
      <c r="M1180" s="45">
        <v>1</v>
      </c>
      <c r="N1180" s="45">
        <v>5</v>
      </c>
      <c r="O1180" s="46" t="s">
        <v>70</v>
      </c>
    </row>
    <row r="1181" spans="1:15" ht="40.5">
      <c r="A1181" s="45">
        <v>1373</v>
      </c>
      <c r="B1181" s="46" t="s">
        <v>21</v>
      </c>
      <c r="C1181" s="46" t="s">
        <v>29</v>
      </c>
      <c r="D1181" s="46" t="s">
        <v>6</v>
      </c>
      <c r="E1181" s="36" t="str">
        <f t="shared" si="36"/>
        <v>Public</v>
      </c>
      <c r="F1181" s="45">
        <v>2322</v>
      </c>
      <c r="G1181" s="46" t="s">
        <v>1154</v>
      </c>
      <c r="H1181" s="45">
        <v>75</v>
      </c>
      <c r="I1181" s="45">
        <v>1</v>
      </c>
      <c r="J1181" s="45">
        <v>1</v>
      </c>
      <c r="K1181" s="45">
        <f t="shared" si="37"/>
        <v>2</v>
      </c>
      <c r="L1181" s="45">
        <v>2009</v>
      </c>
      <c r="M1181" s="45">
        <v>1</v>
      </c>
      <c r="N1181" s="45">
        <v>6</v>
      </c>
      <c r="O1181" s="46" t="s">
        <v>70</v>
      </c>
    </row>
    <row r="1182" spans="1:15" ht="27">
      <c r="A1182" s="45">
        <v>1374</v>
      </c>
      <c r="B1182" s="46" t="s">
        <v>14</v>
      </c>
      <c r="C1182" s="46" t="s">
        <v>29</v>
      </c>
      <c r="D1182" s="46" t="s">
        <v>6</v>
      </c>
      <c r="E1182" s="36" t="str">
        <f t="shared" si="36"/>
        <v>Public</v>
      </c>
      <c r="F1182" s="45">
        <v>2323</v>
      </c>
      <c r="G1182" s="46" t="s">
        <v>421</v>
      </c>
      <c r="H1182" s="45">
        <v>122</v>
      </c>
      <c r="I1182" s="45">
        <v>1</v>
      </c>
      <c r="J1182" s="45">
        <v>1</v>
      </c>
      <c r="K1182" s="45">
        <f t="shared" si="37"/>
        <v>8</v>
      </c>
      <c r="L1182" s="45">
        <v>2003</v>
      </c>
      <c r="M1182" s="45">
        <v>1</v>
      </c>
      <c r="N1182" s="45">
        <v>9</v>
      </c>
      <c r="O1182" s="46" t="s">
        <v>70</v>
      </c>
    </row>
    <row r="1183" spans="1:15" ht="40.5">
      <c r="A1183" s="45">
        <v>1375</v>
      </c>
      <c r="B1183" s="46" t="s">
        <v>14</v>
      </c>
      <c r="C1183" s="46" t="s">
        <v>29</v>
      </c>
      <c r="D1183" s="46" t="s">
        <v>6</v>
      </c>
      <c r="E1183" s="36" t="str">
        <f t="shared" si="36"/>
        <v>Public</v>
      </c>
      <c r="F1183" s="45">
        <v>2324</v>
      </c>
      <c r="G1183" s="46" t="s">
        <v>422</v>
      </c>
      <c r="H1183" s="45">
        <v>47</v>
      </c>
      <c r="I1183" s="45">
        <v>1</v>
      </c>
      <c r="J1183" s="45">
        <v>1</v>
      </c>
      <c r="K1183" s="45">
        <f t="shared" si="37"/>
        <v>17</v>
      </c>
      <c r="L1183" s="45">
        <v>1994</v>
      </c>
      <c r="M1183" s="45">
        <v>1</v>
      </c>
      <c r="N1183" s="45">
        <v>6</v>
      </c>
      <c r="O1183" s="46" t="s">
        <v>70</v>
      </c>
    </row>
    <row r="1184" spans="1:15" ht="27">
      <c r="A1184" s="45">
        <v>1376</v>
      </c>
      <c r="B1184" s="46" t="s">
        <v>14</v>
      </c>
      <c r="C1184" s="46" t="s">
        <v>29</v>
      </c>
      <c r="D1184" s="46" t="s">
        <v>6</v>
      </c>
      <c r="E1184" s="36" t="str">
        <f t="shared" si="36"/>
        <v>Public</v>
      </c>
      <c r="F1184" s="45">
        <v>2325</v>
      </c>
      <c r="G1184" s="46" t="s">
        <v>423</v>
      </c>
      <c r="H1184" s="45">
        <v>31</v>
      </c>
      <c r="I1184" s="45">
        <v>1</v>
      </c>
      <c r="J1184" s="45">
        <v>1</v>
      </c>
      <c r="K1184" s="45">
        <f t="shared" si="37"/>
        <v>14</v>
      </c>
      <c r="L1184" s="45">
        <v>1997</v>
      </c>
      <c r="M1184" s="45">
        <v>1</v>
      </c>
      <c r="N1184" s="45">
        <v>4</v>
      </c>
      <c r="O1184" s="46" t="s">
        <v>70</v>
      </c>
    </row>
    <row r="1185" spans="1:15" ht="27">
      <c r="A1185" s="45">
        <v>1377</v>
      </c>
      <c r="B1185" s="46" t="s">
        <v>22</v>
      </c>
      <c r="C1185" s="46" t="s">
        <v>29</v>
      </c>
      <c r="D1185" s="46" t="s">
        <v>6</v>
      </c>
      <c r="E1185" s="36" t="str">
        <f t="shared" si="36"/>
        <v>Public</v>
      </c>
      <c r="F1185" s="45">
        <v>2326</v>
      </c>
      <c r="G1185" s="46" t="s">
        <v>1242</v>
      </c>
      <c r="H1185" s="45">
        <v>127</v>
      </c>
      <c r="I1185" s="45">
        <v>1</v>
      </c>
      <c r="J1185" s="45">
        <v>1</v>
      </c>
      <c r="K1185" s="45">
        <f t="shared" si="37"/>
        <v>11</v>
      </c>
      <c r="L1185" s="45">
        <v>2000</v>
      </c>
      <c r="M1185" s="45">
        <v>1</v>
      </c>
      <c r="N1185" s="45">
        <v>5</v>
      </c>
      <c r="O1185" s="46" t="s">
        <v>70</v>
      </c>
    </row>
    <row r="1186" spans="1:15" ht="27">
      <c r="A1186" s="45">
        <v>1391</v>
      </c>
      <c r="B1186" s="46" t="s">
        <v>14</v>
      </c>
      <c r="C1186" s="46" t="s">
        <v>29</v>
      </c>
      <c r="D1186" s="46" t="s">
        <v>6</v>
      </c>
      <c r="E1186" s="36" t="str">
        <f t="shared" si="36"/>
        <v>Public</v>
      </c>
      <c r="F1186" s="45">
        <v>5001</v>
      </c>
      <c r="G1186" s="46" t="s">
        <v>424</v>
      </c>
      <c r="H1186" s="45">
        <v>139</v>
      </c>
      <c r="I1186" s="45">
        <v>1</v>
      </c>
      <c r="J1186" s="45">
        <v>1</v>
      </c>
      <c r="K1186" s="45">
        <f t="shared" si="37"/>
        <v>6</v>
      </c>
      <c r="L1186" s="45">
        <v>2005</v>
      </c>
      <c r="M1186" s="45">
        <v>1</v>
      </c>
      <c r="N1186" s="45">
        <v>6</v>
      </c>
      <c r="O1186" s="46" t="s">
        <v>70</v>
      </c>
    </row>
    <row r="1187" spans="1:15" ht="40.5">
      <c r="A1187" s="45">
        <v>1392</v>
      </c>
      <c r="B1187" s="46" t="s">
        <v>15</v>
      </c>
      <c r="C1187" s="46" t="s">
        <v>29</v>
      </c>
      <c r="D1187" s="46" t="s">
        <v>6</v>
      </c>
      <c r="E1187" s="36" t="str">
        <f t="shared" si="36"/>
        <v>Public</v>
      </c>
      <c r="F1187" s="45">
        <v>5006</v>
      </c>
      <c r="G1187" s="46" t="s">
        <v>561</v>
      </c>
      <c r="H1187" s="45">
        <v>122</v>
      </c>
      <c r="I1187" s="45">
        <v>1</v>
      </c>
      <c r="J1187" s="45">
        <v>1</v>
      </c>
      <c r="K1187" s="45">
        <f t="shared" si="37"/>
        <v>9</v>
      </c>
      <c r="L1187" s="45">
        <v>2002</v>
      </c>
      <c r="M1187" s="45">
        <v>1</v>
      </c>
      <c r="N1187" s="45">
        <v>4</v>
      </c>
      <c r="O1187" s="46" t="s">
        <v>70</v>
      </c>
    </row>
    <row r="1188" spans="1:15" ht="27">
      <c r="A1188" s="45">
        <v>1396</v>
      </c>
      <c r="B1188" s="46" t="s">
        <v>22</v>
      </c>
      <c r="C1188" s="46" t="s">
        <v>29</v>
      </c>
      <c r="D1188" s="46" t="s">
        <v>6</v>
      </c>
      <c r="E1188" s="36" t="str">
        <f t="shared" si="36"/>
        <v>Public</v>
      </c>
      <c r="F1188" s="45">
        <v>5015</v>
      </c>
      <c r="G1188" s="46" t="s">
        <v>1243</v>
      </c>
      <c r="H1188" s="45">
        <v>106</v>
      </c>
      <c r="I1188" s="45">
        <v>1</v>
      </c>
      <c r="J1188" s="45">
        <v>1</v>
      </c>
      <c r="K1188" s="45">
        <f t="shared" si="37"/>
        <v>11</v>
      </c>
      <c r="L1188" s="45">
        <v>2000</v>
      </c>
      <c r="M1188" s="45">
        <v>1</v>
      </c>
      <c r="N1188" s="45">
        <v>5</v>
      </c>
      <c r="O1188" s="46" t="s">
        <v>70</v>
      </c>
    </row>
    <row r="1189" spans="1:15" ht="27">
      <c r="A1189" s="45">
        <v>1397</v>
      </c>
      <c r="B1189" s="46" t="s">
        <v>22</v>
      </c>
      <c r="C1189" s="46" t="s">
        <v>29</v>
      </c>
      <c r="D1189" s="46" t="s">
        <v>6</v>
      </c>
      <c r="E1189" s="36" t="str">
        <f t="shared" si="36"/>
        <v>Public</v>
      </c>
      <c r="F1189" s="45">
        <v>5016</v>
      </c>
      <c r="G1189" s="46" t="s">
        <v>1244</v>
      </c>
      <c r="H1189" s="45">
        <v>44</v>
      </c>
      <c r="I1189" s="45">
        <v>1</v>
      </c>
      <c r="J1189" s="45">
        <v>1</v>
      </c>
      <c r="K1189" s="45">
        <f t="shared" si="37"/>
        <v>9</v>
      </c>
      <c r="L1189" s="45">
        <v>2002</v>
      </c>
      <c r="M1189" s="45">
        <v>1</v>
      </c>
      <c r="N1189" s="45">
        <v>6</v>
      </c>
      <c r="O1189" s="46" t="s">
        <v>70</v>
      </c>
    </row>
    <row r="1190" spans="1:15" ht="27">
      <c r="A1190" s="45">
        <v>1399</v>
      </c>
      <c r="B1190" s="46" t="s">
        <v>18</v>
      </c>
      <c r="C1190" s="46" t="s">
        <v>29</v>
      </c>
      <c r="D1190" s="46" t="s">
        <v>6</v>
      </c>
      <c r="E1190" s="36" t="str">
        <f t="shared" si="36"/>
        <v>Public</v>
      </c>
      <c r="F1190" s="45">
        <v>5101</v>
      </c>
      <c r="G1190" s="46" t="s">
        <v>929</v>
      </c>
      <c r="H1190" s="45">
        <v>150</v>
      </c>
      <c r="I1190" s="45">
        <v>1</v>
      </c>
      <c r="J1190" s="45">
        <v>1</v>
      </c>
      <c r="K1190" s="45">
        <f t="shared" si="37"/>
        <v>2</v>
      </c>
      <c r="L1190" s="45">
        <v>2009</v>
      </c>
      <c r="M1190" s="45">
        <v>1</v>
      </c>
      <c r="N1190" s="45">
        <v>6</v>
      </c>
      <c r="O1190" s="46" t="s">
        <v>70</v>
      </c>
    </row>
    <row r="1191" spans="1:15" ht="27">
      <c r="A1191" s="45">
        <v>1400</v>
      </c>
      <c r="B1191" s="46" t="s">
        <v>18</v>
      </c>
      <c r="C1191" s="46" t="s">
        <v>29</v>
      </c>
      <c r="D1191" s="46" t="s">
        <v>6</v>
      </c>
      <c r="E1191" s="36" t="str">
        <f t="shared" si="36"/>
        <v>Public</v>
      </c>
      <c r="F1191" s="45">
        <v>5102</v>
      </c>
      <c r="G1191" s="46" t="s">
        <v>930</v>
      </c>
      <c r="H1191" s="45">
        <v>72</v>
      </c>
      <c r="I1191" s="45">
        <v>1</v>
      </c>
      <c r="J1191" s="45">
        <v>1</v>
      </c>
      <c r="K1191" s="45">
        <f t="shared" si="37"/>
        <v>30</v>
      </c>
      <c r="L1191" s="45">
        <v>1981</v>
      </c>
      <c r="M1191" s="45">
        <v>1</v>
      </c>
      <c r="N1191" s="45">
        <v>6</v>
      </c>
      <c r="O1191" s="46" t="s">
        <v>70</v>
      </c>
    </row>
    <row r="1192" spans="1:15" ht="27">
      <c r="A1192" s="45">
        <v>1402</v>
      </c>
      <c r="B1192" s="46" t="s">
        <v>21</v>
      </c>
      <c r="C1192" s="46" t="s">
        <v>29</v>
      </c>
      <c r="D1192" s="46" t="s">
        <v>6</v>
      </c>
      <c r="E1192" s="36" t="str">
        <f t="shared" si="36"/>
        <v>Public</v>
      </c>
      <c r="F1192" s="45">
        <v>5109</v>
      </c>
      <c r="G1192" s="46" t="s">
        <v>1155</v>
      </c>
      <c r="H1192" s="45">
        <v>179</v>
      </c>
      <c r="I1192" s="45">
        <v>1</v>
      </c>
      <c r="J1192" s="45">
        <v>1</v>
      </c>
      <c r="K1192" s="45">
        <f t="shared" si="37"/>
        <v>9</v>
      </c>
      <c r="L1192" s="45">
        <v>2002</v>
      </c>
      <c r="M1192" s="45">
        <v>1</v>
      </c>
      <c r="N1192" s="45">
        <v>6</v>
      </c>
      <c r="O1192" s="46" t="s">
        <v>70</v>
      </c>
    </row>
    <row r="1193" spans="1:15" ht="40.5">
      <c r="A1193" s="45">
        <v>1403</v>
      </c>
      <c r="B1193" s="46" t="s">
        <v>12</v>
      </c>
      <c r="C1193" s="46" t="s">
        <v>29</v>
      </c>
      <c r="D1193" s="46" t="s">
        <v>6</v>
      </c>
      <c r="E1193" s="36" t="str">
        <f t="shared" si="36"/>
        <v>Public</v>
      </c>
      <c r="F1193" s="45">
        <v>5110</v>
      </c>
      <c r="G1193" s="46" t="s">
        <v>147</v>
      </c>
      <c r="H1193" s="45">
        <v>82</v>
      </c>
      <c r="I1193" s="45">
        <v>1</v>
      </c>
      <c r="J1193" s="45">
        <v>1</v>
      </c>
      <c r="K1193" s="45">
        <f t="shared" si="37"/>
        <v>4</v>
      </c>
      <c r="L1193" s="45">
        <v>2007</v>
      </c>
      <c r="M1193" s="45">
        <v>1</v>
      </c>
      <c r="N1193" s="45">
        <v>4</v>
      </c>
      <c r="O1193" s="46" t="s">
        <v>70</v>
      </c>
    </row>
    <row r="1194" spans="1:15" ht="27">
      <c r="A1194" s="45">
        <v>1404</v>
      </c>
      <c r="B1194" s="46" t="s">
        <v>12</v>
      </c>
      <c r="C1194" s="46" t="s">
        <v>29</v>
      </c>
      <c r="D1194" s="46" t="s">
        <v>6</v>
      </c>
      <c r="E1194" s="36" t="str">
        <f t="shared" si="36"/>
        <v>Public</v>
      </c>
      <c r="F1194" s="45">
        <v>5111</v>
      </c>
      <c r="G1194" s="46" t="s">
        <v>148</v>
      </c>
      <c r="H1194" s="45">
        <v>77</v>
      </c>
      <c r="I1194" s="45">
        <v>1</v>
      </c>
      <c r="J1194" s="45">
        <v>1</v>
      </c>
      <c r="K1194" s="45">
        <f t="shared" si="37"/>
        <v>11</v>
      </c>
      <c r="L1194" s="45">
        <v>2000</v>
      </c>
      <c r="M1194" s="45">
        <v>1</v>
      </c>
      <c r="N1194" s="45">
        <v>4</v>
      </c>
      <c r="O1194" s="46" t="s">
        <v>70</v>
      </c>
    </row>
    <row r="1195" spans="1:15" ht="27">
      <c r="A1195" s="45">
        <v>1405</v>
      </c>
      <c r="B1195" s="46" t="s">
        <v>12</v>
      </c>
      <c r="C1195" s="46" t="s">
        <v>29</v>
      </c>
      <c r="D1195" s="46" t="s">
        <v>6</v>
      </c>
      <c r="E1195" s="36" t="str">
        <f t="shared" si="36"/>
        <v>Public</v>
      </c>
      <c r="F1195" s="45">
        <v>5112</v>
      </c>
      <c r="G1195" s="46" t="s">
        <v>149</v>
      </c>
      <c r="H1195" s="45">
        <v>65</v>
      </c>
      <c r="I1195" s="45">
        <v>1</v>
      </c>
      <c r="J1195" s="45">
        <v>1</v>
      </c>
      <c r="K1195" s="45">
        <f t="shared" si="37"/>
        <v>11</v>
      </c>
      <c r="L1195" s="45">
        <v>2000</v>
      </c>
      <c r="M1195" s="45">
        <v>1</v>
      </c>
      <c r="N1195" s="45">
        <v>5</v>
      </c>
      <c r="O1195" s="46" t="s">
        <v>70</v>
      </c>
    </row>
    <row r="1196" spans="1:15" ht="27">
      <c r="A1196" s="45">
        <v>1406</v>
      </c>
      <c r="B1196" s="46" t="s">
        <v>12</v>
      </c>
      <c r="C1196" s="46" t="s">
        <v>29</v>
      </c>
      <c r="D1196" s="46" t="s">
        <v>6</v>
      </c>
      <c r="E1196" s="36" t="str">
        <f t="shared" si="36"/>
        <v>Public</v>
      </c>
      <c r="F1196" s="45">
        <v>5113</v>
      </c>
      <c r="G1196" s="46" t="s">
        <v>150</v>
      </c>
      <c r="H1196" s="45">
        <v>66</v>
      </c>
      <c r="I1196" s="45">
        <v>1</v>
      </c>
      <c r="J1196" s="45">
        <v>1</v>
      </c>
      <c r="K1196" s="45">
        <f t="shared" si="37"/>
        <v>10</v>
      </c>
      <c r="L1196" s="45">
        <v>2001</v>
      </c>
      <c r="M1196" s="45">
        <v>1</v>
      </c>
      <c r="N1196" s="45">
        <v>4</v>
      </c>
      <c r="O1196" s="46" t="s">
        <v>70</v>
      </c>
    </row>
    <row r="1197" spans="1:15" ht="27">
      <c r="A1197" s="45">
        <v>1407</v>
      </c>
      <c r="B1197" s="46" t="s">
        <v>13</v>
      </c>
      <c r="C1197" s="46" t="s">
        <v>29</v>
      </c>
      <c r="D1197" s="46" t="s">
        <v>6</v>
      </c>
      <c r="E1197" s="36" t="str">
        <f t="shared" si="36"/>
        <v>Public</v>
      </c>
      <c r="F1197" s="45">
        <v>5114</v>
      </c>
      <c r="G1197" s="46" t="s">
        <v>239</v>
      </c>
      <c r="H1197" s="45">
        <v>405</v>
      </c>
      <c r="I1197" s="45">
        <v>1</v>
      </c>
      <c r="J1197" s="45">
        <v>1</v>
      </c>
      <c r="K1197" s="45">
        <f t="shared" si="37"/>
        <v>25</v>
      </c>
      <c r="L1197" s="45">
        <v>1986</v>
      </c>
      <c r="M1197" s="45">
        <v>1</v>
      </c>
      <c r="N1197" s="45">
        <v>6</v>
      </c>
      <c r="O1197" s="46" t="s">
        <v>70</v>
      </c>
    </row>
    <row r="1198" spans="1:15" ht="40.5">
      <c r="A1198" s="45">
        <v>1408</v>
      </c>
      <c r="B1198" s="46" t="s">
        <v>12</v>
      </c>
      <c r="C1198" s="46" t="s">
        <v>29</v>
      </c>
      <c r="D1198" s="46" t="s">
        <v>6</v>
      </c>
      <c r="E1198" s="36" t="str">
        <f t="shared" si="36"/>
        <v>Public</v>
      </c>
      <c r="F1198" s="45">
        <v>5115</v>
      </c>
      <c r="G1198" s="46" t="s">
        <v>151</v>
      </c>
      <c r="H1198" s="45">
        <v>62</v>
      </c>
      <c r="I1198" s="45">
        <v>1</v>
      </c>
      <c r="J1198" s="45">
        <v>1</v>
      </c>
      <c r="K1198" s="45">
        <f t="shared" si="37"/>
        <v>39</v>
      </c>
      <c r="L1198" s="45">
        <v>1972</v>
      </c>
      <c r="M1198" s="45">
        <v>1</v>
      </c>
      <c r="N1198" s="45">
        <v>5</v>
      </c>
      <c r="O1198" s="46" t="s">
        <v>70</v>
      </c>
    </row>
    <row r="1199" spans="1:15" ht="27">
      <c r="A1199" s="45">
        <v>1409</v>
      </c>
      <c r="B1199" s="46" t="s">
        <v>13</v>
      </c>
      <c r="C1199" s="46" t="s">
        <v>29</v>
      </c>
      <c r="D1199" s="46" t="s">
        <v>6</v>
      </c>
      <c r="E1199" s="36" t="str">
        <f t="shared" si="36"/>
        <v>Public</v>
      </c>
      <c r="F1199" s="45">
        <v>5116</v>
      </c>
      <c r="G1199" s="46" t="s">
        <v>240</v>
      </c>
      <c r="H1199" s="45">
        <v>216</v>
      </c>
      <c r="I1199" s="45">
        <v>1</v>
      </c>
      <c r="J1199" s="45">
        <v>1</v>
      </c>
      <c r="K1199" s="45">
        <f t="shared" si="37"/>
        <v>18</v>
      </c>
      <c r="L1199" s="45">
        <v>1993</v>
      </c>
      <c r="M1199" s="45">
        <v>1</v>
      </c>
      <c r="N1199" s="45">
        <v>6</v>
      </c>
      <c r="O1199" s="46" t="s">
        <v>70</v>
      </c>
    </row>
    <row r="1200" spans="1:15" ht="67.5">
      <c r="A1200" s="45">
        <v>1410</v>
      </c>
      <c r="B1200" s="46" t="s">
        <v>13</v>
      </c>
      <c r="C1200" s="46" t="s">
        <v>54</v>
      </c>
      <c r="D1200" s="46" t="s">
        <v>6</v>
      </c>
      <c r="E1200" s="36" t="str">
        <f t="shared" si="36"/>
        <v>Public</v>
      </c>
      <c r="F1200" s="45">
        <v>5117</v>
      </c>
      <c r="G1200" s="46" t="s">
        <v>241</v>
      </c>
      <c r="H1200" s="45">
        <v>382</v>
      </c>
      <c r="I1200" s="45">
        <v>5</v>
      </c>
      <c r="J1200" s="45">
        <v>1</v>
      </c>
      <c r="K1200" s="45">
        <f t="shared" si="37"/>
        <v>6</v>
      </c>
      <c r="L1200" s="45">
        <v>2005</v>
      </c>
      <c r="M1200" s="45">
        <v>1</v>
      </c>
      <c r="N1200" s="45">
        <v>9</v>
      </c>
      <c r="O1200" s="46" t="s">
        <v>70</v>
      </c>
    </row>
    <row r="1201" spans="1:15" ht="27">
      <c r="A1201" s="45">
        <v>1411</v>
      </c>
      <c r="B1201" s="46" t="s">
        <v>24</v>
      </c>
      <c r="C1201" s="46" t="s">
        <v>29</v>
      </c>
      <c r="D1201" s="46" t="s">
        <v>6</v>
      </c>
      <c r="E1201" s="36" t="str">
        <f t="shared" si="36"/>
        <v>Public</v>
      </c>
      <c r="F1201" s="45">
        <v>5119</v>
      </c>
      <c r="G1201" s="46" t="s">
        <v>1415</v>
      </c>
      <c r="H1201" s="45">
        <v>66</v>
      </c>
      <c r="I1201" s="45">
        <v>1</v>
      </c>
      <c r="J1201" s="45">
        <v>1</v>
      </c>
      <c r="K1201" s="45">
        <f t="shared" si="37"/>
        <v>11</v>
      </c>
      <c r="L1201" s="45">
        <v>2000</v>
      </c>
      <c r="M1201" s="45">
        <v>1</v>
      </c>
      <c r="N1201" s="45">
        <v>6</v>
      </c>
      <c r="O1201" s="46" t="s">
        <v>70</v>
      </c>
    </row>
    <row r="1202" spans="1:15" ht="27">
      <c r="A1202" s="45">
        <v>1412</v>
      </c>
      <c r="B1202" s="46" t="s">
        <v>24</v>
      </c>
      <c r="C1202" s="46" t="s">
        <v>29</v>
      </c>
      <c r="D1202" s="46" t="s">
        <v>6</v>
      </c>
      <c r="E1202" s="36" t="str">
        <f t="shared" si="36"/>
        <v>Public</v>
      </c>
      <c r="F1202" s="45">
        <v>5120</v>
      </c>
      <c r="G1202" s="46" t="s">
        <v>1416</v>
      </c>
      <c r="H1202" s="45">
        <v>117</v>
      </c>
      <c r="I1202" s="45">
        <v>1</v>
      </c>
      <c r="J1202" s="45">
        <v>1</v>
      </c>
      <c r="K1202" s="45">
        <f t="shared" si="37"/>
        <v>3</v>
      </c>
      <c r="L1202" s="45">
        <v>2008</v>
      </c>
      <c r="M1202" s="45">
        <v>1</v>
      </c>
      <c r="N1202" s="45">
        <v>6</v>
      </c>
      <c r="O1202" s="46" t="s">
        <v>70</v>
      </c>
    </row>
    <row r="1203" spans="1:15" ht="40.5">
      <c r="A1203" s="45">
        <v>1415</v>
      </c>
      <c r="B1203" s="46" t="s">
        <v>12</v>
      </c>
      <c r="C1203" s="46" t="s">
        <v>29</v>
      </c>
      <c r="D1203" s="46" t="s">
        <v>6</v>
      </c>
      <c r="E1203" s="36" t="str">
        <f t="shared" si="36"/>
        <v>Public</v>
      </c>
      <c r="F1203" s="45">
        <v>5124</v>
      </c>
      <c r="G1203" s="46" t="s">
        <v>152</v>
      </c>
      <c r="H1203" s="45">
        <v>146</v>
      </c>
      <c r="I1203" s="45">
        <v>1</v>
      </c>
      <c r="J1203" s="45">
        <v>1</v>
      </c>
      <c r="K1203" s="45">
        <f t="shared" si="37"/>
        <v>28</v>
      </c>
      <c r="L1203" s="45">
        <v>1983</v>
      </c>
      <c r="M1203" s="45">
        <v>1</v>
      </c>
      <c r="N1203" s="45">
        <v>6</v>
      </c>
      <c r="O1203" s="46" t="s">
        <v>70</v>
      </c>
    </row>
    <row r="1204" spans="1:15" ht="27">
      <c r="A1204" s="45">
        <v>1416</v>
      </c>
      <c r="B1204" s="46" t="s">
        <v>24</v>
      </c>
      <c r="C1204" s="46" t="s">
        <v>29</v>
      </c>
      <c r="D1204" s="46" t="s">
        <v>6</v>
      </c>
      <c r="E1204" s="36" t="str">
        <f t="shared" si="36"/>
        <v>Public</v>
      </c>
      <c r="F1204" s="45">
        <v>5125</v>
      </c>
      <c r="G1204" s="46" t="s">
        <v>1418</v>
      </c>
      <c r="H1204" s="45">
        <v>180</v>
      </c>
      <c r="I1204" s="45">
        <v>1</v>
      </c>
      <c r="J1204" s="45">
        <v>1</v>
      </c>
      <c r="K1204" s="45">
        <f t="shared" si="37"/>
        <v>7</v>
      </c>
      <c r="L1204" s="45">
        <v>2004</v>
      </c>
      <c r="M1204" s="45">
        <v>1</v>
      </c>
      <c r="N1204" s="45">
        <v>6</v>
      </c>
      <c r="O1204" s="46" t="s">
        <v>70</v>
      </c>
    </row>
    <row r="1205" spans="1:15" ht="40.5">
      <c r="A1205" s="45">
        <v>1417</v>
      </c>
      <c r="B1205" s="46" t="s">
        <v>17</v>
      </c>
      <c r="C1205" s="46" t="s">
        <v>29</v>
      </c>
      <c r="D1205" s="46" t="s">
        <v>1431</v>
      </c>
      <c r="E1205" s="36" t="str">
        <f t="shared" si="36"/>
        <v>Private</v>
      </c>
      <c r="F1205" s="45">
        <v>5193</v>
      </c>
      <c r="G1205" s="46" t="s">
        <v>799</v>
      </c>
      <c r="H1205" s="45">
        <v>710</v>
      </c>
      <c r="I1205" s="45">
        <v>1</v>
      </c>
      <c r="J1205" s="45">
        <v>3</v>
      </c>
      <c r="K1205" s="45">
        <f t="shared" si="37"/>
        <v>8</v>
      </c>
      <c r="L1205" s="45">
        <v>2003</v>
      </c>
      <c r="M1205" s="45">
        <v>1</v>
      </c>
      <c r="N1205" s="45">
        <v>6</v>
      </c>
      <c r="O1205" s="46" t="s">
        <v>70</v>
      </c>
    </row>
    <row r="1206" spans="1:15" ht="40.5">
      <c r="A1206" s="45">
        <v>1418</v>
      </c>
      <c r="B1206" s="46" t="s">
        <v>14</v>
      </c>
      <c r="C1206" s="46" t="s">
        <v>3</v>
      </c>
      <c r="D1206" s="46" t="s">
        <v>6</v>
      </c>
      <c r="E1206" s="36" t="str">
        <f t="shared" si="36"/>
        <v>Public</v>
      </c>
      <c r="F1206" s="45">
        <v>5221</v>
      </c>
      <c r="G1206" s="46" t="s">
        <v>425</v>
      </c>
      <c r="H1206" s="45">
        <v>164</v>
      </c>
      <c r="I1206" s="45">
        <v>2</v>
      </c>
      <c r="J1206" s="45">
        <v>1</v>
      </c>
      <c r="K1206" s="45">
        <f t="shared" si="37"/>
        <v>10</v>
      </c>
      <c r="L1206" s="45">
        <v>2001</v>
      </c>
      <c r="M1206" s="45">
        <v>7</v>
      </c>
      <c r="N1206" s="45">
        <v>9</v>
      </c>
      <c r="O1206" s="46" t="s">
        <v>70</v>
      </c>
    </row>
    <row r="1207" spans="1:15" ht="27">
      <c r="A1207" s="45">
        <v>1419</v>
      </c>
      <c r="B1207" s="46" t="s">
        <v>19</v>
      </c>
      <c r="C1207" s="46" t="s">
        <v>29</v>
      </c>
      <c r="D1207" s="46" t="s">
        <v>6</v>
      </c>
      <c r="E1207" s="36" t="str">
        <f t="shared" si="36"/>
        <v>Public</v>
      </c>
      <c r="F1207" s="45">
        <v>5251</v>
      </c>
      <c r="G1207" s="46" t="s">
        <v>1020</v>
      </c>
      <c r="H1207" s="45">
        <v>56</v>
      </c>
      <c r="I1207" s="45">
        <v>1</v>
      </c>
      <c r="J1207" s="45">
        <v>1</v>
      </c>
      <c r="K1207" s="45">
        <f t="shared" si="37"/>
        <v>5</v>
      </c>
      <c r="L1207" s="45">
        <v>2006</v>
      </c>
      <c r="M1207" s="45">
        <v>1</v>
      </c>
      <c r="N1207" s="45">
        <v>5</v>
      </c>
      <c r="O1207" s="46" t="s">
        <v>70</v>
      </c>
    </row>
    <row r="1208" spans="1:15" ht="27">
      <c r="A1208" s="45">
        <v>1420</v>
      </c>
      <c r="B1208" s="46" t="s">
        <v>16</v>
      </c>
      <c r="C1208" s="46" t="s">
        <v>29</v>
      </c>
      <c r="D1208" s="46" t="s">
        <v>6</v>
      </c>
      <c r="E1208" s="36" t="str">
        <f t="shared" si="36"/>
        <v>Public</v>
      </c>
      <c r="F1208" s="45">
        <v>5254</v>
      </c>
      <c r="G1208" s="46" t="s">
        <v>679</v>
      </c>
      <c r="H1208" s="45">
        <v>369</v>
      </c>
      <c r="I1208" s="45">
        <v>1</v>
      </c>
      <c r="J1208" s="45">
        <v>1</v>
      </c>
      <c r="K1208" s="45">
        <f t="shared" si="37"/>
        <v>20</v>
      </c>
      <c r="L1208" s="45">
        <v>1991</v>
      </c>
      <c r="M1208" s="45">
        <v>1</v>
      </c>
      <c r="N1208" s="45">
        <v>6</v>
      </c>
      <c r="O1208" s="46" t="s">
        <v>70</v>
      </c>
    </row>
    <row r="1209" spans="1:15" ht="27">
      <c r="A1209" s="45">
        <v>1421</v>
      </c>
      <c r="B1209" s="46" t="s">
        <v>15</v>
      </c>
      <c r="C1209" s="46" t="s">
        <v>29</v>
      </c>
      <c r="D1209" s="46" t="s">
        <v>6</v>
      </c>
      <c r="E1209" s="36" t="str">
        <f t="shared" si="36"/>
        <v>Public</v>
      </c>
      <c r="F1209" s="45">
        <v>5263</v>
      </c>
      <c r="G1209" s="46" t="s">
        <v>562</v>
      </c>
      <c r="H1209" s="45">
        <v>149</v>
      </c>
      <c r="I1209" s="45">
        <v>1</v>
      </c>
      <c r="J1209" s="45">
        <v>1</v>
      </c>
      <c r="K1209" s="45">
        <f t="shared" si="37"/>
        <v>31</v>
      </c>
      <c r="L1209" s="45">
        <v>1980</v>
      </c>
      <c r="M1209" s="45">
        <v>1</v>
      </c>
      <c r="N1209" s="45">
        <v>6</v>
      </c>
      <c r="O1209" s="46" t="s">
        <v>70</v>
      </c>
    </row>
    <row r="1210" spans="1:15" ht="27">
      <c r="A1210" s="45">
        <v>1422</v>
      </c>
      <c r="B1210" s="46" t="s">
        <v>15</v>
      </c>
      <c r="C1210" s="46" t="s">
        <v>29</v>
      </c>
      <c r="D1210" s="46" t="s">
        <v>6</v>
      </c>
      <c r="E1210" s="36" t="str">
        <f t="shared" si="36"/>
        <v>Public</v>
      </c>
      <c r="F1210" s="45">
        <v>5265</v>
      </c>
      <c r="G1210" s="46" t="s">
        <v>563</v>
      </c>
      <c r="H1210" s="45">
        <v>99</v>
      </c>
      <c r="I1210" s="45">
        <v>1</v>
      </c>
      <c r="J1210" s="45">
        <v>1</v>
      </c>
      <c r="K1210" s="45">
        <f t="shared" si="37"/>
        <v>24</v>
      </c>
      <c r="L1210" s="45">
        <v>1987</v>
      </c>
      <c r="M1210" s="45">
        <v>1</v>
      </c>
      <c r="N1210" s="45">
        <v>4</v>
      </c>
      <c r="O1210" s="46" t="s">
        <v>70</v>
      </c>
    </row>
    <row r="1211" spans="1:15" ht="40.5">
      <c r="A1211" s="45">
        <v>1423</v>
      </c>
      <c r="B1211" s="46" t="s">
        <v>15</v>
      </c>
      <c r="C1211" s="46" t="s">
        <v>29</v>
      </c>
      <c r="D1211" s="46" t="s">
        <v>6</v>
      </c>
      <c r="E1211" s="36" t="str">
        <f t="shared" si="36"/>
        <v>Public</v>
      </c>
      <c r="F1211" s="45">
        <v>5267</v>
      </c>
      <c r="G1211" s="46" t="s">
        <v>564</v>
      </c>
      <c r="H1211" s="45">
        <v>71</v>
      </c>
      <c r="I1211" s="45">
        <v>1</v>
      </c>
      <c r="J1211" s="45">
        <v>1</v>
      </c>
      <c r="K1211" s="45">
        <f t="shared" si="37"/>
        <v>2</v>
      </c>
      <c r="L1211" s="45">
        <v>2009</v>
      </c>
      <c r="M1211" s="45">
        <v>1</v>
      </c>
      <c r="N1211" s="45">
        <v>5</v>
      </c>
      <c r="O1211" s="46" t="s">
        <v>70</v>
      </c>
    </row>
    <row r="1212" spans="1:15" ht="27">
      <c r="A1212" s="45">
        <v>1424</v>
      </c>
      <c r="B1212" s="46" t="s">
        <v>15</v>
      </c>
      <c r="C1212" s="46" t="s">
        <v>29</v>
      </c>
      <c r="D1212" s="46" t="s">
        <v>6</v>
      </c>
      <c r="E1212" s="36" t="str">
        <f t="shared" si="36"/>
        <v>Public</v>
      </c>
      <c r="F1212" s="45">
        <v>5269</v>
      </c>
      <c r="G1212" s="46" t="s">
        <v>565</v>
      </c>
      <c r="H1212" s="45">
        <v>85</v>
      </c>
      <c r="I1212" s="45">
        <v>1</v>
      </c>
      <c r="J1212" s="45">
        <v>1</v>
      </c>
      <c r="K1212" s="45">
        <f t="shared" si="37"/>
        <v>12</v>
      </c>
      <c r="L1212" s="45">
        <v>1999</v>
      </c>
      <c r="M1212" s="45">
        <v>1</v>
      </c>
      <c r="N1212" s="45">
        <v>4</v>
      </c>
      <c r="O1212" s="46" t="s">
        <v>70</v>
      </c>
    </row>
    <row r="1213" spans="1:15" ht="40.5">
      <c r="A1213" s="45">
        <v>1425</v>
      </c>
      <c r="B1213" s="46" t="s">
        <v>15</v>
      </c>
      <c r="C1213" s="46" t="s">
        <v>29</v>
      </c>
      <c r="D1213" s="46" t="s">
        <v>1431</v>
      </c>
      <c r="E1213" s="36" t="str">
        <f t="shared" si="36"/>
        <v>Private</v>
      </c>
      <c r="F1213" s="45">
        <v>5270</v>
      </c>
      <c r="G1213" s="46" t="s">
        <v>566</v>
      </c>
      <c r="H1213" s="45">
        <v>93</v>
      </c>
      <c r="I1213" s="45">
        <v>1</v>
      </c>
      <c r="J1213" s="45">
        <v>3</v>
      </c>
      <c r="K1213" s="45">
        <f t="shared" si="37"/>
        <v>8</v>
      </c>
      <c r="L1213" s="45">
        <v>2003</v>
      </c>
      <c r="M1213" s="45">
        <v>1</v>
      </c>
      <c r="N1213" s="45">
        <v>6</v>
      </c>
      <c r="O1213" s="46" t="s">
        <v>70</v>
      </c>
    </row>
    <row r="1214" spans="1:15" ht="27">
      <c r="A1214" s="45">
        <v>1426</v>
      </c>
      <c r="B1214" s="46" t="s">
        <v>15</v>
      </c>
      <c r="C1214" s="46" t="s">
        <v>29</v>
      </c>
      <c r="D1214" s="46" t="s">
        <v>6</v>
      </c>
      <c r="E1214" s="36" t="str">
        <f t="shared" si="36"/>
        <v>Public</v>
      </c>
      <c r="F1214" s="45">
        <v>5272</v>
      </c>
      <c r="G1214" s="46" t="s">
        <v>567</v>
      </c>
      <c r="H1214" s="45">
        <v>89</v>
      </c>
      <c r="I1214" s="45">
        <v>1</v>
      </c>
      <c r="J1214" s="45">
        <v>1</v>
      </c>
      <c r="K1214" s="45">
        <f t="shared" si="37"/>
        <v>6</v>
      </c>
      <c r="L1214" s="45">
        <v>2005</v>
      </c>
      <c r="M1214" s="45">
        <v>1</v>
      </c>
      <c r="N1214" s="45">
        <v>5</v>
      </c>
      <c r="O1214" s="46" t="s">
        <v>70</v>
      </c>
    </row>
    <row r="1215" spans="1:15" ht="40.5">
      <c r="A1215" s="45">
        <v>1427</v>
      </c>
      <c r="B1215" s="46" t="s">
        <v>15</v>
      </c>
      <c r="C1215" s="46" t="s">
        <v>29</v>
      </c>
      <c r="D1215" s="46" t="s">
        <v>6</v>
      </c>
      <c r="E1215" s="36" t="str">
        <f t="shared" si="36"/>
        <v>Public</v>
      </c>
      <c r="F1215" s="45">
        <v>5273</v>
      </c>
      <c r="G1215" s="46" t="s">
        <v>568</v>
      </c>
      <c r="H1215" s="45">
        <v>90</v>
      </c>
      <c r="I1215" s="45">
        <v>1</v>
      </c>
      <c r="J1215" s="45">
        <v>1</v>
      </c>
      <c r="K1215" s="45">
        <f t="shared" si="37"/>
        <v>8</v>
      </c>
      <c r="L1215" s="45">
        <v>2003</v>
      </c>
      <c r="M1215" s="45">
        <v>1</v>
      </c>
      <c r="N1215" s="45">
        <v>4</v>
      </c>
      <c r="O1215" s="46" t="s">
        <v>70</v>
      </c>
    </row>
    <row r="1216" spans="1:15" ht="27">
      <c r="A1216" s="45">
        <v>1428</v>
      </c>
      <c r="B1216" s="46" t="s">
        <v>15</v>
      </c>
      <c r="C1216" s="46" t="s">
        <v>29</v>
      </c>
      <c r="D1216" s="46" t="s">
        <v>6</v>
      </c>
      <c r="E1216" s="36" t="str">
        <f t="shared" si="36"/>
        <v>Public</v>
      </c>
      <c r="F1216" s="45">
        <v>5274</v>
      </c>
      <c r="G1216" s="46" t="s">
        <v>569</v>
      </c>
      <c r="H1216" s="45">
        <v>44</v>
      </c>
      <c r="I1216" s="45">
        <v>1</v>
      </c>
      <c r="J1216" s="45">
        <v>1</v>
      </c>
      <c r="K1216" s="45">
        <f t="shared" si="37"/>
        <v>7</v>
      </c>
      <c r="L1216" s="45">
        <v>2004</v>
      </c>
      <c r="M1216" s="45">
        <v>1</v>
      </c>
      <c r="N1216" s="45">
        <v>4</v>
      </c>
      <c r="O1216" s="46" t="s">
        <v>70</v>
      </c>
    </row>
    <row r="1217" spans="1:15" ht="27">
      <c r="A1217" s="45">
        <v>1429</v>
      </c>
      <c r="B1217" s="46" t="s">
        <v>15</v>
      </c>
      <c r="C1217" s="46" t="s">
        <v>29</v>
      </c>
      <c r="D1217" s="46" t="s">
        <v>6</v>
      </c>
      <c r="E1217" s="36" t="str">
        <f t="shared" si="36"/>
        <v>Public</v>
      </c>
      <c r="F1217" s="45">
        <v>5276</v>
      </c>
      <c r="G1217" s="46" t="s">
        <v>570</v>
      </c>
      <c r="H1217" s="45">
        <v>208</v>
      </c>
      <c r="I1217" s="45">
        <v>1</v>
      </c>
      <c r="J1217" s="45">
        <v>1</v>
      </c>
      <c r="K1217" s="45">
        <f t="shared" si="37"/>
        <v>6</v>
      </c>
      <c r="L1217" s="45">
        <v>2005</v>
      </c>
      <c r="M1217" s="45">
        <v>1</v>
      </c>
      <c r="N1217" s="45">
        <v>6</v>
      </c>
      <c r="O1217" s="46" t="s">
        <v>70</v>
      </c>
    </row>
    <row r="1218" spans="1:15" ht="27">
      <c r="A1218" s="45">
        <v>1430</v>
      </c>
      <c r="B1218" s="46" t="s">
        <v>15</v>
      </c>
      <c r="C1218" s="46" t="s">
        <v>29</v>
      </c>
      <c r="D1218" s="46" t="s">
        <v>6</v>
      </c>
      <c r="E1218" s="36" t="str">
        <f t="shared" ref="E1218:E1271" si="38">IF(D1218="Catholic", "Private", D1218)</f>
        <v>Public</v>
      </c>
      <c r="F1218" s="45">
        <v>5278</v>
      </c>
      <c r="G1218" s="46" t="s">
        <v>571</v>
      </c>
      <c r="H1218" s="45">
        <v>120</v>
      </c>
      <c r="I1218" s="45">
        <v>1</v>
      </c>
      <c r="J1218" s="45">
        <v>1</v>
      </c>
      <c r="K1218" s="45">
        <f t="shared" si="37"/>
        <v>33</v>
      </c>
      <c r="L1218" s="45">
        <v>1978</v>
      </c>
      <c r="M1218" s="45">
        <v>1</v>
      </c>
      <c r="N1218" s="45">
        <v>5</v>
      </c>
      <c r="O1218" s="46" t="s">
        <v>70</v>
      </c>
    </row>
    <row r="1219" spans="1:15" ht="40.5">
      <c r="A1219" s="45">
        <v>1431</v>
      </c>
      <c r="B1219" s="46" t="s">
        <v>15</v>
      </c>
      <c r="C1219" s="46" t="s">
        <v>29</v>
      </c>
      <c r="D1219" s="46" t="s">
        <v>6</v>
      </c>
      <c r="E1219" s="36" t="str">
        <f t="shared" si="38"/>
        <v>Public</v>
      </c>
      <c r="F1219" s="45">
        <v>5279</v>
      </c>
      <c r="G1219" s="46" t="s">
        <v>572</v>
      </c>
      <c r="H1219" s="45">
        <v>174</v>
      </c>
      <c r="I1219" s="45">
        <v>1</v>
      </c>
      <c r="J1219" s="45">
        <v>1</v>
      </c>
      <c r="K1219" s="45">
        <f t="shared" ref="K1219:K1271" si="39">2011-L1219</f>
        <v>7</v>
      </c>
      <c r="L1219" s="45">
        <v>2004</v>
      </c>
      <c r="M1219" s="45">
        <v>1</v>
      </c>
      <c r="N1219" s="45">
        <v>6</v>
      </c>
      <c r="O1219" s="46" t="s">
        <v>70</v>
      </c>
    </row>
    <row r="1220" spans="1:15" ht="54">
      <c r="A1220" s="45">
        <v>1432</v>
      </c>
      <c r="B1220" s="46" t="s">
        <v>15</v>
      </c>
      <c r="C1220" s="46" t="s">
        <v>54</v>
      </c>
      <c r="D1220" s="46" t="s">
        <v>6</v>
      </c>
      <c r="E1220" s="36" t="str">
        <f t="shared" si="38"/>
        <v>Public</v>
      </c>
      <c r="F1220" s="45">
        <v>5280</v>
      </c>
      <c r="G1220" s="46" t="s">
        <v>573</v>
      </c>
      <c r="H1220" s="45">
        <v>251</v>
      </c>
      <c r="I1220" s="45">
        <v>5</v>
      </c>
      <c r="J1220" s="45">
        <v>1</v>
      </c>
      <c r="K1220" s="45">
        <f t="shared" si="39"/>
        <v>10</v>
      </c>
      <c r="L1220" s="45">
        <v>2001</v>
      </c>
      <c r="M1220" s="45">
        <v>1</v>
      </c>
      <c r="N1220" s="45">
        <v>6</v>
      </c>
      <c r="O1220" s="46" t="s">
        <v>70</v>
      </c>
    </row>
    <row r="1221" spans="1:15" ht="54">
      <c r="A1221" s="45">
        <v>1434</v>
      </c>
      <c r="B1221" s="46" t="s">
        <v>15</v>
      </c>
      <c r="C1221" s="46" t="s">
        <v>29</v>
      </c>
      <c r="D1221" s="46" t="s">
        <v>1431</v>
      </c>
      <c r="E1221" s="36" t="str">
        <f t="shared" si="38"/>
        <v>Private</v>
      </c>
      <c r="F1221" s="45">
        <v>5284</v>
      </c>
      <c r="G1221" s="46" t="s">
        <v>574</v>
      </c>
      <c r="H1221" s="45">
        <v>321</v>
      </c>
      <c r="I1221" s="45">
        <v>1</v>
      </c>
      <c r="J1221" s="45">
        <v>3</v>
      </c>
      <c r="K1221" s="45">
        <f t="shared" si="39"/>
        <v>8</v>
      </c>
      <c r="L1221" s="45">
        <v>2003</v>
      </c>
      <c r="M1221" s="45">
        <v>1</v>
      </c>
      <c r="N1221" s="45">
        <v>7</v>
      </c>
      <c r="O1221" s="46" t="s">
        <v>70</v>
      </c>
    </row>
    <row r="1222" spans="1:15" ht="27">
      <c r="A1222" s="45">
        <v>1435</v>
      </c>
      <c r="B1222" s="46" t="s">
        <v>15</v>
      </c>
      <c r="C1222" s="46" t="s">
        <v>29</v>
      </c>
      <c r="D1222" s="46" t="s">
        <v>6</v>
      </c>
      <c r="E1222" s="36" t="str">
        <f t="shared" si="38"/>
        <v>Public</v>
      </c>
      <c r="F1222" s="45">
        <v>5285</v>
      </c>
      <c r="G1222" s="46" t="s">
        <v>575</v>
      </c>
      <c r="H1222" s="45">
        <v>279</v>
      </c>
      <c r="I1222" s="45">
        <v>1</v>
      </c>
      <c r="J1222" s="45">
        <v>1</v>
      </c>
      <c r="K1222" s="45">
        <f t="shared" si="39"/>
        <v>18</v>
      </c>
      <c r="L1222" s="45">
        <v>1993</v>
      </c>
      <c r="M1222" s="45">
        <v>1</v>
      </c>
      <c r="N1222" s="45">
        <v>6</v>
      </c>
      <c r="O1222" s="46" t="s">
        <v>70</v>
      </c>
    </row>
    <row r="1223" spans="1:15" ht="27">
      <c r="A1223" s="45">
        <v>1436</v>
      </c>
      <c r="B1223" s="46" t="s">
        <v>15</v>
      </c>
      <c r="C1223" s="46" t="s">
        <v>29</v>
      </c>
      <c r="D1223" s="46" t="s">
        <v>6</v>
      </c>
      <c r="E1223" s="36" t="str">
        <f t="shared" si="38"/>
        <v>Public</v>
      </c>
      <c r="F1223" s="45">
        <v>5287</v>
      </c>
      <c r="G1223" s="46" t="s">
        <v>576</v>
      </c>
      <c r="H1223" s="45">
        <v>72</v>
      </c>
      <c r="I1223" s="45">
        <v>1</v>
      </c>
      <c r="J1223" s="45">
        <v>1</v>
      </c>
      <c r="K1223" s="45">
        <f t="shared" si="39"/>
        <v>23</v>
      </c>
      <c r="L1223" s="45">
        <v>1988</v>
      </c>
      <c r="M1223" s="45">
        <v>1</v>
      </c>
      <c r="N1223" s="45">
        <v>5</v>
      </c>
      <c r="O1223" s="46" t="s">
        <v>70</v>
      </c>
    </row>
    <row r="1224" spans="1:15" ht="27">
      <c r="A1224" s="45">
        <v>1437</v>
      </c>
      <c r="B1224" s="46" t="s">
        <v>15</v>
      </c>
      <c r="C1224" s="46" t="s">
        <v>29</v>
      </c>
      <c r="D1224" s="46" t="s">
        <v>6</v>
      </c>
      <c r="E1224" s="36" t="str">
        <f t="shared" si="38"/>
        <v>Public</v>
      </c>
      <c r="F1224" s="45">
        <v>5288</v>
      </c>
      <c r="G1224" s="46" t="s">
        <v>577</v>
      </c>
      <c r="H1224" s="45">
        <v>132</v>
      </c>
      <c r="I1224" s="45">
        <v>1</v>
      </c>
      <c r="J1224" s="45">
        <v>1</v>
      </c>
      <c r="K1224" s="45">
        <f t="shared" si="39"/>
        <v>27</v>
      </c>
      <c r="L1224" s="45">
        <v>1984</v>
      </c>
      <c r="M1224" s="45">
        <v>1</v>
      </c>
      <c r="N1224" s="45">
        <v>6</v>
      </c>
      <c r="O1224" s="46" t="s">
        <v>70</v>
      </c>
    </row>
    <row r="1225" spans="1:15" ht="40.5">
      <c r="A1225" s="45">
        <v>1438</v>
      </c>
      <c r="B1225" s="46" t="s">
        <v>14</v>
      </c>
      <c r="C1225" s="46" t="s">
        <v>29</v>
      </c>
      <c r="D1225" s="46" t="s">
        <v>6</v>
      </c>
      <c r="E1225" s="36" t="str">
        <f t="shared" si="38"/>
        <v>Public</v>
      </c>
      <c r="F1225" s="45">
        <v>5292</v>
      </c>
      <c r="G1225" s="46" t="s">
        <v>426</v>
      </c>
      <c r="H1225" s="45">
        <v>125</v>
      </c>
      <c r="I1225" s="45">
        <v>1</v>
      </c>
      <c r="J1225" s="45">
        <v>1</v>
      </c>
      <c r="K1225" s="45">
        <f t="shared" si="39"/>
        <v>11</v>
      </c>
      <c r="L1225" s="45">
        <v>2000</v>
      </c>
      <c r="M1225" s="45">
        <v>1</v>
      </c>
      <c r="N1225" s="45">
        <v>6</v>
      </c>
      <c r="O1225" s="46" t="s">
        <v>70</v>
      </c>
    </row>
    <row r="1226" spans="1:15" ht="40.5">
      <c r="A1226" s="45">
        <v>1439</v>
      </c>
      <c r="B1226" s="46" t="s">
        <v>14</v>
      </c>
      <c r="C1226" s="46" t="s">
        <v>29</v>
      </c>
      <c r="D1226" s="46" t="s">
        <v>6</v>
      </c>
      <c r="E1226" s="36" t="str">
        <f t="shared" si="38"/>
        <v>Public</v>
      </c>
      <c r="F1226" s="45">
        <v>5294</v>
      </c>
      <c r="G1226" s="46" t="s">
        <v>427</v>
      </c>
      <c r="H1226" s="45">
        <v>57</v>
      </c>
      <c r="I1226" s="45">
        <v>1</v>
      </c>
      <c r="J1226" s="45">
        <v>1</v>
      </c>
      <c r="K1226" s="45">
        <f t="shared" si="39"/>
        <v>28</v>
      </c>
      <c r="L1226" s="45">
        <v>1983</v>
      </c>
      <c r="M1226" s="45">
        <v>1</v>
      </c>
      <c r="N1226" s="45">
        <v>4</v>
      </c>
      <c r="O1226" s="46" t="s">
        <v>70</v>
      </c>
    </row>
    <row r="1227" spans="1:15" ht="54">
      <c r="A1227" s="45">
        <v>1440</v>
      </c>
      <c r="B1227" s="46" t="s">
        <v>14</v>
      </c>
      <c r="C1227" s="46" t="s">
        <v>29</v>
      </c>
      <c r="D1227" s="46" t="s">
        <v>1431</v>
      </c>
      <c r="E1227" s="36" t="str">
        <f t="shared" si="38"/>
        <v>Private</v>
      </c>
      <c r="F1227" s="45">
        <v>5296</v>
      </c>
      <c r="G1227" s="46" t="s">
        <v>428</v>
      </c>
      <c r="H1227" s="45">
        <v>705</v>
      </c>
      <c r="I1227" s="45">
        <v>1</v>
      </c>
      <c r="J1227" s="45">
        <v>3</v>
      </c>
      <c r="K1227" s="45">
        <f t="shared" si="39"/>
        <v>55</v>
      </c>
      <c r="L1227" s="45">
        <v>1956</v>
      </c>
      <c r="M1227" s="45">
        <v>1</v>
      </c>
      <c r="N1227" s="45">
        <v>6</v>
      </c>
      <c r="O1227" s="46" t="s">
        <v>70</v>
      </c>
    </row>
    <row r="1228" spans="1:15" ht="27">
      <c r="A1228" s="45">
        <v>1441</v>
      </c>
      <c r="B1228" s="46" t="s">
        <v>14</v>
      </c>
      <c r="C1228" s="46" t="s">
        <v>29</v>
      </c>
      <c r="D1228" s="46" t="s">
        <v>6</v>
      </c>
      <c r="E1228" s="36" t="str">
        <f t="shared" si="38"/>
        <v>Public</v>
      </c>
      <c r="F1228" s="45">
        <v>5299</v>
      </c>
      <c r="G1228" s="46" t="s">
        <v>429</v>
      </c>
      <c r="H1228" s="45">
        <v>153</v>
      </c>
      <c r="I1228" s="45">
        <v>1</v>
      </c>
      <c r="J1228" s="45">
        <v>1</v>
      </c>
      <c r="K1228" s="45">
        <f t="shared" si="39"/>
        <v>16</v>
      </c>
      <c r="L1228" s="45">
        <v>1995</v>
      </c>
      <c r="M1228" s="45">
        <v>1</v>
      </c>
      <c r="N1228" s="45">
        <v>5</v>
      </c>
      <c r="O1228" s="46" t="s">
        <v>70</v>
      </c>
    </row>
    <row r="1229" spans="1:15" ht="40.5">
      <c r="A1229" s="45">
        <v>1442</v>
      </c>
      <c r="B1229" s="46" t="s">
        <v>18</v>
      </c>
      <c r="C1229" s="46" t="s">
        <v>29</v>
      </c>
      <c r="D1229" s="46" t="s">
        <v>6</v>
      </c>
      <c r="E1229" s="36" t="str">
        <f t="shared" si="38"/>
        <v>Public</v>
      </c>
      <c r="F1229" s="45">
        <v>5300</v>
      </c>
      <c r="G1229" s="46" t="s">
        <v>931</v>
      </c>
      <c r="H1229" s="45">
        <v>50</v>
      </c>
      <c r="I1229" s="45">
        <v>1</v>
      </c>
      <c r="J1229" s="45">
        <v>1</v>
      </c>
      <c r="K1229" s="45">
        <f t="shared" si="39"/>
        <v>9</v>
      </c>
      <c r="L1229" s="45">
        <v>2002</v>
      </c>
      <c r="M1229" s="45">
        <v>1</v>
      </c>
      <c r="N1229" s="45">
        <v>6</v>
      </c>
      <c r="O1229" s="46" t="s">
        <v>70</v>
      </c>
    </row>
    <row r="1230" spans="1:15" ht="27">
      <c r="A1230" s="45">
        <v>1443</v>
      </c>
      <c r="B1230" s="46" t="s">
        <v>18</v>
      </c>
      <c r="C1230" s="46" t="s">
        <v>29</v>
      </c>
      <c r="D1230" s="46" t="s">
        <v>6</v>
      </c>
      <c r="E1230" s="36" t="str">
        <f t="shared" si="38"/>
        <v>Public</v>
      </c>
      <c r="F1230" s="45">
        <v>5301</v>
      </c>
      <c r="G1230" s="46" t="s">
        <v>932</v>
      </c>
      <c r="H1230" s="45">
        <v>106</v>
      </c>
      <c r="I1230" s="45">
        <v>1</v>
      </c>
      <c r="J1230" s="45">
        <v>1</v>
      </c>
      <c r="K1230" s="45">
        <f t="shared" si="39"/>
        <v>15</v>
      </c>
      <c r="L1230" s="45">
        <v>1996</v>
      </c>
      <c r="M1230" s="45">
        <v>1</v>
      </c>
      <c r="N1230" s="45">
        <v>6</v>
      </c>
      <c r="O1230" s="46" t="s">
        <v>70</v>
      </c>
    </row>
    <row r="1231" spans="1:15" ht="27">
      <c r="A1231" s="45">
        <v>1444</v>
      </c>
      <c r="B1231" s="46" t="s">
        <v>18</v>
      </c>
      <c r="C1231" s="46" t="s">
        <v>29</v>
      </c>
      <c r="D1231" s="46" t="s">
        <v>6</v>
      </c>
      <c r="E1231" s="36" t="str">
        <f t="shared" si="38"/>
        <v>Public</v>
      </c>
      <c r="F1231" s="45">
        <v>5302</v>
      </c>
      <c r="G1231" s="46" t="s">
        <v>933</v>
      </c>
      <c r="H1231" s="45">
        <v>92</v>
      </c>
      <c r="I1231" s="45">
        <v>1</v>
      </c>
      <c r="J1231" s="45">
        <v>1</v>
      </c>
      <c r="K1231" s="45">
        <f t="shared" si="39"/>
        <v>3</v>
      </c>
      <c r="L1231" s="45">
        <v>2008</v>
      </c>
      <c r="M1231" s="45">
        <v>1</v>
      </c>
      <c r="N1231" s="45">
        <v>6</v>
      </c>
      <c r="O1231" s="46" t="s">
        <v>70</v>
      </c>
    </row>
    <row r="1232" spans="1:15" ht="40.5">
      <c r="A1232" s="45">
        <v>1445</v>
      </c>
      <c r="B1232" s="46" t="s">
        <v>18</v>
      </c>
      <c r="C1232" s="46" t="s">
        <v>29</v>
      </c>
      <c r="D1232" s="46" t="s">
        <v>1431</v>
      </c>
      <c r="E1232" s="36" t="str">
        <f t="shared" si="38"/>
        <v>Private</v>
      </c>
      <c r="F1232" s="45">
        <v>5303</v>
      </c>
      <c r="G1232" s="46" t="s">
        <v>934</v>
      </c>
      <c r="H1232" s="45">
        <v>125</v>
      </c>
      <c r="I1232" s="45">
        <v>1</v>
      </c>
      <c r="J1232" s="45">
        <v>3</v>
      </c>
      <c r="K1232" s="45">
        <f t="shared" si="39"/>
        <v>6</v>
      </c>
      <c r="L1232" s="45">
        <v>2005</v>
      </c>
      <c r="M1232" s="45">
        <v>1</v>
      </c>
      <c r="N1232" s="45">
        <v>6</v>
      </c>
      <c r="O1232" s="46" t="s">
        <v>70</v>
      </c>
    </row>
    <row r="1233" spans="1:15" ht="27">
      <c r="A1233" s="45">
        <v>1446</v>
      </c>
      <c r="B1233" s="46" t="s">
        <v>18</v>
      </c>
      <c r="C1233" s="46" t="s">
        <v>29</v>
      </c>
      <c r="D1233" s="46" t="s">
        <v>6</v>
      </c>
      <c r="E1233" s="36" t="str">
        <f t="shared" si="38"/>
        <v>Public</v>
      </c>
      <c r="F1233" s="45">
        <v>5304</v>
      </c>
      <c r="G1233" s="46" t="s">
        <v>935</v>
      </c>
      <c r="H1233" s="45">
        <v>398</v>
      </c>
      <c r="I1233" s="45">
        <v>1</v>
      </c>
      <c r="J1233" s="45">
        <v>1</v>
      </c>
      <c r="K1233" s="45">
        <f t="shared" si="39"/>
        <v>6</v>
      </c>
      <c r="L1233" s="45">
        <v>2005</v>
      </c>
      <c r="M1233" s="45">
        <v>1</v>
      </c>
      <c r="N1233" s="45">
        <v>6</v>
      </c>
      <c r="O1233" s="46" t="s">
        <v>70</v>
      </c>
    </row>
    <row r="1234" spans="1:15" ht="54">
      <c r="A1234" s="45">
        <v>1447</v>
      </c>
      <c r="B1234" s="46" t="s">
        <v>18</v>
      </c>
      <c r="C1234" s="46" t="s">
        <v>29</v>
      </c>
      <c r="D1234" s="46" t="s">
        <v>6</v>
      </c>
      <c r="E1234" s="36" t="str">
        <f t="shared" si="38"/>
        <v>Public</v>
      </c>
      <c r="F1234" s="45">
        <v>5305</v>
      </c>
      <c r="G1234" s="46" t="s">
        <v>936</v>
      </c>
      <c r="H1234" s="45">
        <v>329</v>
      </c>
      <c r="I1234" s="45">
        <v>1</v>
      </c>
      <c r="J1234" s="45">
        <v>1</v>
      </c>
      <c r="K1234" s="45">
        <f t="shared" si="39"/>
        <v>9</v>
      </c>
      <c r="L1234" s="45">
        <v>2002</v>
      </c>
      <c r="M1234" s="45">
        <v>1</v>
      </c>
      <c r="N1234" s="45">
        <v>6</v>
      </c>
      <c r="O1234" s="46" t="s">
        <v>70</v>
      </c>
    </row>
    <row r="1235" spans="1:15" ht="27">
      <c r="A1235" s="45">
        <v>1448</v>
      </c>
      <c r="B1235" s="46" t="s">
        <v>21</v>
      </c>
      <c r="C1235" s="46" t="s">
        <v>29</v>
      </c>
      <c r="D1235" s="46" t="s">
        <v>6</v>
      </c>
      <c r="E1235" s="36" t="str">
        <f t="shared" si="38"/>
        <v>Public</v>
      </c>
      <c r="F1235" s="45">
        <v>5309</v>
      </c>
      <c r="G1235" s="46" t="s">
        <v>1156</v>
      </c>
      <c r="H1235" s="45">
        <v>132</v>
      </c>
      <c r="I1235" s="45">
        <v>1</v>
      </c>
      <c r="J1235" s="45">
        <v>1</v>
      </c>
      <c r="K1235" s="45">
        <f t="shared" si="39"/>
        <v>2011</v>
      </c>
      <c r="L1235" s="47"/>
      <c r="M1235" s="45">
        <v>1</v>
      </c>
      <c r="N1235" s="45">
        <v>6</v>
      </c>
      <c r="O1235" s="46" t="s">
        <v>70</v>
      </c>
    </row>
    <row r="1236" spans="1:15" ht="27">
      <c r="A1236" s="45">
        <v>1449</v>
      </c>
      <c r="B1236" s="46" t="s">
        <v>13</v>
      </c>
      <c r="C1236" s="46" t="s">
        <v>29</v>
      </c>
      <c r="D1236" s="46" t="s">
        <v>6</v>
      </c>
      <c r="E1236" s="36" t="str">
        <f t="shared" si="38"/>
        <v>Public</v>
      </c>
      <c r="F1236" s="45">
        <v>5311</v>
      </c>
      <c r="G1236" s="46" t="s">
        <v>242</v>
      </c>
      <c r="H1236" s="45">
        <v>80</v>
      </c>
      <c r="I1236" s="45">
        <v>1</v>
      </c>
      <c r="J1236" s="45">
        <v>1</v>
      </c>
      <c r="K1236" s="45">
        <f t="shared" si="39"/>
        <v>18</v>
      </c>
      <c r="L1236" s="45">
        <v>1993</v>
      </c>
      <c r="M1236" s="45">
        <v>1</v>
      </c>
      <c r="N1236" s="45">
        <v>6</v>
      </c>
      <c r="O1236" s="46" t="s">
        <v>70</v>
      </c>
    </row>
    <row r="1237" spans="1:15" ht="27">
      <c r="A1237" s="45">
        <v>1450</v>
      </c>
      <c r="B1237" s="46" t="s">
        <v>13</v>
      </c>
      <c r="C1237" s="46" t="s">
        <v>29</v>
      </c>
      <c r="D1237" s="46" t="s">
        <v>6</v>
      </c>
      <c r="E1237" s="36" t="str">
        <f t="shared" si="38"/>
        <v>Public</v>
      </c>
      <c r="F1237" s="45">
        <v>5312</v>
      </c>
      <c r="G1237" s="46" t="s">
        <v>243</v>
      </c>
      <c r="H1237" s="45">
        <v>170</v>
      </c>
      <c r="I1237" s="45">
        <v>1</v>
      </c>
      <c r="J1237" s="45">
        <v>1</v>
      </c>
      <c r="K1237" s="45">
        <f t="shared" si="39"/>
        <v>15</v>
      </c>
      <c r="L1237" s="45">
        <v>1996</v>
      </c>
      <c r="M1237" s="45">
        <v>1</v>
      </c>
      <c r="N1237" s="45">
        <v>6</v>
      </c>
      <c r="O1237" s="46" t="s">
        <v>70</v>
      </c>
    </row>
    <row r="1238" spans="1:15" ht="27">
      <c r="A1238" s="45">
        <v>1451</v>
      </c>
      <c r="B1238" s="46" t="s">
        <v>13</v>
      </c>
      <c r="C1238" s="46" t="s">
        <v>29</v>
      </c>
      <c r="D1238" s="46" t="s">
        <v>6</v>
      </c>
      <c r="E1238" s="36" t="str">
        <f t="shared" si="38"/>
        <v>Public</v>
      </c>
      <c r="F1238" s="45">
        <v>5313</v>
      </c>
      <c r="G1238" s="46" t="s">
        <v>244</v>
      </c>
      <c r="H1238" s="45">
        <v>104</v>
      </c>
      <c r="I1238" s="45">
        <v>1</v>
      </c>
      <c r="J1238" s="45">
        <v>1</v>
      </c>
      <c r="K1238" s="45">
        <f t="shared" si="39"/>
        <v>4</v>
      </c>
      <c r="L1238" s="45">
        <v>2007</v>
      </c>
      <c r="M1238" s="45">
        <v>1</v>
      </c>
      <c r="N1238" s="45">
        <v>6</v>
      </c>
      <c r="O1238" s="46" t="s">
        <v>70</v>
      </c>
    </row>
    <row r="1239" spans="1:15" ht="40.5">
      <c r="A1239" s="45">
        <v>1452</v>
      </c>
      <c r="B1239" s="46" t="s">
        <v>21</v>
      </c>
      <c r="C1239" s="46" t="s">
        <v>29</v>
      </c>
      <c r="D1239" s="46" t="s">
        <v>6</v>
      </c>
      <c r="E1239" s="36" t="str">
        <f t="shared" si="38"/>
        <v>Public</v>
      </c>
      <c r="F1239" s="45">
        <v>5314</v>
      </c>
      <c r="G1239" s="46" t="s">
        <v>1157</v>
      </c>
      <c r="H1239" s="45">
        <v>144</v>
      </c>
      <c r="I1239" s="45">
        <v>1</v>
      </c>
      <c r="J1239" s="45">
        <v>1</v>
      </c>
      <c r="K1239" s="45">
        <f t="shared" si="39"/>
        <v>11</v>
      </c>
      <c r="L1239" s="45">
        <v>2000</v>
      </c>
      <c r="M1239" s="45">
        <v>1</v>
      </c>
      <c r="N1239" s="45">
        <v>6</v>
      </c>
      <c r="O1239" s="46" t="s">
        <v>70</v>
      </c>
    </row>
    <row r="1240" spans="1:15" ht="27">
      <c r="A1240" s="45">
        <v>1453</v>
      </c>
      <c r="B1240" s="46" t="s">
        <v>13</v>
      </c>
      <c r="C1240" s="46" t="s">
        <v>29</v>
      </c>
      <c r="D1240" s="46" t="s">
        <v>6</v>
      </c>
      <c r="E1240" s="36" t="str">
        <f t="shared" si="38"/>
        <v>Public</v>
      </c>
      <c r="F1240" s="45">
        <v>5315</v>
      </c>
      <c r="G1240" s="46" t="s">
        <v>245</v>
      </c>
      <c r="H1240" s="45">
        <v>270</v>
      </c>
      <c r="I1240" s="45">
        <v>1</v>
      </c>
      <c r="J1240" s="45">
        <v>1</v>
      </c>
      <c r="K1240" s="45">
        <f t="shared" si="39"/>
        <v>28</v>
      </c>
      <c r="L1240" s="45">
        <v>1983</v>
      </c>
      <c r="M1240" s="45">
        <v>1</v>
      </c>
      <c r="N1240" s="45">
        <v>6</v>
      </c>
      <c r="O1240" s="46" t="s">
        <v>70</v>
      </c>
    </row>
    <row r="1241" spans="1:15" ht="40.5">
      <c r="A1241" s="45">
        <v>1454</v>
      </c>
      <c r="B1241" s="46" t="s">
        <v>13</v>
      </c>
      <c r="C1241" s="46" t="s">
        <v>54</v>
      </c>
      <c r="D1241" s="46" t="s">
        <v>6</v>
      </c>
      <c r="E1241" s="36" t="str">
        <f t="shared" si="38"/>
        <v>Public</v>
      </c>
      <c r="F1241" s="45">
        <v>5316</v>
      </c>
      <c r="G1241" s="46" t="s">
        <v>246</v>
      </c>
      <c r="H1241" s="45">
        <v>203</v>
      </c>
      <c r="I1241" s="45">
        <v>5</v>
      </c>
      <c r="J1241" s="45">
        <v>1</v>
      </c>
      <c r="K1241" s="45">
        <f t="shared" si="39"/>
        <v>15</v>
      </c>
      <c r="L1241" s="45">
        <v>1996</v>
      </c>
      <c r="M1241" s="45">
        <v>1</v>
      </c>
      <c r="N1241" s="45">
        <v>7</v>
      </c>
      <c r="O1241" s="46" t="s">
        <v>70</v>
      </c>
    </row>
    <row r="1242" spans="1:15" ht="40.5">
      <c r="A1242" s="45">
        <v>1455</v>
      </c>
      <c r="B1242" s="46" t="s">
        <v>24</v>
      </c>
      <c r="C1242" s="46" t="s">
        <v>54</v>
      </c>
      <c r="D1242" s="46" t="s">
        <v>6</v>
      </c>
      <c r="E1242" s="36" t="str">
        <f t="shared" si="38"/>
        <v>Public</v>
      </c>
      <c r="F1242" s="45">
        <v>5319</v>
      </c>
      <c r="G1242" s="46" t="s">
        <v>1419</v>
      </c>
      <c r="H1242" s="45">
        <v>353</v>
      </c>
      <c r="I1242" s="45">
        <v>5</v>
      </c>
      <c r="J1242" s="45">
        <v>1</v>
      </c>
      <c r="K1242" s="45">
        <f t="shared" si="39"/>
        <v>27</v>
      </c>
      <c r="L1242" s="45">
        <v>1984</v>
      </c>
      <c r="M1242" s="45">
        <v>7</v>
      </c>
      <c r="N1242" s="45">
        <v>9</v>
      </c>
      <c r="O1242" s="46" t="s">
        <v>70</v>
      </c>
    </row>
    <row r="1243" spans="1:15" ht="54">
      <c r="A1243" s="45">
        <v>1457</v>
      </c>
      <c r="B1243" s="46" t="s">
        <v>24</v>
      </c>
      <c r="C1243" s="46" t="s">
        <v>54</v>
      </c>
      <c r="D1243" s="46" t="s">
        <v>6</v>
      </c>
      <c r="E1243" s="36" t="str">
        <f t="shared" si="38"/>
        <v>Public</v>
      </c>
      <c r="F1243" s="45">
        <v>5321</v>
      </c>
      <c r="G1243" s="46" t="s">
        <v>1420</v>
      </c>
      <c r="H1243" s="45">
        <v>833</v>
      </c>
      <c r="I1243" s="45">
        <v>5</v>
      </c>
      <c r="J1243" s="45">
        <v>1</v>
      </c>
      <c r="K1243" s="45">
        <f t="shared" si="39"/>
        <v>25</v>
      </c>
      <c r="L1243" s="45">
        <v>1986</v>
      </c>
      <c r="M1243" s="45">
        <v>1</v>
      </c>
      <c r="N1243" s="45">
        <v>9</v>
      </c>
      <c r="O1243" s="46" t="s">
        <v>70</v>
      </c>
    </row>
    <row r="1244" spans="1:15" ht="67.5">
      <c r="A1244" s="45">
        <v>1460</v>
      </c>
      <c r="B1244" s="46" t="s">
        <v>24</v>
      </c>
      <c r="C1244" s="46" t="s">
        <v>3</v>
      </c>
      <c r="D1244" s="46" t="s">
        <v>1431</v>
      </c>
      <c r="E1244" s="36" t="str">
        <f t="shared" si="38"/>
        <v>Private</v>
      </c>
      <c r="F1244" s="45">
        <v>5324</v>
      </c>
      <c r="G1244" s="46" t="s">
        <v>1421</v>
      </c>
      <c r="H1244" s="45">
        <v>276</v>
      </c>
      <c r="I1244" s="45">
        <v>2</v>
      </c>
      <c r="J1244" s="45">
        <v>3</v>
      </c>
      <c r="K1244" s="45">
        <f t="shared" si="39"/>
        <v>18</v>
      </c>
      <c r="L1244" s="45">
        <v>1993</v>
      </c>
      <c r="M1244" s="45">
        <v>7</v>
      </c>
      <c r="N1244" s="45">
        <v>9</v>
      </c>
      <c r="O1244" s="46" t="s">
        <v>70</v>
      </c>
    </row>
    <row r="1245" spans="1:15" ht="40.5">
      <c r="A1245" s="45">
        <v>1461</v>
      </c>
      <c r="B1245" s="46" t="s">
        <v>24</v>
      </c>
      <c r="C1245" s="46" t="s">
        <v>29</v>
      </c>
      <c r="D1245" s="46" t="s">
        <v>6</v>
      </c>
      <c r="E1245" s="36" t="str">
        <f t="shared" si="38"/>
        <v>Public</v>
      </c>
      <c r="F1245" s="45">
        <v>5325</v>
      </c>
      <c r="G1245" s="46" t="s">
        <v>1422</v>
      </c>
      <c r="H1245" s="45">
        <v>149</v>
      </c>
      <c r="I1245" s="45">
        <v>1</v>
      </c>
      <c r="J1245" s="45">
        <v>1</v>
      </c>
      <c r="K1245" s="45">
        <f t="shared" si="39"/>
        <v>26</v>
      </c>
      <c r="L1245" s="45">
        <v>1985</v>
      </c>
      <c r="M1245" s="45">
        <v>1</v>
      </c>
      <c r="N1245" s="45">
        <v>6</v>
      </c>
      <c r="O1245" s="46" t="s">
        <v>70</v>
      </c>
    </row>
    <row r="1246" spans="1:15" ht="27">
      <c r="A1246" s="45">
        <v>1462</v>
      </c>
      <c r="B1246" s="46" t="s">
        <v>24</v>
      </c>
      <c r="C1246" s="46" t="s">
        <v>29</v>
      </c>
      <c r="D1246" s="46" t="s">
        <v>6</v>
      </c>
      <c r="E1246" s="36" t="str">
        <f t="shared" si="38"/>
        <v>Public</v>
      </c>
      <c r="F1246" s="45">
        <v>5326</v>
      </c>
      <c r="G1246" s="46" t="s">
        <v>1423</v>
      </c>
      <c r="H1246" s="45">
        <v>88</v>
      </c>
      <c r="I1246" s="45">
        <v>1</v>
      </c>
      <c r="J1246" s="45">
        <v>1</v>
      </c>
      <c r="K1246" s="45">
        <f t="shared" si="39"/>
        <v>11</v>
      </c>
      <c r="L1246" s="45">
        <v>2000</v>
      </c>
      <c r="M1246" s="45">
        <v>1</v>
      </c>
      <c r="N1246" s="45">
        <v>4</v>
      </c>
      <c r="O1246" s="46" t="s">
        <v>70</v>
      </c>
    </row>
    <row r="1247" spans="1:15" ht="27">
      <c r="A1247" s="45">
        <v>1463</v>
      </c>
      <c r="B1247" s="46" t="s">
        <v>24</v>
      </c>
      <c r="C1247" s="46" t="s">
        <v>29</v>
      </c>
      <c r="D1247" s="46" t="s">
        <v>6</v>
      </c>
      <c r="E1247" s="36" t="str">
        <f t="shared" si="38"/>
        <v>Public</v>
      </c>
      <c r="F1247" s="45">
        <v>5327</v>
      </c>
      <c r="G1247" s="46" t="s">
        <v>1424</v>
      </c>
      <c r="H1247" s="45">
        <v>135</v>
      </c>
      <c r="I1247" s="45">
        <v>1</v>
      </c>
      <c r="J1247" s="45">
        <v>1</v>
      </c>
      <c r="K1247" s="45">
        <f t="shared" si="39"/>
        <v>2011</v>
      </c>
      <c r="L1247" s="47"/>
      <c r="M1247" s="45">
        <v>1</v>
      </c>
      <c r="N1247" s="45">
        <v>6</v>
      </c>
      <c r="O1247" s="46" t="s">
        <v>70</v>
      </c>
    </row>
    <row r="1248" spans="1:15" ht="27">
      <c r="A1248" s="45">
        <v>1464</v>
      </c>
      <c r="B1248" s="46" t="s">
        <v>24</v>
      </c>
      <c r="C1248" s="46" t="s">
        <v>29</v>
      </c>
      <c r="D1248" s="46" t="s">
        <v>6</v>
      </c>
      <c r="E1248" s="36" t="str">
        <f t="shared" si="38"/>
        <v>Public</v>
      </c>
      <c r="F1248" s="45">
        <v>5328</v>
      </c>
      <c r="G1248" s="46" t="s">
        <v>1425</v>
      </c>
      <c r="H1248" s="45">
        <v>202</v>
      </c>
      <c r="I1248" s="45">
        <v>1</v>
      </c>
      <c r="J1248" s="45">
        <v>1</v>
      </c>
      <c r="K1248" s="45">
        <f t="shared" si="39"/>
        <v>9</v>
      </c>
      <c r="L1248" s="45">
        <v>2002</v>
      </c>
      <c r="M1248" s="45">
        <v>1</v>
      </c>
      <c r="N1248" s="45">
        <v>6</v>
      </c>
      <c r="O1248" s="46" t="s">
        <v>70</v>
      </c>
    </row>
    <row r="1249" spans="1:15" ht="27">
      <c r="A1249" s="45">
        <v>1465</v>
      </c>
      <c r="B1249" s="46" t="s">
        <v>24</v>
      </c>
      <c r="C1249" s="46" t="s">
        <v>29</v>
      </c>
      <c r="D1249" s="46" t="s">
        <v>6</v>
      </c>
      <c r="E1249" s="36" t="str">
        <f t="shared" si="38"/>
        <v>Public</v>
      </c>
      <c r="F1249" s="45">
        <v>5329</v>
      </c>
      <c r="G1249" s="46" t="s">
        <v>1426</v>
      </c>
      <c r="H1249" s="45">
        <v>184</v>
      </c>
      <c r="I1249" s="45">
        <v>1</v>
      </c>
      <c r="J1249" s="45">
        <v>1</v>
      </c>
      <c r="K1249" s="45">
        <f t="shared" si="39"/>
        <v>6</v>
      </c>
      <c r="L1249" s="45">
        <v>2005</v>
      </c>
      <c r="M1249" s="45">
        <v>1</v>
      </c>
      <c r="N1249" s="45">
        <v>6</v>
      </c>
      <c r="O1249" s="46" t="s">
        <v>70</v>
      </c>
    </row>
    <row r="1250" spans="1:15" ht="40.5">
      <c r="A1250" s="45">
        <v>1467</v>
      </c>
      <c r="B1250" s="46" t="s">
        <v>19</v>
      </c>
      <c r="C1250" s="46" t="s">
        <v>29</v>
      </c>
      <c r="D1250" s="46" t="s">
        <v>6</v>
      </c>
      <c r="E1250" s="36" t="str">
        <f t="shared" si="38"/>
        <v>Public</v>
      </c>
      <c r="F1250" s="45">
        <v>5497</v>
      </c>
      <c r="G1250" s="46" t="s">
        <v>1445</v>
      </c>
      <c r="H1250" s="45">
        <v>57</v>
      </c>
      <c r="I1250" s="45">
        <v>1</v>
      </c>
      <c r="J1250" s="45">
        <v>1</v>
      </c>
      <c r="K1250" s="45">
        <f t="shared" si="39"/>
        <v>12</v>
      </c>
      <c r="L1250" s="45">
        <v>1999</v>
      </c>
      <c r="M1250" s="45">
        <v>1</v>
      </c>
      <c r="N1250" s="45">
        <v>3</v>
      </c>
      <c r="O1250" s="46" t="s">
        <v>166</v>
      </c>
    </row>
    <row r="1251" spans="1:15" ht="27">
      <c r="A1251" s="45">
        <v>1468</v>
      </c>
      <c r="B1251" s="46" t="s">
        <v>15</v>
      </c>
      <c r="C1251" s="46" t="s">
        <v>29</v>
      </c>
      <c r="D1251" s="46" t="s">
        <v>6</v>
      </c>
      <c r="E1251" s="36" t="str">
        <f t="shared" si="38"/>
        <v>Public</v>
      </c>
      <c r="F1251" s="45">
        <v>5500</v>
      </c>
      <c r="G1251" s="46" t="s">
        <v>578</v>
      </c>
      <c r="H1251" s="45">
        <v>218</v>
      </c>
      <c r="I1251" s="45">
        <v>1</v>
      </c>
      <c r="J1251" s="45">
        <v>1</v>
      </c>
      <c r="K1251" s="45">
        <f t="shared" si="39"/>
        <v>18</v>
      </c>
      <c r="L1251" s="45">
        <v>1993</v>
      </c>
      <c r="M1251" s="45">
        <v>1</v>
      </c>
      <c r="N1251" s="45">
        <v>6</v>
      </c>
      <c r="O1251" s="46" t="s">
        <v>70</v>
      </c>
    </row>
    <row r="1252" spans="1:15" ht="27">
      <c r="A1252" s="45">
        <v>1469</v>
      </c>
      <c r="B1252" s="46" t="s">
        <v>12</v>
      </c>
      <c r="C1252" s="46" t="s">
        <v>29</v>
      </c>
      <c r="D1252" s="46" t="s">
        <v>6</v>
      </c>
      <c r="E1252" s="36" t="str">
        <f t="shared" si="38"/>
        <v>Public</v>
      </c>
      <c r="F1252" s="45">
        <v>5502</v>
      </c>
      <c r="G1252" s="46" t="s">
        <v>153</v>
      </c>
      <c r="H1252" s="45">
        <v>63</v>
      </c>
      <c r="I1252" s="45">
        <v>1</v>
      </c>
      <c r="J1252" s="45">
        <v>1</v>
      </c>
      <c r="K1252" s="45">
        <f t="shared" si="39"/>
        <v>11</v>
      </c>
      <c r="L1252" s="45">
        <v>2000</v>
      </c>
      <c r="M1252" s="45">
        <v>1</v>
      </c>
      <c r="N1252" s="45">
        <v>4</v>
      </c>
      <c r="O1252" s="46" t="s">
        <v>70</v>
      </c>
    </row>
    <row r="1253" spans="1:15" ht="27">
      <c r="A1253" s="45">
        <v>1470</v>
      </c>
      <c r="B1253" s="46" t="s">
        <v>12</v>
      </c>
      <c r="C1253" s="46" t="s">
        <v>29</v>
      </c>
      <c r="D1253" s="46" t="s">
        <v>6</v>
      </c>
      <c r="E1253" s="36" t="str">
        <f t="shared" si="38"/>
        <v>Public</v>
      </c>
      <c r="F1253" s="45">
        <v>5503</v>
      </c>
      <c r="G1253" s="46" t="s">
        <v>154</v>
      </c>
      <c r="H1253" s="45">
        <v>134</v>
      </c>
      <c r="I1253" s="45">
        <v>1</v>
      </c>
      <c r="J1253" s="45">
        <v>1</v>
      </c>
      <c r="K1253" s="45">
        <f t="shared" si="39"/>
        <v>10</v>
      </c>
      <c r="L1253" s="45">
        <v>2001</v>
      </c>
      <c r="M1253" s="45">
        <v>1</v>
      </c>
      <c r="N1253" s="45">
        <v>6</v>
      </c>
      <c r="O1253" s="46" t="s">
        <v>70</v>
      </c>
    </row>
    <row r="1254" spans="1:15" ht="40.5">
      <c r="A1254" s="45">
        <v>1471</v>
      </c>
      <c r="B1254" s="46" t="s">
        <v>19</v>
      </c>
      <c r="C1254" s="46" t="s">
        <v>29</v>
      </c>
      <c r="D1254" s="46" t="s">
        <v>6</v>
      </c>
      <c r="E1254" s="36" t="str">
        <f t="shared" si="38"/>
        <v>Public</v>
      </c>
      <c r="F1254" s="45">
        <v>5504</v>
      </c>
      <c r="G1254" s="46" t="s">
        <v>1021</v>
      </c>
      <c r="H1254" s="45">
        <v>231</v>
      </c>
      <c r="I1254" s="45">
        <v>1</v>
      </c>
      <c r="J1254" s="45">
        <v>1</v>
      </c>
      <c r="K1254" s="45">
        <f t="shared" si="39"/>
        <v>14</v>
      </c>
      <c r="L1254" s="45">
        <v>1997</v>
      </c>
      <c r="M1254" s="45">
        <v>1</v>
      </c>
      <c r="N1254" s="45">
        <v>6</v>
      </c>
      <c r="O1254" s="46" t="s">
        <v>70</v>
      </c>
    </row>
    <row r="1255" spans="1:15" ht="54">
      <c r="A1255" s="45">
        <v>1472</v>
      </c>
      <c r="B1255" s="46" t="s">
        <v>17</v>
      </c>
      <c r="C1255" s="46" t="s">
        <v>29</v>
      </c>
      <c r="D1255" s="46" t="s">
        <v>1431</v>
      </c>
      <c r="E1255" s="36" t="str">
        <f t="shared" si="38"/>
        <v>Private</v>
      </c>
      <c r="F1255" s="45">
        <v>5505</v>
      </c>
      <c r="G1255" s="46" t="s">
        <v>800</v>
      </c>
      <c r="H1255" s="45">
        <v>173</v>
      </c>
      <c r="I1255" s="45">
        <v>1</v>
      </c>
      <c r="J1255" s="45">
        <v>3</v>
      </c>
      <c r="K1255" s="45">
        <f t="shared" si="39"/>
        <v>9</v>
      </c>
      <c r="L1255" s="45">
        <v>2002</v>
      </c>
      <c r="M1255" s="45">
        <v>1</v>
      </c>
      <c r="N1255" s="45">
        <v>6</v>
      </c>
      <c r="O1255" s="46" t="s">
        <v>70</v>
      </c>
    </row>
    <row r="1256" spans="1:15" ht="40.5">
      <c r="A1256" s="45">
        <v>1473</v>
      </c>
      <c r="B1256" s="46" t="s">
        <v>19</v>
      </c>
      <c r="C1256" s="46" t="s">
        <v>29</v>
      </c>
      <c r="D1256" s="46" t="s">
        <v>6</v>
      </c>
      <c r="E1256" s="36" t="str">
        <f t="shared" si="38"/>
        <v>Public</v>
      </c>
      <c r="F1256" s="45">
        <v>5506</v>
      </c>
      <c r="G1256" s="46" t="s">
        <v>1022</v>
      </c>
      <c r="H1256" s="45">
        <v>362</v>
      </c>
      <c r="I1256" s="45">
        <v>1</v>
      </c>
      <c r="J1256" s="45">
        <v>1</v>
      </c>
      <c r="K1256" s="45">
        <f t="shared" si="39"/>
        <v>43</v>
      </c>
      <c r="L1256" s="45">
        <v>1968</v>
      </c>
      <c r="M1256" s="45">
        <v>1</v>
      </c>
      <c r="N1256" s="45">
        <v>6</v>
      </c>
      <c r="O1256" s="46" t="s">
        <v>70</v>
      </c>
    </row>
    <row r="1257" spans="1:15" ht="40.5">
      <c r="A1257" s="45">
        <v>1474</v>
      </c>
      <c r="B1257" s="46" t="s">
        <v>21</v>
      </c>
      <c r="C1257" s="46" t="s">
        <v>29</v>
      </c>
      <c r="D1257" s="46" t="s">
        <v>6</v>
      </c>
      <c r="E1257" s="36" t="str">
        <f t="shared" si="38"/>
        <v>Public</v>
      </c>
      <c r="F1257" s="45">
        <v>5507</v>
      </c>
      <c r="G1257" s="46" t="s">
        <v>1158</v>
      </c>
      <c r="H1257" s="45">
        <v>64</v>
      </c>
      <c r="I1257" s="45">
        <v>1</v>
      </c>
      <c r="J1257" s="45">
        <v>1</v>
      </c>
      <c r="K1257" s="45">
        <f t="shared" si="39"/>
        <v>20</v>
      </c>
      <c r="L1257" s="45">
        <v>1991</v>
      </c>
      <c r="M1257" s="45">
        <v>1</v>
      </c>
      <c r="N1257" s="45">
        <v>6</v>
      </c>
      <c r="O1257" s="46" t="s">
        <v>70</v>
      </c>
    </row>
    <row r="1258" spans="1:15" ht="40.5">
      <c r="A1258" s="45">
        <v>1475</v>
      </c>
      <c r="B1258" s="46" t="s">
        <v>21</v>
      </c>
      <c r="C1258" s="46" t="s">
        <v>29</v>
      </c>
      <c r="D1258" s="46" t="s">
        <v>1431</v>
      </c>
      <c r="E1258" s="36" t="str">
        <f t="shared" si="38"/>
        <v>Private</v>
      </c>
      <c r="F1258" s="45">
        <v>5508</v>
      </c>
      <c r="G1258" s="46" t="s">
        <v>1159</v>
      </c>
      <c r="H1258" s="45">
        <v>61</v>
      </c>
      <c r="I1258" s="45">
        <v>1</v>
      </c>
      <c r="J1258" s="45">
        <v>3</v>
      </c>
      <c r="K1258" s="45">
        <f t="shared" si="39"/>
        <v>15</v>
      </c>
      <c r="L1258" s="45">
        <v>1996</v>
      </c>
      <c r="M1258" s="45">
        <v>1</v>
      </c>
      <c r="N1258" s="45">
        <v>6</v>
      </c>
      <c r="O1258" s="46" t="s">
        <v>70</v>
      </c>
    </row>
    <row r="1259" spans="1:15" ht="27">
      <c r="A1259" s="45">
        <v>1476</v>
      </c>
      <c r="B1259" s="46" t="s">
        <v>24</v>
      </c>
      <c r="C1259" s="46" t="s">
        <v>29</v>
      </c>
      <c r="D1259" s="46" t="s">
        <v>6</v>
      </c>
      <c r="E1259" s="36" t="str">
        <f t="shared" si="38"/>
        <v>Public</v>
      </c>
      <c r="F1259" s="45">
        <v>5509</v>
      </c>
      <c r="G1259" s="46" t="s">
        <v>1427</v>
      </c>
      <c r="H1259" s="45">
        <v>515</v>
      </c>
      <c r="I1259" s="45">
        <v>1</v>
      </c>
      <c r="J1259" s="45">
        <v>1</v>
      </c>
      <c r="K1259" s="45">
        <f t="shared" si="39"/>
        <v>25</v>
      </c>
      <c r="L1259" s="45">
        <v>1986</v>
      </c>
      <c r="M1259" s="45">
        <v>1</v>
      </c>
      <c r="N1259" s="45">
        <v>6</v>
      </c>
      <c r="O1259" s="46" t="s">
        <v>70</v>
      </c>
    </row>
    <row r="1260" spans="1:15" ht="27">
      <c r="A1260" s="45">
        <v>1477</v>
      </c>
      <c r="B1260" s="46" t="s">
        <v>12</v>
      </c>
      <c r="C1260" s="46" t="s">
        <v>29</v>
      </c>
      <c r="D1260" s="46" t="s">
        <v>6</v>
      </c>
      <c r="E1260" s="36" t="str">
        <f t="shared" si="38"/>
        <v>Public</v>
      </c>
      <c r="F1260" s="45">
        <v>5510</v>
      </c>
      <c r="G1260" s="46" t="s">
        <v>155</v>
      </c>
      <c r="H1260" s="45">
        <v>36</v>
      </c>
      <c r="I1260" s="45">
        <v>1</v>
      </c>
      <c r="J1260" s="45">
        <v>1</v>
      </c>
      <c r="K1260" s="45">
        <f t="shared" si="39"/>
        <v>11</v>
      </c>
      <c r="L1260" s="45">
        <v>2000</v>
      </c>
      <c r="M1260" s="45">
        <v>1</v>
      </c>
      <c r="N1260" s="45">
        <v>4</v>
      </c>
      <c r="O1260" s="46" t="s">
        <v>70</v>
      </c>
    </row>
    <row r="1261" spans="1:15" ht="40.5">
      <c r="A1261" s="45">
        <v>1478</v>
      </c>
      <c r="B1261" s="46" t="s">
        <v>23</v>
      </c>
      <c r="C1261" s="46" t="s">
        <v>29</v>
      </c>
      <c r="D1261" s="46" t="s">
        <v>6</v>
      </c>
      <c r="E1261" s="36" t="str">
        <f t="shared" si="38"/>
        <v>Public</v>
      </c>
      <c r="F1261" s="45">
        <v>5511</v>
      </c>
      <c r="G1261" s="46" t="s">
        <v>1319</v>
      </c>
      <c r="H1261" s="45">
        <v>272</v>
      </c>
      <c r="I1261" s="45">
        <v>1</v>
      </c>
      <c r="J1261" s="45">
        <v>1</v>
      </c>
      <c r="K1261" s="45">
        <f t="shared" si="39"/>
        <v>38</v>
      </c>
      <c r="L1261" s="45">
        <v>1973</v>
      </c>
      <c r="M1261" s="45">
        <v>1</v>
      </c>
      <c r="N1261" s="45">
        <v>6</v>
      </c>
      <c r="O1261" s="46" t="s">
        <v>70</v>
      </c>
    </row>
    <row r="1262" spans="1:15" ht="40.5">
      <c r="A1262" s="45">
        <v>1479</v>
      </c>
      <c r="B1262" s="46" t="s">
        <v>22</v>
      </c>
      <c r="C1262" s="46" t="s">
        <v>29</v>
      </c>
      <c r="D1262" s="46" t="s">
        <v>6</v>
      </c>
      <c r="E1262" s="36" t="str">
        <f t="shared" si="38"/>
        <v>Public</v>
      </c>
      <c r="F1262" s="45">
        <v>5512</v>
      </c>
      <c r="G1262" s="46" t="s">
        <v>1245</v>
      </c>
      <c r="H1262" s="45">
        <v>279</v>
      </c>
      <c r="I1262" s="45">
        <v>1</v>
      </c>
      <c r="J1262" s="45">
        <v>1</v>
      </c>
      <c r="K1262" s="45">
        <f t="shared" si="39"/>
        <v>26</v>
      </c>
      <c r="L1262" s="45">
        <v>1985</v>
      </c>
      <c r="M1262" s="45">
        <v>1</v>
      </c>
      <c r="N1262" s="45">
        <v>6</v>
      </c>
      <c r="O1262" s="46" t="s">
        <v>70</v>
      </c>
    </row>
    <row r="1263" spans="1:15" ht="27">
      <c r="A1263" s="45">
        <v>1480</v>
      </c>
      <c r="B1263" s="46" t="s">
        <v>22</v>
      </c>
      <c r="C1263" s="46" t="s">
        <v>29</v>
      </c>
      <c r="D1263" s="46" t="s">
        <v>6</v>
      </c>
      <c r="E1263" s="36" t="str">
        <f t="shared" si="38"/>
        <v>Public</v>
      </c>
      <c r="F1263" s="45">
        <v>5513</v>
      </c>
      <c r="G1263" s="46" t="s">
        <v>1246</v>
      </c>
      <c r="H1263" s="45">
        <v>111</v>
      </c>
      <c r="I1263" s="45">
        <v>1</v>
      </c>
      <c r="J1263" s="45">
        <v>1</v>
      </c>
      <c r="K1263" s="45">
        <f t="shared" si="39"/>
        <v>16</v>
      </c>
      <c r="L1263" s="45">
        <v>1995</v>
      </c>
      <c r="M1263" s="45">
        <v>1</v>
      </c>
      <c r="N1263" s="45">
        <v>6</v>
      </c>
      <c r="O1263" s="46" t="s">
        <v>70</v>
      </c>
    </row>
    <row r="1264" spans="1:15" ht="27">
      <c r="A1264" s="45">
        <v>1482</v>
      </c>
      <c r="B1264" s="46" t="s">
        <v>21</v>
      </c>
      <c r="C1264" s="46" t="s">
        <v>29</v>
      </c>
      <c r="D1264" s="46" t="s">
        <v>6</v>
      </c>
      <c r="E1264" s="36" t="str">
        <f t="shared" si="38"/>
        <v>Public</v>
      </c>
      <c r="F1264" s="45">
        <v>5515</v>
      </c>
      <c r="G1264" s="46" t="s">
        <v>1160</v>
      </c>
      <c r="H1264" s="45">
        <v>134</v>
      </c>
      <c r="I1264" s="45">
        <v>1</v>
      </c>
      <c r="J1264" s="45">
        <v>1</v>
      </c>
      <c r="K1264" s="45">
        <f t="shared" si="39"/>
        <v>25</v>
      </c>
      <c r="L1264" s="45">
        <v>1986</v>
      </c>
      <c r="M1264" s="45">
        <v>1</v>
      </c>
      <c r="N1264" s="45">
        <v>6</v>
      </c>
      <c r="O1264" s="46" t="s">
        <v>70</v>
      </c>
    </row>
    <row r="1265" spans="1:15" ht="27">
      <c r="A1265" s="45">
        <v>1483</v>
      </c>
      <c r="B1265" s="46" t="s">
        <v>22</v>
      </c>
      <c r="C1265" s="46" t="s">
        <v>29</v>
      </c>
      <c r="D1265" s="46" t="s">
        <v>6</v>
      </c>
      <c r="E1265" s="36" t="str">
        <f t="shared" si="38"/>
        <v>Public</v>
      </c>
      <c r="F1265" s="45">
        <v>5516</v>
      </c>
      <c r="G1265" s="46" t="s">
        <v>1247</v>
      </c>
      <c r="H1265" s="45">
        <v>166</v>
      </c>
      <c r="I1265" s="45">
        <v>1</v>
      </c>
      <c r="J1265" s="45">
        <v>1</v>
      </c>
      <c r="K1265" s="45">
        <f t="shared" si="39"/>
        <v>11</v>
      </c>
      <c r="L1265" s="45">
        <v>2000</v>
      </c>
      <c r="M1265" s="45">
        <v>1</v>
      </c>
      <c r="N1265" s="45">
        <v>6</v>
      </c>
      <c r="O1265" s="46" t="s">
        <v>70</v>
      </c>
    </row>
    <row r="1266" spans="1:15" ht="27">
      <c r="A1266" s="45">
        <v>1484</v>
      </c>
      <c r="B1266" s="46" t="s">
        <v>20</v>
      </c>
      <c r="C1266" s="46" t="s">
        <v>29</v>
      </c>
      <c r="D1266" s="46" t="s">
        <v>6</v>
      </c>
      <c r="E1266" s="36" t="str">
        <f t="shared" si="38"/>
        <v>Public</v>
      </c>
      <c r="F1266" s="45">
        <v>5517</v>
      </c>
      <c r="G1266" s="46" t="s">
        <v>1088</v>
      </c>
      <c r="H1266" s="45">
        <v>81</v>
      </c>
      <c r="I1266" s="45">
        <v>1</v>
      </c>
      <c r="J1266" s="45">
        <v>1</v>
      </c>
      <c r="K1266" s="45">
        <f t="shared" si="39"/>
        <v>7</v>
      </c>
      <c r="L1266" s="45">
        <v>2004</v>
      </c>
      <c r="M1266" s="45">
        <v>1</v>
      </c>
      <c r="N1266" s="45">
        <v>6</v>
      </c>
      <c r="O1266" s="46" t="s">
        <v>70</v>
      </c>
    </row>
    <row r="1267" spans="1:15" ht="40.5">
      <c r="A1267" s="45">
        <v>1486</v>
      </c>
      <c r="B1267" s="46" t="s">
        <v>24</v>
      </c>
      <c r="C1267" s="46" t="s">
        <v>29</v>
      </c>
      <c r="D1267" s="46" t="s">
        <v>6</v>
      </c>
      <c r="E1267" s="36" t="str">
        <f t="shared" si="38"/>
        <v>Public</v>
      </c>
      <c r="F1267" s="45">
        <v>5519</v>
      </c>
      <c r="G1267" s="46" t="s">
        <v>1428</v>
      </c>
      <c r="H1267" s="45">
        <v>134</v>
      </c>
      <c r="I1267" s="45">
        <v>1</v>
      </c>
      <c r="J1267" s="45">
        <v>1</v>
      </c>
      <c r="K1267" s="45">
        <f t="shared" si="39"/>
        <v>11</v>
      </c>
      <c r="L1267" s="45">
        <v>2000</v>
      </c>
      <c r="M1267" s="45">
        <v>1</v>
      </c>
      <c r="N1267" s="45">
        <v>6</v>
      </c>
      <c r="O1267" s="46" t="s">
        <v>70</v>
      </c>
    </row>
    <row r="1268" spans="1:15" ht="27">
      <c r="A1268" s="45">
        <v>1487</v>
      </c>
      <c r="B1268" s="46" t="s">
        <v>21</v>
      </c>
      <c r="C1268" s="46" t="s">
        <v>29</v>
      </c>
      <c r="D1268" s="46" t="s">
        <v>6</v>
      </c>
      <c r="E1268" s="36" t="str">
        <f t="shared" si="38"/>
        <v>Public</v>
      </c>
      <c r="F1268" s="45">
        <v>5520</v>
      </c>
      <c r="G1268" s="46" t="s">
        <v>1161</v>
      </c>
      <c r="H1268" s="45">
        <v>76</v>
      </c>
      <c r="I1268" s="45">
        <v>1</v>
      </c>
      <c r="J1268" s="45">
        <v>1</v>
      </c>
      <c r="K1268" s="45">
        <f t="shared" si="39"/>
        <v>21</v>
      </c>
      <c r="L1268" s="45">
        <v>1990</v>
      </c>
      <c r="M1268" s="45">
        <v>1</v>
      </c>
      <c r="N1268" s="45">
        <v>6</v>
      </c>
      <c r="O1268" s="46" t="s">
        <v>70</v>
      </c>
    </row>
    <row r="1269" spans="1:15" ht="27">
      <c r="A1269" s="45">
        <v>1488</v>
      </c>
      <c r="B1269" s="46" t="s">
        <v>20</v>
      </c>
      <c r="C1269" s="46" t="s">
        <v>29</v>
      </c>
      <c r="D1269" s="46" t="s">
        <v>6</v>
      </c>
      <c r="E1269" s="36" t="str">
        <f t="shared" si="38"/>
        <v>Public</v>
      </c>
      <c r="F1269" s="45">
        <v>5521</v>
      </c>
      <c r="G1269" s="46" t="s">
        <v>1089</v>
      </c>
      <c r="H1269" s="45">
        <v>216</v>
      </c>
      <c r="I1269" s="45">
        <v>1</v>
      </c>
      <c r="J1269" s="45">
        <v>1</v>
      </c>
      <c r="K1269" s="45">
        <f t="shared" si="39"/>
        <v>7</v>
      </c>
      <c r="L1269" s="45">
        <v>2004</v>
      </c>
      <c r="M1269" s="45">
        <v>1</v>
      </c>
      <c r="N1269" s="45">
        <v>6</v>
      </c>
      <c r="O1269" s="46" t="s">
        <v>70</v>
      </c>
    </row>
    <row r="1270" spans="1:15" ht="40.5">
      <c r="A1270" s="45">
        <v>1489</v>
      </c>
      <c r="B1270" s="46" t="s">
        <v>15</v>
      </c>
      <c r="C1270" s="46" t="s">
        <v>29</v>
      </c>
      <c r="D1270" s="46" t="s">
        <v>6</v>
      </c>
      <c r="E1270" s="36" t="str">
        <f t="shared" si="38"/>
        <v>Public</v>
      </c>
      <c r="F1270" s="45">
        <v>5522</v>
      </c>
      <c r="G1270" s="46" t="s">
        <v>579</v>
      </c>
      <c r="H1270" s="45">
        <v>109</v>
      </c>
      <c r="I1270" s="45">
        <v>1</v>
      </c>
      <c r="J1270" s="45">
        <v>1</v>
      </c>
      <c r="K1270" s="45">
        <f t="shared" si="39"/>
        <v>6</v>
      </c>
      <c r="L1270" s="45">
        <v>2005</v>
      </c>
      <c r="M1270" s="45">
        <v>1</v>
      </c>
      <c r="N1270" s="45">
        <v>4</v>
      </c>
      <c r="O1270" s="46" t="s">
        <v>70</v>
      </c>
    </row>
    <row r="1271" spans="1:15" ht="27">
      <c r="A1271" s="45">
        <v>1490</v>
      </c>
      <c r="B1271" s="46" t="s">
        <v>21</v>
      </c>
      <c r="C1271" s="46" t="s">
        <v>29</v>
      </c>
      <c r="D1271" s="46" t="s">
        <v>6</v>
      </c>
      <c r="E1271" s="36" t="str">
        <f t="shared" si="38"/>
        <v>Public</v>
      </c>
      <c r="F1271" s="45">
        <v>5523</v>
      </c>
      <c r="G1271" s="46" t="s">
        <v>1162</v>
      </c>
      <c r="H1271" s="45">
        <v>141</v>
      </c>
      <c r="I1271" s="45">
        <v>1</v>
      </c>
      <c r="J1271" s="45">
        <v>1</v>
      </c>
      <c r="K1271" s="45">
        <f t="shared" si="39"/>
        <v>18</v>
      </c>
      <c r="L1271" s="45">
        <v>1993</v>
      </c>
      <c r="M1271" s="45">
        <v>1</v>
      </c>
      <c r="N1271" s="45">
        <v>6</v>
      </c>
      <c r="O1271" s="46" t="s">
        <v>70</v>
      </c>
    </row>
  </sheetData>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8"/>
  <sheetViews>
    <sheetView workbookViewId="0">
      <selection activeCell="K18" sqref="A4:K18"/>
    </sheetView>
  </sheetViews>
  <sheetFormatPr defaultRowHeight="15"/>
  <cols>
    <col min="1" max="1" width="26.28515625" bestFit="1" customWidth="1"/>
    <col min="2" max="2" width="16.28515625" bestFit="1" customWidth="1"/>
    <col min="3" max="3" width="6.5703125" bestFit="1" customWidth="1"/>
    <col min="4" max="9" width="7.5703125" bestFit="1" customWidth="1"/>
    <col min="10" max="10" width="5.5703125" bestFit="1" customWidth="1"/>
    <col min="11" max="11" width="11.28515625" bestFit="1" customWidth="1"/>
    <col min="12" max="12" width="4" customWidth="1"/>
    <col min="13" max="13" width="5.7109375" customWidth="1"/>
    <col min="14" max="14" width="11.140625" customWidth="1"/>
    <col min="15" max="15" width="6.42578125" customWidth="1"/>
    <col min="16" max="16" width="6.28515625" customWidth="1"/>
    <col min="17" max="17" width="9.42578125" customWidth="1"/>
    <col min="18" max="18" width="11.140625" customWidth="1"/>
    <col min="19" max="19" width="6.42578125" customWidth="1"/>
    <col min="20" max="20" width="6.28515625" customWidth="1"/>
    <col min="21" max="21" width="9.42578125" customWidth="1"/>
    <col min="22" max="22" width="11.140625" customWidth="1"/>
    <col min="23" max="23" width="6.42578125" customWidth="1"/>
    <col min="24" max="24" width="6.28515625" customWidth="1"/>
    <col min="25" max="25" width="9.42578125" customWidth="1"/>
    <col min="26" max="26" width="11.140625" customWidth="1"/>
    <col min="27" max="27" width="6.42578125" customWidth="1"/>
    <col min="28" max="28" width="6.28515625" customWidth="1"/>
    <col min="29" max="29" width="9.42578125" customWidth="1"/>
    <col min="30" max="30" width="11.140625" customWidth="1"/>
    <col min="31" max="31" width="6.42578125" customWidth="1"/>
    <col min="32" max="32" width="6.28515625" customWidth="1"/>
    <col min="33" max="33" width="9.42578125" customWidth="1"/>
    <col min="34" max="34" width="11.140625" customWidth="1"/>
    <col min="35" max="35" width="6.42578125" customWidth="1"/>
    <col min="36" max="36" width="6.28515625" customWidth="1"/>
    <col min="37" max="37" width="4" customWidth="1"/>
    <col min="38" max="38" width="9.42578125" customWidth="1"/>
    <col min="39" max="39" width="11.140625" customWidth="1"/>
    <col min="40" max="40" width="6.42578125" customWidth="1"/>
    <col min="41" max="41" width="6.28515625" customWidth="1"/>
    <col min="42" max="42" width="4" customWidth="1"/>
    <col min="43" max="43" width="11.140625" customWidth="1"/>
    <col min="44" max="44" width="8.28515625" customWidth="1"/>
    <col min="45" max="45" width="6.28515625" customWidth="1"/>
    <col min="46" max="59" width="4" customWidth="1"/>
    <col min="60" max="60" width="8.28515625" customWidth="1"/>
    <col min="61" max="61" width="6.28515625" customWidth="1"/>
    <col min="62" max="62" width="8.140625" customWidth="1"/>
    <col min="63" max="63" width="7.28515625" customWidth="1"/>
    <col min="64" max="64" width="8.140625" customWidth="1"/>
    <col min="65" max="65" width="7.28515625" customWidth="1"/>
    <col min="66" max="66" width="8.140625" customWidth="1"/>
    <col min="67" max="67" width="7.28515625" customWidth="1"/>
    <col min="68" max="68" width="8.140625" customWidth="1"/>
    <col min="69" max="70" width="7.28515625" customWidth="1"/>
    <col min="71" max="71" width="8.140625" customWidth="1"/>
    <col min="72" max="72" width="7.28515625" customWidth="1"/>
    <col min="73" max="73" width="8.140625" customWidth="1"/>
    <col min="74" max="76" width="7.28515625" customWidth="1"/>
    <col min="77" max="77" width="8.140625" customWidth="1"/>
    <col min="78" max="79" width="7.28515625" customWidth="1"/>
    <col min="80" max="80" width="8.140625" customWidth="1"/>
    <col min="81" max="81" width="7.28515625" customWidth="1"/>
    <col min="82" max="82" width="8.140625" customWidth="1"/>
    <col min="83" max="87" width="7.28515625" customWidth="1"/>
    <col min="88" max="88" width="8.140625" customWidth="1"/>
    <col min="89" max="91" width="7.28515625" customWidth="1"/>
    <col min="92" max="92" width="8.140625" customWidth="1"/>
    <col min="93" max="93" width="7.28515625" customWidth="1"/>
    <col min="94" max="99" width="8.140625" customWidth="1"/>
    <col min="100" max="100" width="8.28515625" customWidth="1"/>
    <col min="101" max="101" width="8.140625" customWidth="1"/>
    <col min="102" max="102" width="6.28515625" customWidth="1"/>
  </cols>
  <sheetData>
    <row r="1" spans="1:11">
      <c r="A1" s="37" t="s">
        <v>1447</v>
      </c>
      <c r="B1" t="s">
        <v>7</v>
      </c>
    </row>
    <row r="3" spans="1:11">
      <c r="A3" s="37" t="s">
        <v>1433</v>
      </c>
      <c r="B3" s="37" t="s">
        <v>1744</v>
      </c>
    </row>
    <row r="4" spans="1:11">
      <c r="B4" t="s">
        <v>55</v>
      </c>
      <c r="C4" t="s">
        <v>56</v>
      </c>
      <c r="D4" t="s">
        <v>57</v>
      </c>
      <c r="E4" t="s">
        <v>58</v>
      </c>
      <c r="F4" t="s">
        <v>1448</v>
      </c>
      <c r="G4" t="s">
        <v>1449</v>
      </c>
      <c r="H4" t="s">
        <v>1450</v>
      </c>
      <c r="I4" t="s">
        <v>1451</v>
      </c>
      <c r="J4" t="s">
        <v>1446</v>
      </c>
      <c r="K4" t="s">
        <v>1746</v>
      </c>
    </row>
    <row r="5" spans="1:11">
      <c r="A5" s="37" t="s">
        <v>1745</v>
      </c>
    </row>
    <row r="6" spans="1:11">
      <c r="A6" s="38" t="s">
        <v>12</v>
      </c>
      <c r="B6" s="39"/>
      <c r="C6" s="39">
        <v>1</v>
      </c>
      <c r="D6" s="39"/>
      <c r="E6" s="39"/>
      <c r="F6" s="39"/>
      <c r="G6" s="39">
        <v>1</v>
      </c>
      <c r="H6" s="39"/>
      <c r="I6" s="39"/>
      <c r="J6" s="39"/>
      <c r="K6" s="39">
        <v>2</v>
      </c>
    </row>
    <row r="7" spans="1:11">
      <c r="A7" s="38" t="s">
        <v>13</v>
      </c>
      <c r="B7" s="39"/>
      <c r="C7" s="39"/>
      <c r="D7" s="39"/>
      <c r="E7" s="39"/>
      <c r="F7" s="39"/>
      <c r="G7" s="39"/>
      <c r="H7" s="39">
        <v>1</v>
      </c>
      <c r="I7" s="39"/>
      <c r="J7" s="39">
        <v>1</v>
      </c>
      <c r="K7" s="39">
        <v>2</v>
      </c>
    </row>
    <row r="8" spans="1:11">
      <c r="A8" s="38" t="s">
        <v>14</v>
      </c>
      <c r="B8" s="39"/>
      <c r="C8" s="39"/>
      <c r="D8" s="39"/>
      <c r="E8" s="39">
        <v>1</v>
      </c>
      <c r="F8" s="39">
        <v>1</v>
      </c>
      <c r="G8" s="39"/>
      <c r="H8" s="39"/>
      <c r="I8" s="39">
        <v>1</v>
      </c>
      <c r="J8" s="39"/>
      <c r="K8" s="39">
        <v>3</v>
      </c>
    </row>
    <row r="9" spans="1:11">
      <c r="A9" s="38" t="s">
        <v>15</v>
      </c>
      <c r="B9" s="39"/>
      <c r="C9" s="39"/>
      <c r="D9" s="39"/>
      <c r="E9" s="39"/>
      <c r="F9" s="39"/>
      <c r="G9" s="39"/>
      <c r="H9" s="39"/>
      <c r="I9" s="39"/>
      <c r="J9" s="39">
        <v>2</v>
      </c>
      <c r="K9" s="39">
        <v>2</v>
      </c>
    </row>
    <row r="10" spans="1:11">
      <c r="A10" s="38" t="s">
        <v>16</v>
      </c>
      <c r="B10" s="39"/>
      <c r="C10" s="39"/>
      <c r="D10" s="39"/>
      <c r="E10" s="39"/>
      <c r="F10" s="39">
        <v>1</v>
      </c>
      <c r="G10" s="39"/>
      <c r="H10" s="39"/>
      <c r="I10" s="39"/>
      <c r="J10" s="39"/>
      <c r="K10" s="39">
        <v>1</v>
      </c>
    </row>
    <row r="11" spans="1:11">
      <c r="A11" s="38" t="s">
        <v>17</v>
      </c>
      <c r="B11" s="39">
        <v>1</v>
      </c>
      <c r="C11" s="39">
        <v>6</v>
      </c>
      <c r="D11" s="39">
        <v>1</v>
      </c>
      <c r="E11" s="39">
        <v>1</v>
      </c>
      <c r="F11" s="39">
        <v>1</v>
      </c>
      <c r="G11" s="39">
        <v>2</v>
      </c>
      <c r="H11" s="39"/>
      <c r="I11" s="39"/>
      <c r="J11" s="39">
        <v>1</v>
      </c>
      <c r="K11" s="39">
        <v>13</v>
      </c>
    </row>
    <row r="12" spans="1:11">
      <c r="A12" s="38" t="s">
        <v>18</v>
      </c>
      <c r="B12" s="39">
        <v>2</v>
      </c>
      <c r="C12" s="39">
        <v>1</v>
      </c>
      <c r="D12" s="39"/>
      <c r="E12" s="39">
        <v>1</v>
      </c>
      <c r="F12" s="39"/>
      <c r="G12" s="39"/>
      <c r="H12" s="39"/>
      <c r="I12" s="39"/>
      <c r="J12" s="39"/>
      <c r="K12" s="39">
        <v>4</v>
      </c>
    </row>
    <row r="13" spans="1:11">
      <c r="A13" s="38" t="s">
        <v>20</v>
      </c>
      <c r="B13" s="39"/>
      <c r="C13" s="39"/>
      <c r="D13" s="39"/>
      <c r="E13" s="39"/>
      <c r="F13" s="39">
        <v>1</v>
      </c>
      <c r="G13" s="39"/>
      <c r="H13" s="39"/>
      <c r="I13" s="39"/>
      <c r="J13" s="39"/>
      <c r="K13" s="39">
        <v>1</v>
      </c>
    </row>
    <row r="14" spans="1:11">
      <c r="A14" s="38" t="s">
        <v>21</v>
      </c>
      <c r="B14" s="39"/>
      <c r="C14" s="39">
        <v>1</v>
      </c>
      <c r="D14" s="39"/>
      <c r="E14" s="39">
        <v>1</v>
      </c>
      <c r="F14" s="39"/>
      <c r="G14" s="39"/>
      <c r="H14" s="39"/>
      <c r="I14" s="39"/>
      <c r="J14" s="39"/>
      <c r="K14" s="39">
        <v>2</v>
      </c>
    </row>
    <row r="15" spans="1:11">
      <c r="A15" s="38" t="s">
        <v>22</v>
      </c>
      <c r="B15" s="39">
        <v>1</v>
      </c>
      <c r="C15" s="39">
        <v>1</v>
      </c>
      <c r="D15" s="39"/>
      <c r="E15" s="39"/>
      <c r="F15" s="39"/>
      <c r="G15" s="39"/>
      <c r="H15" s="39">
        <v>1</v>
      </c>
      <c r="I15" s="39"/>
      <c r="J15" s="39"/>
      <c r="K15" s="39">
        <v>3</v>
      </c>
    </row>
    <row r="16" spans="1:11">
      <c r="A16" s="38" t="s">
        <v>23</v>
      </c>
      <c r="B16" s="39"/>
      <c r="C16" s="39">
        <v>1</v>
      </c>
      <c r="D16" s="39"/>
      <c r="E16" s="39"/>
      <c r="F16" s="39"/>
      <c r="G16" s="39"/>
      <c r="H16" s="39"/>
      <c r="I16" s="39"/>
      <c r="J16" s="39"/>
      <c r="K16" s="39">
        <v>1</v>
      </c>
    </row>
    <row r="17" spans="1:11">
      <c r="A17" s="38" t="s">
        <v>24</v>
      </c>
      <c r="B17" s="39">
        <v>1</v>
      </c>
      <c r="C17" s="39"/>
      <c r="D17" s="39"/>
      <c r="E17" s="39">
        <v>1</v>
      </c>
      <c r="F17" s="39"/>
      <c r="G17" s="39">
        <v>1</v>
      </c>
      <c r="H17" s="39"/>
      <c r="I17" s="39"/>
      <c r="J17" s="39"/>
      <c r="K17" s="39">
        <v>3</v>
      </c>
    </row>
    <row r="18" spans="1:11">
      <c r="A18" s="38" t="s">
        <v>1746</v>
      </c>
      <c r="B18" s="39">
        <v>5</v>
      </c>
      <c r="C18" s="39">
        <v>11</v>
      </c>
      <c r="D18" s="39">
        <v>1</v>
      </c>
      <c r="E18" s="39">
        <v>5</v>
      </c>
      <c r="F18" s="39">
        <v>4</v>
      </c>
      <c r="G18" s="39">
        <v>4</v>
      </c>
      <c r="H18" s="39">
        <v>2</v>
      </c>
      <c r="I18" s="39">
        <v>1</v>
      </c>
      <c r="J18" s="39">
        <v>4</v>
      </c>
      <c r="K18" s="39">
        <v>37</v>
      </c>
    </row>
  </sheetData>
  <phoneticPr fontId="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3"/>
  <sheetViews>
    <sheetView workbookViewId="0">
      <selection activeCell="K2" sqref="K2"/>
    </sheetView>
  </sheetViews>
  <sheetFormatPr defaultRowHeight="15"/>
  <sheetData>
    <row r="1" spans="1:15">
      <c r="A1" s="48" t="s">
        <v>60</v>
      </c>
      <c r="B1" s="48" t="s">
        <v>59</v>
      </c>
      <c r="C1" s="48" t="s">
        <v>2</v>
      </c>
      <c r="D1" s="48" t="s">
        <v>1429</v>
      </c>
      <c r="E1" s="48" t="s">
        <v>1429</v>
      </c>
      <c r="F1" s="48" t="s">
        <v>61</v>
      </c>
      <c r="G1" s="48" t="s">
        <v>62</v>
      </c>
      <c r="H1" s="48" t="s">
        <v>63</v>
      </c>
      <c r="I1" s="48" t="s">
        <v>64</v>
      </c>
      <c r="J1" s="48" t="s">
        <v>1430</v>
      </c>
      <c r="K1" s="44" t="s">
        <v>1454</v>
      </c>
      <c r="L1" s="48" t="s">
        <v>67</v>
      </c>
      <c r="M1" s="48" t="s">
        <v>65</v>
      </c>
      <c r="N1" s="48" t="s">
        <v>66</v>
      </c>
      <c r="O1" s="48" t="s">
        <v>68</v>
      </c>
    </row>
    <row r="2" spans="1:15" ht="27">
      <c r="A2" s="49">
        <v>250</v>
      </c>
      <c r="B2" s="50" t="s">
        <v>12</v>
      </c>
      <c r="C2" s="50" t="s">
        <v>4</v>
      </c>
      <c r="D2" s="50" t="s">
        <v>6</v>
      </c>
      <c r="E2" s="36" t="str">
        <f t="shared" ref="E2:E65" si="0">IF(D2="Catholic", "Private", D2)</f>
        <v>Public</v>
      </c>
      <c r="F2" s="49">
        <v>261</v>
      </c>
      <c r="G2" s="50" t="s">
        <v>69</v>
      </c>
      <c r="H2" s="49">
        <v>294</v>
      </c>
      <c r="I2" s="49">
        <v>3</v>
      </c>
      <c r="J2" s="49">
        <v>1</v>
      </c>
      <c r="K2" s="45">
        <f>2011-L2</f>
        <v>24</v>
      </c>
      <c r="L2" s="49">
        <v>1987</v>
      </c>
      <c r="M2" s="49">
        <v>10</v>
      </c>
      <c r="N2" s="49">
        <v>12</v>
      </c>
      <c r="O2" s="50" t="s">
        <v>70</v>
      </c>
    </row>
    <row r="3" spans="1:15" ht="40.5">
      <c r="A3" s="49">
        <v>287</v>
      </c>
      <c r="B3" s="50" t="s">
        <v>12</v>
      </c>
      <c r="C3" s="50" t="s">
        <v>4</v>
      </c>
      <c r="D3" s="50" t="s">
        <v>6</v>
      </c>
      <c r="E3" s="36" t="str">
        <f t="shared" si="0"/>
        <v>Public</v>
      </c>
      <c r="F3" s="49">
        <v>287</v>
      </c>
      <c r="G3" s="50" t="s">
        <v>71</v>
      </c>
      <c r="H3" s="49">
        <v>743</v>
      </c>
      <c r="I3" s="49">
        <v>3</v>
      </c>
      <c r="J3" s="49">
        <v>1</v>
      </c>
      <c r="K3" s="45">
        <f t="shared" ref="K3:K66" si="1">2011-L3</f>
        <v>2</v>
      </c>
      <c r="L3" s="49">
        <v>2009</v>
      </c>
      <c r="M3" s="49">
        <v>10</v>
      </c>
      <c r="N3" s="49">
        <v>12</v>
      </c>
      <c r="O3" s="50" t="s">
        <v>70</v>
      </c>
    </row>
    <row r="4" spans="1:15" ht="40.5">
      <c r="A4" s="49">
        <v>297</v>
      </c>
      <c r="B4" s="50" t="s">
        <v>19</v>
      </c>
      <c r="C4" s="50" t="s">
        <v>4</v>
      </c>
      <c r="D4" s="50" t="s">
        <v>6</v>
      </c>
      <c r="E4" s="36" t="str">
        <f t="shared" si="0"/>
        <v>Public</v>
      </c>
      <c r="F4" s="49">
        <v>297</v>
      </c>
      <c r="G4" s="50" t="s">
        <v>940</v>
      </c>
      <c r="H4" s="49">
        <v>208</v>
      </c>
      <c r="I4" s="49">
        <v>3</v>
      </c>
      <c r="J4" s="49">
        <v>1</v>
      </c>
      <c r="K4" s="45">
        <f t="shared" si="1"/>
        <v>4</v>
      </c>
      <c r="L4" s="49">
        <v>2007</v>
      </c>
      <c r="M4" s="49">
        <v>10</v>
      </c>
      <c r="N4" s="49">
        <v>12</v>
      </c>
      <c r="O4" s="50" t="s">
        <v>70</v>
      </c>
    </row>
    <row r="5" spans="1:15" ht="27">
      <c r="A5" s="49">
        <v>298</v>
      </c>
      <c r="B5" s="50" t="s">
        <v>14</v>
      </c>
      <c r="C5" s="50" t="s">
        <v>4</v>
      </c>
      <c r="D5" s="50" t="s">
        <v>6</v>
      </c>
      <c r="E5" s="36" t="str">
        <f t="shared" si="0"/>
        <v>Public</v>
      </c>
      <c r="F5" s="49">
        <v>298</v>
      </c>
      <c r="G5" s="50" t="s">
        <v>251</v>
      </c>
      <c r="H5" s="49">
        <v>143</v>
      </c>
      <c r="I5" s="49">
        <v>3</v>
      </c>
      <c r="J5" s="49">
        <v>1</v>
      </c>
      <c r="K5" s="45">
        <f t="shared" si="1"/>
        <v>2</v>
      </c>
      <c r="L5" s="49">
        <v>2009</v>
      </c>
      <c r="M5" s="49">
        <v>10</v>
      </c>
      <c r="N5" s="49">
        <v>12</v>
      </c>
      <c r="O5" s="50" t="s">
        <v>70</v>
      </c>
    </row>
    <row r="6" spans="1:15" ht="27">
      <c r="A6" s="49">
        <v>417</v>
      </c>
      <c r="B6" s="50" t="s">
        <v>14</v>
      </c>
      <c r="C6" s="50" t="s">
        <v>4</v>
      </c>
      <c r="D6" s="50" t="s">
        <v>6</v>
      </c>
      <c r="E6" s="36" t="str">
        <f t="shared" si="0"/>
        <v>Public</v>
      </c>
      <c r="F6" s="49">
        <v>417</v>
      </c>
      <c r="G6" s="50" t="s">
        <v>329</v>
      </c>
      <c r="H6" s="49">
        <v>262</v>
      </c>
      <c r="I6" s="49">
        <v>3</v>
      </c>
      <c r="J6" s="49">
        <v>1</v>
      </c>
      <c r="K6" s="45">
        <f t="shared" si="1"/>
        <v>9</v>
      </c>
      <c r="L6" s="49">
        <v>2002</v>
      </c>
      <c r="M6" s="49">
        <v>10</v>
      </c>
      <c r="N6" s="49">
        <v>12</v>
      </c>
      <c r="O6" s="50" t="s">
        <v>70</v>
      </c>
    </row>
    <row r="7" spans="1:15" ht="27">
      <c r="A7" s="49">
        <v>422</v>
      </c>
      <c r="B7" s="50" t="s">
        <v>14</v>
      </c>
      <c r="C7" s="50" t="s">
        <v>4</v>
      </c>
      <c r="D7" s="50" t="s">
        <v>6</v>
      </c>
      <c r="E7" s="36" t="str">
        <f t="shared" si="0"/>
        <v>Public</v>
      </c>
      <c r="F7" s="49">
        <v>422</v>
      </c>
      <c r="G7" s="50" t="s">
        <v>334</v>
      </c>
      <c r="H7" s="49">
        <v>92</v>
      </c>
      <c r="I7" s="49">
        <v>3</v>
      </c>
      <c r="J7" s="49">
        <v>1</v>
      </c>
      <c r="K7" s="45">
        <f t="shared" si="1"/>
        <v>1</v>
      </c>
      <c r="L7" s="49">
        <v>2010</v>
      </c>
      <c r="M7" s="49">
        <v>10</v>
      </c>
      <c r="N7" s="49">
        <v>12</v>
      </c>
      <c r="O7" s="50" t="s">
        <v>70</v>
      </c>
    </row>
    <row r="8" spans="1:15" ht="94.5">
      <c r="A8" s="49">
        <v>492</v>
      </c>
      <c r="B8" s="50" t="s">
        <v>21</v>
      </c>
      <c r="C8" s="50" t="s">
        <v>4</v>
      </c>
      <c r="D8" s="50" t="s">
        <v>6</v>
      </c>
      <c r="E8" s="36" t="str">
        <f t="shared" si="0"/>
        <v>Public</v>
      </c>
      <c r="F8" s="49">
        <v>492</v>
      </c>
      <c r="G8" s="50" t="s">
        <v>1090</v>
      </c>
      <c r="H8" s="49">
        <v>60</v>
      </c>
      <c r="I8" s="49">
        <v>3</v>
      </c>
      <c r="J8" s="49">
        <v>1</v>
      </c>
      <c r="K8" s="45">
        <f t="shared" si="1"/>
        <v>2011</v>
      </c>
      <c r="L8" s="51"/>
      <c r="M8" s="49">
        <v>10</v>
      </c>
      <c r="N8" s="49">
        <v>12</v>
      </c>
      <c r="O8" s="50" t="s">
        <v>70</v>
      </c>
    </row>
    <row r="9" spans="1:15" ht="40.5">
      <c r="A9" s="49">
        <v>689</v>
      </c>
      <c r="B9" s="50" t="s">
        <v>17</v>
      </c>
      <c r="C9" s="50" t="s">
        <v>4</v>
      </c>
      <c r="D9" s="50" t="s">
        <v>1431</v>
      </c>
      <c r="E9" s="36" t="str">
        <f t="shared" si="0"/>
        <v>Private</v>
      </c>
      <c r="F9" s="49">
        <v>689</v>
      </c>
      <c r="G9" s="50" t="s">
        <v>732</v>
      </c>
      <c r="H9" s="49">
        <v>712</v>
      </c>
      <c r="I9" s="49">
        <v>3</v>
      </c>
      <c r="J9" s="49">
        <v>3</v>
      </c>
      <c r="K9" s="45">
        <f t="shared" si="1"/>
        <v>12</v>
      </c>
      <c r="L9" s="49">
        <v>1999</v>
      </c>
      <c r="M9" s="49">
        <v>10</v>
      </c>
      <c r="N9" s="49">
        <v>12</v>
      </c>
      <c r="O9" s="50" t="s">
        <v>70</v>
      </c>
    </row>
    <row r="10" spans="1:15" ht="54">
      <c r="A10" s="49">
        <v>691</v>
      </c>
      <c r="B10" s="50" t="s">
        <v>17</v>
      </c>
      <c r="C10" s="50" t="s">
        <v>4</v>
      </c>
      <c r="D10" s="50" t="s">
        <v>1431</v>
      </c>
      <c r="E10" s="36" t="str">
        <f t="shared" si="0"/>
        <v>Private</v>
      </c>
      <c r="F10" s="49">
        <v>691</v>
      </c>
      <c r="G10" s="50" t="s">
        <v>733</v>
      </c>
      <c r="H10" s="49">
        <v>836</v>
      </c>
      <c r="I10" s="49">
        <v>3</v>
      </c>
      <c r="J10" s="49">
        <v>3</v>
      </c>
      <c r="K10" s="45">
        <f t="shared" si="1"/>
        <v>25</v>
      </c>
      <c r="L10" s="49">
        <v>1986</v>
      </c>
      <c r="M10" s="49">
        <v>10</v>
      </c>
      <c r="N10" s="49">
        <v>12</v>
      </c>
      <c r="O10" s="50" t="s">
        <v>70</v>
      </c>
    </row>
    <row r="11" spans="1:15" ht="67.5">
      <c r="A11" s="49">
        <v>694</v>
      </c>
      <c r="B11" s="50" t="s">
        <v>14</v>
      </c>
      <c r="C11" s="50" t="s">
        <v>1432</v>
      </c>
      <c r="D11" s="50" t="s">
        <v>1431</v>
      </c>
      <c r="E11" s="36" t="str">
        <f t="shared" si="0"/>
        <v>Private</v>
      </c>
      <c r="F11" s="49">
        <v>694</v>
      </c>
      <c r="G11" s="50" t="s">
        <v>339</v>
      </c>
      <c r="H11" s="49">
        <v>200</v>
      </c>
      <c r="I11" s="49">
        <v>4</v>
      </c>
      <c r="J11" s="49">
        <v>3</v>
      </c>
      <c r="K11" s="45">
        <f t="shared" si="1"/>
        <v>17</v>
      </c>
      <c r="L11" s="49">
        <v>1994</v>
      </c>
      <c r="M11" s="49">
        <v>10</v>
      </c>
      <c r="N11" s="49">
        <v>12</v>
      </c>
      <c r="O11" s="50" t="s">
        <v>70</v>
      </c>
    </row>
    <row r="12" spans="1:15" ht="81">
      <c r="A12" s="49">
        <v>695</v>
      </c>
      <c r="B12" s="50" t="s">
        <v>14</v>
      </c>
      <c r="C12" s="50" t="s">
        <v>1432</v>
      </c>
      <c r="D12" s="50" t="s">
        <v>1431</v>
      </c>
      <c r="E12" s="36" t="str">
        <f t="shared" si="0"/>
        <v>Private</v>
      </c>
      <c r="F12" s="49">
        <v>695</v>
      </c>
      <c r="G12" s="50" t="s">
        <v>340</v>
      </c>
      <c r="H12" s="49">
        <v>229</v>
      </c>
      <c r="I12" s="49">
        <v>4</v>
      </c>
      <c r="J12" s="49">
        <v>3</v>
      </c>
      <c r="K12" s="45">
        <f t="shared" si="1"/>
        <v>38</v>
      </c>
      <c r="L12" s="49">
        <v>1973</v>
      </c>
      <c r="M12" s="49">
        <v>10</v>
      </c>
      <c r="N12" s="49">
        <v>12</v>
      </c>
      <c r="O12" s="50" t="s">
        <v>70</v>
      </c>
    </row>
    <row r="13" spans="1:15" ht="54">
      <c r="A13" s="49">
        <v>720</v>
      </c>
      <c r="B13" s="50" t="s">
        <v>14</v>
      </c>
      <c r="C13" s="50" t="s">
        <v>4</v>
      </c>
      <c r="D13" s="50" t="s">
        <v>1431</v>
      </c>
      <c r="E13" s="36" t="str">
        <f t="shared" si="0"/>
        <v>Private</v>
      </c>
      <c r="F13" s="49">
        <v>720</v>
      </c>
      <c r="G13" s="50" t="s">
        <v>342</v>
      </c>
      <c r="H13" s="49">
        <v>674</v>
      </c>
      <c r="I13" s="49">
        <v>3</v>
      </c>
      <c r="J13" s="49">
        <v>3</v>
      </c>
      <c r="K13" s="45">
        <f t="shared" si="1"/>
        <v>25</v>
      </c>
      <c r="L13" s="49">
        <v>1986</v>
      </c>
      <c r="M13" s="49">
        <v>10</v>
      </c>
      <c r="N13" s="49">
        <v>12</v>
      </c>
      <c r="O13" s="50" t="s">
        <v>70</v>
      </c>
    </row>
    <row r="14" spans="1:15" ht="40.5">
      <c r="A14" s="49">
        <v>722</v>
      </c>
      <c r="B14" s="50" t="s">
        <v>17</v>
      </c>
      <c r="C14" s="50" t="s">
        <v>4</v>
      </c>
      <c r="D14" s="50" t="s">
        <v>7</v>
      </c>
      <c r="E14" s="36" t="str">
        <f t="shared" si="0"/>
        <v>Private</v>
      </c>
      <c r="F14" s="49">
        <v>722</v>
      </c>
      <c r="G14" s="50" t="s">
        <v>735</v>
      </c>
      <c r="H14" s="49">
        <v>760</v>
      </c>
      <c r="I14" s="49">
        <v>3</v>
      </c>
      <c r="J14" s="49">
        <v>2</v>
      </c>
      <c r="K14" s="45">
        <f t="shared" si="1"/>
        <v>9</v>
      </c>
      <c r="L14" s="49">
        <v>2002</v>
      </c>
      <c r="M14" s="49">
        <v>10</v>
      </c>
      <c r="N14" s="49">
        <v>12</v>
      </c>
      <c r="O14" s="50" t="s">
        <v>70</v>
      </c>
    </row>
    <row r="15" spans="1:15" ht="54">
      <c r="A15" s="49">
        <v>727</v>
      </c>
      <c r="B15" s="50" t="s">
        <v>17</v>
      </c>
      <c r="C15" s="50" t="s">
        <v>4</v>
      </c>
      <c r="D15" s="50" t="s">
        <v>6</v>
      </c>
      <c r="E15" s="36" t="str">
        <f t="shared" si="0"/>
        <v>Public</v>
      </c>
      <c r="F15" s="49">
        <v>727</v>
      </c>
      <c r="G15" s="50" t="s">
        <v>737</v>
      </c>
      <c r="H15" s="49">
        <v>1262</v>
      </c>
      <c r="I15" s="49">
        <v>3</v>
      </c>
      <c r="J15" s="49">
        <v>1</v>
      </c>
      <c r="K15" s="45">
        <f t="shared" si="1"/>
        <v>9</v>
      </c>
      <c r="L15" s="49">
        <v>2002</v>
      </c>
      <c r="M15" s="49">
        <v>10</v>
      </c>
      <c r="N15" s="49">
        <v>12</v>
      </c>
      <c r="O15" s="50" t="s">
        <v>70</v>
      </c>
    </row>
    <row r="16" spans="1:15" ht="40.5">
      <c r="A16" s="49">
        <v>732</v>
      </c>
      <c r="B16" s="50" t="s">
        <v>22</v>
      </c>
      <c r="C16" s="50" t="s">
        <v>4</v>
      </c>
      <c r="D16" s="50" t="s">
        <v>1431</v>
      </c>
      <c r="E16" s="36" t="str">
        <f t="shared" si="0"/>
        <v>Private</v>
      </c>
      <c r="F16" s="49">
        <v>732</v>
      </c>
      <c r="G16" s="50" t="s">
        <v>1211</v>
      </c>
      <c r="H16" s="49">
        <v>231</v>
      </c>
      <c r="I16" s="49">
        <v>3</v>
      </c>
      <c r="J16" s="49">
        <v>3</v>
      </c>
      <c r="K16" s="45">
        <f t="shared" si="1"/>
        <v>5</v>
      </c>
      <c r="L16" s="49">
        <v>2006</v>
      </c>
      <c r="M16" s="49">
        <v>10</v>
      </c>
      <c r="N16" s="49">
        <v>12</v>
      </c>
      <c r="O16" s="50" t="s">
        <v>70</v>
      </c>
    </row>
    <row r="17" spans="1:15" ht="40.5">
      <c r="A17" s="49">
        <v>734</v>
      </c>
      <c r="B17" s="50" t="s">
        <v>17</v>
      </c>
      <c r="C17" s="50" t="s">
        <v>4</v>
      </c>
      <c r="D17" s="50" t="s">
        <v>6</v>
      </c>
      <c r="E17" s="36" t="str">
        <f t="shared" si="0"/>
        <v>Public</v>
      </c>
      <c r="F17" s="49">
        <v>734</v>
      </c>
      <c r="G17" s="50" t="s">
        <v>738</v>
      </c>
      <c r="H17" s="49">
        <v>1389</v>
      </c>
      <c r="I17" s="49">
        <v>3</v>
      </c>
      <c r="J17" s="49">
        <v>1</v>
      </c>
      <c r="K17" s="45">
        <f t="shared" si="1"/>
        <v>11</v>
      </c>
      <c r="L17" s="49">
        <v>2000</v>
      </c>
      <c r="M17" s="49">
        <v>10</v>
      </c>
      <c r="N17" s="49">
        <v>12</v>
      </c>
      <c r="O17" s="50" t="s">
        <v>70</v>
      </c>
    </row>
    <row r="18" spans="1:15" ht="54">
      <c r="A18" s="49">
        <v>736</v>
      </c>
      <c r="B18" s="50" t="s">
        <v>17</v>
      </c>
      <c r="C18" s="50" t="s">
        <v>4</v>
      </c>
      <c r="D18" s="50" t="s">
        <v>7</v>
      </c>
      <c r="E18" s="36" t="str">
        <f t="shared" si="0"/>
        <v>Private</v>
      </c>
      <c r="F18" s="49">
        <v>736</v>
      </c>
      <c r="G18" s="50" t="s">
        <v>740</v>
      </c>
      <c r="H18" s="49">
        <v>140</v>
      </c>
      <c r="I18" s="49">
        <v>3</v>
      </c>
      <c r="J18" s="49">
        <v>2</v>
      </c>
      <c r="K18" s="45">
        <f t="shared" si="1"/>
        <v>9</v>
      </c>
      <c r="L18" s="49">
        <v>2002</v>
      </c>
      <c r="M18" s="49">
        <v>10</v>
      </c>
      <c r="N18" s="49">
        <v>12</v>
      </c>
      <c r="O18" s="50" t="s">
        <v>70</v>
      </c>
    </row>
    <row r="19" spans="1:15" ht="27">
      <c r="A19" s="49">
        <v>737</v>
      </c>
      <c r="B19" s="50" t="s">
        <v>17</v>
      </c>
      <c r="C19" s="50" t="s">
        <v>4</v>
      </c>
      <c r="D19" s="50" t="s">
        <v>7</v>
      </c>
      <c r="E19" s="36" t="str">
        <f t="shared" si="0"/>
        <v>Private</v>
      </c>
      <c r="F19" s="49">
        <v>737</v>
      </c>
      <c r="G19" s="50" t="s">
        <v>741</v>
      </c>
      <c r="H19" s="49">
        <v>421</v>
      </c>
      <c r="I19" s="49">
        <v>3</v>
      </c>
      <c r="J19" s="49">
        <v>2</v>
      </c>
      <c r="K19" s="45">
        <f t="shared" si="1"/>
        <v>7</v>
      </c>
      <c r="L19" s="49">
        <v>2004</v>
      </c>
      <c r="M19" s="49">
        <v>10</v>
      </c>
      <c r="N19" s="49">
        <v>12</v>
      </c>
      <c r="O19" s="50" t="s">
        <v>70</v>
      </c>
    </row>
    <row r="20" spans="1:15" ht="54">
      <c r="A20" s="49">
        <v>738</v>
      </c>
      <c r="B20" s="50" t="s">
        <v>17</v>
      </c>
      <c r="C20" s="50" t="s">
        <v>4</v>
      </c>
      <c r="D20" s="50" t="s">
        <v>6</v>
      </c>
      <c r="E20" s="36" t="str">
        <f t="shared" si="0"/>
        <v>Public</v>
      </c>
      <c r="F20" s="49">
        <v>738</v>
      </c>
      <c r="G20" s="50" t="s">
        <v>742</v>
      </c>
      <c r="H20" s="49">
        <v>1241</v>
      </c>
      <c r="I20" s="49">
        <v>3</v>
      </c>
      <c r="J20" s="49">
        <v>1</v>
      </c>
      <c r="K20" s="45">
        <f t="shared" si="1"/>
        <v>2011</v>
      </c>
      <c r="L20" s="51"/>
      <c r="M20" s="49">
        <v>10</v>
      </c>
      <c r="N20" s="49">
        <v>12</v>
      </c>
      <c r="O20" s="50" t="s">
        <v>70</v>
      </c>
    </row>
    <row r="21" spans="1:15" ht="27">
      <c r="A21" s="49">
        <v>758</v>
      </c>
      <c r="B21" s="50" t="s">
        <v>16</v>
      </c>
      <c r="C21" s="50" t="s">
        <v>4</v>
      </c>
      <c r="D21" s="50" t="s">
        <v>6</v>
      </c>
      <c r="E21" s="36" t="str">
        <f t="shared" si="0"/>
        <v>Public</v>
      </c>
      <c r="F21" s="49">
        <v>758</v>
      </c>
      <c r="G21" s="50" t="s">
        <v>631</v>
      </c>
      <c r="H21" s="49">
        <v>145</v>
      </c>
      <c r="I21" s="49">
        <v>3</v>
      </c>
      <c r="J21" s="49">
        <v>1</v>
      </c>
      <c r="K21" s="45">
        <f t="shared" si="1"/>
        <v>31</v>
      </c>
      <c r="L21" s="49">
        <v>1980</v>
      </c>
      <c r="M21" s="49">
        <v>10</v>
      </c>
      <c r="N21" s="49">
        <v>12</v>
      </c>
      <c r="O21" s="50" t="s">
        <v>70</v>
      </c>
    </row>
    <row r="22" spans="1:15" ht="27">
      <c r="A22" s="49">
        <v>761</v>
      </c>
      <c r="B22" s="50" t="s">
        <v>14</v>
      </c>
      <c r="C22" s="50" t="s">
        <v>4</v>
      </c>
      <c r="D22" s="50" t="s">
        <v>6</v>
      </c>
      <c r="E22" s="36" t="str">
        <f t="shared" si="0"/>
        <v>Public</v>
      </c>
      <c r="F22" s="49">
        <v>761</v>
      </c>
      <c r="G22" s="50" t="s">
        <v>360</v>
      </c>
      <c r="H22" s="49">
        <v>899</v>
      </c>
      <c r="I22" s="49">
        <v>3</v>
      </c>
      <c r="J22" s="49">
        <v>1</v>
      </c>
      <c r="K22" s="45">
        <f t="shared" si="1"/>
        <v>26</v>
      </c>
      <c r="L22" s="49">
        <v>1985</v>
      </c>
      <c r="M22" s="49">
        <v>10</v>
      </c>
      <c r="N22" s="49">
        <v>12</v>
      </c>
      <c r="O22" s="50" t="s">
        <v>70</v>
      </c>
    </row>
    <row r="23" spans="1:15" ht="40.5">
      <c r="A23" s="49">
        <v>763</v>
      </c>
      <c r="B23" s="50" t="s">
        <v>14</v>
      </c>
      <c r="C23" s="50" t="s">
        <v>4</v>
      </c>
      <c r="D23" s="50" t="s">
        <v>6</v>
      </c>
      <c r="E23" s="36" t="str">
        <f t="shared" si="0"/>
        <v>Public</v>
      </c>
      <c r="F23" s="49">
        <v>763</v>
      </c>
      <c r="G23" s="50" t="s">
        <v>362</v>
      </c>
      <c r="H23" s="49">
        <v>1395</v>
      </c>
      <c r="I23" s="49">
        <v>3</v>
      </c>
      <c r="J23" s="49">
        <v>1</v>
      </c>
      <c r="K23" s="45">
        <f t="shared" si="1"/>
        <v>25</v>
      </c>
      <c r="L23" s="49">
        <v>1986</v>
      </c>
      <c r="M23" s="49">
        <v>10</v>
      </c>
      <c r="N23" s="49">
        <v>12</v>
      </c>
      <c r="O23" s="50" t="s">
        <v>70</v>
      </c>
    </row>
    <row r="24" spans="1:15" ht="81">
      <c r="A24" s="49">
        <v>765</v>
      </c>
      <c r="B24" s="50" t="s">
        <v>18</v>
      </c>
      <c r="C24" s="50" t="s">
        <v>4</v>
      </c>
      <c r="D24" s="50" t="s">
        <v>1431</v>
      </c>
      <c r="E24" s="36" t="str">
        <f t="shared" si="0"/>
        <v>Private</v>
      </c>
      <c r="F24" s="49">
        <v>765</v>
      </c>
      <c r="G24" s="50" t="s">
        <v>889</v>
      </c>
      <c r="H24" s="49">
        <v>552</v>
      </c>
      <c r="I24" s="49">
        <v>3</v>
      </c>
      <c r="J24" s="49">
        <v>3</v>
      </c>
      <c r="K24" s="45">
        <f t="shared" si="1"/>
        <v>20</v>
      </c>
      <c r="L24" s="49">
        <v>1991</v>
      </c>
      <c r="M24" s="49">
        <v>10</v>
      </c>
      <c r="N24" s="49">
        <v>12</v>
      </c>
      <c r="O24" s="50" t="s">
        <v>70</v>
      </c>
    </row>
    <row r="25" spans="1:15" ht="27">
      <c r="A25" s="49">
        <v>777</v>
      </c>
      <c r="B25" s="50" t="s">
        <v>17</v>
      </c>
      <c r="C25" s="50" t="s">
        <v>4</v>
      </c>
      <c r="D25" s="50" t="s">
        <v>6</v>
      </c>
      <c r="E25" s="36" t="str">
        <f t="shared" si="0"/>
        <v>Public</v>
      </c>
      <c r="F25" s="49">
        <v>777</v>
      </c>
      <c r="G25" s="50" t="s">
        <v>745</v>
      </c>
      <c r="H25" s="49">
        <v>1414</v>
      </c>
      <c r="I25" s="49">
        <v>3</v>
      </c>
      <c r="J25" s="49">
        <v>1</v>
      </c>
      <c r="K25" s="45">
        <f t="shared" si="1"/>
        <v>12</v>
      </c>
      <c r="L25" s="49">
        <v>1999</v>
      </c>
      <c r="M25" s="49">
        <v>10</v>
      </c>
      <c r="N25" s="49">
        <v>12</v>
      </c>
      <c r="O25" s="50" t="s">
        <v>70</v>
      </c>
    </row>
    <row r="26" spans="1:15" ht="67.5">
      <c r="A26" s="49">
        <v>788</v>
      </c>
      <c r="B26" s="50" t="s">
        <v>17</v>
      </c>
      <c r="C26" s="50" t="s">
        <v>4</v>
      </c>
      <c r="D26" s="50" t="s">
        <v>6</v>
      </c>
      <c r="E26" s="36" t="str">
        <f t="shared" si="0"/>
        <v>Public</v>
      </c>
      <c r="F26" s="49">
        <v>788</v>
      </c>
      <c r="G26" s="50" t="s">
        <v>747</v>
      </c>
      <c r="H26" s="49">
        <v>1100</v>
      </c>
      <c r="I26" s="49">
        <v>3</v>
      </c>
      <c r="J26" s="49">
        <v>1</v>
      </c>
      <c r="K26" s="45">
        <f t="shared" si="1"/>
        <v>27</v>
      </c>
      <c r="L26" s="49">
        <v>1984</v>
      </c>
      <c r="M26" s="49">
        <v>10</v>
      </c>
      <c r="N26" s="49">
        <v>12</v>
      </c>
      <c r="O26" s="50" t="s">
        <v>70</v>
      </c>
    </row>
    <row r="27" spans="1:15" ht="40.5">
      <c r="A27" s="49">
        <v>817</v>
      </c>
      <c r="B27" s="50" t="s">
        <v>12</v>
      </c>
      <c r="C27" s="50" t="s">
        <v>4</v>
      </c>
      <c r="D27" s="50" t="s">
        <v>1431</v>
      </c>
      <c r="E27" s="36" t="str">
        <f t="shared" si="0"/>
        <v>Private</v>
      </c>
      <c r="F27" s="49">
        <v>817</v>
      </c>
      <c r="G27" s="50" t="s">
        <v>115</v>
      </c>
      <c r="H27" s="49">
        <v>451</v>
      </c>
      <c r="I27" s="49">
        <v>3</v>
      </c>
      <c r="J27" s="49">
        <v>3</v>
      </c>
      <c r="K27" s="45">
        <f t="shared" si="1"/>
        <v>7</v>
      </c>
      <c r="L27" s="49">
        <v>2004</v>
      </c>
      <c r="M27" s="49">
        <v>10</v>
      </c>
      <c r="N27" s="49">
        <v>12</v>
      </c>
      <c r="O27" s="50" t="s">
        <v>70</v>
      </c>
    </row>
    <row r="28" spans="1:15" ht="54">
      <c r="A28" s="49">
        <v>888</v>
      </c>
      <c r="B28" s="50" t="s">
        <v>17</v>
      </c>
      <c r="C28" s="50" t="s">
        <v>4</v>
      </c>
      <c r="D28" s="50" t="s">
        <v>6</v>
      </c>
      <c r="E28" s="36" t="str">
        <f t="shared" si="0"/>
        <v>Public</v>
      </c>
      <c r="F28" s="49">
        <v>888</v>
      </c>
      <c r="G28" s="50" t="s">
        <v>753</v>
      </c>
      <c r="H28" s="49">
        <v>1857</v>
      </c>
      <c r="I28" s="49">
        <v>3</v>
      </c>
      <c r="J28" s="49">
        <v>1</v>
      </c>
      <c r="K28" s="45">
        <f t="shared" si="1"/>
        <v>27</v>
      </c>
      <c r="L28" s="49">
        <v>1984</v>
      </c>
      <c r="M28" s="49">
        <v>10</v>
      </c>
      <c r="N28" s="49">
        <v>12</v>
      </c>
      <c r="O28" s="50" t="s">
        <v>70</v>
      </c>
    </row>
    <row r="29" spans="1:15" ht="27">
      <c r="A29" s="49">
        <v>890</v>
      </c>
      <c r="B29" s="50" t="s">
        <v>17</v>
      </c>
      <c r="C29" s="50" t="s">
        <v>4</v>
      </c>
      <c r="D29" s="50" t="s">
        <v>1431</v>
      </c>
      <c r="E29" s="36" t="str">
        <f t="shared" si="0"/>
        <v>Private</v>
      </c>
      <c r="F29" s="49">
        <v>890</v>
      </c>
      <c r="G29" s="50" t="s">
        <v>755</v>
      </c>
      <c r="H29" s="49">
        <v>1247</v>
      </c>
      <c r="I29" s="49">
        <v>3</v>
      </c>
      <c r="J29" s="49">
        <v>3</v>
      </c>
      <c r="K29" s="45">
        <f t="shared" si="1"/>
        <v>26</v>
      </c>
      <c r="L29" s="49">
        <v>1985</v>
      </c>
      <c r="M29" s="49">
        <v>10</v>
      </c>
      <c r="N29" s="49">
        <v>12</v>
      </c>
      <c r="O29" s="50" t="s">
        <v>70</v>
      </c>
    </row>
    <row r="30" spans="1:15" ht="27">
      <c r="A30" s="49">
        <v>904</v>
      </c>
      <c r="B30" s="50" t="s">
        <v>17</v>
      </c>
      <c r="C30" s="50" t="s">
        <v>4</v>
      </c>
      <c r="D30" s="50" t="s">
        <v>1431</v>
      </c>
      <c r="E30" s="36" t="str">
        <f t="shared" si="0"/>
        <v>Private</v>
      </c>
      <c r="F30" s="49">
        <v>904</v>
      </c>
      <c r="G30" s="50" t="s">
        <v>758</v>
      </c>
      <c r="H30" s="49">
        <v>1264</v>
      </c>
      <c r="I30" s="49">
        <v>3</v>
      </c>
      <c r="J30" s="49">
        <v>3</v>
      </c>
      <c r="K30" s="45">
        <f t="shared" si="1"/>
        <v>16</v>
      </c>
      <c r="L30" s="49">
        <v>1995</v>
      </c>
      <c r="M30" s="49">
        <v>10</v>
      </c>
      <c r="N30" s="49">
        <v>12</v>
      </c>
      <c r="O30" s="50" t="s">
        <v>70</v>
      </c>
    </row>
    <row r="31" spans="1:15" ht="27">
      <c r="A31" s="49">
        <v>909</v>
      </c>
      <c r="B31" s="50" t="s">
        <v>17</v>
      </c>
      <c r="C31" s="50" t="s">
        <v>4</v>
      </c>
      <c r="D31" s="50" t="s">
        <v>6</v>
      </c>
      <c r="E31" s="36" t="str">
        <f t="shared" si="0"/>
        <v>Public</v>
      </c>
      <c r="F31" s="49">
        <v>909</v>
      </c>
      <c r="G31" s="50" t="s">
        <v>759</v>
      </c>
      <c r="H31" s="49">
        <v>289</v>
      </c>
      <c r="I31" s="49">
        <v>3</v>
      </c>
      <c r="J31" s="49">
        <v>1</v>
      </c>
      <c r="K31" s="45">
        <f t="shared" si="1"/>
        <v>21</v>
      </c>
      <c r="L31" s="49">
        <v>1990</v>
      </c>
      <c r="M31" s="49">
        <v>10</v>
      </c>
      <c r="N31" s="49">
        <v>12</v>
      </c>
      <c r="O31" s="50" t="s">
        <v>70</v>
      </c>
    </row>
    <row r="32" spans="1:15" ht="40.5">
      <c r="A32" s="49">
        <v>913</v>
      </c>
      <c r="B32" s="50" t="s">
        <v>17</v>
      </c>
      <c r="C32" s="50" t="s">
        <v>4</v>
      </c>
      <c r="D32" s="50" t="s">
        <v>1431</v>
      </c>
      <c r="E32" s="36" t="str">
        <f t="shared" si="0"/>
        <v>Private</v>
      </c>
      <c r="F32" s="49">
        <v>913</v>
      </c>
      <c r="G32" s="50" t="s">
        <v>763</v>
      </c>
      <c r="H32" s="49">
        <v>82</v>
      </c>
      <c r="I32" s="49">
        <v>3</v>
      </c>
      <c r="J32" s="49">
        <v>3</v>
      </c>
      <c r="K32" s="45">
        <f t="shared" si="1"/>
        <v>7</v>
      </c>
      <c r="L32" s="49">
        <v>2004</v>
      </c>
      <c r="M32" s="49">
        <v>10</v>
      </c>
      <c r="N32" s="49">
        <v>12</v>
      </c>
      <c r="O32" s="50" t="s">
        <v>70</v>
      </c>
    </row>
    <row r="33" spans="1:15" ht="54">
      <c r="A33" s="49">
        <v>916</v>
      </c>
      <c r="B33" s="50" t="s">
        <v>17</v>
      </c>
      <c r="C33" s="50" t="s">
        <v>4</v>
      </c>
      <c r="D33" s="50" t="s">
        <v>7</v>
      </c>
      <c r="E33" s="36" t="str">
        <f t="shared" si="0"/>
        <v>Private</v>
      </c>
      <c r="F33" s="49">
        <v>916</v>
      </c>
      <c r="G33" s="50" t="s">
        <v>765</v>
      </c>
      <c r="H33" s="49">
        <v>264</v>
      </c>
      <c r="I33" s="49">
        <v>3</v>
      </c>
      <c r="J33" s="49">
        <v>2</v>
      </c>
      <c r="K33" s="45">
        <f t="shared" si="1"/>
        <v>9</v>
      </c>
      <c r="L33" s="49">
        <v>2002</v>
      </c>
      <c r="M33" s="49">
        <v>10</v>
      </c>
      <c r="N33" s="49">
        <v>12</v>
      </c>
      <c r="O33" s="50" t="s">
        <v>70</v>
      </c>
    </row>
    <row r="34" spans="1:15" ht="40.5">
      <c r="A34" s="49">
        <v>969</v>
      </c>
      <c r="B34" s="50" t="s">
        <v>24</v>
      </c>
      <c r="C34" s="50" t="s">
        <v>4</v>
      </c>
      <c r="D34" s="50" t="s">
        <v>1431</v>
      </c>
      <c r="E34" s="36" t="str">
        <f t="shared" si="0"/>
        <v>Private</v>
      </c>
      <c r="F34" s="49">
        <v>969</v>
      </c>
      <c r="G34" s="50" t="s">
        <v>1394</v>
      </c>
      <c r="H34" s="49">
        <v>91</v>
      </c>
      <c r="I34" s="49">
        <v>3</v>
      </c>
      <c r="J34" s="49">
        <v>3</v>
      </c>
      <c r="K34" s="45">
        <f t="shared" si="1"/>
        <v>28</v>
      </c>
      <c r="L34" s="49">
        <v>1983</v>
      </c>
      <c r="M34" s="49">
        <v>10</v>
      </c>
      <c r="N34" s="49">
        <v>12</v>
      </c>
      <c r="O34" s="50" t="s">
        <v>70</v>
      </c>
    </row>
    <row r="35" spans="1:15" ht="40.5">
      <c r="A35" s="49">
        <v>972</v>
      </c>
      <c r="B35" s="50" t="s">
        <v>13</v>
      </c>
      <c r="C35" s="50" t="s">
        <v>4</v>
      </c>
      <c r="D35" s="50" t="s">
        <v>1431</v>
      </c>
      <c r="E35" s="36" t="str">
        <f t="shared" si="0"/>
        <v>Private</v>
      </c>
      <c r="F35" s="49">
        <v>972</v>
      </c>
      <c r="G35" s="50" t="s">
        <v>211</v>
      </c>
      <c r="H35" s="49">
        <v>250</v>
      </c>
      <c r="I35" s="49">
        <v>3</v>
      </c>
      <c r="J35" s="49">
        <v>3</v>
      </c>
      <c r="K35" s="45">
        <f t="shared" si="1"/>
        <v>32</v>
      </c>
      <c r="L35" s="49">
        <v>1979</v>
      </c>
      <c r="M35" s="49">
        <v>10</v>
      </c>
      <c r="N35" s="49">
        <v>12</v>
      </c>
      <c r="O35" s="50" t="s">
        <v>70</v>
      </c>
    </row>
    <row r="36" spans="1:15" ht="54">
      <c r="A36" s="49">
        <v>979</v>
      </c>
      <c r="B36" s="50" t="s">
        <v>17</v>
      </c>
      <c r="C36" s="50" t="s">
        <v>4</v>
      </c>
      <c r="D36" s="50" t="s">
        <v>1431</v>
      </c>
      <c r="E36" s="36" t="str">
        <f t="shared" si="0"/>
        <v>Private</v>
      </c>
      <c r="F36" s="49">
        <v>979</v>
      </c>
      <c r="G36" s="50" t="s">
        <v>767</v>
      </c>
      <c r="H36" s="49">
        <v>532</v>
      </c>
      <c r="I36" s="49">
        <v>3</v>
      </c>
      <c r="J36" s="49">
        <v>3</v>
      </c>
      <c r="K36" s="45">
        <f t="shared" si="1"/>
        <v>2011</v>
      </c>
      <c r="L36" s="51"/>
      <c r="M36" s="49">
        <v>10</v>
      </c>
      <c r="N36" s="49">
        <v>12</v>
      </c>
      <c r="O36" s="50" t="s">
        <v>70</v>
      </c>
    </row>
    <row r="37" spans="1:15" ht="27">
      <c r="A37" s="49">
        <v>981</v>
      </c>
      <c r="B37" s="50" t="s">
        <v>14</v>
      </c>
      <c r="C37" s="50" t="s">
        <v>4</v>
      </c>
      <c r="D37" s="50" t="s">
        <v>6</v>
      </c>
      <c r="E37" s="36" t="str">
        <f t="shared" si="0"/>
        <v>Public</v>
      </c>
      <c r="F37" s="49">
        <v>981</v>
      </c>
      <c r="G37" s="50" t="s">
        <v>374</v>
      </c>
      <c r="H37" s="49">
        <v>73</v>
      </c>
      <c r="I37" s="49">
        <v>3</v>
      </c>
      <c r="J37" s="49">
        <v>1</v>
      </c>
      <c r="K37" s="45">
        <f t="shared" si="1"/>
        <v>5</v>
      </c>
      <c r="L37" s="49">
        <v>2006</v>
      </c>
      <c r="M37" s="49">
        <v>10</v>
      </c>
      <c r="N37" s="49">
        <v>12</v>
      </c>
      <c r="O37" s="50" t="s">
        <v>70</v>
      </c>
    </row>
    <row r="38" spans="1:15" ht="27">
      <c r="A38" s="49">
        <v>982</v>
      </c>
      <c r="B38" s="50" t="s">
        <v>14</v>
      </c>
      <c r="C38" s="50" t="s">
        <v>4</v>
      </c>
      <c r="D38" s="50" t="s">
        <v>6</v>
      </c>
      <c r="E38" s="36" t="str">
        <f t="shared" si="0"/>
        <v>Public</v>
      </c>
      <c r="F38" s="49">
        <v>982</v>
      </c>
      <c r="G38" s="50" t="s">
        <v>375</v>
      </c>
      <c r="H38" s="49">
        <v>86</v>
      </c>
      <c r="I38" s="49">
        <v>3</v>
      </c>
      <c r="J38" s="49">
        <v>1</v>
      </c>
      <c r="K38" s="45">
        <f t="shared" si="1"/>
        <v>7</v>
      </c>
      <c r="L38" s="49">
        <v>2004</v>
      </c>
      <c r="M38" s="49">
        <v>10</v>
      </c>
      <c r="N38" s="49">
        <v>12</v>
      </c>
      <c r="O38" s="50" t="s">
        <v>70</v>
      </c>
    </row>
    <row r="39" spans="1:15" ht="40.5">
      <c r="A39" s="49">
        <v>984</v>
      </c>
      <c r="B39" s="50" t="s">
        <v>14</v>
      </c>
      <c r="C39" s="50" t="s">
        <v>4</v>
      </c>
      <c r="D39" s="50" t="s">
        <v>6</v>
      </c>
      <c r="E39" s="36" t="str">
        <f t="shared" si="0"/>
        <v>Public</v>
      </c>
      <c r="F39" s="49">
        <v>984</v>
      </c>
      <c r="G39" s="50" t="s">
        <v>376</v>
      </c>
      <c r="H39" s="49">
        <v>158</v>
      </c>
      <c r="I39" s="49">
        <v>3</v>
      </c>
      <c r="J39" s="49">
        <v>1</v>
      </c>
      <c r="K39" s="45">
        <f t="shared" si="1"/>
        <v>6</v>
      </c>
      <c r="L39" s="49">
        <v>2005</v>
      </c>
      <c r="M39" s="49">
        <v>10</v>
      </c>
      <c r="N39" s="49">
        <v>12</v>
      </c>
      <c r="O39" s="50" t="s">
        <v>70</v>
      </c>
    </row>
    <row r="40" spans="1:15" ht="54">
      <c r="A40" s="49">
        <v>1007</v>
      </c>
      <c r="B40" s="50" t="s">
        <v>12</v>
      </c>
      <c r="C40" s="50" t="s">
        <v>4</v>
      </c>
      <c r="D40" s="50" t="s">
        <v>1431</v>
      </c>
      <c r="E40" s="36" t="str">
        <f t="shared" si="0"/>
        <v>Private</v>
      </c>
      <c r="F40" s="49">
        <v>1007</v>
      </c>
      <c r="G40" s="50" t="s">
        <v>132</v>
      </c>
      <c r="H40" s="49">
        <v>119</v>
      </c>
      <c r="I40" s="49">
        <v>3</v>
      </c>
      <c r="J40" s="49">
        <v>3</v>
      </c>
      <c r="K40" s="45">
        <f t="shared" si="1"/>
        <v>28</v>
      </c>
      <c r="L40" s="49">
        <v>1983</v>
      </c>
      <c r="M40" s="49">
        <v>10</v>
      </c>
      <c r="N40" s="49">
        <v>12</v>
      </c>
      <c r="O40" s="50" t="s">
        <v>70</v>
      </c>
    </row>
    <row r="41" spans="1:15" ht="27">
      <c r="A41" s="49">
        <v>1024</v>
      </c>
      <c r="B41" s="50" t="s">
        <v>13</v>
      </c>
      <c r="C41" s="50" t="s">
        <v>4</v>
      </c>
      <c r="D41" s="50" t="s">
        <v>6</v>
      </c>
      <c r="E41" s="36" t="str">
        <f t="shared" si="0"/>
        <v>Public</v>
      </c>
      <c r="F41" s="49">
        <v>1024</v>
      </c>
      <c r="G41" s="50" t="s">
        <v>224</v>
      </c>
      <c r="H41" s="49">
        <v>641</v>
      </c>
      <c r="I41" s="49">
        <v>3</v>
      </c>
      <c r="J41" s="49">
        <v>1</v>
      </c>
      <c r="K41" s="45">
        <f t="shared" si="1"/>
        <v>25</v>
      </c>
      <c r="L41" s="49">
        <v>1986</v>
      </c>
      <c r="M41" s="49">
        <v>10</v>
      </c>
      <c r="N41" s="49">
        <v>12</v>
      </c>
      <c r="O41" s="50" t="s">
        <v>70</v>
      </c>
    </row>
    <row r="42" spans="1:15" ht="40.5">
      <c r="A42" s="49">
        <v>1026</v>
      </c>
      <c r="B42" s="50" t="s">
        <v>13</v>
      </c>
      <c r="C42" s="50" t="s">
        <v>4</v>
      </c>
      <c r="D42" s="50" t="s">
        <v>1431</v>
      </c>
      <c r="E42" s="36" t="str">
        <f t="shared" si="0"/>
        <v>Private</v>
      </c>
      <c r="F42" s="49">
        <v>1026</v>
      </c>
      <c r="G42" s="50" t="s">
        <v>225</v>
      </c>
      <c r="H42" s="49">
        <v>276</v>
      </c>
      <c r="I42" s="49">
        <v>3</v>
      </c>
      <c r="J42" s="49">
        <v>3</v>
      </c>
      <c r="K42" s="45">
        <f t="shared" si="1"/>
        <v>2011</v>
      </c>
      <c r="L42" s="51"/>
      <c r="M42" s="49">
        <v>10</v>
      </c>
      <c r="N42" s="49">
        <v>12</v>
      </c>
      <c r="O42" s="50" t="s">
        <v>70</v>
      </c>
    </row>
    <row r="43" spans="1:15" ht="27">
      <c r="A43" s="49">
        <v>1027</v>
      </c>
      <c r="B43" s="50" t="s">
        <v>13</v>
      </c>
      <c r="C43" s="50" t="s">
        <v>4</v>
      </c>
      <c r="D43" s="50" t="s">
        <v>6</v>
      </c>
      <c r="E43" s="36" t="str">
        <f t="shared" si="0"/>
        <v>Public</v>
      </c>
      <c r="F43" s="49">
        <v>1027</v>
      </c>
      <c r="G43" s="50" t="s">
        <v>226</v>
      </c>
      <c r="H43" s="49">
        <v>412</v>
      </c>
      <c r="I43" s="49">
        <v>3</v>
      </c>
      <c r="J43" s="49">
        <v>1</v>
      </c>
      <c r="K43" s="45">
        <f t="shared" si="1"/>
        <v>2011</v>
      </c>
      <c r="L43" s="51"/>
      <c r="M43" s="49">
        <v>10</v>
      </c>
      <c r="N43" s="49">
        <v>12</v>
      </c>
      <c r="O43" s="50" t="s">
        <v>70</v>
      </c>
    </row>
    <row r="44" spans="1:15" ht="54">
      <c r="A44" s="49">
        <v>1038</v>
      </c>
      <c r="B44" s="50" t="s">
        <v>15</v>
      </c>
      <c r="C44" s="50" t="s">
        <v>4</v>
      </c>
      <c r="D44" s="50" t="s">
        <v>6</v>
      </c>
      <c r="E44" s="36" t="str">
        <f t="shared" si="0"/>
        <v>Public</v>
      </c>
      <c r="F44" s="49">
        <v>1038</v>
      </c>
      <c r="G44" s="50" t="s">
        <v>541</v>
      </c>
      <c r="H44" s="49">
        <v>655</v>
      </c>
      <c r="I44" s="49">
        <v>3</v>
      </c>
      <c r="J44" s="49">
        <v>1</v>
      </c>
      <c r="K44" s="45">
        <f t="shared" si="1"/>
        <v>7</v>
      </c>
      <c r="L44" s="49">
        <v>2004</v>
      </c>
      <c r="M44" s="49">
        <v>10</v>
      </c>
      <c r="N44" s="49">
        <v>12</v>
      </c>
      <c r="O44" s="50" t="s">
        <v>70</v>
      </c>
    </row>
    <row r="45" spans="1:15" ht="54">
      <c r="A45" s="49">
        <v>1039</v>
      </c>
      <c r="B45" s="50" t="s">
        <v>15</v>
      </c>
      <c r="C45" s="50" t="s">
        <v>4</v>
      </c>
      <c r="D45" s="50" t="s">
        <v>6</v>
      </c>
      <c r="E45" s="36" t="str">
        <f t="shared" si="0"/>
        <v>Public</v>
      </c>
      <c r="F45" s="49">
        <v>1039</v>
      </c>
      <c r="G45" s="50" t="s">
        <v>542</v>
      </c>
      <c r="H45" s="49">
        <v>1150</v>
      </c>
      <c r="I45" s="49">
        <v>3</v>
      </c>
      <c r="J45" s="49">
        <v>1</v>
      </c>
      <c r="K45" s="45">
        <f t="shared" si="1"/>
        <v>29</v>
      </c>
      <c r="L45" s="49">
        <v>1982</v>
      </c>
      <c r="M45" s="49">
        <v>10</v>
      </c>
      <c r="N45" s="49">
        <v>12</v>
      </c>
      <c r="O45" s="50" t="s">
        <v>70</v>
      </c>
    </row>
    <row r="46" spans="1:15" ht="54">
      <c r="A46" s="49">
        <v>1040</v>
      </c>
      <c r="B46" s="50" t="s">
        <v>15</v>
      </c>
      <c r="C46" s="50" t="s">
        <v>4</v>
      </c>
      <c r="D46" s="50" t="s">
        <v>6</v>
      </c>
      <c r="E46" s="36" t="str">
        <f t="shared" si="0"/>
        <v>Public</v>
      </c>
      <c r="F46" s="49">
        <v>1040</v>
      </c>
      <c r="G46" s="50" t="s">
        <v>543</v>
      </c>
      <c r="H46" s="49">
        <v>294</v>
      </c>
      <c r="I46" s="49">
        <v>3</v>
      </c>
      <c r="J46" s="49">
        <v>1</v>
      </c>
      <c r="K46" s="45">
        <f t="shared" si="1"/>
        <v>5</v>
      </c>
      <c r="L46" s="49">
        <v>2006</v>
      </c>
      <c r="M46" s="49">
        <v>10</v>
      </c>
      <c r="N46" s="49">
        <v>12</v>
      </c>
      <c r="O46" s="50" t="s">
        <v>70</v>
      </c>
    </row>
    <row r="47" spans="1:15" ht="67.5">
      <c r="A47" s="49">
        <v>1041</v>
      </c>
      <c r="B47" s="50" t="s">
        <v>15</v>
      </c>
      <c r="C47" s="50" t="s">
        <v>4</v>
      </c>
      <c r="D47" s="50" t="s">
        <v>1431</v>
      </c>
      <c r="E47" s="36" t="str">
        <f t="shared" si="0"/>
        <v>Private</v>
      </c>
      <c r="F47" s="49">
        <v>1041</v>
      </c>
      <c r="G47" s="50" t="s">
        <v>544</v>
      </c>
      <c r="H47" s="49">
        <v>262</v>
      </c>
      <c r="I47" s="49">
        <v>3</v>
      </c>
      <c r="J47" s="49">
        <v>3</v>
      </c>
      <c r="K47" s="45">
        <f t="shared" si="1"/>
        <v>63</v>
      </c>
      <c r="L47" s="49">
        <v>1948</v>
      </c>
      <c r="M47" s="49">
        <v>10</v>
      </c>
      <c r="N47" s="49">
        <v>12</v>
      </c>
      <c r="O47" s="50" t="s">
        <v>70</v>
      </c>
    </row>
    <row r="48" spans="1:15" ht="54">
      <c r="A48" s="49">
        <v>1054</v>
      </c>
      <c r="B48" s="50" t="s">
        <v>16</v>
      </c>
      <c r="C48" s="50" t="s">
        <v>4</v>
      </c>
      <c r="D48" s="50" t="s">
        <v>1431</v>
      </c>
      <c r="E48" s="36" t="str">
        <f t="shared" si="0"/>
        <v>Private</v>
      </c>
      <c r="F48" s="49">
        <v>1054</v>
      </c>
      <c r="G48" s="50" t="s">
        <v>667</v>
      </c>
      <c r="H48" s="49">
        <v>351</v>
      </c>
      <c r="I48" s="49">
        <v>3</v>
      </c>
      <c r="J48" s="49">
        <v>3</v>
      </c>
      <c r="K48" s="45">
        <f t="shared" si="1"/>
        <v>22</v>
      </c>
      <c r="L48" s="49">
        <v>1989</v>
      </c>
      <c r="M48" s="49">
        <v>10</v>
      </c>
      <c r="N48" s="49">
        <v>12</v>
      </c>
      <c r="O48" s="50" t="s">
        <v>70</v>
      </c>
    </row>
    <row r="49" spans="1:15" ht="94.5">
      <c r="A49" s="49">
        <v>1055</v>
      </c>
      <c r="B49" s="50" t="s">
        <v>16</v>
      </c>
      <c r="C49" s="50" t="s">
        <v>1432</v>
      </c>
      <c r="D49" s="50" t="s">
        <v>6</v>
      </c>
      <c r="E49" s="36" t="str">
        <f t="shared" si="0"/>
        <v>Public</v>
      </c>
      <c r="F49" s="49">
        <v>1055</v>
      </c>
      <c r="G49" s="50" t="s">
        <v>668</v>
      </c>
      <c r="H49" s="49">
        <v>393</v>
      </c>
      <c r="I49" s="49">
        <v>4</v>
      </c>
      <c r="J49" s="49">
        <v>1</v>
      </c>
      <c r="K49" s="45">
        <f t="shared" si="1"/>
        <v>22</v>
      </c>
      <c r="L49" s="49">
        <v>1989</v>
      </c>
      <c r="M49" s="49">
        <v>10</v>
      </c>
      <c r="N49" s="49">
        <v>12</v>
      </c>
      <c r="O49" s="50" t="s">
        <v>70</v>
      </c>
    </row>
    <row r="50" spans="1:15" ht="27">
      <c r="A50" s="49">
        <v>1056</v>
      </c>
      <c r="B50" s="50" t="s">
        <v>16</v>
      </c>
      <c r="C50" s="50" t="s">
        <v>4</v>
      </c>
      <c r="D50" s="50" t="s">
        <v>6</v>
      </c>
      <c r="E50" s="36" t="str">
        <f t="shared" si="0"/>
        <v>Public</v>
      </c>
      <c r="F50" s="49">
        <v>1056</v>
      </c>
      <c r="G50" s="50" t="s">
        <v>669</v>
      </c>
      <c r="H50" s="49">
        <v>1325</v>
      </c>
      <c r="I50" s="49">
        <v>3</v>
      </c>
      <c r="J50" s="49">
        <v>1</v>
      </c>
      <c r="K50" s="45">
        <f t="shared" si="1"/>
        <v>24</v>
      </c>
      <c r="L50" s="49">
        <v>1987</v>
      </c>
      <c r="M50" s="49">
        <v>10</v>
      </c>
      <c r="N50" s="49">
        <v>12</v>
      </c>
      <c r="O50" s="50" t="s">
        <v>70</v>
      </c>
    </row>
    <row r="51" spans="1:15" ht="27">
      <c r="A51" s="49">
        <v>1059</v>
      </c>
      <c r="B51" s="50" t="s">
        <v>16</v>
      </c>
      <c r="C51" s="50" t="s">
        <v>4</v>
      </c>
      <c r="D51" s="50" t="s">
        <v>6</v>
      </c>
      <c r="E51" s="36" t="str">
        <f t="shared" si="0"/>
        <v>Public</v>
      </c>
      <c r="F51" s="49">
        <v>1059</v>
      </c>
      <c r="G51" s="50" t="s">
        <v>670</v>
      </c>
      <c r="H51" s="49">
        <v>339</v>
      </c>
      <c r="I51" s="49">
        <v>3</v>
      </c>
      <c r="J51" s="49">
        <v>1</v>
      </c>
      <c r="K51" s="45">
        <f t="shared" si="1"/>
        <v>2011</v>
      </c>
      <c r="L51" s="51"/>
      <c r="M51" s="49">
        <v>10</v>
      </c>
      <c r="N51" s="49">
        <v>12</v>
      </c>
      <c r="O51" s="50" t="s">
        <v>70</v>
      </c>
    </row>
    <row r="52" spans="1:15" ht="54">
      <c r="A52" s="49">
        <v>1060</v>
      </c>
      <c r="B52" s="50" t="s">
        <v>18</v>
      </c>
      <c r="C52" s="50" t="s">
        <v>4</v>
      </c>
      <c r="D52" s="50" t="s">
        <v>6</v>
      </c>
      <c r="E52" s="36" t="str">
        <f t="shared" si="0"/>
        <v>Public</v>
      </c>
      <c r="F52" s="49">
        <v>1060</v>
      </c>
      <c r="G52" s="50" t="s">
        <v>905</v>
      </c>
      <c r="H52" s="49">
        <v>1112</v>
      </c>
      <c r="I52" s="49">
        <v>3</v>
      </c>
      <c r="J52" s="49">
        <v>1</v>
      </c>
      <c r="K52" s="45">
        <f t="shared" si="1"/>
        <v>11</v>
      </c>
      <c r="L52" s="49">
        <v>2000</v>
      </c>
      <c r="M52" s="49">
        <v>10</v>
      </c>
      <c r="N52" s="49">
        <v>12</v>
      </c>
      <c r="O52" s="50" t="s">
        <v>70</v>
      </c>
    </row>
    <row r="53" spans="1:15" ht="40.5">
      <c r="A53" s="49">
        <v>1062</v>
      </c>
      <c r="B53" s="50" t="s">
        <v>18</v>
      </c>
      <c r="C53" s="50" t="s">
        <v>4</v>
      </c>
      <c r="D53" s="50" t="s">
        <v>6</v>
      </c>
      <c r="E53" s="36" t="str">
        <f t="shared" si="0"/>
        <v>Public</v>
      </c>
      <c r="F53" s="49">
        <v>1062</v>
      </c>
      <c r="G53" s="50" t="s">
        <v>906</v>
      </c>
      <c r="H53" s="49">
        <v>246</v>
      </c>
      <c r="I53" s="49">
        <v>3</v>
      </c>
      <c r="J53" s="49">
        <v>1</v>
      </c>
      <c r="K53" s="45">
        <f t="shared" si="1"/>
        <v>8</v>
      </c>
      <c r="L53" s="49">
        <v>2003</v>
      </c>
      <c r="M53" s="49">
        <v>10</v>
      </c>
      <c r="N53" s="49">
        <v>12</v>
      </c>
      <c r="O53" s="50" t="s">
        <v>70</v>
      </c>
    </row>
    <row r="54" spans="1:15" ht="81">
      <c r="A54" s="49">
        <v>1063</v>
      </c>
      <c r="B54" s="50" t="s">
        <v>18</v>
      </c>
      <c r="C54" s="50" t="s">
        <v>4</v>
      </c>
      <c r="D54" s="50" t="s">
        <v>1431</v>
      </c>
      <c r="E54" s="36" t="str">
        <f t="shared" si="0"/>
        <v>Private</v>
      </c>
      <c r="F54" s="49">
        <v>1063</v>
      </c>
      <c r="G54" s="50" t="s">
        <v>907</v>
      </c>
      <c r="H54" s="49">
        <v>196</v>
      </c>
      <c r="I54" s="49">
        <v>3</v>
      </c>
      <c r="J54" s="49">
        <v>3</v>
      </c>
      <c r="K54" s="45">
        <f t="shared" si="1"/>
        <v>9</v>
      </c>
      <c r="L54" s="49">
        <v>2002</v>
      </c>
      <c r="M54" s="49">
        <v>10</v>
      </c>
      <c r="N54" s="49">
        <v>12</v>
      </c>
      <c r="O54" s="50" t="s">
        <v>70</v>
      </c>
    </row>
    <row r="55" spans="1:15" ht="54">
      <c r="A55" s="49">
        <v>1075</v>
      </c>
      <c r="B55" s="50" t="s">
        <v>19</v>
      </c>
      <c r="C55" s="50" t="s">
        <v>4</v>
      </c>
      <c r="D55" s="50" t="s">
        <v>6</v>
      </c>
      <c r="E55" s="36" t="str">
        <f t="shared" si="0"/>
        <v>Public</v>
      </c>
      <c r="F55" s="49">
        <v>1075</v>
      </c>
      <c r="G55" s="50" t="s">
        <v>1016</v>
      </c>
      <c r="H55" s="49">
        <v>1655</v>
      </c>
      <c r="I55" s="49">
        <v>3</v>
      </c>
      <c r="J55" s="49">
        <v>1</v>
      </c>
      <c r="K55" s="45">
        <f t="shared" si="1"/>
        <v>7</v>
      </c>
      <c r="L55" s="49">
        <v>2004</v>
      </c>
      <c r="M55" s="49">
        <v>10</v>
      </c>
      <c r="N55" s="49">
        <v>12</v>
      </c>
      <c r="O55" s="50" t="s">
        <v>70</v>
      </c>
    </row>
    <row r="56" spans="1:15" ht="27">
      <c r="A56" s="49">
        <v>1096</v>
      </c>
      <c r="B56" s="50" t="s">
        <v>21</v>
      </c>
      <c r="C56" s="50" t="s">
        <v>4</v>
      </c>
      <c r="D56" s="50" t="s">
        <v>6</v>
      </c>
      <c r="E56" s="36" t="str">
        <f t="shared" si="0"/>
        <v>Public</v>
      </c>
      <c r="F56" s="49">
        <v>1096</v>
      </c>
      <c r="G56" s="50" t="s">
        <v>1136</v>
      </c>
      <c r="H56" s="49">
        <v>374</v>
      </c>
      <c r="I56" s="49">
        <v>3</v>
      </c>
      <c r="J56" s="49">
        <v>1</v>
      </c>
      <c r="K56" s="45">
        <f t="shared" si="1"/>
        <v>16</v>
      </c>
      <c r="L56" s="49">
        <v>1995</v>
      </c>
      <c r="M56" s="49">
        <v>10</v>
      </c>
      <c r="N56" s="49">
        <v>12</v>
      </c>
      <c r="O56" s="50" t="s">
        <v>70</v>
      </c>
    </row>
    <row r="57" spans="1:15" ht="40.5">
      <c r="A57" s="49">
        <v>1098</v>
      </c>
      <c r="B57" s="50" t="s">
        <v>21</v>
      </c>
      <c r="C57" s="50" t="s">
        <v>4</v>
      </c>
      <c r="D57" s="50" t="s">
        <v>1431</v>
      </c>
      <c r="E57" s="36" t="str">
        <f t="shared" si="0"/>
        <v>Private</v>
      </c>
      <c r="F57" s="49">
        <v>1098</v>
      </c>
      <c r="G57" s="50" t="s">
        <v>1137</v>
      </c>
      <c r="H57" s="49">
        <v>250</v>
      </c>
      <c r="I57" s="49">
        <v>3</v>
      </c>
      <c r="J57" s="49">
        <v>3</v>
      </c>
      <c r="K57" s="45">
        <f t="shared" si="1"/>
        <v>20</v>
      </c>
      <c r="L57" s="49">
        <v>1991</v>
      </c>
      <c r="M57" s="49">
        <v>10</v>
      </c>
      <c r="N57" s="49">
        <v>12</v>
      </c>
      <c r="O57" s="50" t="s">
        <v>70</v>
      </c>
    </row>
    <row r="58" spans="1:15" ht="40.5">
      <c r="A58" s="49">
        <v>1100</v>
      </c>
      <c r="B58" s="50" t="s">
        <v>21</v>
      </c>
      <c r="C58" s="50" t="s">
        <v>4</v>
      </c>
      <c r="D58" s="50" t="s">
        <v>1431</v>
      </c>
      <c r="E58" s="36" t="str">
        <f t="shared" si="0"/>
        <v>Private</v>
      </c>
      <c r="F58" s="49">
        <v>1100</v>
      </c>
      <c r="G58" s="50" t="s">
        <v>1138</v>
      </c>
      <c r="H58" s="49">
        <v>206</v>
      </c>
      <c r="I58" s="49">
        <v>3</v>
      </c>
      <c r="J58" s="49">
        <v>3</v>
      </c>
      <c r="K58" s="45">
        <f t="shared" si="1"/>
        <v>8</v>
      </c>
      <c r="L58" s="49">
        <v>2003</v>
      </c>
      <c r="M58" s="49">
        <v>10</v>
      </c>
      <c r="N58" s="49">
        <v>12</v>
      </c>
      <c r="O58" s="50" t="s">
        <v>70</v>
      </c>
    </row>
    <row r="59" spans="1:15" ht="40.5">
      <c r="A59" s="49">
        <v>1110</v>
      </c>
      <c r="B59" s="50" t="s">
        <v>22</v>
      </c>
      <c r="C59" s="50" t="s">
        <v>4</v>
      </c>
      <c r="D59" s="50" t="s">
        <v>6</v>
      </c>
      <c r="E59" s="36" t="str">
        <f t="shared" si="0"/>
        <v>Public</v>
      </c>
      <c r="F59" s="49">
        <v>1110</v>
      </c>
      <c r="G59" s="50" t="s">
        <v>1229</v>
      </c>
      <c r="H59" s="49">
        <v>231</v>
      </c>
      <c r="I59" s="49">
        <v>3</v>
      </c>
      <c r="J59" s="49">
        <v>1</v>
      </c>
      <c r="K59" s="45">
        <f t="shared" si="1"/>
        <v>5</v>
      </c>
      <c r="L59" s="49">
        <v>2006</v>
      </c>
      <c r="M59" s="49">
        <v>10</v>
      </c>
      <c r="N59" s="49">
        <v>12</v>
      </c>
      <c r="O59" s="50" t="s">
        <v>70</v>
      </c>
    </row>
    <row r="60" spans="1:15" ht="81">
      <c r="A60" s="49">
        <v>1112</v>
      </c>
      <c r="B60" s="50" t="s">
        <v>12</v>
      </c>
      <c r="C60" s="50" t="s">
        <v>1432</v>
      </c>
      <c r="D60" s="50" t="s">
        <v>6</v>
      </c>
      <c r="E60" s="36" t="str">
        <f t="shared" si="0"/>
        <v>Public</v>
      </c>
      <c r="F60" s="49">
        <v>1112</v>
      </c>
      <c r="G60" s="50" t="s">
        <v>133</v>
      </c>
      <c r="H60" s="49">
        <v>221</v>
      </c>
      <c r="I60" s="49">
        <v>4</v>
      </c>
      <c r="J60" s="49">
        <v>1</v>
      </c>
      <c r="K60" s="45">
        <f t="shared" si="1"/>
        <v>26</v>
      </c>
      <c r="L60" s="49">
        <v>1985</v>
      </c>
      <c r="M60" s="49">
        <v>10</v>
      </c>
      <c r="N60" s="49">
        <v>12</v>
      </c>
      <c r="O60" s="50" t="s">
        <v>70</v>
      </c>
    </row>
    <row r="61" spans="1:15" ht="81">
      <c r="A61" s="49">
        <v>1117</v>
      </c>
      <c r="B61" s="50" t="s">
        <v>14</v>
      </c>
      <c r="C61" s="50" t="s">
        <v>1432</v>
      </c>
      <c r="D61" s="50" t="s">
        <v>6</v>
      </c>
      <c r="E61" s="36" t="str">
        <f t="shared" si="0"/>
        <v>Public</v>
      </c>
      <c r="F61" s="49">
        <v>1117</v>
      </c>
      <c r="G61" s="50" t="s">
        <v>383</v>
      </c>
      <c r="H61" s="49">
        <v>139</v>
      </c>
      <c r="I61" s="49">
        <v>4</v>
      </c>
      <c r="J61" s="49">
        <v>1</v>
      </c>
      <c r="K61" s="45">
        <f t="shared" si="1"/>
        <v>2011</v>
      </c>
      <c r="L61" s="51"/>
      <c r="M61" s="49">
        <v>10</v>
      </c>
      <c r="N61" s="49">
        <v>12</v>
      </c>
      <c r="O61" s="50" t="s">
        <v>70</v>
      </c>
    </row>
    <row r="62" spans="1:15" ht="67.5">
      <c r="A62" s="49">
        <v>1131</v>
      </c>
      <c r="B62" s="50" t="s">
        <v>22</v>
      </c>
      <c r="C62" s="50" t="s">
        <v>4</v>
      </c>
      <c r="D62" s="50" t="s">
        <v>6</v>
      </c>
      <c r="E62" s="36" t="str">
        <f t="shared" si="0"/>
        <v>Public</v>
      </c>
      <c r="F62" s="49">
        <v>1131</v>
      </c>
      <c r="G62" s="50" t="s">
        <v>1230</v>
      </c>
      <c r="H62" s="49">
        <v>220</v>
      </c>
      <c r="I62" s="49">
        <v>3</v>
      </c>
      <c r="J62" s="49">
        <v>1</v>
      </c>
      <c r="K62" s="45">
        <f t="shared" si="1"/>
        <v>11</v>
      </c>
      <c r="L62" s="49">
        <v>2000</v>
      </c>
      <c r="M62" s="49">
        <v>10</v>
      </c>
      <c r="N62" s="49">
        <v>12</v>
      </c>
      <c r="O62" s="50" t="s">
        <v>70</v>
      </c>
    </row>
    <row r="63" spans="1:15" ht="40.5">
      <c r="A63" s="49">
        <v>1132</v>
      </c>
      <c r="B63" s="50" t="s">
        <v>22</v>
      </c>
      <c r="C63" s="50" t="s">
        <v>4</v>
      </c>
      <c r="D63" s="50" t="s">
        <v>6</v>
      </c>
      <c r="E63" s="36" t="str">
        <f t="shared" si="0"/>
        <v>Public</v>
      </c>
      <c r="F63" s="49">
        <v>1132</v>
      </c>
      <c r="G63" s="50" t="s">
        <v>1231</v>
      </c>
      <c r="H63" s="49">
        <v>531</v>
      </c>
      <c r="I63" s="49">
        <v>3</v>
      </c>
      <c r="J63" s="49">
        <v>1</v>
      </c>
      <c r="K63" s="45">
        <f t="shared" si="1"/>
        <v>21</v>
      </c>
      <c r="L63" s="49">
        <v>1990</v>
      </c>
      <c r="M63" s="49">
        <v>10</v>
      </c>
      <c r="N63" s="49">
        <v>12</v>
      </c>
      <c r="O63" s="50" t="s">
        <v>70</v>
      </c>
    </row>
    <row r="64" spans="1:15" ht="67.5">
      <c r="A64" s="49">
        <v>1133</v>
      </c>
      <c r="B64" s="50" t="s">
        <v>22</v>
      </c>
      <c r="C64" s="50" t="s">
        <v>4</v>
      </c>
      <c r="D64" s="50" t="s">
        <v>1431</v>
      </c>
      <c r="E64" s="36" t="str">
        <f t="shared" si="0"/>
        <v>Private</v>
      </c>
      <c r="F64" s="49">
        <v>1133</v>
      </c>
      <c r="G64" s="50" t="s">
        <v>1232</v>
      </c>
      <c r="H64" s="49">
        <v>203</v>
      </c>
      <c r="I64" s="49">
        <v>3</v>
      </c>
      <c r="J64" s="49">
        <v>3</v>
      </c>
      <c r="K64" s="45">
        <f t="shared" si="1"/>
        <v>8</v>
      </c>
      <c r="L64" s="49">
        <v>2003</v>
      </c>
      <c r="M64" s="49">
        <v>10</v>
      </c>
      <c r="N64" s="49">
        <v>12</v>
      </c>
      <c r="O64" s="50" t="s">
        <v>70</v>
      </c>
    </row>
    <row r="65" spans="1:15" ht="67.5">
      <c r="A65" s="49">
        <v>1138</v>
      </c>
      <c r="B65" s="50" t="s">
        <v>17</v>
      </c>
      <c r="C65" s="50" t="s">
        <v>1432</v>
      </c>
      <c r="D65" s="50" t="s">
        <v>1431</v>
      </c>
      <c r="E65" s="36" t="str">
        <f t="shared" si="0"/>
        <v>Private</v>
      </c>
      <c r="F65" s="49">
        <v>1138</v>
      </c>
      <c r="G65" s="50" t="s">
        <v>781</v>
      </c>
      <c r="H65" s="49">
        <v>1457</v>
      </c>
      <c r="I65" s="49">
        <v>4</v>
      </c>
      <c r="J65" s="49">
        <v>3</v>
      </c>
      <c r="K65" s="45">
        <f t="shared" si="1"/>
        <v>8</v>
      </c>
      <c r="L65" s="49">
        <v>2003</v>
      </c>
      <c r="M65" s="49">
        <v>10</v>
      </c>
      <c r="N65" s="49">
        <v>12</v>
      </c>
      <c r="O65" s="50" t="s">
        <v>70</v>
      </c>
    </row>
    <row r="66" spans="1:15" ht="27">
      <c r="A66" s="49">
        <v>1141</v>
      </c>
      <c r="B66" s="50" t="s">
        <v>23</v>
      </c>
      <c r="C66" s="50" t="s">
        <v>4</v>
      </c>
      <c r="D66" s="50" t="s">
        <v>1431</v>
      </c>
      <c r="E66" s="36" t="str">
        <f t="shared" ref="E66:E93" si="2">IF(D66="Catholic", "Private", D66)</f>
        <v>Private</v>
      </c>
      <c r="F66" s="49">
        <v>1141</v>
      </c>
      <c r="G66" s="50" t="s">
        <v>1304</v>
      </c>
      <c r="H66" s="49">
        <v>359</v>
      </c>
      <c r="I66" s="49">
        <v>3</v>
      </c>
      <c r="J66" s="49">
        <v>3</v>
      </c>
      <c r="K66" s="45">
        <f t="shared" si="1"/>
        <v>10</v>
      </c>
      <c r="L66" s="49">
        <v>2001</v>
      </c>
      <c r="M66" s="49">
        <v>10</v>
      </c>
      <c r="N66" s="49">
        <v>12</v>
      </c>
      <c r="O66" s="50" t="s">
        <v>70</v>
      </c>
    </row>
    <row r="67" spans="1:15" ht="27">
      <c r="A67" s="49">
        <v>1142</v>
      </c>
      <c r="B67" s="50" t="s">
        <v>23</v>
      </c>
      <c r="C67" s="50" t="s">
        <v>4</v>
      </c>
      <c r="D67" s="50" t="s">
        <v>6</v>
      </c>
      <c r="E67" s="36" t="str">
        <f t="shared" si="2"/>
        <v>Public</v>
      </c>
      <c r="F67" s="49">
        <v>1142</v>
      </c>
      <c r="G67" s="50" t="s">
        <v>1305</v>
      </c>
      <c r="H67" s="49">
        <v>431</v>
      </c>
      <c r="I67" s="49">
        <v>3</v>
      </c>
      <c r="J67" s="49">
        <v>1</v>
      </c>
      <c r="K67" s="45">
        <f t="shared" ref="K67:K93" si="3">2011-L67</f>
        <v>23</v>
      </c>
      <c r="L67" s="49">
        <v>1988</v>
      </c>
      <c r="M67" s="49">
        <v>10</v>
      </c>
      <c r="N67" s="49">
        <v>12</v>
      </c>
      <c r="O67" s="50" t="s">
        <v>70</v>
      </c>
    </row>
    <row r="68" spans="1:15" ht="27">
      <c r="A68" s="49">
        <v>1143</v>
      </c>
      <c r="B68" s="50" t="s">
        <v>23</v>
      </c>
      <c r="C68" s="50" t="s">
        <v>4</v>
      </c>
      <c r="D68" s="50" t="s">
        <v>6</v>
      </c>
      <c r="E68" s="36" t="str">
        <f t="shared" si="2"/>
        <v>Public</v>
      </c>
      <c r="F68" s="49">
        <v>1143</v>
      </c>
      <c r="G68" s="50" t="s">
        <v>1306</v>
      </c>
      <c r="H68" s="49">
        <v>215</v>
      </c>
      <c r="I68" s="49">
        <v>3</v>
      </c>
      <c r="J68" s="49">
        <v>1</v>
      </c>
      <c r="K68" s="45">
        <f t="shared" si="3"/>
        <v>14</v>
      </c>
      <c r="L68" s="49">
        <v>1997</v>
      </c>
      <c r="M68" s="49">
        <v>10</v>
      </c>
      <c r="N68" s="49">
        <v>12</v>
      </c>
      <c r="O68" s="50" t="s">
        <v>70</v>
      </c>
    </row>
    <row r="69" spans="1:15" ht="54">
      <c r="A69" s="49">
        <v>1145</v>
      </c>
      <c r="B69" s="50" t="s">
        <v>23</v>
      </c>
      <c r="C69" s="50" t="s">
        <v>1432</v>
      </c>
      <c r="D69" s="50" t="s">
        <v>6</v>
      </c>
      <c r="E69" s="36" t="str">
        <f t="shared" si="2"/>
        <v>Public</v>
      </c>
      <c r="F69" s="49">
        <v>1145</v>
      </c>
      <c r="G69" s="50" t="s">
        <v>1307</v>
      </c>
      <c r="H69" s="49">
        <v>520</v>
      </c>
      <c r="I69" s="49">
        <v>4</v>
      </c>
      <c r="J69" s="49">
        <v>1</v>
      </c>
      <c r="K69" s="45">
        <f t="shared" si="3"/>
        <v>23</v>
      </c>
      <c r="L69" s="49">
        <v>1988</v>
      </c>
      <c r="M69" s="49">
        <v>10</v>
      </c>
      <c r="N69" s="49">
        <v>12</v>
      </c>
      <c r="O69" s="50" t="s">
        <v>70</v>
      </c>
    </row>
    <row r="70" spans="1:15" ht="40.5">
      <c r="A70" s="49">
        <v>1146</v>
      </c>
      <c r="B70" s="50" t="s">
        <v>17</v>
      </c>
      <c r="C70" s="50" t="s">
        <v>1432</v>
      </c>
      <c r="D70" s="50" t="s">
        <v>6</v>
      </c>
      <c r="E70" s="36" t="str">
        <f t="shared" si="2"/>
        <v>Public</v>
      </c>
      <c r="F70" s="49">
        <v>1146</v>
      </c>
      <c r="G70" s="50" t="s">
        <v>782</v>
      </c>
      <c r="H70" s="49">
        <v>694</v>
      </c>
      <c r="I70" s="49">
        <v>4</v>
      </c>
      <c r="J70" s="49">
        <v>1</v>
      </c>
      <c r="K70" s="45">
        <f t="shared" si="3"/>
        <v>23</v>
      </c>
      <c r="L70" s="49">
        <v>1988</v>
      </c>
      <c r="M70" s="49">
        <v>10</v>
      </c>
      <c r="N70" s="49">
        <v>12</v>
      </c>
      <c r="O70" s="50" t="s">
        <v>70</v>
      </c>
    </row>
    <row r="71" spans="1:15" ht="54">
      <c r="A71" s="49">
        <v>1149</v>
      </c>
      <c r="B71" s="50" t="s">
        <v>24</v>
      </c>
      <c r="C71" s="50" t="s">
        <v>4</v>
      </c>
      <c r="D71" s="50" t="s">
        <v>6</v>
      </c>
      <c r="E71" s="36" t="str">
        <f t="shared" si="2"/>
        <v>Public</v>
      </c>
      <c r="F71" s="49">
        <v>1149</v>
      </c>
      <c r="G71" s="50" t="s">
        <v>753</v>
      </c>
      <c r="H71" s="49">
        <v>416</v>
      </c>
      <c r="I71" s="49">
        <v>3</v>
      </c>
      <c r="J71" s="49">
        <v>1</v>
      </c>
      <c r="K71" s="45">
        <f t="shared" si="3"/>
        <v>22</v>
      </c>
      <c r="L71" s="49">
        <v>1989</v>
      </c>
      <c r="M71" s="49">
        <v>10</v>
      </c>
      <c r="N71" s="49">
        <v>12</v>
      </c>
      <c r="O71" s="50" t="s">
        <v>70</v>
      </c>
    </row>
    <row r="72" spans="1:15" ht="27">
      <c r="A72" s="49">
        <v>1150</v>
      </c>
      <c r="B72" s="50" t="s">
        <v>24</v>
      </c>
      <c r="C72" s="50" t="s">
        <v>4</v>
      </c>
      <c r="D72" s="50" t="s">
        <v>1431</v>
      </c>
      <c r="E72" s="36" t="str">
        <f t="shared" si="2"/>
        <v>Private</v>
      </c>
      <c r="F72" s="49">
        <v>1150</v>
      </c>
      <c r="G72" s="50" t="s">
        <v>1398</v>
      </c>
      <c r="H72" s="49">
        <v>191</v>
      </c>
      <c r="I72" s="49">
        <v>3</v>
      </c>
      <c r="J72" s="49">
        <v>3</v>
      </c>
      <c r="K72" s="45">
        <f t="shared" si="3"/>
        <v>5</v>
      </c>
      <c r="L72" s="49">
        <v>2006</v>
      </c>
      <c r="M72" s="49">
        <v>10</v>
      </c>
      <c r="N72" s="49">
        <v>12</v>
      </c>
      <c r="O72" s="50" t="s">
        <v>70</v>
      </c>
    </row>
    <row r="73" spans="1:15" ht="40.5">
      <c r="A73" s="49">
        <v>1151</v>
      </c>
      <c r="B73" s="50" t="s">
        <v>24</v>
      </c>
      <c r="C73" s="50" t="s">
        <v>4</v>
      </c>
      <c r="D73" s="50" t="s">
        <v>6</v>
      </c>
      <c r="E73" s="36" t="str">
        <f t="shared" si="2"/>
        <v>Public</v>
      </c>
      <c r="F73" s="49">
        <v>1151</v>
      </c>
      <c r="G73" s="50" t="s">
        <v>1399</v>
      </c>
      <c r="H73" s="49">
        <v>295</v>
      </c>
      <c r="I73" s="49">
        <v>3</v>
      </c>
      <c r="J73" s="49">
        <v>1</v>
      </c>
      <c r="K73" s="45">
        <f t="shared" si="3"/>
        <v>16</v>
      </c>
      <c r="L73" s="49">
        <v>1995</v>
      </c>
      <c r="M73" s="49">
        <v>10</v>
      </c>
      <c r="N73" s="49">
        <v>12</v>
      </c>
      <c r="O73" s="50" t="s">
        <v>70</v>
      </c>
    </row>
    <row r="74" spans="1:15" ht="40.5">
      <c r="A74" s="49">
        <v>1152</v>
      </c>
      <c r="B74" s="50" t="s">
        <v>24</v>
      </c>
      <c r="C74" s="50" t="s">
        <v>4</v>
      </c>
      <c r="D74" s="50" t="s">
        <v>6</v>
      </c>
      <c r="E74" s="36" t="str">
        <f t="shared" si="2"/>
        <v>Public</v>
      </c>
      <c r="F74" s="49">
        <v>1152</v>
      </c>
      <c r="G74" s="50" t="s">
        <v>1400</v>
      </c>
      <c r="H74" s="49">
        <v>319</v>
      </c>
      <c r="I74" s="49">
        <v>3</v>
      </c>
      <c r="J74" s="49">
        <v>1</v>
      </c>
      <c r="K74" s="45">
        <f t="shared" si="3"/>
        <v>29</v>
      </c>
      <c r="L74" s="49">
        <v>1982</v>
      </c>
      <c r="M74" s="49">
        <v>10</v>
      </c>
      <c r="N74" s="49">
        <v>12</v>
      </c>
      <c r="O74" s="50" t="s">
        <v>70</v>
      </c>
    </row>
    <row r="75" spans="1:15" ht="40.5">
      <c r="A75" s="49">
        <v>1153</v>
      </c>
      <c r="B75" s="50" t="s">
        <v>24</v>
      </c>
      <c r="C75" s="50" t="s">
        <v>4</v>
      </c>
      <c r="D75" s="50" t="s">
        <v>6</v>
      </c>
      <c r="E75" s="36" t="str">
        <f t="shared" si="2"/>
        <v>Public</v>
      </c>
      <c r="F75" s="49">
        <v>1153</v>
      </c>
      <c r="G75" s="50" t="s">
        <v>1401</v>
      </c>
      <c r="H75" s="49">
        <v>104</v>
      </c>
      <c r="I75" s="49">
        <v>3</v>
      </c>
      <c r="J75" s="49">
        <v>1</v>
      </c>
      <c r="K75" s="45">
        <f t="shared" si="3"/>
        <v>4</v>
      </c>
      <c r="L75" s="49">
        <v>2007</v>
      </c>
      <c r="M75" s="49">
        <v>10</v>
      </c>
      <c r="N75" s="49">
        <v>12</v>
      </c>
      <c r="O75" s="50" t="s">
        <v>70</v>
      </c>
    </row>
    <row r="76" spans="1:15" ht="67.5">
      <c r="A76" s="49">
        <v>1155</v>
      </c>
      <c r="B76" s="50" t="s">
        <v>17</v>
      </c>
      <c r="C76" s="50" t="s">
        <v>1432</v>
      </c>
      <c r="D76" s="50" t="s">
        <v>6</v>
      </c>
      <c r="E76" s="36" t="str">
        <f t="shared" si="2"/>
        <v>Public</v>
      </c>
      <c r="F76" s="49">
        <v>1155</v>
      </c>
      <c r="G76" s="50" t="s">
        <v>783</v>
      </c>
      <c r="H76" s="49">
        <v>249</v>
      </c>
      <c r="I76" s="49">
        <v>4</v>
      </c>
      <c r="J76" s="49">
        <v>1</v>
      </c>
      <c r="K76" s="45">
        <f t="shared" si="3"/>
        <v>26</v>
      </c>
      <c r="L76" s="49">
        <v>1985</v>
      </c>
      <c r="M76" s="49">
        <v>10</v>
      </c>
      <c r="N76" s="49">
        <v>12</v>
      </c>
      <c r="O76" s="50" t="s">
        <v>70</v>
      </c>
    </row>
    <row r="77" spans="1:15" ht="67.5">
      <c r="A77" s="49">
        <v>1156</v>
      </c>
      <c r="B77" s="50" t="s">
        <v>18</v>
      </c>
      <c r="C77" s="50" t="s">
        <v>1432</v>
      </c>
      <c r="D77" s="50" t="s">
        <v>1431</v>
      </c>
      <c r="E77" s="36" t="str">
        <f t="shared" si="2"/>
        <v>Private</v>
      </c>
      <c r="F77" s="49">
        <v>1156</v>
      </c>
      <c r="G77" s="50" t="s">
        <v>909</v>
      </c>
      <c r="H77" s="49">
        <v>192</v>
      </c>
      <c r="I77" s="49">
        <v>4</v>
      </c>
      <c r="J77" s="49">
        <v>3</v>
      </c>
      <c r="K77" s="45">
        <f t="shared" si="3"/>
        <v>3</v>
      </c>
      <c r="L77" s="49">
        <v>2008</v>
      </c>
      <c r="M77" s="49">
        <v>10</v>
      </c>
      <c r="N77" s="49">
        <v>12</v>
      </c>
      <c r="O77" s="50" t="s">
        <v>70</v>
      </c>
    </row>
    <row r="78" spans="1:15" ht="67.5">
      <c r="A78" s="49">
        <v>1157</v>
      </c>
      <c r="B78" s="50" t="s">
        <v>18</v>
      </c>
      <c r="C78" s="50" t="s">
        <v>1432</v>
      </c>
      <c r="D78" s="50" t="s">
        <v>1431</v>
      </c>
      <c r="E78" s="36" t="str">
        <f t="shared" si="2"/>
        <v>Private</v>
      </c>
      <c r="F78" s="49">
        <v>1157</v>
      </c>
      <c r="G78" s="50" t="s">
        <v>910</v>
      </c>
      <c r="H78" s="49">
        <v>212</v>
      </c>
      <c r="I78" s="49">
        <v>4</v>
      </c>
      <c r="J78" s="49">
        <v>3</v>
      </c>
      <c r="K78" s="45">
        <f t="shared" si="3"/>
        <v>3</v>
      </c>
      <c r="L78" s="49">
        <v>2008</v>
      </c>
      <c r="M78" s="49">
        <v>10</v>
      </c>
      <c r="N78" s="49">
        <v>12</v>
      </c>
      <c r="O78" s="50" t="s">
        <v>70</v>
      </c>
    </row>
    <row r="79" spans="1:15" ht="40.5">
      <c r="A79" s="49">
        <v>1158</v>
      </c>
      <c r="B79" s="50" t="s">
        <v>19</v>
      </c>
      <c r="C79" s="50" t="s">
        <v>1432</v>
      </c>
      <c r="D79" s="50" t="s">
        <v>6</v>
      </c>
      <c r="E79" s="36" t="str">
        <f t="shared" si="2"/>
        <v>Public</v>
      </c>
      <c r="F79" s="49">
        <v>1158</v>
      </c>
      <c r="G79" s="50" t="s">
        <v>1017</v>
      </c>
      <c r="H79" s="49">
        <v>175</v>
      </c>
      <c r="I79" s="49">
        <v>4</v>
      </c>
      <c r="J79" s="49">
        <v>1</v>
      </c>
      <c r="K79" s="45">
        <f t="shared" si="3"/>
        <v>7</v>
      </c>
      <c r="L79" s="49">
        <v>2004</v>
      </c>
      <c r="M79" s="49">
        <v>10</v>
      </c>
      <c r="N79" s="49">
        <v>12</v>
      </c>
      <c r="O79" s="50" t="s">
        <v>70</v>
      </c>
    </row>
    <row r="80" spans="1:15" ht="94.5">
      <c r="A80" s="49">
        <v>1159</v>
      </c>
      <c r="B80" s="50" t="s">
        <v>24</v>
      </c>
      <c r="C80" s="50" t="s">
        <v>1432</v>
      </c>
      <c r="D80" s="50" t="s">
        <v>6</v>
      </c>
      <c r="E80" s="36" t="str">
        <f t="shared" si="2"/>
        <v>Public</v>
      </c>
      <c r="F80" s="49">
        <v>1159</v>
      </c>
      <c r="G80" s="50" t="s">
        <v>1402</v>
      </c>
      <c r="H80" s="49">
        <v>140</v>
      </c>
      <c r="I80" s="49">
        <v>4</v>
      </c>
      <c r="J80" s="49">
        <v>1</v>
      </c>
      <c r="K80" s="45">
        <f t="shared" si="3"/>
        <v>7</v>
      </c>
      <c r="L80" s="49">
        <v>2004</v>
      </c>
      <c r="M80" s="49">
        <v>10</v>
      </c>
      <c r="N80" s="49">
        <v>12</v>
      </c>
      <c r="O80" s="50" t="s">
        <v>70</v>
      </c>
    </row>
    <row r="81" spans="1:15" ht="54">
      <c r="A81" s="49">
        <v>1160</v>
      </c>
      <c r="B81" s="50" t="s">
        <v>22</v>
      </c>
      <c r="C81" s="50" t="s">
        <v>1432</v>
      </c>
      <c r="D81" s="50" t="s">
        <v>6</v>
      </c>
      <c r="E81" s="36" t="str">
        <f t="shared" si="2"/>
        <v>Public</v>
      </c>
      <c r="F81" s="49">
        <v>1161</v>
      </c>
      <c r="G81" s="50" t="s">
        <v>1233</v>
      </c>
      <c r="H81" s="49">
        <v>82</v>
      </c>
      <c r="I81" s="49">
        <v>4</v>
      </c>
      <c r="J81" s="49">
        <v>1</v>
      </c>
      <c r="K81" s="45">
        <f t="shared" si="3"/>
        <v>5</v>
      </c>
      <c r="L81" s="49">
        <v>2006</v>
      </c>
      <c r="M81" s="49">
        <v>10</v>
      </c>
      <c r="N81" s="49">
        <v>12</v>
      </c>
      <c r="O81" s="50" t="s">
        <v>70</v>
      </c>
    </row>
    <row r="82" spans="1:15" ht="67.5">
      <c r="A82" s="49">
        <v>1195</v>
      </c>
      <c r="B82" s="50" t="s">
        <v>22</v>
      </c>
      <c r="C82" s="50" t="s">
        <v>4</v>
      </c>
      <c r="D82" s="50" t="s">
        <v>1431</v>
      </c>
      <c r="E82" s="36" t="str">
        <f t="shared" si="2"/>
        <v>Private</v>
      </c>
      <c r="F82" s="49">
        <v>1196</v>
      </c>
      <c r="G82" s="50" t="s">
        <v>1235</v>
      </c>
      <c r="H82" s="49">
        <v>125</v>
      </c>
      <c r="I82" s="49">
        <v>3</v>
      </c>
      <c r="J82" s="49">
        <v>3</v>
      </c>
      <c r="K82" s="45">
        <f t="shared" si="3"/>
        <v>34</v>
      </c>
      <c r="L82" s="49">
        <v>1977</v>
      </c>
      <c r="M82" s="49">
        <v>10</v>
      </c>
      <c r="N82" s="49">
        <v>12</v>
      </c>
      <c r="O82" s="50" t="s">
        <v>70</v>
      </c>
    </row>
    <row r="83" spans="1:15" ht="94.5">
      <c r="A83" s="49">
        <v>1210</v>
      </c>
      <c r="B83" s="50" t="s">
        <v>17</v>
      </c>
      <c r="C83" s="50" t="s">
        <v>4</v>
      </c>
      <c r="D83" s="50" t="s">
        <v>1431</v>
      </c>
      <c r="E83" s="36" t="str">
        <f t="shared" si="2"/>
        <v>Private</v>
      </c>
      <c r="F83" s="49">
        <v>1211</v>
      </c>
      <c r="G83" s="50" t="s">
        <v>786</v>
      </c>
      <c r="H83" s="49">
        <v>175</v>
      </c>
      <c r="I83" s="49">
        <v>3</v>
      </c>
      <c r="J83" s="49">
        <v>3</v>
      </c>
      <c r="K83" s="45">
        <f t="shared" si="3"/>
        <v>1</v>
      </c>
      <c r="L83" s="49">
        <v>2010</v>
      </c>
      <c r="M83" s="49">
        <v>10</v>
      </c>
      <c r="N83" s="49">
        <v>12</v>
      </c>
      <c r="O83" s="50" t="s">
        <v>70</v>
      </c>
    </row>
    <row r="84" spans="1:15" ht="67.5">
      <c r="A84" s="49">
        <v>1286</v>
      </c>
      <c r="B84" s="50" t="s">
        <v>15</v>
      </c>
      <c r="C84" s="50" t="s">
        <v>4</v>
      </c>
      <c r="D84" s="50" t="s">
        <v>1431</v>
      </c>
      <c r="E84" s="36" t="str">
        <f t="shared" si="2"/>
        <v>Private</v>
      </c>
      <c r="F84" s="49">
        <v>1591</v>
      </c>
      <c r="G84" s="50" t="s">
        <v>555</v>
      </c>
      <c r="H84" s="49">
        <v>51</v>
      </c>
      <c r="I84" s="49">
        <v>3</v>
      </c>
      <c r="J84" s="49">
        <v>3</v>
      </c>
      <c r="K84" s="45">
        <f t="shared" si="3"/>
        <v>-1</v>
      </c>
      <c r="L84" s="49">
        <v>2012</v>
      </c>
      <c r="M84" s="49">
        <v>10</v>
      </c>
      <c r="N84" s="49">
        <v>12</v>
      </c>
      <c r="O84" s="50" t="s">
        <v>70</v>
      </c>
    </row>
    <row r="85" spans="1:15" ht="27">
      <c r="A85" s="49">
        <v>1293</v>
      </c>
      <c r="B85" s="50" t="s">
        <v>20</v>
      </c>
      <c r="C85" s="50" t="s">
        <v>4</v>
      </c>
      <c r="D85" s="50" t="s">
        <v>6</v>
      </c>
      <c r="E85" s="36" t="str">
        <f t="shared" si="2"/>
        <v>Public</v>
      </c>
      <c r="F85" s="49">
        <v>2053</v>
      </c>
      <c r="G85" s="50" t="s">
        <v>1079</v>
      </c>
      <c r="H85" s="49">
        <v>1069</v>
      </c>
      <c r="I85" s="49">
        <v>3</v>
      </c>
      <c r="J85" s="49">
        <v>1</v>
      </c>
      <c r="K85" s="45">
        <f t="shared" si="3"/>
        <v>11</v>
      </c>
      <c r="L85" s="49">
        <v>2000</v>
      </c>
      <c r="M85" s="49">
        <v>10</v>
      </c>
      <c r="N85" s="49">
        <v>12</v>
      </c>
      <c r="O85" s="50" t="s">
        <v>70</v>
      </c>
    </row>
    <row r="86" spans="1:15" ht="40.5">
      <c r="A86" s="49">
        <v>1294</v>
      </c>
      <c r="B86" s="50" t="s">
        <v>22</v>
      </c>
      <c r="C86" s="50" t="s">
        <v>1432</v>
      </c>
      <c r="D86" s="50" t="s">
        <v>6</v>
      </c>
      <c r="E86" s="36" t="str">
        <f t="shared" si="2"/>
        <v>Public</v>
      </c>
      <c r="F86" s="49">
        <v>2056</v>
      </c>
      <c r="G86" s="50" t="s">
        <v>1240</v>
      </c>
      <c r="H86" s="49">
        <v>531</v>
      </c>
      <c r="I86" s="49">
        <v>4</v>
      </c>
      <c r="J86" s="49">
        <v>1</v>
      </c>
      <c r="K86" s="45">
        <f t="shared" si="3"/>
        <v>13</v>
      </c>
      <c r="L86" s="49">
        <v>1998</v>
      </c>
      <c r="M86" s="49">
        <v>10</v>
      </c>
      <c r="N86" s="49">
        <v>12</v>
      </c>
      <c r="O86" s="50" t="s">
        <v>70</v>
      </c>
    </row>
    <row r="87" spans="1:15" ht="67.5">
      <c r="A87" s="49">
        <v>1301</v>
      </c>
      <c r="B87" s="50" t="s">
        <v>24</v>
      </c>
      <c r="C87" s="50" t="s">
        <v>4</v>
      </c>
      <c r="D87" s="50" t="s">
        <v>1431</v>
      </c>
      <c r="E87" s="36" t="str">
        <f t="shared" si="2"/>
        <v>Private</v>
      </c>
      <c r="F87" s="49">
        <v>2174</v>
      </c>
      <c r="G87" s="50" t="s">
        <v>1412</v>
      </c>
      <c r="H87" s="49">
        <v>191</v>
      </c>
      <c r="I87" s="49">
        <v>3</v>
      </c>
      <c r="J87" s="49">
        <v>3</v>
      </c>
      <c r="K87" s="45">
        <f t="shared" si="3"/>
        <v>19</v>
      </c>
      <c r="L87" s="49">
        <v>1992</v>
      </c>
      <c r="M87" s="49">
        <v>10</v>
      </c>
      <c r="N87" s="49">
        <v>12</v>
      </c>
      <c r="O87" s="50" t="s">
        <v>70</v>
      </c>
    </row>
    <row r="88" spans="1:15" ht="54">
      <c r="A88" s="49">
        <v>1303</v>
      </c>
      <c r="B88" s="50" t="s">
        <v>17</v>
      </c>
      <c r="C88" s="50" t="s">
        <v>1432</v>
      </c>
      <c r="D88" s="50" t="s">
        <v>6</v>
      </c>
      <c r="E88" s="36" t="str">
        <f t="shared" si="2"/>
        <v>Public</v>
      </c>
      <c r="F88" s="49">
        <v>2208</v>
      </c>
      <c r="G88" s="50" t="s">
        <v>790</v>
      </c>
      <c r="H88" s="49">
        <v>842</v>
      </c>
      <c r="I88" s="49">
        <v>4</v>
      </c>
      <c r="J88" s="49">
        <v>1</v>
      </c>
      <c r="K88" s="45">
        <f t="shared" si="3"/>
        <v>28</v>
      </c>
      <c r="L88" s="49">
        <v>1983</v>
      </c>
      <c r="M88" s="49">
        <v>10</v>
      </c>
      <c r="N88" s="49">
        <v>12</v>
      </c>
      <c r="O88" s="50" t="s">
        <v>70</v>
      </c>
    </row>
    <row r="89" spans="1:15" ht="40.5">
      <c r="A89" s="49">
        <v>1308</v>
      </c>
      <c r="B89" s="50" t="s">
        <v>20</v>
      </c>
      <c r="C89" s="50" t="s">
        <v>1432</v>
      </c>
      <c r="D89" s="50" t="s">
        <v>6</v>
      </c>
      <c r="E89" s="36" t="str">
        <f t="shared" si="2"/>
        <v>Public</v>
      </c>
      <c r="F89" s="49">
        <v>2241</v>
      </c>
      <c r="G89" s="50" t="s">
        <v>1080</v>
      </c>
      <c r="H89" s="49">
        <v>394</v>
      </c>
      <c r="I89" s="49">
        <v>4</v>
      </c>
      <c r="J89" s="49">
        <v>1</v>
      </c>
      <c r="K89" s="45">
        <f t="shared" si="3"/>
        <v>4</v>
      </c>
      <c r="L89" s="49">
        <v>2007</v>
      </c>
      <c r="M89" s="49">
        <v>10</v>
      </c>
      <c r="N89" s="49">
        <v>12</v>
      </c>
      <c r="O89" s="50" t="s">
        <v>70</v>
      </c>
    </row>
    <row r="90" spans="1:15" ht="54">
      <c r="A90" s="49">
        <v>1320</v>
      </c>
      <c r="B90" s="50" t="s">
        <v>17</v>
      </c>
      <c r="C90" s="50" t="s">
        <v>4</v>
      </c>
      <c r="D90" s="50" t="s">
        <v>1431</v>
      </c>
      <c r="E90" s="36" t="str">
        <f t="shared" si="2"/>
        <v>Private</v>
      </c>
      <c r="F90" s="49">
        <v>2264</v>
      </c>
      <c r="G90" s="50" t="s">
        <v>795</v>
      </c>
      <c r="H90" s="49">
        <v>530</v>
      </c>
      <c r="I90" s="49">
        <v>3</v>
      </c>
      <c r="J90" s="49">
        <v>3</v>
      </c>
      <c r="K90" s="45">
        <f t="shared" si="3"/>
        <v>28</v>
      </c>
      <c r="L90" s="49">
        <v>1983</v>
      </c>
      <c r="M90" s="49">
        <v>10</v>
      </c>
      <c r="N90" s="49">
        <v>12</v>
      </c>
      <c r="O90" s="50" t="s">
        <v>70</v>
      </c>
    </row>
    <row r="91" spans="1:15" ht="54">
      <c r="A91" s="49">
        <v>1398</v>
      </c>
      <c r="B91" s="50" t="s">
        <v>20</v>
      </c>
      <c r="C91" s="50" t="s">
        <v>4</v>
      </c>
      <c r="D91" s="50" t="s">
        <v>1431</v>
      </c>
      <c r="E91" s="36" t="str">
        <f t="shared" si="2"/>
        <v>Private</v>
      </c>
      <c r="F91" s="49">
        <v>5100</v>
      </c>
      <c r="G91" s="50" t="s">
        <v>1087</v>
      </c>
      <c r="H91" s="49">
        <v>442</v>
      </c>
      <c r="I91" s="49">
        <v>3</v>
      </c>
      <c r="J91" s="49">
        <v>3</v>
      </c>
      <c r="K91" s="45">
        <f t="shared" si="3"/>
        <v>25</v>
      </c>
      <c r="L91" s="49">
        <v>1986</v>
      </c>
      <c r="M91" s="49">
        <v>10</v>
      </c>
      <c r="N91" s="49">
        <v>12</v>
      </c>
      <c r="O91" s="50" t="s">
        <v>70</v>
      </c>
    </row>
    <row r="92" spans="1:15" ht="27">
      <c r="A92" s="49">
        <v>1401</v>
      </c>
      <c r="B92" s="50" t="s">
        <v>17</v>
      </c>
      <c r="C92" s="50" t="s">
        <v>4</v>
      </c>
      <c r="D92" s="50" t="s">
        <v>6</v>
      </c>
      <c r="E92" s="36" t="str">
        <f t="shared" si="2"/>
        <v>Public</v>
      </c>
      <c r="F92" s="49">
        <v>5103</v>
      </c>
      <c r="G92" s="50" t="s">
        <v>798</v>
      </c>
      <c r="H92" s="49">
        <v>376</v>
      </c>
      <c r="I92" s="49">
        <v>3</v>
      </c>
      <c r="J92" s="49">
        <v>1</v>
      </c>
      <c r="K92" s="45">
        <f t="shared" si="3"/>
        <v>7</v>
      </c>
      <c r="L92" s="49">
        <v>2004</v>
      </c>
      <c r="M92" s="49">
        <v>10</v>
      </c>
      <c r="N92" s="49">
        <v>12</v>
      </c>
      <c r="O92" s="50" t="s">
        <v>70</v>
      </c>
    </row>
    <row r="93" spans="1:15" ht="27">
      <c r="A93" s="49">
        <v>1413</v>
      </c>
      <c r="B93" s="50" t="s">
        <v>24</v>
      </c>
      <c r="C93" s="50" t="s">
        <v>4</v>
      </c>
      <c r="D93" s="50" t="s">
        <v>6</v>
      </c>
      <c r="E93" s="36" t="str">
        <f t="shared" si="2"/>
        <v>Public</v>
      </c>
      <c r="F93" s="49">
        <v>5121</v>
      </c>
      <c r="G93" s="50" t="s">
        <v>1417</v>
      </c>
      <c r="H93" s="49">
        <v>233</v>
      </c>
      <c r="I93" s="49">
        <v>3</v>
      </c>
      <c r="J93" s="49">
        <v>1</v>
      </c>
      <c r="K93" s="45">
        <f t="shared" si="3"/>
        <v>5</v>
      </c>
      <c r="L93" s="49">
        <v>2006</v>
      </c>
      <c r="M93" s="49">
        <v>10</v>
      </c>
      <c r="N93" s="49">
        <v>12</v>
      </c>
      <c r="O93" s="50" t="s">
        <v>70</v>
      </c>
    </row>
  </sheetData>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18"/>
  <sheetViews>
    <sheetView workbookViewId="0">
      <selection activeCell="B5" sqref="B5:C17"/>
    </sheetView>
  </sheetViews>
  <sheetFormatPr defaultRowHeight="15"/>
  <cols>
    <col min="1" max="1" width="26.28515625" bestFit="1" customWidth="1"/>
    <col min="2" max="2" width="16.28515625" bestFit="1" customWidth="1"/>
    <col min="3" max="3" width="7.28515625" bestFit="1" customWidth="1"/>
    <col min="4" max="4" width="11.28515625" bestFit="1" customWidth="1"/>
  </cols>
  <sheetData>
    <row r="3" spans="1:4">
      <c r="A3" s="37" t="s">
        <v>1433</v>
      </c>
      <c r="B3" s="37" t="s">
        <v>1744</v>
      </c>
    </row>
    <row r="4" spans="1:4">
      <c r="A4" s="37" t="s">
        <v>1745</v>
      </c>
      <c r="B4" t="s">
        <v>6</v>
      </c>
      <c r="C4" t="s">
        <v>7</v>
      </c>
      <c r="D4" t="s">
        <v>1746</v>
      </c>
    </row>
    <row r="5" spans="1:4">
      <c r="A5" s="38" t="s">
        <v>12</v>
      </c>
      <c r="B5" s="39">
        <v>64</v>
      </c>
      <c r="C5" s="39">
        <v>4</v>
      </c>
      <c r="D5" s="39">
        <v>68</v>
      </c>
    </row>
    <row r="6" spans="1:4">
      <c r="A6" s="38" t="s">
        <v>13</v>
      </c>
      <c r="B6" s="39">
        <v>71</v>
      </c>
      <c r="C6" s="39">
        <v>3</v>
      </c>
      <c r="D6" s="39">
        <v>74</v>
      </c>
    </row>
    <row r="7" spans="1:4">
      <c r="A7" s="38" t="s">
        <v>14</v>
      </c>
      <c r="B7" s="39">
        <v>76</v>
      </c>
      <c r="C7" s="39">
        <v>68</v>
      </c>
      <c r="D7" s="39">
        <v>144</v>
      </c>
    </row>
    <row r="8" spans="1:4">
      <c r="A8" s="38" t="s">
        <v>15</v>
      </c>
      <c r="B8" s="39">
        <v>128</v>
      </c>
      <c r="C8" s="39">
        <v>9</v>
      </c>
      <c r="D8" s="39">
        <v>137</v>
      </c>
    </row>
    <row r="9" spans="1:4">
      <c r="A9" s="38" t="s">
        <v>16</v>
      </c>
      <c r="B9" s="39">
        <v>79</v>
      </c>
      <c r="C9" s="39">
        <v>10</v>
      </c>
      <c r="D9" s="39">
        <v>89</v>
      </c>
    </row>
    <row r="10" spans="1:4">
      <c r="A10" s="38" t="s">
        <v>17</v>
      </c>
      <c r="B10" s="39">
        <v>57</v>
      </c>
      <c r="C10" s="39">
        <v>17</v>
      </c>
      <c r="D10" s="39">
        <v>74</v>
      </c>
    </row>
    <row r="11" spans="1:4">
      <c r="A11" s="38" t="s">
        <v>18</v>
      </c>
      <c r="B11" s="39">
        <v>112</v>
      </c>
      <c r="C11" s="39">
        <v>3</v>
      </c>
      <c r="D11" s="39">
        <v>115</v>
      </c>
    </row>
    <row r="12" spans="1:4">
      <c r="A12" s="38" t="s">
        <v>19</v>
      </c>
      <c r="B12" s="39">
        <v>74</v>
      </c>
      <c r="C12" s="39">
        <v>3</v>
      </c>
      <c r="D12" s="39">
        <v>77</v>
      </c>
    </row>
    <row r="13" spans="1:4">
      <c r="A13" s="38" t="s">
        <v>20</v>
      </c>
      <c r="B13" s="39">
        <v>51</v>
      </c>
      <c r="C13" s="39">
        <v>4</v>
      </c>
      <c r="D13" s="39">
        <v>55</v>
      </c>
    </row>
    <row r="14" spans="1:4">
      <c r="A14" s="38" t="s">
        <v>21</v>
      </c>
      <c r="B14" s="39">
        <v>55</v>
      </c>
      <c r="C14" s="39">
        <v>4</v>
      </c>
      <c r="D14" s="39">
        <v>59</v>
      </c>
    </row>
    <row r="15" spans="1:4">
      <c r="A15" s="38" t="s">
        <v>22</v>
      </c>
      <c r="B15" s="39">
        <v>65</v>
      </c>
      <c r="C15" s="39">
        <v>6</v>
      </c>
      <c r="D15" s="39">
        <v>71</v>
      </c>
    </row>
    <row r="16" spans="1:4">
      <c r="A16" s="38" t="s">
        <v>23</v>
      </c>
      <c r="B16" s="39">
        <v>54</v>
      </c>
      <c r="C16" s="39">
        <v>5</v>
      </c>
      <c r="D16" s="39">
        <v>59</v>
      </c>
    </row>
    <row r="17" spans="1:4">
      <c r="A17" s="38" t="s">
        <v>24</v>
      </c>
      <c r="B17" s="39">
        <v>90</v>
      </c>
      <c r="C17" s="39">
        <v>6</v>
      </c>
      <c r="D17" s="39">
        <v>96</v>
      </c>
    </row>
    <row r="18" spans="1:4">
      <c r="A18" s="38" t="s">
        <v>1746</v>
      </c>
      <c r="B18" s="39">
        <v>976</v>
      </c>
      <c r="C18" s="39">
        <v>142</v>
      </c>
      <c r="D18" s="39">
        <v>1118</v>
      </c>
    </row>
  </sheetData>
  <phoneticPr fontId="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119"/>
  <sheetViews>
    <sheetView workbookViewId="0">
      <selection activeCell="D2" sqref="D2"/>
    </sheetView>
  </sheetViews>
  <sheetFormatPr defaultRowHeight="15"/>
  <sheetData>
    <row r="1" spans="1:18">
      <c r="A1" s="58" t="s">
        <v>59</v>
      </c>
      <c r="B1" s="58" t="s">
        <v>2</v>
      </c>
      <c r="C1" s="58" t="s">
        <v>1429</v>
      </c>
      <c r="D1" s="58" t="s">
        <v>1429</v>
      </c>
      <c r="E1" s="58" t="s">
        <v>60</v>
      </c>
      <c r="F1" s="58" t="s">
        <v>61</v>
      </c>
      <c r="G1" s="58" t="s">
        <v>62</v>
      </c>
      <c r="H1" s="58" t="s">
        <v>63</v>
      </c>
      <c r="I1" s="58" t="s">
        <v>64</v>
      </c>
      <c r="J1" s="58" t="s">
        <v>1430</v>
      </c>
      <c r="K1" s="58" t="s">
        <v>65</v>
      </c>
      <c r="L1" s="58" t="s">
        <v>66</v>
      </c>
      <c r="M1" s="58" t="s">
        <v>1464</v>
      </c>
      <c r="N1" s="58" t="s">
        <v>1465</v>
      </c>
      <c r="O1" s="58" t="s">
        <v>1466</v>
      </c>
      <c r="P1" s="58" t="s">
        <v>1467</v>
      </c>
      <c r="Q1" s="58" t="s">
        <v>67</v>
      </c>
      <c r="R1" s="58" t="s">
        <v>68</v>
      </c>
    </row>
    <row r="2" spans="1:18" ht="54">
      <c r="A2" s="59" t="s">
        <v>12</v>
      </c>
      <c r="B2" s="59" t="s">
        <v>54</v>
      </c>
      <c r="C2" s="59" t="s">
        <v>6</v>
      </c>
      <c r="D2" s="36" t="str">
        <f t="shared" ref="D2:D65" si="0">IF(C2="Catholic", "Private", C2)</f>
        <v>Public</v>
      </c>
      <c r="E2" s="60">
        <v>508</v>
      </c>
      <c r="F2" s="60">
        <v>508</v>
      </c>
      <c r="G2" s="59" t="s">
        <v>103</v>
      </c>
      <c r="H2" s="60">
        <v>181</v>
      </c>
      <c r="I2" s="60">
        <v>5</v>
      </c>
      <c r="J2" s="60">
        <v>1</v>
      </c>
      <c r="K2" s="60">
        <v>1</v>
      </c>
      <c r="L2" s="60">
        <v>8</v>
      </c>
      <c r="M2" s="59" t="s">
        <v>1468</v>
      </c>
      <c r="N2" s="59" t="s">
        <v>1469</v>
      </c>
      <c r="O2" s="60">
        <v>1</v>
      </c>
      <c r="P2" s="60">
        <v>104</v>
      </c>
      <c r="Q2" s="60">
        <v>1983</v>
      </c>
      <c r="R2" s="59" t="s">
        <v>70</v>
      </c>
    </row>
    <row r="3" spans="1:18" ht="40.5">
      <c r="A3" s="59" t="s">
        <v>12</v>
      </c>
      <c r="B3" s="59" t="s">
        <v>54</v>
      </c>
      <c r="C3" s="59" t="s">
        <v>6</v>
      </c>
      <c r="D3" s="36" t="str">
        <f t="shared" si="0"/>
        <v>Public</v>
      </c>
      <c r="E3" s="60">
        <v>509</v>
      </c>
      <c r="F3" s="60">
        <v>509</v>
      </c>
      <c r="G3" s="59" t="s">
        <v>104</v>
      </c>
      <c r="H3" s="60">
        <v>126</v>
      </c>
      <c r="I3" s="60">
        <v>5</v>
      </c>
      <c r="J3" s="60">
        <v>1</v>
      </c>
      <c r="K3" s="60">
        <v>1</v>
      </c>
      <c r="L3" s="60">
        <v>7</v>
      </c>
      <c r="M3" s="59" t="s">
        <v>1468</v>
      </c>
      <c r="N3" s="59" t="s">
        <v>1469</v>
      </c>
      <c r="O3" s="60">
        <v>1</v>
      </c>
      <c r="P3" s="60">
        <v>104</v>
      </c>
      <c r="Q3" s="60">
        <v>1992</v>
      </c>
      <c r="R3" s="59" t="s">
        <v>70</v>
      </c>
    </row>
    <row r="4" spans="1:18" ht="67.5">
      <c r="A4" s="59" t="s">
        <v>12</v>
      </c>
      <c r="B4" s="59" t="s">
        <v>54</v>
      </c>
      <c r="C4" s="59" t="s">
        <v>6</v>
      </c>
      <c r="D4" s="36" t="str">
        <f t="shared" si="0"/>
        <v>Public</v>
      </c>
      <c r="E4" s="60">
        <v>978</v>
      </c>
      <c r="F4" s="60">
        <v>978</v>
      </c>
      <c r="G4" s="59" t="s">
        <v>126</v>
      </c>
      <c r="H4" s="60">
        <v>282</v>
      </c>
      <c r="I4" s="60">
        <v>5</v>
      </c>
      <c r="J4" s="60">
        <v>1</v>
      </c>
      <c r="K4" s="60">
        <v>1</v>
      </c>
      <c r="L4" s="60">
        <v>9</v>
      </c>
      <c r="M4" s="59" t="s">
        <v>1468</v>
      </c>
      <c r="N4" s="59" t="s">
        <v>1469</v>
      </c>
      <c r="O4" s="60">
        <v>1</v>
      </c>
      <c r="P4" s="60">
        <v>101</v>
      </c>
      <c r="Q4" s="60">
        <v>2009</v>
      </c>
      <c r="R4" s="59" t="s">
        <v>70</v>
      </c>
    </row>
    <row r="5" spans="1:18" ht="40.5">
      <c r="A5" s="59" t="s">
        <v>12</v>
      </c>
      <c r="B5" s="59" t="s">
        <v>29</v>
      </c>
      <c r="C5" s="59" t="s">
        <v>1431</v>
      </c>
      <c r="D5" s="36" t="str">
        <f t="shared" si="0"/>
        <v>Private</v>
      </c>
      <c r="E5" s="60">
        <v>472</v>
      </c>
      <c r="F5" s="60">
        <v>472</v>
      </c>
      <c r="G5" s="59" t="s">
        <v>73</v>
      </c>
      <c r="H5" s="60">
        <v>233</v>
      </c>
      <c r="I5" s="60">
        <v>1</v>
      </c>
      <c r="J5" s="60">
        <v>3</v>
      </c>
      <c r="K5" s="60">
        <v>1</v>
      </c>
      <c r="L5" s="60">
        <v>6</v>
      </c>
      <c r="M5" s="59" t="s">
        <v>1468</v>
      </c>
      <c r="N5" s="59" t="s">
        <v>1469</v>
      </c>
      <c r="O5" s="60">
        <v>1</v>
      </c>
      <c r="P5" s="60">
        <v>102</v>
      </c>
      <c r="Q5" s="60">
        <v>1982</v>
      </c>
      <c r="R5" s="59" t="s">
        <v>70</v>
      </c>
    </row>
    <row r="6" spans="1:18" ht="54">
      <c r="A6" s="59" t="s">
        <v>12</v>
      </c>
      <c r="B6" s="59" t="s">
        <v>29</v>
      </c>
      <c r="C6" s="59" t="s">
        <v>1431</v>
      </c>
      <c r="D6" s="36" t="str">
        <f t="shared" si="0"/>
        <v>Private</v>
      </c>
      <c r="E6" s="60">
        <v>473</v>
      </c>
      <c r="F6" s="60">
        <v>473</v>
      </c>
      <c r="G6" s="59" t="s">
        <v>74</v>
      </c>
      <c r="H6" s="60">
        <v>399</v>
      </c>
      <c r="I6" s="60">
        <v>1</v>
      </c>
      <c r="J6" s="60">
        <v>3</v>
      </c>
      <c r="K6" s="60">
        <v>1</v>
      </c>
      <c r="L6" s="60">
        <v>6</v>
      </c>
      <c r="M6" s="59" t="s">
        <v>1468</v>
      </c>
      <c r="N6" s="59" t="s">
        <v>1469</v>
      </c>
      <c r="O6" s="60">
        <v>1</v>
      </c>
      <c r="P6" s="60">
        <v>101</v>
      </c>
      <c r="Q6" s="60">
        <v>1982</v>
      </c>
      <c r="R6" s="59" t="s">
        <v>70</v>
      </c>
    </row>
    <row r="7" spans="1:18" ht="40.5">
      <c r="A7" s="59" t="s">
        <v>12</v>
      </c>
      <c r="B7" s="59" t="s">
        <v>29</v>
      </c>
      <c r="C7" s="59" t="s">
        <v>1431</v>
      </c>
      <c r="D7" s="36" t="str">
        <f t="shared" si="0"/>
        <v>Private</v>
      </c>
      <c r="E7" s="60">
        <v>513</v>
      </c>
      <c r="F7" s="60">
        <v>513</v>
      </c>
      <c r="G7" s="59" t="s">
        <v>108</v>
      </c>
      <c r="H7" s="60">
        <v>117</v>
      </c>
      <c r="I7" s="60">
        <v>1</v>
      </c>
      <c r="J7" s="60">
        <v>3</v>
      </c>
      <c r="K7" s="60">
        <v>1</v>
      </c>
      <c r="L7" s="60">
        <v>6</v>
      </c>
      <c r="M7" s="59" t="s">
        <v>1468</v>
      </c>
      <c r="N7" s="59" t="s">
        <v>1469</v>
      </c>
      <c r="O7" s="60">
        <v>1</v>
      </c>
      <c r="P7" s="60">
        <v>104</v>
      </c>
      <c r="Q7" s="60">
        <v>1980</v>
      </c>
      <c r="R7" s="59" t="s">
        <v>70</v>
      </c>
    </row>
    <row r="8" spans="1:18" ht="54">
      <c r="A8" s="59" t="s">
        <v>12</v>
      </c>
      <c r="B8" s="59" t="s">
        <v>29</v>
      </c>
      <c r="C8" s="59" t="s">
        <v>1431</v>
      </c>
      <c r="D8" s="36" t="str">
        <f t="shared" si="0"/>
        <v>Private</v>
      </c>
      <c r="E8" s="60">
        <v>811</v>
      </c>
      <c r="F8" s="60">
        <v>811</v>
      </c>
      <c r="G8" s="59" t="s">
        <v>114</v>
      </c>
      <c r="H8" s="60">
        <v>273</v>
      </c>
      <c r="I8" s="60">
        <v>1</v>
      </c>
      <c r="J8" s="60">
        <v>3</v>
      </c>
      <c r="K8" s="60">
        <v>1</v>
      </c>
      <c r="L8" s="60">
        <v>6</v>
      </c>
      <c r="M8" s="59" t="s">
        <v>1468</v>
      </c>
      <c r="N8" s="59" t="s">
        <v>1469</v>
      </c>
      <c r="O8" s="60">
        <v>1</v>
      </c>
      <c r="P8" s="60">
        <v>101</v>
      </c>
      <c r="Q8" s="61"/>
      <c r="R8" s="59" t="s">
        <v>70</v>
      </c>
    </row>
    <row r="9" spans="1:18" ht="27">
      <c r="A9" s="59" t="s">
        <v>12</v>
      </c>
      <c r="B9" s="59" t="s">
        <v>29</v>
      </c>
      <c r="C9" s="59" t="s">
        <v>6</v>
      </c>
      <c r="D9" s="36" t="str">
        <f t="shared" si="0"/>
        <v>Public</v>
      </c>
      <c r="E9" s="60">
        <v>471</v>
      </c>
      <c r="F9" s="60">
        <v>471</v>
      </c>
      <c r="G9" s="59" t="s">
        <v>72</v>
      </c>
      <c r="H9" s="60">
        <v>257</v>
      </c>
      <c r="I9" s="60">
        <v>1</v>
      </c>
      <c r="J9" s="60">
        <v>1</v>
      </c>
      <c r="K9" s="60">
        <v>1</v>
      </c>
      <c r="L9" s="60">
        <v>6</v>
      </c>
      <c r="M9" s="59" t="s">
        <v>1470</v>
      </c>
      <c r="N9" s="59" t="s">
        <v>1471</v>
      </c>
      <c r="O9" s="60">
        <v>1</v>
      </c>
      <c r="P9" s="60">
        <v>101</v>
      </c>
      <c r="Q9" s="60">
        <v>1982</v>
      </c>
      <c r="R9" s="59" t="s">
        <v>70</v>
      </c>
    </row>
    <row r="10" spans="1:18" ht="27">
      <c r="A10" s="59" t="s">
        <v>12</v>
      </c>
      <c r="B10" s="59" t="s">
        <v>29</v>
      </c>
      <c r="C10" s="59" t="s">
        <v>6</v>
      </c>
      <c r="D10" s="36" t="str">
        <f t="shared" si="0"/>
        <v>Public</v>
      </c>
      <c r="E10" s="60">
        <v>475</v>
      </c>
      <c r="F10" s="60">
        <v>475</v>
      </c>
      <c r="G10" s="59" t="s">
        <v>75</v>
      </c>
      <c r="H10" s="60">
        <v>300</v>
      </c>
      <c r="I10" s="60">
        <v>1</v>
      </c>
      <c r="J10" s="60">
        <v>1</v>
      </c>
      <c r="K10" s="60">
        <v>1</v>
      </c>
      <c r="L10" s="60">
        <v>6</v>
      </c>
      <c r="M10" s="59" t="s">
        <v>1470</v>
      </c>
      <c r="N10" s="59" t="s">
        <v>1472</v>
      </c>
      <c r="O10" s="60">
        <v>1</v>
      </c>
      <c r="P10" s="60">
        <v>101</v>
      </c>
      <c r="Q10" s="60">
        <v>1983</v>
      </c>
      <c r="R10" s="59" t="s">
        <v>70</v>
      </c>
    </row>
    <row r="11" spans="1:18" ht="27">
      <c r="A11" s="59" t="s">
        <v>12</v>
      </c>
      <c r="B11" s="59" t="s">
        <v>29</v>
      </c>
      <c r="C11" s="59" t="s">
        <v>6</v>
      </c>
      <c r="D11" s="36" t="str">
        <f t="shared" si="0"/>
        <v>Public</v>
      </c>
      <c r="E11" s="60">
        <v>476</v>
      </c>
      <c r="F11" s="60">
        <v>476</v>
      </c>
      <c r="G11" s="59" t="s">
        <v>76</v>
      </c>
      <c r="H11" s="60">
        <v>164</v>
      </c>
      <c r="I11" s="60">
        <v>1</v>
      </c>
      <c r="J11" s="60">
        <v>1</v>
      </c>
      <c r="K11" s="60">
        <v>1</v>
      </c>
      <c r="L11" s="60">
        <v>6</v>
      </c>
      <c r="M11" s="59" t="s">
        <v>1470</v>
      </c>
      <c r="N11" s="59" t="s">
        <v>1471</v>
      </c>
      <c r="O11" s="60">
        <v>1</v>
      </c>
      <c r="P11" s="60">
        <v>101</v>
      </c>
      <c r="Q11" s="60">
        <v>1968</v>
      </c>
      <c r="R11" s="59" t="s">
        <v>70</v>
      </c>
    </row>
    <row r="12" spans="1:18" ht="40.5">
      <c r="A12" s="59" t="s">
        <v>12</v>
      </c>
      <c r="B12" s="59" t="s">
        <v>29</v>
      </c>
      <c r="C12" s="59" t="s">
        <v>6</v>
      </c>
      <c r="D12" s="36" t="str">
        <f t="shared" si="0"/>
        <v>Public</v>
      </c>
      <c r="E12" s="60">
        <v>477</v>
      </c>
      <c r="F12" s="60">
        <v>477</v>
      </c>
      <c r="G12" s="59" t="s">
        <v>77</v>
      </c>
      <c r="H12" s="60">
        <v>609</v>
      </c>
      <c r="I12" s="60">
        <v>1</v>
      </c>
      <c r="J12" s="60">
        <v>1</v>
      </c>
      <c r="K12" s="60">
        <v>1</v>
      </c>
      <c r="L12" s="60">
        <v>6</v>
      </c>
      <c r="M12" s="59" t="s">
        <v>1470</v>
      </c>
      <c r="N12" s="59" t="s">
        <v>1472</v>
      </c>
      <c r="O12" s="60">
        <v>1</v>
      </c>
      <c r="P12" s="60">
        <v>101</v>
      </c>
      <c r="Q12" s="60">
        <v>1960</v>
      </c>
      <c r="R12" s="59" t="s">
        <v>70</v>
      </c>
    </row>
    <row r="13" spans="1:18" ht="27">
      <c r="A13" s="59" t="s">
        <v>12</v>
      </c>
      <c r="B13" s="59" t="s">
        <v>29</v>
      </c>
      <c r="C13" s="59" t="s">
        <v>6</v>
      </c>
      <c r="D13" s="36" t="str">
        <f t="shared" si="0"/>
        <v>Public</v>
      </c>
      <c r="E13" s="60">
        <v>478</v>
      </c>
      <c r="F13" s="60">
        <v>478</v>
      </c>
      <c r="G13" s="59" t="s">
        <v>78</v>
      </c>
      <c r="H13" s="60">
        <v>246</v>
      </c>
      <c r="I13" s="60">
        <v>1</v>
      </c>
      <c r="J13" s="60">
        <v>1</v>
      </c>
      <c r="K13" s="60">
        <v>1</v>
      </c>
      <c r="L13" s="60">
        <v>6</v>
      </c>
      <c r="M13" s="59" t="s">
        <v>1470</v>
      </c>
      <c r="N13" s="59" t="s">
        <v>1472</v>
      </c>
      <c r="O13" s="60">
        <v>1</v>
      </c>
      <c r="P13" s="60">
        <v>101</v>
      </c>
      <c r="Q13" s="60">
        <v>1982</v>
      </c>
      <c r="R13" s="59" t="s">
        <v>70</v>
      </c>
    </row>
    <row r="14" spans="1:18" ht="27">
      <c r="A14" s="59" t="s">
        <v>12</v>
      </c>
      <c r="B14" s="59" t="s">
        <v>29</v>
      </c>
      <c r="C14" s="59" t="s">
        <v>6</v>
      </c>
      <c r="D14" s="36" t="str">
        <f t="shared" si="0"/>
        <v>Public</v>
      </c>
      <c r="E14" s="60">
        <v>479</v>
      </c>
      <c r="F14" s="60">
        <v>479</v>
      </c>
      <c r="G14" s="59" t="s">
        <v>79</v>
      </c>
      <c r="H14" s="60">
        <v>332</v>
      </c>
      <c r="I14" s="60">
        <v>1</v>
      </c>
      <c r="J14" s="60">
        <v>1</v>
      </c>
      <c r="K14" s="60">
        <v>1</v>
      </c>
      <c r="L14" s="60">
        <v>6</v>
      </c>
      <c r="M14" s="59" t="s">
        <v>1470</v>
      </c>
      <c r="N14" s="59" t="s">
        <v>1472</v>
      </c>
      <c r="O14" s="60">
        <v>1</v>
      </c>
      <c r="P14" s="60">
        <v>101</v>
      </c>
      <c r="Q14" s="60">
        <v>1979</v>
      </c>
      <c r="R14" s="59" t="s">
        <v>70</v>
      </c>
    </row>
    <row r="15" spans="1:18" ht="27">
      <c r="A15" s="59" t="s">
        <v>12</v>
      </c>
      <c r="B15" s="59" t="s">
        <v>29</v>
      </c>
      <c r="C15" s="59" t="s">
        <v>6</v>
      </c>
      <c r="D15" s="36" t="str">
        <f t="shared" si="0"/>
        <v>Public</v>
      </c>
      <c r="E15" s="60">
        <v>481</v>
      </c>
      <c r="F15" s="60">
        <v>481</v>
      </c>
      <c r="G15" s="59" t="s">
        <v>80</v>
      </c>
      <c r="H15" s="60">
        <v>153</v>
      </c>
      <c r="I15" s="60">
        <v>1</v>
      </c>
      <c r="J15" s="60">
        <v>1</v>
      </c>
      <c r="K15" s="60">
        <v>1</v>
      </c>
      <c r="L15" s="60">
        <v>6</v>
      </c>
      <c r="M15" s="59" t="s">
        <v>1470</v>
      </c>
      <c r="N15" s="59" t="s">
        <v>1473</v>
      </c>
      <c r="O15" s="60">
        <v>1</v>
      </c>
      <c r="P15" s="60">
        <v>101</v>
      </c>
      <c r="Q15" s="60">
        <v>1984</v>
      </c>
      <c r="R15" s="59" t="s">
        <v>70</v>
      </c>
    </row>
    <row r="16" spans="1:18" ht="40.5">
      <c r="A16" s="59" t="s">
        <v>12</v>
      </c>
      <c r="B16" s="59" t="s">
        <v>29</v>
      </c>
      <c r="C16" s="59" t="s">
        <v>6</v>
      </c>
      <c r="D16" s="36" t="str">
        <f t="shared" si="0"/>
        <v>Public</v>
      </c>
      <c r="E16" s="60">
        <v>482</v>
      </c>
      <c r="F16" s="60">
        <v>482</v>
      </c>
      <c r="G16" s="59" t="s">
        <v>81</v>
      </c>
      <c r="H16" s="60">
        <v>122</v>
      </c>
      <c r="I16" s="60">
        <v>1</v>
      </c>
      <c r="J16" s="60">
        <v>1</v>
      </c>
      <c r="K16" s="60">
        <v>1</v>
      </c>
      <c r="L16" s="60">
        <v>6</v>
      </c>
      <c r="M16" s="59" t="s">
        <v>1470</v>
      </c>
      <c r="N16" s="59" t="s">
        <v>1471</v>
      </c>
      <c r="O16" s="60">
        <v>1</v>
      </c>
      <c r="P16" s="60">
        <v>101</v>
      </c>
      <c r="Q16" s="60">
        <v>1993</v>
      </c>
      <c r="R16" s="59" t="s">
        <v>70</v>
      </c>
    </row>
    <row r="17" spans="1:18" ht="27">
      <c r="A17" s="59" t="s">
        <v>12</v>
      </c>
      <c r="B17" s="59" t="s">
        <v>29</v>
      </c>
      <c r="C17" s="59" t="s">
        <v>6</v>
      </c>
      <c r="D17" s="36" t="str">
        <f t="shared" si="0"/>
        <v>Public</v>
      </c>
      <c r="E17" s="60">
        <v>483</v>
      </c>
      <c r="F17" s="60">
        <v>483</v>
      </c>
      <c r="G17" s="59" t="s">
        <v>82</v>
      </c>
      <c r="H17" s="60">
        <v>207</v>
      </c>
      <c r="I17" s="60">
        <v>1</v>
      </c>
      <c r="J17" s="60">
        <v>1</v>
      </c>
      <c r="K17" s="60">
        <v>1</v>
      </c>
      <c r="L17" s="60">
        <v>6</v>
      </c>
      <c r="M17" s="59" t="s">
        <v>1470</v>
      </c>
      <c r="N17" s="59" t="s">
        <v>1474</v>
      </c>
      <c r="O17" s="60">
        <v>1</v>
      </c>
      <c r="P17" s="60">
        <v>101</v>
      </c>
      <c r="Q17" s="60">
        <v>1986</v>
      </c>
      <c r="R17" s="59" t="s">
        <v>70</v>
      </c>
    </row>
    <row r="18" spans="1:18" ht="40.5">
      <c r="A18" s="59" t="s">
        <v>12</v>
      </c>
      <c r="B18" s="59" t="s">
        <v>29</v>
      </c>
      <c r="C18" s="59" t="s">
        <v>6</v>
      </c>
      <c r="D18" s="36" t="str">
        <f t="shared" si="0"/>
        <v>Public</v>
      </c>
      <c r="E18" s="60">
        <v>485</v>
      </c>
      <c r="F18" s="60">
        <v>485</v>
      </c>
      <c r="G18" s="59" t="s">
        <v>83</v>
      </c>
      <c r="H18" s="60">
        <v>175</v>
      </c>
      <c r="I18" s="60">
        <v>1</v>
      </c>
      <c r="J18" s="60">
        <v>1</v>
      </c>
      <c r="K18" s="60">
        <v>1</v>
      </c>
      <c r="L18" s="60">
        <v>6</v>
      </c>
      <c r="M18" s="59" t="s">
        <v>1470</v>
      </c>
      <c r="N18" s="59" t="s">
        <v>1473</v>
      </c>
      <c r="O18" s="60">
        <v>1</v>
      </c>
      <c r="P18" s="60">
        <v>101</v>
      </c>
      <c r="Q18" s="60">
        <v>1982</v>
      </c>
      <c r="R18" s="59" t="s">
        <v>70</v>
      </c>
    </row>
    <row r="19" spans="1:18" ht="40.5">
      <c r="A19" s="59" t="s">
        <v>12</v>
      </c>
      <c r="B19" s="59" t="s">
        <v>29</v>
      </c>
      <c r="C19" s="59" t="s">
        <v>6</v>
      </c>
      <c r="D19" s="36" t="str">
        <f t="shared" si="0"/>
        <v>Public</v>
      </c>
      <c r="E19" s="60">
        <v>486</v>
      </c>
      <c r="F19" s="60">
        <v>486</v>
      </c>
      <c r="G19" s="59" t="s">
        <v>84</v>
      </c>
      <c r="H19" s="60">
        <v>207</v>
      </c>
      <c r="I19" s="60">
        <v>1</v>
      </c>
      <c r="J19" s="60">
        <v>1</v>
      </c>
      <c r="K19" s="60">
        <v>1</v>
      </c>
      <c r="L19" s="60">
        <v>6</v>
      </c>
      <c r="M19" s="59" t="s">
        <v>1470</v>
      </c>
      <c r="N19" s="59" t="s">
        <v>1471</v>
      </c>
      <c r="O19" s="60">
        <v>1</v>
      </c>
      <c r="P19" s="60">
        <v>101</v>
      </c>
      <c r="Q19" s="60">
        <v>1983</v>
      </c>
      <c r="R19" s="59" t="s">
        <v>70</v>
      </c>
    </row>
    <row r="20" spans="1:18" ht="40.5">
      <c r="A20" s="59" t="s">
        <v>12</v>
      </c>
      <c r="B20" s="59" t="s">
        <v>29</v>
      </c>
      <c r="C20" s="59" t="s">
        <v>6</v>
      </c>
      <c r="D20" s="36" t="str">
        <f t="shared" si="0"/>
        <v>Public</v>
      </c>
      <c r="E20" s="60">
        <v>487</v>
      </c>
      <c r="F20" s="60">
        <v>487</v>
      </c>
      <c r="G20" s="59" t="s">
        <v>85</v>
      </c>
      <c r="H20" s="60">
        <v>146</v>
      </c>
      <c r="I20" s="60">
        <v>1</v>
      </c>
      <c r="J20" s="60">
        <v>1</v>
      </c>
      <c r="K20" s="60">
        <v>1</v>
      </c>
      <c r="L20" s="60">
        <v>6</v>
      </c>
      <c r="M20" s="59" t="s">
        <v>1470</v>
      </c>
      <c r="N20" s="59" t="s">
        <v>1475</v>
      </c>
      <c r="O20" s="60">
        <v>1</v>
      </c>
      <c r="P20" s="60">
        <v>102</v>
      </c>
      <c r="Q20" s="60">
        <v>2003</v>
      </c>
      <c r="R20" s="59" t="s">
        <v>70</v>
      </c>
    </row>
    <row r="21" spans="1:18" ht="40.5">
      <c r="A21" s="59" t="s">
        <v>12</v>
      </c>
      <c r="B21" s="59" t="s">
        <v>29</v>
      </c>
      <c r="C21" s="59" t="s">
        <v>6</v>
      </c>
      <c r="D21" s="36" t="str">
        <f t="shared" si="0"/>
        <v>Public</v>
      </c>
      <c r="E21" s="60">
        <v>488</v>
      </c>
      <c r="F21" s="60">
        <v>488</v>
      </c>
      <c r="G21" s="59" t="s">
        <v>86</v>
      </c>
      <c r="H21" s="60">
        <v>174</v>
      </c>
      <c r="I21" s="60">
        <v>1</v>
      </c>
      <c r="J21" s="60">
        <v>1</v>
      </c>
      <c r="K21" s="60">
        <v>1</v>
      </c>
      <c r="L21" s="60">
        <v>6</v>
      </c>
      <c r="M21" s="59" t="s">
        <v>1470</v>
      </c>
      <c r="N21" s="59" t="s">
        <v>1475</v>
      </c>
      <c r="O21" s="60">
        <v>1</v>
      </c>
      <c r="P21" s="60">
        <v>102</v>
      </c>
      <c r="Q21" s="60">
        <v>1971</v>
      </c>
      <c r="R21" s="59" t="s">
        <v>70</v>
      </c>
    </row>
    <row r="22" spans="1:18" ht="40.5">
      <c r="A22" s="59" t="s">
        <v>12</v>
      </c>
      <c r="B22" s="59" t="s">
        <v>29</v>
      </c>
      <c r="C22" s="59" t="s">
        <v>6</v>
      </c>
      <c r="D22" s="36" t="str">
        <f t="shared" si="0"/>
        <v>Public</v>
      </c>
      <c r="E22" s="60">
        <v>489</v>
      </c>
      <c r="F22" s="60">
        <v>489</v>
      </c>
      <c r="G22" s="59" t="s">
        <v>87</v>
      </c>
      <c r="H22" s="60">
        <v>167</v>
      </c>
      <c r="I22" s="60">
        <v>1</v>
      </c>
      <c r="J22" s="60">
        <v>1</v>
      </c>
      <c r="K22" s="60">
        <v>1</v>
      </c>
      <c r="L22" s="60">
        <v>6</v>
      </c>
      <c r="M22" s="59" t="s">
        <v>1470</v>
      </c>
      <c r="N22" s="59" t="s">
        <v>1475</v>
      </c>
      <c r="O22" s="60">
        <v>1</v>
      </c>
      <c r="P22" s="60">
        <v>102</v>
      </c>
      <c r="Q22" s="60">
        <v>1983</v>
      </c>
      <c r="R22" s="59" t="s">
        <v>70</v>
      </c>
    </row>
    <row r="23" spans="1:18" ht="27">
      <c r="A23" s="59" t="s">
        <v>12</v>
      </c>
      <c r="B23" s="59" t="s">
        <v>29</v>
      </c>
      <c r="C23" s="59" t="s">
        <v>6</v>
      </c>
      <c r="D23" s="36" t="str">
        <f t="shared" si="0"/>
        <v>Public</v>
      </c>
      <c r="E23" s="60">
        <v>490</v>
      </c>
      <c r="F23" s="60">
        <v>490</v>
      </c>
      <c r="G23" s="59" t="s">
        <v>88</v>
      </c>
      <c r="H23" s="60">
        <v>251</v>
      </c>
      <c r="I23" s="60">
        <v>1</v>
      </c>
      <c r="J23" s="60">
        <v>1</v>
      </c>
      <c r="K23" s="60">
        <v>1</v>
      </c>
      <c r="L23" s="60">
        <v>6</v>
      </c>
      <c r="M23" s="59" t="s">
        <v>1470</v>
      </c>
      <c r="N23" s="59" t="s">
        <v>1475</v>
      </c>
      <c r="O23" s="60">
        <v>1</v>
      </c>
      <c r="P23" s="60">
        <v>102</v>
      </c>
      <c r="Q23" s="60">
        <v>1991</v>
      </c>
      <c r="R23" s="59" t="s">
        <v>70</v>
      </c>
    </row>
    <row r="24" spans="1:18" ht="54">
      <c r="A24" s="59" t="s">
        <v>12</v>
      </c>
      <c r="B24" s="59" t="s">
        <v>29</v>
      </c>
      <c r="C24" s="59" t="s">
        <v>6</v>
      </c>
      <c r="D24" s="36" t="str">
        <f t="shared" si="0"/>
        <v>Public</v>
      </c>
      <c r="E24" s="60">
        <v>491</v>
      </c>
      <c r="F24" s="60">
        <v>491</v>
      </c>
      <c r="G24" s="59" t="s">
        <v>89</v>
      </c>
      <c r="H24" s="60">
        <v>304</v>
      </c>
      <c r="I24" s="60">
        <v>1</v>
      </c>
      <c r="J24" s="60">
        <v>1</v>
      </c>
      <c r="K24" s="60">
        <v>1</v>
      </c>
      <c r="L24" s="60">
        <v>6</v>
      </c>
      <c r="M24" s="59" t="s">
        <v>1470</v>
      </c>
      <c r="N24" s="59" t="s">
        <v>1476</v>
      </c>
      <c r="O24" s="60">
        <v>1</v>
      </c>
      <c r="P24" s="60">
        <v>102</v>
      </c>
      <c r="Q24" s="60">
        <v>1979</v>
      </c>
      <c r="R24" s="59" t="s">
        <v>70</v>
      </c>
    </row>
    <row r="25" spans="1:18" ht="27">
      <c r="A25" s="59" t="s">
        <v>12</v>
      </c>
      <c r="B25" s="59" t="s">
        <v>29</v>
      </c>
      <c r="C25" s="59" t="s">
        <v>6</v>
      </c>
      <c r="D25" s="36" t="str">
        <f t="shared" si="0"/>
        <v>Public</v>
      </c>
      <c r="E25" s="60">
        <v>494</v>
      </c>
      <c r="F25" s="60">
        <v>494</v>
      </c>
      <c r="G25" s="59" t="s">
        <v>90</v>
      </c>
      <c r="H25" s="60">
        <v>457</v>
      </c>
      <c r="I25" s="60">
        <v>1</v>
      </c>
      <c r="J25" s="60">
        <v>1</v>
      </c>
      <c r="K25" s="60">
        <v>1</v>
      </c>
      <c r="L25" s="60">
        <v>6</v>
      </c>
      <c r="M25" s="59" t="s">
        <v>1470</v>
      </c>
      <c r="N25" s="59" t="s">
        <v>1477</v>
      </c>
      <c r="O25" s="60">
        <v>1</v>
      </c>
      <c r="P25" s="60">
        <v>103</v>
      </c>
      <c r="Q25" s="60">
        <v>1995</v>
      </c>
      <c r="R25" s="59" t="s">
        <v>70</v>
      </c>
    </row>
    <row r="26" spans="1:18" ht="27">
      <c r="A26" s="59" t="s">
        <v>12</v>
      </c>
      <c r="B26" s="59" t="s">
        <v>29</v>
      </c>
      <c r="C26" s="59" t="s">
        <v>6</v>
      </c>
      <c r="D26" s="36" t="str">
        <f t="shared" si="0"/>
        <v>Public</v>
      </c>
      <c r="E26" s="60">
        <v>495</v>
      </c>
      <c r="F26" s="60">
        <v>495</v>
      </c>
      <c r="G26" s="59" t="s">
        <v>91</v>
      </c>
      <c r="H26" s="60">
        <v>181</v>
      </c>
      <c r="I26" s="60">
        <v>1</v>
      </c>
      <c r="J26" s="60">
        <v>1</v>
      </c>
      <c r="K26" s="60">
        <v>1</v>
      </c>
      <c r="L26" s="60">
        <v>6</v>
      </c>
      <c r="M26" s="59" t="s">
        <v>1470</v>
      </c>
      <c r="N26" s="59" t="s">
        <v>1478</v>
      </c>
      <c r="O26" s="60">
        <v>1</v>
      </c>
      <c r="P26" s="60">
        <v>103</v>
      </c>
      <c r="Q26" s="60">
        <v>1993</v>
      </c>
      <c r="R26" s="59" t="s">
        <v>70</v>
      </c>
    </row>
    <row r="27" spans="1:18" ht="40.5">
      <c r="A27" s="59" t="s">
        <v>12</v>
      </c>
      <c r="B27" s="59" t="s">
        <v>29</v>
      </c>
      <c r="C27" s="59" t="s">
        <v>6</v>
      </c>
      <c r="D27" s="36" t="str">
        <f t="shared" si="0"/>
        <v>Public</v>
      </c>
      <c r="E27" s="60">
        <v>496</v>
      </c>
      <c r="F27" s="60">
        <v>496</v>
      </c>
      <c r="G27" s="59" t="s">
        <v>92</v>
      </c>
      <c r="H27" s="60">
        <v>280</v>
      </c>
      <c r="I27" s="60">
        <v>1</v>
      </c>
      <c r="J27" s="60">
        <v>1</v>
      </c>
      <c r="K27" s="60">
        <v>1</v>
      </c>
      <c r="L27" s="60">
        <v>6</v>
      </c>
      <c r="M27" s="59" t="s">
        <v>1470</v>
      </c>
      <c r="N27" s="59" t="s">
        <v>1477</v>
      </c>
      <c r="O27" s="60">
        <v>1</v>
      </c>
      <c r="P27" s="60">
        <v>103</v>
      </c>
      <c r="Q27" s="60">
        <v>1979</v>
      </c>
      <c r="R27" s="59" t="s">
        <v>70</v>
      </c>
    </row>
    <row r="28" spans="1:18" ht="27">
      <c r="A28" s="59" t="s">
        <v>12</v>
      </c>
      <c r="B28" s="59" t="s">
        <v>29</v>
      </c>
      <c r="C28" s="59" t="s">
        <v>6</v>
      </c>
      <c r="D28" s="36" t="str">
        <f t="shared" si="0"/>
        <v>Public</v>
      </c>
      <c r="E28" s="60">
        <v>498</v>
      </c>
      <c r="F28" s="60">
        <v>498</v>
      </c>
      <c r="G28" s="59" t="s">
        <v>94</v>
      </c>
      <c r="H28" s="60">
        <v>118</v>
      </c>
      <c r="I28" s="60">
        <v>1</v>
      </c>
      <c r="J28" s="60">
        <v>1</v>
      </c>
      <c r="K28" s="60">
        <v>1</v>
      </c>
      <c r="L28" s="60">
        <v>6</v>
      </c>
      <c r="M28" s="59" t="s">
        <v>1470</v>
      </c>
      <c r="N28" s="59" t="s">
        <v>1478</v>
      </c>
      <c r="O28" s="60">
        <v>1</v>
      </c>
      <c r="P28" s="60">
        <v>103</v>
      </c>
      <c r="Q28" s="60">
        <v>1995</v>
      </c>
      <c r="R28" s="59" t="s">
        <v>70</v>
      </c>
    </row>
    <row r="29" spans="1:18" ht="27">
      <c r="A29" s="59" t="s">
        <v>12</v>
      </c>
      <c r="B29" s="59" t="s">
        <v>29</v>
      </c>
      <c r="C29" s="59" t="s">
        <v>6</v>
      </c>
      <c r="D29" s="36" t="str">
        <f t="shared" si="0"/>
        <v>Public</v>
      </c>
      <c r="E29" s="60">
        <v>500</v>
      </c>
      <c r="F29" s="60">
        <v>500</v>
      </c>
      <c r="G29" s="59" t="s">
        <v>95</v>
      </c>
      <c r="H29" s="60">
        <v>168</v>
      </c>
      <c r="I29" s="60">
        <v>1</v>
      </c>
      <c r="J29" s="60">
        <v>1</v>
      </c>
      <c r="K29" s="60">
        <v>1</v>
      </c>
      <c r="L29" s="60">
        <v>6</v>
      </c>
      <c r="M29" s="59" t="s">
        <v>1470</v>
      </c>
      <c r="N29" s="59" t="s">
        <v>1478</v>
      </c>
      <c r="O29" s="60">
        <v>1</v>
      </c>
      <c r="P29" s="60">
        <v>103</v>
      </c>
      <c r="Q29" s="60">
        <v>1987</v>
      </c>
      <c r="R29" s="59" t="s">
        <v>70</v>
      </c>
    </row>
    <row r="30" spans="1:18" ht="40.5">
      <c r="A30" s="59" t="s">
        <v>12</v>
      </c>
      <c r="B30" s="59" t="s">
        <v>29</v>
      </c>
      <c r="C30" s="59" t="s">
        <v>6</v>
      </c>
      <c r="D30" s="36" t="str">
        <f t="shared" si="0"/>
        <v>Public</v>
      </c>
      <c r="E30" s="60">
        <v>501</v>
      </c>
      <c r="F30" s="60">
        <v>501</v>
      </c>
      <c r="G30" s="59" t="s">
        <v>96</v>
      </c>
      <c r="H30" s="60">
        <v>187</v>
      </c>
      <c r="I30" s="60">
        <v>1</v>
      </c>
      <c r="J30" s="60">
        <v>1</v>
      </c>
      <c r="K30" s="60">
        <v>1</v>
      </c>
      <c r="L30" s="60">
        <v>6</v>
      </c>
      <c r="M30" s="59" t="s">
        <v>1470</v>
      </c>
      <c r="N30" s="59" t="s">
        <v>1478</v>
      </c>
      <c r="O30" s="60">
        <v>1</v>
      </c>
      <c r="P30" s="60">
        <v>103</v>
      </c>
      <c r="Q30" s="60">
        <v>2001</v>
      </c>
      <c r="R30" s="59" t="s">
        <v>70</v>
      </c>
    </row>
    <row r="31" spans="1:18" ht="40.5">
      <c r="A31" s="59" t="s">
        <v>12</v>
      </c>
      <c r="B31" s="59" t="s">
        <v>29</v>
      </c>
      <c r="C31" s="59" t="s">
        <v>6</v>
      </c>
      <c r="D31" s="36" t="str">
        <f t="shared" si="0"/>
        <v>Public</v>
      </c>
      <c r="E31" s="60">
        <v>502</v>
      </c>
      <c r="F31" s="60">
        <v>502</v>
      </c>
      <c r="G31" s="59" t="s">
        <v>97</v>
      </c>
      <c r="H31" s="60">
        <v>57</v>
      </c>
      <c r="I31" s="60">
        <v>1</v>
      </c>
      <c r="J31" s="60">
        <v>1</v>
      </c>
      <c r="K31" s="60">
        <v>1</v>
      </c>
      <c r="L31" s="60">
        <v>4</v>
      </c>
      <c r="M31" s="59" t="s">
        <v>1470</v>
      </c>
      <c r="N31" s="59" t="s">
        <v>1478</v>
      </c>
      <c r="O31" s="60">
        <v>1</v>
      </c>
      <c r="P31" s="60">
        <v>103</v>
      </c>
      <c r="Q31" s="60">
        <v>2000</v>
      </c>
      <c r="R31" s="59" t="s">
        <v>70</v>
      </c>
    </row>
    <row r="32" spans="1:18" ht="40.5">
      <c r="A32" s="59" t="s">
        <v>12</v>
      </c>
      <c r="B32" s="59" t="s">
        <v>29</v>
      </c>
      <c r="C32" s="59" t="s">
        <v>6</v>
      </c>
      <c r="D32" s="36" t="str">
        <f t="shared" si="0"/>
        <v>Public</v>
      </c>
      <c r="E32" s="60">
        <v>503</v>
      </c>
      <c r="F32" s="60">
        <v>503</v>
      </c>
      <c r="G32" s="59" t="s">
        <v>98</v>
      </c>
      <c r="H32" s="60">
        <v>59</v>
      </c>
      <c r="I32" s="60">
        <v>1</v>
      </c>
      <c r="J32" s="60">
        <v>1</v>
      </c>
      <c r="K32" s="60">
        <v>1</v>
      </c>
      <c r="L32" s="60">
        <v>5</v>
      </c>
      <c r="M32" s="59" t="s">
        <v>1470</v>
      </c>
      <c r="N32" s="59" t="s">
        <v>1478</v>
      </c>
      <c r="O32" s="60">
        <v>1</v>
      </c>
      <c r="P32" s="60">
        <v>103</v>
      </c>
      <c r="Q32" s="60">
        <v>1999</v>
      </c>
      <c r="R32" s="59" t="s">
        <v>70</v>
      </c>
    </row>
    <row r="33" spans="1:18" ht="27">
      <c r="A33" s="59" t="s">
        <v>12</v>
      </c>
      <c r="B33" s="59" t="s">
        <v>29</v>
      </c>
      <c r="C33" s="59" t="s">
        <v>6</v>
      </c>
      <c r="D33" s="36" t="str">
        <f t="shared" si="0"/>
        <v>Public</v>
      </c>
      <c r="E33" s="60">
        <v>504</v>
      </c>
      <c r="F33" s="60">
        <v>504</v>
      </c>
      <c r="G33" s="59" t="s">
        <v>99</v>
      </c>
      <c r="H33" s="60">
        <v>312</v>
      </c>
      <c r="I33" s="60">
        <v>1</v>
      </c>
      <c r="J33" s="60">
        <v>1</v>
      </c>
      <c r="K33" s="60">
        <v>1</v>
      </c>
      <c r="L33" s="60">
        <v>6</v>
      </c>
      <c r="M33" s="59" t="s">
        <v>1470</v>
      </c>
      <c r="N33" s="59" t="s">
        <v>1479</v>
      </c>
      <c r="O33" s="60">
        <v>1</v>
      </c>
      <c r="P33" s="60">
        <v>104</v>
      </c>
      <c r="Q33" s="60">
        <v>1980</v>
      </c>
      <c r="R33" s="59" t="s">
        <v>70</v>
      </c>
    </row>
    <row r="34" spans="1:18" ht="27">
      <c r="A34" s="59" t="s">
        <v>12</v>
      </c>
      <c r="B34" s="59" t="s">
        <v>29</v>
      </c>
      <c r="C34" s="59" t="s">
        <v>6</v>
      </c>
      <c r="D34" s="36" t="str">
        <f t="shared" si="0"/>
        <v>Public</v>
      </c>
      <c r="E34" s="60">
        <v>505</v>
      </c>
      <c r="F34" s="60">
        <v>505</v>
      </c>
      <c r="G34" s="59" t="s">
        <v>100</v>
      </c>
      <c r="H34" s="60">
        <v>205</v>
      </c>
      <c r="I34" s="60">
        <v>1</v>
      </c>
      <c r="J34" s="60">
        <v>1</v>
      </c>
      <c r="K34" s="60">
        <v>1</v>
      </c>
      <c r="L34" s="60">
        <v>6</v>
      </c>
      <c r="M34" s="59" t="s">
        <v>1470</v>
      </c>
      <c r="N34" s="59" t="s">
        <v>1480</v>
      </c>
      <c r="O34" s="60">
        <v>1</v>
      </c>
      <c r="P34" s="60">
        <v>104</v>
      </c>
      <c r="Q34" s="60">
        <v>1985</v>
      </c>
      <c r="R34" s="59" t="s">
        <v>70</v>
      </c>
    </row>
    <row r="35" spans="1:18" ht="40.5">
      <c r="A35" s="59" t="s">
        <v>12</v>
      </c>
      <c r="B35" s="59" t="s">
        <v>29</v>
      </c>
      <c r="C35" s="59" t="s">
        <v>6</v>
      </c>
      <c r="D35" s="36" t="str">
        <f t="shared" si="0"/>
        <v>Public</v>
      </c>
      <c r="E35" s="60">
        <v>506</v>
      </c>
      <c r="F35" s="60">
        <v>506</v>
      </c>
      <c r="G35" s="59" t="s">
        <v>101</v>
      </c>
      <c r="H35" s="60">
        <v>209</v>
      </c>
      <c r="I35" s="60">
        <v>1</v>
      </c>
      <c r="J35" s="60">
        <v>1</v>
      </c>
      <c r="K35" s="60">
        <v>1</v>
      </c>
      <c r="L35" s="60">
        <v>6</v>
      </c>
      <c r="M35" s="59" t="s">
        <v>1470</v>
      </c>
      <c r="N35" s="59" t="s">
        <v>1480</v>
      </c>
      <c r="O35" s="60">
        <v>1</v>
      </c>
      <c r="P35" s="60">
        <v>104</v>
      </c>
      <c r="Q35" s="60">
        <v>1990</v>
      </c>
      <c r="R35" s="59" t="s">
        <v>70</v>
      </c>
    </row>
    <row r="36" spans="1:18" ht="27">
      <c r="A36" s="59" t="s">
        <v>12</v>
      </c>
      <c r="B36" s="59" t="s">
        <v>29</v>
      </c>
      <c r="C36" s="59" t="s">
        <v>6</v>
      </c>
      <c r="D36" s="36" t="str">
        <f t="shared" si="0"/>
        <v>Public</v>
      </c>
      <c r="E36" s="60">
        <v>507</v>
      </c>
      <c r="F36" s="60">
        <v>507</v>
      </c>
      <c r="G36" s="59" t="s">
        <v>102</v>
      </c>
      <c r="H36" s="60">
        <v>465</v>
      </c>
      <c r="I36" s="60">
        <v>1</v>
      </c>
      <c r="J36" s="60">
        <v>1</v>
      </c>
      <c r="K36" s="60">
        <v>1</v>
      </c>
      <c r="L36" s="60">
        <v>6</v>
      </c>
      <c r="M36" s="59" t="s">
        <v>1470</v>
      </c>
      <c r="N36" s="59" t="s">
        <v>1481</v>
      </c>
      <c r="O36" s="60">
        <v>1</v>
      </c>
      <c r="P36" s="60">
        <v>104</v>
      </c>
      <c r="Q36" s="60">
        <v>1986</v>
      </c>
      <c r="R36" s="59" t="s">
        <v>70</v>
      </c>
    </row>
    <row r="37" spans="1:18" ht="40.5">
      <c r="A37" s="59" t="s">
        <v>12</v>
      </c>
      <c r="B37" s="59" t="s">
        <v>29</v>
      </c>
      <c r="C37" s="59" t="s">
        <v>6</v>
      </c>
      <c r="D37" s="36" t="str">
        <f t="shared" si="0"/>
        <v>Public</v>
      </c>
      <c r="E37" s="60">
        <v>510</v>
      </c>
      <c r="F37" s="60">
        <v>510</v>
      </c>
      <c r="G37" s="59" t="s">
        <v>105</v>
      </c>
      <c r="H37" s="60">
        <v>82</v>
      </c>
      <c r="I37" s="60">
        <v>1</v>
      </c>
      <c r="J37" s="60">
        <v>1</v>
      </c>
      <c r="K37" s="60">
        <v>1</v>
      </c>
      <c r="L37" s="60">
        <v>6</v>
      </c>
      <c r="M37" s="59" t="s">
        <v>1470</v>
      </c>
      <c r="N37" s="59" t="s">
        <v>1480</v>
      </c>
      <c r="O37" s="60">
        <v>1</v>
      </c>
      <c r="P37" s="60">
        <v>104</v>
      </c>
      <c r="Q37" s="60">
        <v>1985</v>
      </c>
      <c r="R37" s="59" t="s">
        <v>70</v>
      </c>
    </row>
    <row r="38" spans="1:18" ht="27">
      <c r="A38" s="59" t="s">
        <v>12</v>
      </c>
      <c r="B38" s="59" t="s">
        <v>29</v>
      </c>
      <c r="C38" s="59" t="s">
        <v>6</v>
      </c>
      <c r="D38" s="36" t="str">
        <f t="shared" si="0"/>
        <v>Public</v>
      </c>
      <c r="E38" s="60">
        <v>511</v>
      </c>
      <c r="F38" s="60">
        <v>511</v>
      </c>
      <c r="G38" s="59" t="s">
        <v>106</v>
      </c>
      <c r="H38" s="60">
        <v>212</v>
      </c>
      <c r="I38" s="60">
        <v>1</v>
      </c>
      <c r="J38" s="60">
        <v>1</v>
      </c>
      <c r="K38" s="60">
        <v>1</v>
      </c>
      <c r="L38" s="60">
        <v>6</v>
      </c>
      <c r="M38" s="59" t="s">
        <v>1470</v>
      </c>
      <c r="N38" s="59" t="s">
        <v>1481</v>
      </c>
      <c r="O38" s="60">
        <v>1</v>
      </c>
      <c r="P38" s="60">
        <v>104</v>
      </c>
      <c r="Q38" s="60">
        <v>1992</v>
      </c>
      <c r="R38" s="59" t="s">
        <v>70</v>
      </c>
    </row>
    <row r="39" spans="1:18" ht="40.5">
      <c r="A39" s="59" t="s">
        <v>12</v>
      </c>
      <c r="B39" s="59" t="s">
        <v>29</v>
      </c>
      <c r="C39" s="59" t="s">
        <v>6</v>
      </c>
      <c r="D39" s="36" t="str">
        <f t="shared" si="0"/>
        <v>Public</v>
      </c>
      <c r="E39" s="60">
        <v>512</v>
      </c>
      <c r="F39" s="60">
        <v>512</v>
      </c>
      <c r="G39" s="59" t="s">
        <v>107</v>
      </c>
      <c r="H39" s="60">
        <v>109</v>
      </c>
      <c r="I39" s="60">
        <v>1</v>
      </c>
      <c r="J39" s="60">
        <v>1</v>
      </c>
      <c r="K39" s="60">
        <v>1</v>
      </c>
      <c r="L39" s="60">
        <v>6</v>
      </c>
      <c r="M39" s="59" t="s">
        <v>1470</v>
      </c>
      <c r="N39" s="59" t="s">
        <v>1479</v>
      </c>
      <c r="O39" s="60">
        <v>1</v>
      </c>
      <c r="P39" s="60">
        <v>104</v>
      </c>
      <c r="Q39" s="60">
        <v>1970</v>
      </c>
      <c r="R39" s="59" t="s">
        <v>70</v>
      </c>
    </row>
    <row r="40" spans="1:18" ht="40.5">
      <c r="A40" s="59" t="s">
        <v>12</v>
      </c>
      <c r="B40" s="59" t="s">
        <v>29</v>
      </c>
      <c r="C40" s="59" t="s">
        <v>6</v>
      </c>
      <c r="D40" s="36" t="str">
        <f t="shared" si="0"/>
        <v>Public</v>
      </c>
      <c r="E40" s="60">
        <v>684</v>
      </c>
      <c r="F40" s="60">
        <v>684</v>
      </c>
      <c r="G40" s="59" t="s">
        <v>109</v>
      </c>
      <c r="H40" s="60">
        <v>67</v>
      </c>
      <c r="I40" s="60">
        <v>1</v>
      </c>
      <c r="J40" s="60">
        <v>1</v>
      </c>
      <c r="K40" s="60">
        <v>1</v>
      </c>
      <c r="L40" s="60">
        <v>3</v>
      </c>
      <c r="M40" s="59" t="s">
        <v>1470</v>
      </c>
      <c r="N40" s="59" t="s">
        <v>1480</v>
      </c>
      <c r="O40" s="60">
        <v>1</v>
      </c>
      <c r="P40" s="60">
        <v>104</v>
      </c>
      <c r="Q40" s="60">
        <v>2007</v>
      </c>
      <c r="R40" s="59" t="s">
        <v>70</v>
      </c>
    </row>
    <row r="41" spans="1:18" ht="40.5">
      <c r="A41" s="59" t="s">
        <v>12</v>
      </c>
      <c r="B41" s="59" t="s">
        <v>29</v>
      </c>
      <c r="C41" s="59" t="s">
        <v>6</v>
      </c>
      <c r="D41" s="36" t="str">
        <f t="shared" si="0"/>
        <v>Public</v>
      </c>
      <c r="E41" s="60">
        <v>767</v>
      </c>
      <c r="F41" s="60">
        <v>767</v>
      </c>
      <c r="G41" s="59" t="s">
        <v>110</v>
      </c>
      <c r="H41" s="60">
        <v>59</v>
      </c>
      <c r="I41" s="60">
        <v>1</v>
      </c>
      <c r="J41" s="60">
        <v>1</v>
      </c>
      <c r="K41" s="60">
        <v>1</v>
      </c>
      <c r="L41" s="60">
        <v>6</v>
      </c>
      <c r="M41" s="59" t="s">
        <v>1470</v>
      </c>
      <c r="N41" s="59" t="s">
        <v>1475</v>
      </c>
      <c r="O41" s="60">
        <v>1</v>
      </c>
      <c r="P41" s="60">
        <v>101</v>
      </c>
      <c r="Q41" s="60">
        <v>2007</v>
      </c>
      <c r="R41" s="59" t="s">
        <v>70</v>
      </c>
    </row>
    <row r="42" spans="1:18" ht="27">
      <c r="A42" s="59" t="s">
        <v>12</v>
      </c>
      <c r="B42" s="59" t="s">
        <v>29</v>
      </c>
      <c r="C42" s="59" t="s">
        <v>6</v>
      </c>
      <c r="D42" s="36" t="str">
        <f t="shared" si="0"/>
        <v>Public</v>
      </c>
      <c r="E42" s="60">
        <v>821</v>
      </c>
      <c r="F42" s="60">
        <v>821</v>
      </c>
      <c r="G42" s="59" t="s">
        <v>116</v>
      </c>
      <c r="H42" s="60">
        <v>38</v>
      </c>
      <c r="I42" s="60">
        <v>1</v>
      </c>
      <c r="J42" s="60">
        <v>1</v>
      </c>
      <c r="K42" s="60">
        <v>1</v>
      </c>
      <c r="L42" s="60">
        <v>4</v>
      </c>
      <c r="M42" s="59" t="s">
        <v>1470</v>
      </c>
      <c r="N42" s="59" t="s">
        <v>1472</v>
      </c>
      <c r="O42" s="60">
        <v>1</v>
      </c>
      <c r="P42" s="60">
        <v>101</v>
      </c>
      <c r="Q42" s="60">
        <v>2007</v>
      </c>
      <c r="R42" s="59" t="s">
        <v>70</v>
      </c>
    </row>
    <row r="43" spans="1:18" ht="27">
      <c r="A43" s="59" t="s">
        <v>12</v>
      </c>
      <c r="B43" s="59" t="s">
        <v>29</v>
      </c>
      <c r="C43" s="59" t="s">
        <v>6</v>
      </c>
      <c r="D43" s="36" t="str">
        <f t="shared" si="0"/>
        <v>Public</v>
      </c>
      <c r="E43" s="60">
        <v>875</v>
      </c>
      <c r="F43" s="60">
        <v>875</v>
      </c>
      <c r="G43" s="59" t="s">
        <v>117</v>
      </c>
      <c r="H43" s="60">
        <v>98</v>
      </c>
      <c r="I43" s="60">
        <v>1</v>
      </c>
      <c r="J43" s="60">
        <v>1</v>
      </c>
      <c r="K43" s="60">
        <v>1</v>
      </c>
      <c r="L43" s="60">
        <v>4</v>
      </c>
      <c r="M43" s="59" t="s">
        <v>1470</v>
      </c>
      <c r="N43" s="59" t="s">
        <v>1473</v>
      </c>
      <c r="O43" s="60">
        <v>1</v>
      </c>
      <c r="P43" s="60">
        <v>101</v>
      </c>
      <c r="Q43" s="60">
        <v>2008</v>
      </c>
      <c r="R43" s="59" t="s">
        <v>70</v>
      </c>
    </row>
    <row r="44" spans="1:18" ht="40.5">
      <c r="A44" s="59" t="s">
        <v>12</v>
      </c>
      <c r="B44" s="59" t="s">
        <v>29</v>
      </c>
      <c r="C44" s="59" t="s">
        <v>6</v>
      </c>
      <c r="D44" s="36" t="str">
        <f t="shared" si="0"/>
        <v>Public</v>
      </c>
      <c r="E44" s="60">
        <v>891</v>
      </c>
      <c r="F44" s="60">
        <v>891</v>
      </c>
      <c r="G44" s="59" t="s">
        <v>118</v>
      </c>
      <c r="H44" s="60">
        <v>111</v>
      </c>
      <c r="I44" s="60">
        <v>1</v>
      </c>
      <c r="J44" s="60">
        <v>1</v>
      </c>
      <c r="K44" s="60">
        <v>1</v>
      </c>
      <c r="L44" s="60">
        <v>4</v>
      </c>
      <c r="M44" s="59" t="s">
        <v>1470</v>
      </c>
      <c r="N44" s="59" t="s">
        <v>1481</v>
      </c>
      <c r="O44" s="60">
        <v>1</v>
      </c>
      <c r="P44" s="60">
        <v>104</v>
      </c>
      <c r="Q44" s="60">
        <v>2005</v>
      </c>
      <c r="R44" s="59" t="s">
        <v>70</v>
      </c>
    </row>
    <row r="45" spans="1:18" ht="27">
      <c r="A45" s="59" t="s">
        <v>12</v>
      </c>
      <c r="B45" s="59" t="s">
        <v>29</v>
      </c>
      <c r="C45" s="59" t="s">
        <v>6</v>
      </c>
      <c r="D45" s="36" t="str">
        <f t="shared" si="0"/>
        <v>Public</v>
      </c>
      <c r="E45" s="60">
        <v>892</v>
      </c>
      <c r="F45" s="60">
        <v>892</v>
      </c>
      <c r="G45" s="59" t="s">
        <v>119</v>
      </c>
      <c r="H45" s="60">
        <v>107</v>
      </c>
      <c r="I45" s="60">
        <v>1</v>
      </c>
      <c r="J45" s="60">
        <v>1</v>
      </c>
      <c r="K45" s="60">
        <v>1</v>
      </c>
      <c r="L45" s="60">
        <v>4</v>
      </c>
      <c r="M45" s="59" t="s">
        <v>1470</v>
      </c>
      <c r="N45" s="59" t="s">
        <v>1479</v>
      </c>
      <c r="O45" s="60">
        <v>1</v>
      </c>
      <c r="P45" s="60">
        <v>104</v>
      </c>
      <c r="Q45" s="60">
        <v>2004</v>
      </c>
      <c r="R45" s="59" t="s">
        <v>70</v>
      </c>
    </row>
    <row r="46" spans="1:18" ht="40.5">
      <c r="A46" s="59" t="s">
        <v>12</v>
      </c>
      <c r="B46" s="59" t="s">
        <v>29</v>
      </c>
      <c r="C46" s="59" t="s">
        <v>6</v>
      </c>
      <c r="D46" s="36" t="str">
        <f t="shared" si="0"/>
        <v>Public</v>
      </c>
      <c r="E46" s="60">
        <v>944</v>
      </c>
      <c r="F46" s="60">
        <v>944</v>
      </c>
      <c r="G46" s="59" t="s">
        <v>120</v>
      </c>
      <c r="H46" s="60">
        <v>161</v>
      </c>
      <c r="I46" s="60">
        <v>1</v>
      </c>
      <c r="J46" s="60">
        <v>1</v>
      </c>
      <c r="K46" s="60">
        <v>1</v>
      </c>
      <c r="L46" s="60">
        <v>6</v>
      </c>
      <c r="M46" s="59" t="s">
        <v>1470</v>
      </c>
      <c r="N46" s="59" t="s">
        <v>1474</v>
      </c>
      <c r="O46" s="60">
        <v>1</v>
      </c>
      <c r="P46" s="60">
        <v>101</v>
      </c>
      <c r="Q46" s="60">
        <v>2007</v>
      </c>
      <c r="R46" s="59" t="s">
        <v>70</v>
      </c>
    </row>
    <row r="47" spans="1:18" ht="27">
      <c r="A47" s="59" t="s">
        <v>12</v>
      </c>
      <c r="B47" s="59" t="s">
        <v>29</v>
      </c>
      <c r="C47" s="59" t="s">
        <v>6</v>
      </c>
      <c r="D47" s="36" t="str">
        <f t="shared" si="0"/>
        <v>Public</v>
      </c>
      <c r="E47" s="60">
        <v>948</v>
      </c>
      <c r="F47" s="60">
        <v>948</v>
      </c>
      <c r="G47" s="59" t="s">
        <v>121</v>
      </c>
      <c r="H47" s="60">
        <v>76</v>
      </c>
      <c r="I47" s="60">
        <v>1</v>
      </c>
      <c r="J47" s="60">
        <v>1</v>
      </c>
      <c r="K47" s="60">
        <v>1</v>
      </c>
      <c r="L47" s="60">
        <v>4</v>
      </c>
      <c r="M47" s="59" t="s">
        <v>1470</v>
      </c>
      <c r="N47" s="59" t="s">
        <v>1471</v>
      </c>
      <c r="O47" s="60">
        <v>1</v>
      </c>
      <c r="P47" s="60">
        <v>101</v>
      </c>
      <c r="Q47" s="60">
        <v>2006</v>
      </c>
      <c r="R47" s="59" t="s">
        <v>70</v>
      </c>
    </row>
    <row r="48" spans="1:18" ht="40.5">
      <c r="A48" s="59" t="s">
        <v>12</v>
      </c>
      <c r="B48" s="59" t="s">
        <v>29</v>
      </c>
      <c r="C48" s="59" t="s">
        <v>6</v>
      </c>
      <c r="D48" s="36" t="str">
        <f t="shared" si="0"/>
        <v>Public</v>
      </c>
      <c r="E48" s="60">
        <v>967</v>
      </c>
      <c r="F48" s="60">
        <v>967</v>
      </c>
      <c r="G48" s="59" t="s">
        <v>122</v>
      </c>
      <c r="H48" s="60">
        <v>70</v>
      </c>
      <c r="I48" s="60">
        <v>1</v>
      </c>
      <c r="J48" s="60">
        <v>1</v>
      </c>
      <c r="K48" s="60">
        <v>1</v>
      </c>
      <c r="L48" s="60">
        <v>4</v>
      </c>
      <c r="M48" s="59" t="s">
        <v>1470</v>
      </c>
      <c r="N48" s="59" t="s">
        <v>1474</v>
      </c>
      <c r="O48" s="60">
        <v>1</v>
      </c>
      <c r="P48" s="60">
        <v>101</v>
      </c>
      <c r="Q48" s="60">
        <v>2008</v>
      </c>
      <c r="R48" s="59" t="s">
        <v>70</v>
      </c>
    </row>
    <row r="49" spans="1:18" ht="40.5">
      <c r="A49" s="59" t="s">
        <v>12</v>
      </c>
      <c r="B49" s="59" t="s">
        <v>29</v>
      </c>
      <c r="C49" s="59" t="s">
        <v>6</v>
      </c>
      <c r="D49" s="36" t="str">
        <f t="shared" si="0"/>
        <v>Public</v>
      </c>
      <c r="E49" s="60">
        <v>968</v>
      </c>
      <c r="F49" s="60">
        <v>968</v>
      </c>
      <c r="G49" s="59" t="s">
        <v>123</v>
      </c>
      <c r="H49" s="60">
        <v>29</v>
      </c>
      <c r="I49" s="60">
        <v>1</v>
      </c>
      <c r="J49" s="60">
        <v>1</v>
      </c>
      <c r="K49" s="60">
        <v>1</v>
      </c>
      <c r="L49" s="60">
        <v>2</v>
      </c>
      <c r="M49" s="59" t="s">
        <v>1470</v>
      </c>
      <c r="N49" s="59" t="s">
        <v>1476</v>
      </c>
      <c r="O49" s="60">
        <v>1</v>
      </c>
      <c r="P49" s="60">
        <v>102</v>
      </c>
      <c r="Q49" s="60">
        <v>2009</v>
      </c>
      <c r="R49" s="59" t="s">
        <v>70</v>
      </c>
    </row>
    <row r="50" spans="1:18" ht="27">
      <c r="A50" s="59" t="s">
        <v>12</v>
      </c>
      <c r="B50" s="59" t="s">
        <v>29</v>
      </c>
      <c r="C50" s="59" t="s">
        <v>6</v>
      </c>
      <c r="D50" s="36" t="str">
        <f t="shared" si="0"/>
        <v>Public</v>
      </c>
      <c r="E50" s="60">
        <v>970</v>
      </c>
      <c r="F50" s="60">
        <v>970</v>
      </c>
      <c r="G50" s="59" t="s">
        <v>124</v>
      </c>
      <c r="H50" s="60">
        <v>57</v>
      </c>
      <c r="I50" s="60">
        <v>1</v>
      </c>
      <c r="J50" s="60">
        <v>1</v>
      </c>
      <c r="K50" s="60">
        <v>1</v>
      </c>
      <c r="L50" s="60">
        <v>4</v>
      </c>
      <c r="M50" s="59" t="s">
        <v>1470</v>
      </c>
      <c r="N50" s="59" t="s">
        <v>1475</v>
      </c>
      <c r="O50" s="60">
        <v>1</v>
      </c>
      <c r="P50" s="60">
        <v>102</v>
      </c>
      <c r="Q50" s="60">
        <v>2009</v>
      </c>
      <c r="R50" s="59" t="s">
        <v>70</v>
      </c>
    </row>
    <row r="51" spans="1:18" ht="27">
      <c r="A51" s="59" t="s">
        <v>12</v>
      </c>
      <c r="B51" s="59" t="s">
        <v>29</v>
      </c>
      <c r="C51" s="59" t="s">
        <v>6</v>
      </c>
      <c r="D51" s="36" t="str">
        <f t="shared" si="0"/>
        <v>Public</v>
      </c>
      <c r="E51" s="60">
        <v>971</v>
      </c>
      <c r="F51" s="60">
        <v>971</v>
      </c>
      <c r="G51" s="59" t="s">
        <v>125</v>
      </c>
      <c r="H51" s="60">
        <v>58</v>
      </c>
      <c r="I51" s="60">
        <v>1</v>
      </c>
      <c r="J51" s="60">
        <v>1</v>
      </c>
      <c r="K51" s="60">
        <v>1</v>
      </c>
      <c r="L51" s="60">
        <v>3</v>
      </c>
      <c r="M51" s="59" t="s">
        <v>1470</v>
      </c>
      <c r="N51" s="59" t="s">
        <v>1478</v>
      </c>
      <c r="O51" s="60">
        <v>1</v>
      </c>
      <c r="P51" s="60">
        <v>103</v>
      </c>
      <c r="Q51" s="60">
        <v>2008</v>
      </c>
      <c r="R51" s="59" t="s">
        <v>70</v>
      </c>
    </row>
    <row r="52" spans="1:18" ht="40.5">
      <c r="A52" s="59" t="s">
        <v>12</v>
      </c>
      <c r="B52" s="59" t="s">
        <v>29</v>
      </c>
      <c r="C52" s="59" t="s">
        <v>6</v>
      </c>
      <c r="D52" s="36" t="str">
        <f t="shared" si="0"/>
        <v>Public</v>
      </c>
      <c r="E52" s="60">
        <v>1180</v>
      </c>
      <c r="F52" s="60">
        <v>1181</v>
      </c>
      <c r="G52" s="59" t="s">
        <v>134</v>
      </c>
      <c r="H52" s="60">
        <v>91</v>
      </c>
      <c r="I52" s="60">
        <v>1</v>
      </c>
      <c r="J52" s="60">
        <v>1</v>
      </c>
      <c r="K52" s="60">
        <v>1</v>
      </c>
      <c r="L52" s="60">
        <v>4</v>
      </c>
      <c r="M52" s="59" t="s">
        <v>1470</v>
      </c>
      <c r="N52" s="59" t="s">
        <v>1480</v>
      </c>
      <c r="O52" s="60">
        <v>1</v>
      </c>
      <c r="P52" s="60">
        <v>104</v>
      </c>
      <c r="Q52" s="60">
        <v>2008</v>
      </c>
      <c r="R52" s="59" t="s">
        <v>70</v>
      </c>
    </row>
    <row r="53" spans="1:18" ht="27">
      <c r="A53" s="59" t="s">
        <v>12</v>
      </c>
      <c r="B53" s="59" t="s">
        <v>29</v>
      </c>
      <c r="C53" s="59" t="s">
        <v>6</v>
      </c>
      <c r="D53" s="36" t="str">
        <f t="shared" si="0"/>
        <v>Public</v>
      </c>
      <c r="E53" s="60">
        <v>1199</v>
      </c>
      <c r="F53" s="60">
        <v>1200</v>
      </c>
      <c r="G53" s="59" t="s">
        <v>135</v>
      </c>
      <c r="H53" s="60">
        <v>65</v>
      </c>
      <c r="I53" s="60">
        <v>1</v>
      </c>
      <c r="J53" s="60">
        <v>1</v>
      </c>
      <c r="K53" s="60">
        <v>1</v>
      </c>
      <c r="L53" s="60">
        <v>3</v>
      </c>
      <c r="M53" s="59" t="s">
        <v>1470</v>
      </c>
      <c r="N53" s="59" t="s">
        <v>1471</v>
      </c>
      <c r="O53" s="60">
        <v>1</v>
      </c>
      <c r="P53" s="60">
        <v>101</v>
      </c>
      <c r="Q53" s="61"/>
      <c r="R53" s="59" t="s">
        <v>70</v>
      </c>
    </row>
    <row r="54" spans="1:18" ht="40.5">
      <c r="A54" s="59" t="s">
        <v>12</v>
      </c>
      <c r="B54" s="59" t="s">
        <v>29</v>
      </c>
      <c r="C54" s="59" t="s">
        <v>6</v>
      </c>
      <c r="D54" s="36" t="str">
        <f t="shared" si="0"/>
        <v>Public</v>
      </c>
      <c r="E54" s="60">
        <v>1211</v>
      </c>
      <c r="F54" s="60">
        <v>1212</v>
      </c>
      <c r="G54" s="59" t="s">
        <v>136</v>
      </c>
      <c r="H54" s="60">
        <v>58</v>
      </c>
      <c r="I54" s="60">
        <v>1</v>
      </c>
      <c r="J54" s="60">
        <v>1</v>
      </c>
      <c r="K54" s="60">
        <v>1</v>
      </c>
      <c r="L54" s="60">
        <v>4</v>
      </c>
      <c r="M54" s="59" t="s">
        <v>1470</v>
      </c>
      <c r="N54" s="59" t="s">
        <v>1480</v>
      </c>
      <c r="O54" s="60">
        <v>1</v>
      </c>
      <c r="P54" s="60">
        <v>104</v>
      </c>
      <c r="Q54" s="60">
        <v>2006</v>
      </c>
      <c r="R54" s="59" t="s">
        <v>70</v>
      </c>
    </row>
    <row r="55" spans="1:18" ht="27">
      <c r="A55" s="59" t="s">
        <v>12</v>
      </c>
      <c r="B55" s="59" t="s">
        <v>29</v>
      </c>
      <c r="C55" s="59" t="s">
        <v>6</v>
      </c>
      <c r="D55" s="36" t="str">
        <f t="shared" si="0"/>
        <v>Public</v>
      </c>
      <c r="E55" s="60">
        <v>1212</v>
      </c>
      <c r="F55" s="60">
        <v>1213</v>
      </c>
      <c r="G55" s="59" t="s">
        <v>137</v>
      </c>
      <c r="H55" s="60">
        <v>87</v>
      </c>
      <c r="I55" s="60">
        <v>1</v>
      </c>
      <c r="J55" s="60">
        <v>1</v>
      </c>
      <c r="K55" s="60">
        <v>1</v>
      </c>
      <c r="L55" s="60">
        <v>3</v>
      </c>
      <c r="M55" s="59" t="s">
        <v>1470</v>
      </c>
      <c r="N55" s="59" t="s">
        <v>1481</v>
      </c>
      <c r="O55" s="60">
        <v>1</v>
      </c>
      <c r="P55" s="60">
        <v>104</v>
      </c>
      <c r="Q55" s="60">
        <v>1989</v>
      </c>
      <c r="R55" s="59" t="s">
        <v>70</v>
      </c>
    </row>
    <row r="56" spans="1:18" ht="27">
      <c r="A56" s="59" t="s">
        <v>12</v>
      </c>
      <c r="B56" s="59" t="s">
        <v>29</v>
      </c>
      <c r="C56" s="59" t="s">
        <v>6</v>
      </c>
      <c r="D56" s="36" t="str">
        <f t="shared" si="0"/>
        <v>Public</v>
      </c>
      <c r="E56" s="60">
        <v>1310</v>
      </c>
      <c r="F56" s="60">
        <v>2251</v>
      </c>
      <c r="G56" s="59" t="s">
        <v>142</v>
      </c>
      <c r="H56" s="60">
        <v>66</v>
      </c>
      <c r="I56" s="60">
        <v>1</v>
      </c>
      <c r="J56" s="60">
        <v>1</v>
      </c>
      <c r="K56" s="60">
        <v>1</v>
      </c>
      <c r="L56" s="60">
        <v>3</v>
      </c>
      <c r="M56" s="59" t="s">
        <v>1470</v>
      </c>
      <c r="N56" s="59" t="s">
        <v>1477</v>
      </c>
      <c r="O56" s="60">
        <v>1</v>
      </c>
      <c r="P56" s="60">
        <v>103</v>
      </c>
      <c r="Q56" s="60">
        <v>1975</v>
      </c>
      <c r="R56" s="59" t="s">
        <v>70</v>
      </c>
    </row>
    <row r="57" spans="1:18" ht="27">
      <c r="A57" s="59" t="s">
        <v>12</v>
      </c>
      <c r="B57" s="59" t="s">
        <v>29</v>
      </c>
      <c r="C57" s="59" t="s">
        <v>6</v>
      </c>
      <c r="D57" s="36" t="str">
        <f t="shared" si="0"/>
        <v>Public</v>
      </c>
      <c r="E57" s="60">
        <v>1311</v>
      </c>
      <c r="F57" s="60">
        <v>2252</v>
      </c>
      <c r="G57" s="59" t="s">
        <v>143</v>
      </c>
      <c r="H57" s="60">
        <v>54</v>
      </c>
      <c r="I57" s="60">
        <v>1</v>
      </c>
      <c r="J57" s="60">
        <v>1</v>
      </c>
      <c r="K57" s="60">
        <v>1</v>
      </c>
      <c r="L57" s="60">
        <v>4</v>
      </c>
      <c r="M57" s="59" t="s">
        <v>1470</v>
      </c>
      <c r="N57" s="59" t="s">
        <v>1474</v>
      </c>
      <c r="O57" s="60">
        <v>1</v>
      </c>
      <c r="P57" s="60">
        <v>101</v>
      </c>
      <c r="Q57" s="60">
        <v>2005</v>
      </c>
      <c r="R57" s="59" t="s">
        <v>70</v>
      </c>
    </row>
    <row r="58" spans="1:18" ht="40.5">
      <c r="A58" s="59" t="s">
        <v>12</v>
      </c>
      <c r="B58" s="59" t="s">
        <v>29</v>
      </c>
      <c r="C58" s="59" t="s">
        <v>6</v>
      </c>
      <c r="D58" s="36" t="str">
        <f t="shared" si="0"/>
        <v>Public</v>
      </c>
      <c r="E58" s="60">
        <v>1315</v>
      </c>
      <c r="F58" s="60">
        <v>2259</v>
      </c>
      <c r="G58" s="59" t="s">
        <v>144</v>
      </c>
      <c r="H58" s="60">
        <v>95</v>
      </c>
      <c r="I58" s="60">
        <v>1</v>
      </c>
      <c r="J58" s="60">
        <v>1</v>
      </c>
      <c r="K58" s="60">
        <v>1</v>
      </c>
      <c r="L58" s="60">
        <v>5</v>
      </c>
      <c r="M58" s="59" t="s">
        <v>1470</v>
      </c>
      <c r="N58" s="59" t="s">
        <v>1481</v>
      </c>
      <c r="O58" s="60">
        <v>1</v>
      </c>
      <c r="P58" s="60">
        <v>101</v>
      </c>
      <c r="Q58" s="60">
        <v>2009</v>
      </c>
      <c r="R58" s="59" t="s">
        <v>70</v>
      </c>
    </row>
    <row r="59" spans="1:18" ht="27">
      <c r="A59" s="59" t="s">
        <v>12</v>
      </c>
      <c r="B59" s="59" t="s">
        <v>29</v>
      </c>
      <c r="C59" s="59" t="s">
        <v>6</v>
      </c>
      <c r="D59" s="36" t="str">
        <f t="shared" si="0"/>
        <v>Public</v>
      </c>
      <c r="E59" s="60">
        <v>1319</v>
      </c>
      <c r="F59" s="60">
        <v>2263</v>
      </c>
      <c r="G59" s="59" t="s">
        <v>145</v>
      </c>
      <c r="H59" s="60">
        <v>56</v>
      </c>
      <c r="I59" s="60">
        <v>1</v>
      </c>
      <c r="J59" s="60">
        <v>1</v>
      </c>
      <c r="K59" s="60">
        <v>1</v>
      </c>
      <c r="L59" s="60">
        <v>4</v>
      </c>
      <c r="M59" s="59" t="s">
        <v>1470</v>
      </c>
      <c r="N59" s="59" t="s">
        <v>1475</v>
      </c>
      <c r="O59" s="60">
        <v>1</v>
      </c>
      <c r="P59" s="60">
        <v>102</v>
      </c>
      <c r="Q59" s="60">
        <v>2005</v>
      </c>
      <c r="R59" s="59" t="s">
        <v>70</v>
      </c>
    </row>
    <row r="60" spans="1:18" ht="27">
      <c r="A60" s="59" t="s">
        <v>12</v>
      </c>
      <c r="B60" s="59" t="s">
        <v>29</v>
      </c>
      <c r="C60" s="59" t="s">
        <v>6</v>
      </c>
      <c r="D60" s="36" t="str">
        <f t="shared" si="0"/>
        <v>Public</v>
      </c>
      <c r="E60" s="60">
        <v>1354</v>
      </c>
      <c r="F60" s="60">
        <v>2301</v>
      </c>
      <c r="G60" s="59" t="s">
        <v>146</v>
      </c>
      <c r="H60" s="60">
        <v>74</v>
      </c>
      <c r="I60" s="60">
        <v>1</v>
      </c>
      <c r="J60" s="60">
        <v>1</v>
      </c>
      <c r="K60" s="60">
        <v>1</v>
      </c>
      <c r="L60" s="60">
        <v>4</v>
      </c>
      <c r="M60" s="59" t="s">
        <v>1470</v>
      </c>
      <c r="N60" s="59" t="s">
        <v>1471</v>
      </c>
      <c r="O60" s="60">
        <v>1</v>
      </c>
      <c r="P60" s="60">
        <v>101</v>
      </c>
      <c r="Q60" s="60">
        <v>2007</v>
      </c>
      <c r="R60" s="59" t="s">
        <v>70</v>
      </c>
    </row>
    <row r="61" spans="1:18" ht="40.5">
      <c r="A61" s="59" t="s">
        <v>12</v>
      </c>
      <c r="B61" s="59" t="s">
        <v>29</v>
      </c>
      <c r="C61" s="59" t="s">
        <v>6</v>
      </c>
      <c r="D61" s="36" t="str">
        <f t="shared" si="0"/>
        <v>Public</v>
      </c>
      <c r="E61" s="60">
        <v>1403</v>
      </c>
      <c r="F61" s="60">
        <v>5110</v>
      </c>
      <c r="G61" s="59" t="s">
        <v>147</v>
      </c>
      <c r="H61" s="60">
        <v>82</v>
      </c>
      <c r="I61" s="60">
        <v>1</v>
      </c>
      <c r="J61" s="60">
        <v>1</v>
      </c>
      <c r="K61" s="60">
        <v>1</v>
      </c>
      <c r="L61" s="60">
        <v>4</v>
      </c>
      <c r="M61" s="59" t="s">
        <v>1470</v>
      </c>
      <c r="N61" s="59" t="s">
        <v>1471</v>
      </c>
      <c r="O61" s="60">
        <v>1</v>
      </c>
      <c r="P61" s="60">
        <v>101</v>
      </c>
      <c r="Q61" s="60">
        <v>2007</v>
      </c>
      <c r="R61" s="59" t="s">
        <v>70</v>
      </c>
    </row>
    <row r="62" spans="1:18" ht="27">
      <c r="A62" s="59" t="s">
        <v>12</v>
      </c>
      <c r="B62" s="59" t="s">
        <v>29</v>
      </c>
      <c r="C62" s="59" t="s">
        <v>6</v>
      </c>
      <c r="D62" s="36" t="str">
        <f t="shared" si="0"/>
        <v>Public</v>
      </c>
      <c r="E62" s="60">
        <v>1404</v>
      </c>
      <c r="F62" s="60">
        <v>5111</v>
      </c>
      <c r="G62" s="59" t="s">
        <v>148</v>
      </c>
      <c r="H62" s="60">
        <v>77</v>
      </c>
      <c r="I62" s="60">
        <v>1</v>
      </c>
      <c r="J62" s="60">
        <v>1</v>
      </c>
      <c r="K62" s="60">
        <v>1</v>
      </c>
      <c r="L62" s="60">
        <v>4</v>
      </c>
      <c r="M62" s="59" t="s">
        <v>1470</v>
      </c>
      <c r="N62" s="59" t="s">
        <v>1471</v>
      </c>
      <c r="O62" s="60">
        <v>1</v>
      </c>
      <c r="P62" s="60">
        <v>101</v>
      </c>
      <c r="Q62" s="60">
        <v>2000</v>
      </c>
      <c r="R62" s="59" t="s">
        <v>70</v>
      </c>
    </row>
    <row r="63" spans="1:18" ht="27">
      <c r="A63" s="59" t="s">
        <v>12</v>
      </c>
      <c r="B63" s="59" t="s">
        <v>29</v>
      </c>
      <c r="C63" s="59" t="s">
        <v>6</v>
      </c>
      <c r="D63" s="36" t="str">
        <f t="shared" si="0"/>
        <v>Public</v>
      </c>
      <c r="E63" s="60">
        <v>1405</v>
      </c>
      <c r="F63" s="60">
        <v>5112</v>
      </c>
      <c r="G63" s="59" t="s">
        <v>149</v>
      </c>
      <c r="H63" s="60">
        <v>65</v>
      </c>
      <c r="I63" s="60">
        <v>1</v>
      </c>
      <c r="J63" s="60">
        <v>1</v>
      </c>
      <c r="K63" s="60">
        <v>1</v>
      </c>
      <c r="L63" s="60">
        <v>5</v>
      </c>
      <c r="M63" s="59" t="s">
        <v>1470</v>
      </c>
      <c r="N63" s="59" t="s">
        <v>1471</v>
      </c>
      <c r="O63" s="60">
        <v>1</v>
      </c>
      <c r="P63" s="60">
        <v>101</v>
      </c>
      <c r="Q63" s="60">
        <v>2000</v>
      </c>
      <c r="R63" s="59" t="s">
        <v>70</v>
      </c>
    </row>
    <row r="64" spans="1:18" ht="27">
      <c r="A64" s="59" t="s">
        <v>12</v>
      </c>
      <c r="B64" s="59" t="s">
        <v>29</v>
      </c>
      <c r="C64" s="59" t="s">
        <v>6</v>
      </c>
      <c r="D64" s="36" t="str">
        <f t="shared" si="0"/>
        <v>Public</v>
      </c>
      <c r="E64" s="60">
        <v>1406</v>
      </c>
      <c r="F64" s="60">
        <v>5113</v>
      </c>
      <c r="G64" s="59" t="s">
        <v>150</v>
      </c>
      <c r="H64" s="60">
        <v>66</v>
      </c>
      <c r="I64" s="60">
        <v>1</v>
      </c>
      <c r="J64" s="60">
        <v>1</v>
      </c>
      <c r="K64" s="60">
        <v>1</v>
      </c>
      <c r="L64" s="60">
        <v>4</v>
      </c>
      <c r="M64" s="59" t="s">
        <v>1470</v>
      </c>
      <c r="N64" s="59" t="s">
        <v>1473</v>
      </c>
      <c r="O64" s="60">
        <v>1</v>
      </c>
      <c r="P64" s="60">
        <v>101</v>
      </c>
      <c r="Q64" s="60">
        <v>2001</v>
      </c>
      <c r="R64" s="59" t="s">
        <v>70</v>
      </c>
    </row>
    <row r="65" spans="1:18" ht="40.5">
      <c r="A65" s="59" t="s">
        <v>12</v>
      </c>
      <c r="B65" s="59" t="s">
        <v>29</v>
      </c>
      <c r="C65" s="59" t="s">
        <v>6</v>
      </c>
      <c r="D65" s="36" t="str">
        <f t="shared" si="0"/>
        <v>Public</v>
      </c>
      <c r="E65" s="60">
        <v>1408</v>
      </c>
      <c r="F65" s="60">
        <v>5115</v>
      </c>
      <c r="G65" s="59" t="s">
        <v>151</v>
      </c>
      <c r="H65" s="60">
        <v>62</v>
      </c>
      <c r="I65" s="60">
        <v>1</v>
      </c>
      <c r="J65" s="60">
        <v>1</v>
      </c>
      <c r="K65" s="60">
        <v>1</v>
      </c>
      <c r="L65" s="60">
        <v>5</v>
      </c>
      <c r="M65" s="59" t="s">
        <v>1470</v>
      </c>
      <c r="N65" s="59" t="s">
        <v>1474</v>
      </c>
      <c r="O65" s="60">
        <v>1</v>
      </c>
      <c r="P65" s="60">
        <v>101</v>
      </c>
      <c r="Q65" s="60">
        <v>1972</v>
      </c>
      <c r="R65" s="59" t="s">
        <v>70</v>
      </c>
    </row>
    <row r="66" spans="1:18" ht="40.5">
      <c r="A66" s="59" t="s">
        <v>12</v>
      </c>
      <c r="B66" s="59" t="s">
        <v>29</v>
      </c>
      <c r="C66" s="59" t="s">
        <v>6</v>
      </c>
      <c r="D66" s="36" t="str">
        <f t="shared" ref="D66:D129" si="1">IF(C66="Catholic", "Private", C66)</f>
        <v>Public</v>
      </c>
      <c r="E66" s="60">
        <v>1415</v>
      </c>
      <c r="F66" s="60">
        <v>5124</v>
      </c>
      <c r="G66" s="59" t="s">
        <v>152</v>
      </c>
      <c r="H66" s="60">
        <v>146</v>
      </c>
      <c r="I66" s="60">
        <v>1</v>
      </c>
      <c r="J66" s="60">
        <v>1</v>
      </c>
      <c r="K66" s="60">
        <v>1</v>
      </c>
      <c r="L66" s="60">
        <v>6</v>
      </c>
      <c r="M66" s="59" t="s">
        <v>1470</v>
      </c>
      <c r="N66" s="59" t="s">
        <v>1477</v>
      </c>
      <c r="O66" s="60">
        <v>1</v>
      </c>
      <c r="P66" s="60">
        <v>103</v>
      </c>
      <c r="Q66" s="60">
        <v>1983</v>
      </c>
      <c r="R66" s="59" t="s">
        <v>70</v>
      </c>
    </row>
    <row r="67" spans="1:18" ht="27">
      <c r="A67" s="59" t="s">
        <v>12</v>
      </c>
      <c r="B67" s="59" t="s">
        <v>29</v>
      </c>
      <c r="C67" s="59" t="s">
        <v>6</v>
      </c>
      <c r="D67" s="36" t="str">
        <f t="shared" si="1"/>
        <v>Public</v>
      </c>
      <c r="E67" s="60">
        <v>1469</v>
      </c>
      <c r="F67" s="60">
        <v>5502</v>
      </c>
      <c r="G67" s="59" t="s">
        <v>153</v>
      </c>
      <c r="H67" s="60">
        <v>63</v>
      </c>
      <c r="I67" s="60">
        <v>1</v>
      </c>
      <c r="J67" s="60">
        <v>1</v>
      </c>
      <c r="K67" s="60">
        <v>1</v>
      </c>
      <c r="L67" s="60">
        <v>4</v>
      </c>
      <c r="M67" s="59" t="s">
        <v>1470</v>
      </c>
      <c r="N67" s="59" t="s">
        <v>1471</v>
      </c>
      <c r="O67" s="60">
        <v>1</v>
      </c>
      <c r="P67" s="60">
        <v>101</v>
      </c>
      <c r="Q67" s="60">
        <v>2000</v>
      </c>
      <c r="R67" s="59" t="s">
        <v>70</v>
      </c>
    </row>
    <row r="68" spans="1:18" ht="27">
      <c r="A68" s="59" t="s">
        <v>12</v>
      </c>
      <c r="B68" s="59" t="s">
        <v>29</v>
      </c>
      <c r="C68" s="59" t="s">
        <v>6</v>
      </c>
      <c r="D68" s="36" t="str">
        <f t="shared" si="1"/>
        <v>Public</v>
      </c>
      <c r="E68" s="60">
        <v>1470</v>
      </c>
      <c r="F68" s="60">
        <v>5503</v>
      </c>
      <c r="G68" s="59" t="s">
        <v>154</v>
      </c>
      <c r="H68" s="60">
        <v>134</v>
      </c>
      <c r="I68" s="60">
        <v>1</v>
      </c>
      <c r="J68" s="60">
        <v>1</v>
      </c>
      <c r="K68" s="60">
        <v>1</v>
      </c>
      <c r="L68" s="60">
        <v>6</v>
      </c>
      <c r="M68" s="59" t="s">
        <v>1470</v>
      </c>
      <c r="N68" s="59" t="s">
        <v>1476</v>
      </c>
      <c r="O68" s="60">
        <v>1</v>
      </c>
      <c r="P68" s="60">
        <v>102</v>
      </c>
      <c r="Q68" s="60">
        <v>2001</v>
      </c>
      <c r="R68" s="59" t="s">
        <v>70</v>
      </c>
    </row>
    <row r="69" spans="1:18" ht="27">
      <c r="A69" s="59" t="s">
        <v>12</v>
      </c>
      <c r="B69" s="59" t="s">
        <v>29</v>
      </c>
      <c r="C69" s="59" t="s">
        <v>6</v>
      </c>
      <c r="D69" s="36" t="str">
        <f t="shared" si="1"/>
        <v>Public</v>
      </c>
      <c r="E69" s="60">
        <v>1477</v>
      </c>
      <c r="F69" s="60">
        <v>5510</v>
      </c>
      <c r="G69" s="59" t="s">
        <v>155</v>
      </c>
      <c r="H69" s="60">
        <v>36</v>
      </c>
      <c r="I69" s="60">
        <v>1</v>
      </c>
      <c r="J69" s="60">
        <v>1</v>
      </c>
      <c r="K69" s="60">
        <v>1</v>
      </c>
      <c r="L69" s="60">
        <v>4</v>
      </c>
      <c r="M69" s="59" t="s">
        <v>1470</v>
      </c>
      <c r="N69" s="59" t="s">
        <v>1471</v>
      </c>
      <c r="O69" s="60">
        <v>1</v>
      </c>
      <c r="P69" s="60">
        <v>101</v>
      </c>
      <c r="Q69" s="60">
        <v>2000</v>
      </c>
      <c r="R69" s="59" t="s">
        <v>70</v>
      </c>
    </row>
    <row r="70" spans="1:18" ht="40.5">
      <c r="A70" s="59" t="s">
        <v>13</v>
      </c>
      <c r="B70" s="59" t="s">
        <v>54</v>
      </c>
      <c r="C70" s="59" t="s">
        <v>6</v>
      </c>
      <c r="D70" s="36" t="str">
        <f t="shared" si="1"/>
        <v>Public</v>
      </c>
      <c r="E70" s="60">
        <v>46</v>
      </c>
      <c r="F70" s="60">
        <v>46</v>
      </c>
      <c r="G70" s="59" t="s">
        <v>162</v>
      </c>
      <c r="H70" s="60">
        <v>429</v>
      </c>
      <c r="I70" s="60">
        <v>5</v>
      </c>
      <c r="J70" s="60">
        <v>1</v>
      </c>
      <c r="K70" s="60">
        <v>1</v>
      </c>
      <c r="L70" s="60">
        <v>9</v>
      </c>
      <c r="M70" s="59" t="s">
        <v>1468</v>
      </c>
      <c r="N70" s="59" t="s">
        <v>1469</v>
      </c>
      <c r="O70" s="60">
        <v>2</v>
      </c>
      <c r="P70" s="60">
        <v>201</v>
      </c>
      <c r="Q70" s="60">
        <v>1990</v>
      </c>
      <c r="R70" s="59" t="s">
        <v>70</v>
      </c>
    </row>
    <row r="71" spans="1:18" ht="40.5">
      <c r="A71" s="59" t="s">
        <v>13</v>
      </c>
      <c r="B71" s="59" t="s">
        <v>54</v>
      </c>
      <c r="C71" s="59" t="s">
        <v>6</v>
      </c>
      <c r="D71" s="36" t="str">
        <f t="shared" si="1"/>
        <v>Public</v>
      </c>
      <c r="E71" s="60">
        <v>55</v>
      </c>
      <c r="F71" s="60">
        <v>55</v>
      </c>
      <c r="G71" s="59" t="s">
        <v>172</v>
      </c>
      <c r="H71" s="60">
        <v>527</v>
      </c>
      <c r="I71" s="60">
        <v>5</v>
      </c>
      <c r="J71" s="60">
        <v>1</v>
      </c>
      <c r="K71" s="60">
        <v>1</v>
      </c>
      <c r="L71" s="60">
        <v>7</v>
      </c>
      <c r="M71" s="59" t="s">
        <v>1468</v>
      </c>
      <c r="N71" s="59" t="s">
        <v>1469</v>
      </c>
      <c r="O71" s="60">
        <v>2</v>
      </c>
      <c r="P71" s="60">
        <v>202</v>
      </c>
      <c r="Q71" s="60">
        <v>1983</v>
      </c>
      <c r="R71" s="59" t="s">
        <v>70</v>
      </c>
    </row>
    <row r="72" spans="1:18" ht="54">
      <c r="A72" s="59" t="s">
        <v>13</v>
      </c>
      <c r="B72" s="59" t="s">
        <v>54</v>
      </c>
      <c r="C72" s="59" t="s">
        <v>6</v>
      </c>
      <c r="D72" s="36" t="str">
        <f t="shared" si="1"/>
        <v>Public</v>
      </c>
      <c r="E72" s="60">
        <v>65</v>
      </c>
      <c r="F72" s="60">
        <v>65</v>
      </c>
      <c r="G72" s="59" t="s">
        <v>181</v>
      </c>
      <c r="H72" s="60">
        <v>585</v>
      </c>
      <c r="I72" s="60">
        <v>5</v>
      </c>
      <c r="J72" s="60">
        <v>1</v>
      </c>
      <c r="K72" s="60">
        <v>1</v>
      </c>
      <c r="L72" s="60">
        <v>9</v>
      </c>
      <c r="M72" s="59" t="s">
        <v>1468</v>
      </c>
      <c r="N72" s="59" t="s">
        <v>1469</v>
      </c>
      <c r="O72" s="60">
        <v>2</v>
      </c>
      <c r="P72" s="60">
        <v>204</v>
      </c>
      <c r="Q72" s="60">
        <v>1979</v>
      </c>
      <c r="R72" s="59" t="s">
        <v>70</v>
      </c>
    </row>
    <row r="73" spans="1:18" ht="40.5">
      <c r="A73" s="59" t="s">
        <v>13</v>
      </c>
      <c r="B73" s="59" t="s">
        <v>54</v>
      </c>
      <c r="C73" s="59" t="s">
        <v>6</v>
      </c>
      <c r="D73" s="36" t="str">
        <f t="shared" si="1"/>
        <v>Public</v>
      </c>
      <c r="E73" s="60">
        <v>829</v>
      </c>
      <c r="F73" s="60">
        <v>829</v>
      </c>
      <c r="G73" s="59" t="s">
        <v>202</v>
      </c>
      <c r="H73" s="60">
        <v>282</v>
      </c>
      <c r="I73" s="60">
        <v>5</v>
      </c>
      <c r="J73" s="60">
        <v>1</v>
      </c>
      <c r="K73" s="60">
        <v>1</v>
      </c>
      <c r="L73" s="60">
        <v>8</v>
      </c>
      <c r="M73" s="59" t="s">
        <v>1468</v>
      </c>
      <c r="N73" s="59" t="s">
        <v>1469</v>
      </c>
      <c r="O73" s="60">
        <v>2</v>
      </c>
      <c r="P73" s="60">
        <v>204</v>
      </c>
      <c r="Q73" s="60">
        <v>1980</v>
      </c>
      <c r="R73" s="59" t="s">
        <v>70</v>
      </c>
    </row>
    <row r="74" spans="1:18" ht="67.5">
      <c r="A74" s="59" t="s">
        <v>13</v>
      </c>
      <c r="B74" s="59" t="s">
        <v>54</v>
      </c>
      <c r="C74" s="59" t="s">
        <v>6</v>
      </c>
      <c r="D74" s="36" t="str">
        <f t="shared" si="1"/>
        <v>Public</v>
      </c>
      <c r="E74" s="60">
        <v>954</v>
      </c>
      <c r="F74" s="60">
        <v>954</v>
      </c>
      <c r="G74" s="59" t="s">
        <v>210</v>
      </c>
      <c r="H74" s="60">
        <v>267</v>
      </c>
      <c r="I74" s="60">
        <v>5</v>
      </c>
      <c r="J74" s="60">
        <v>1</v>
      </c>
      <c r="K74" s="60">
        <v>1</v>
      </c>
      <c r="L74" s="60">
        <v>9</v>
      </c>
      <c r="M74" s="59" t="s">
        <v>1468</v>
      </c>
      <c r="N74" s="59" t="s">
        <v>1469</v>
      </c>
      <c r="O74" s="60">
        <v>2</v>
      </c>
      <c r="P74" s="60">
        <v>203</v>
      </c>
      <c r="Q74" s="60">
        <v>2007</v>
      </c>
      <c r="R74" s="59" t="s">
        <v>70</v>
      </c>
    </row>
    <row r="75" spans="1:18" ht="54">
      <c r="A75" s="59" t="s">
        <v>13</v>
      </c>
      <c r="B75" s="59" t="s">
        <v>54</v>
      </c>
      <c r="C75" s="59" t="s">
        <v>6</v>
      </c>
      <c r="D75" s="36" t="str">
        <f t="shared" si="1"/>
        <v>Public</v>
      </c>
      <c r="E75" s="60">
        <v>1260</v>
      </c>
      <c r="F75" s="60">
        <v>1261</v>
      </c>
      <c r="G75" s="59" t="s">
        <v>233</v>
      </c>
      <c r="H75" s="60">
        <v>157</v>
      </c>
      <c r="I75" s="60">
        <v>5</v>
      </c>
      <c r="J75" s="60">
        <v>1</v>
      </c>
      <c r="K75" s="60">
        <v>1</v>
      </c>
      <c r="L75" s="60">
        <v>9</v>
      </c>
      <c r="M75" s="59" t="s">
        <v>1468</v>
      </c>
      <c r="N75" s="59" t="s">
        <v>1469</v>
      </c>
      <c r="O75" s="60">
        <v>2</v>
      </c>
      <c r="P75" s="60">
        <v>204</v>
      </c>
      <c r="Q75" s="60">
        <v>2009</v>
      </c>
      <c r="R75" s="59" t="s">
        <v>70</v>
      </c>
    </row>
    <row r="76" spans="1:18" ht="67.5">
      <c r="A76" s="59" t="s">
        <v>13</v>
      </c>
      <c r="B76" s="59" t="s">
        <v>54</v>
      </c>
      <c r="C76" s="59" t="s">
        <v>6</v>
      </c>
      <c r="D76" s="36" t="str">
        <f t="shared" si="1"/>
        <v>Public</v>
      </c>
      <c r="E76" s="60">
        <v>1410</v>
      </c>
      <c r="F76" s="60">
        <v>5117</v>
      </c>
      <c r="G76" s="59" t="s">
        <v>241</v>
      </c>
      <c r="H76" s="60">
        <v>382</v>
      </c>
      <c r="I76" s="60">
        <v>5</v>
      </c>
      <c r="J76" s="60">
        <v>1</v>
      </c>
      <c r="K76" s="60">
        <v>1</v>
      </c>
      <c r="L76" s="60">
        <v>9</v>
      </c>
      <c r="M76" s="59" t="s">
        <v>1468</v>
      </c>
      <c r="N76" s="59" t="s">
        <v>1469</v>
      </c>
      <c r="O76" s="60">
        <v>2</v>
      </c>
      <c r="P76" s="60">
        <v>204</v>
      </c>
      <c r="Q76" s="60">
        <v>2005</v>
      </c>
      <c r="R76" s="59" t="s">
        <v>70</v>
      </c>
    </row>
    <row r="77" spans="1:18" ht="40.5">
      <c r="A77" s="59" t="s">
        <v>13</v>
      </c>
      <c r="B77" s="59" t="s">
        <v>54</v>
      </c>
      <c r="C77" s="59" t="s">
        <v>6</v>
      </c>
      <c r="D77" s="36" t="str">
        <f t="shared" si="1"/>
        <v>Public</v>
      </c>
      <c r="E77" s="60">
        <v>1454</v>
      </c>
      <c r="F77" s="60">
        <v>5316</v>
      </c>
      <c r="G77" s="59" t="s">
        <v>246</v>
      </c>
      <c r="H77" s="60">
        <v>203</v>
      </c>
      <c r="I77" s="60">
        <v>5</v>
      </c>
      <c r="J77" s="60">
        <v>1</v>
      </c>
      <c r="K77" s="60">
        <v>1</v>
      </c>
      <c r="L77" s="60">
        <v>7</v>
      </c>
      <c r="M77" s="59" t="s">
        <v>1468</v>
      </c>
      <c r="N77" s="59" t="s">
        <v>1469</v>
      </c>
      <c r="O77" s="60">
        <v>2</v>
      </c>
      <c r="P77" s="60">
        <v>204</v>
      </c>
      <c r="Q77" s="60">
        <v>1996</v>
      </c>
      <c r="R77" s="59" t="s">
        <v>70</v>
      </c>
    </row>
    <row r="78" spans="1:18" ht="27">
      <c r="A78" s="59" t="s">
        <v>13</v>
      </c>
      <c r="B78" s="59" t="s">
        <v>29</v>
      </c>
      <c r="C78" s="59" t="s">
        <v>1431</v>
      </c>
      <c r="D78" s="36" t="str">
        <f t="shared" si="1"/>
        <v>Private</v>
      </c>
      <c r="E78" s="60">
        <v>60</v>
      </c>
      <c r="F78" s="60">
        <v>60</v>
      </c>
      <c r="G78" s="59" t="s">
        <v>176</v>
      </c>
      <c r="H78" s="60">
        <v>241</v>
      </c>
      <c r="I78" s="60">
        <v>1</v>
      </c>
      <c r="J78" s="60">
        <v>3</v>
      </c>
      <c r="K78" s="60">
        <v>1</v>
      </c>
      <c r="L78" s="60">
        <v>6</v>
      </c>
      <c r="M78" s="59" t="s">
        <v>1468</v>
      </c>
      <c r="N78" s="59" t="s">
        <v>1469</v>
      </c>
      <c r="O78" s="60">
        <v>2</v>
      </c>
      <c r="P78" s="60">
        <v>204</v>
      </c>
      <c r="Q78" s="60">
        <v>1982</v>
      </c>
      <c r="R78" s="59" t="s">
        <v>70</v>
      </c>
    </row>
    <row r="79" spans="1:18" ht="67.5">
      <c r="A79" s="59" t="s">
        <v>13</v>
      </c>
      <c r="B79" s="59" t="s">
        <v>29</v>
      </c>
      <c r="C79" s="59" t="s">
        <v>1431</v>
      </c>
      <c r="D79" s="36" t="str">
        <f t="shared" si="1"/>
        <v>Private</v>
      </c>
      <c r="E79" s="60">
        <v>636</v>
      </c>
      <c r="F79" s="60">
        <v>636</v>
      </c>
      <c r="G79" s="59" t="s">
        <v>191</v>
      </c>
      <c r="H79" s="60">
        <v>63</v>
      </c>
      <c r="I79" s="60">
        <v>1</v>
      </c>
      <c r="J79" s="60">
        <v>3</v>
      </c>
      <c r="K79" s="60">
        <v>1</v>
      </c>
      <c r="L79" s="60">
        <v>9</v>
      </c>
      <c r="M79" s="59" t="s">
        <v>1468</v>
      </c>
      <c r="N79" s="59" t="s">
        <v>1469</v>
      </c>
      <c r="O79" s="60">
        <v>2</v>
      </c>
      <c r="P79" s="60">
        <v>203</v>
      </c>
      <c r="Q79" s="60">
        <v>1995</v>
      </c>
      <c r="R79" s="59" t="s">
        <v>70</v>
      </c>
    </row>
    <row r="80" spans="1:18" ht="40.5">
      <c r="A80" s="59" t="s">
        <v>13</v>
      </c>
      <c r="B80" s="59" t="s">
        <v>29</v>
      </c>
      <c r="C80" s="59" t="s">
        <v>1431</v>
      </c>
      <c r="D80" s="36" t="str">
        <f t="shared" si="1"/>
        <v>Private</v>
      </c>
      <c r="E80" s="60">
        <v>716</v>
      </c>
      <c r="F80" s="60">
        <v>716</v>
      </c>
      <c r="G80" s="59" t="s">
        <v>192</v>
      </c>
      <c r="H80" s="60">
        <v>190</v>
      </c>
      <c r="I80" s="60">
        <v>1</v>
      </c>
      <c r="J80" s="60">
        <v>3</v>
      </c>
      <c r="K80" s="60">
        <v>1</v>
      </c>
      <c r="L80" s="60">
        <v>6</v>
      </c>
      <c r="M80" s="59" t="s">
        <v>1468</v>
      </c>
      <c r="N80" s="59" t="s">
        <v>1469</v>
      </c>
      <c r="O80" s="60">
        <v>2</v>
      </c>
      <c r="P80" s="60">
        <v>201</v>
      </c>
      <c r="Q80" s="60">
        <v>1939</v>
      </c>
      <c r="R80" s="59" t="s">
        <v>70</v>
      </c>
    </row>
    <row r="81" spans="1:18" ht="27">
      <c r="A81" s="59" t="s">
        <v>13</v>
      </c>
      <c r="B81" s="59" t="s">
        <v>29</v>
      </c>
      <c r="C81" s="59" t="s">
        <v>6</v>
      </c>
      <c r="D81" s="36" t="str">
        <f t="shared" si="1"/>
        <v>Public</v>
      </c>
      <c r="E81" s="60">
        <v>11</v>
      </c>
      <c r="F81" s="60">
        <v>11</v>
      </c>
      <c r="G81" s="59" t="s">
        <v>156</v>
      </c>
      <c r="H81" s="60">
        <v>214</v>
      </c>
      <c r="I81" s="60">
        <v>1</v>
      </c>
      <c r="J81" s="60">
        <v>1</v>
      </c>
      <c r="K81" s="60">
        <v>1</v>
      </c>
      <c r="L81" s="60">
        <v>6</v>
      </c>
      <c r="M81" s="59" t="s">
        <v>1470</v>
      </c>
      <c r="N81" s="59" t="s">
        <v>1482</v>
      </c>
      <c r="O81" s="60">
        <v>2</v>
      </c>
      <c r="P81" s="60">
        <v>204</v>
      </c>
      <c r="Q81" s="60">
        <v>2009</v>
      </c>
      <c r="R81" s="59" t="s">
        <v>70</v>
      </c>
    </row>
    <row r="82" spans="1:18" ht="27">
      <c r="A82" s="59" t="s">
        <v>13</v>
      </c>
      <c r="B82" s="59" t="s">
        <v>29</v>
      </c>
      <c r="C82" s="59" t="s">
        <v>6</v>
      </c>
      <c r="D82" s="36" t="str">
        <f t="shared" si="1"/>
        <v>Public</v>
      </c>
      <c r="E82" s="60">
        <v>12</v>
      </c>
      <c r="F82" s="60">
        <v>12</v>
      </c>
      <c r="G82" s="59" t="s">
        <v>157</v>
      </c>
      <c r="H82" s="60">
        <v>230</v>
      </c>
      <c r="I82" s="60">
        <v>1</v>
      </c>
      <c r="J82" s="60">
        <v>1</v>
      </c>
      <c r="K82" s="60">
        <v>1</v>
      </c>
      <c r="L82" s="60">
        <v>6</v>
      </c>
      <c r="M82" s="59" t="s">
        <v>1470</v>
      </c>
      <c r="N82" s="59" t="s">
        <v>1483</v>
      </c>
      <c r="O82" s="60">
        <v>2</v>
      </c>
      <c r="P82" s="60">
        <v>204</v>
      </c>
      <c r="Q82" s="60">
        <v>1999</v>
      </c>
      <c r="R82" s="59" t="s">
        <v>70</v>
      </c>
    </row>
    <row r="83" spans="1:18" ht="40.5">
      <c r="A83" s="59" t="s">
        <v>13</v>
      </c>
      <c r="B83" s="59" t="s">
        <v>29</v>
      </c>
      <c r="C83" s="59" t="s">
        <v>6</v>
      </c>
      <c r="D83" s="36" t="str">
        <f t="shared" si="1"/>
        <v>Public</v>
      </c>
      <c r="E83" s="60">
        <v>41</v>
      </c>
      <c r="F83" s="60">
        <v>41</v>
      </c>
      <c r="G83" s="59" t="s">
        <v>158</v>
      </c>
      <c r="H83" s="60">
        <v>243</v>
      </c>
      <c r="I83" s="60">
        <v>1</v>
      </c>
      <c r="J83" s="60">
        <v>1</v>
      </c>
      <c r="K83" s="60">
        <v>1</v>
      </c>
      <c r="L83" s="60">
        <v>6</v>
      </c>
      <c r="M83" s="59" t="s">
        <v>1470</v>
      </c>
      <c r="N83" s="59" t="s">
        <v>1484</v>
      </c>
      <c r="O83" s="60">
        <v>2</v>
      </c>
      <c r="P83" s="60">
        <v>201</v>
      </c>
      <c r="Q83" s="60">
        <v>2009</v>
      </c>
      <c r="R83" s="59" t="s">
        <v>70</v>
      </c>
    </row>
    <row r="84" spans="1:18" ht="40.5">
      <c r="A84" s="59" t="s">
        <v>13</v>
      </c>
      <c r="B84" s="59" t="s">
        <v>29</v>
      </c>
      <c r="C84" s="59" t="s">
        <v>6</v>
      </c>
      <c r="D84" s="36" t="str">
        <f t="shared" si="1"/>
        <v>Public</v>
      </c>
      <c r="E84" s="60">
        <v>42</v>
      </c>
      <c r="F84" s="60">
        <v>42</v>
      </c>
      <c r="G84" s="59" t="s">
        <v>159</v>
      </c>
      <c r="H84" s="60">
        <v>229</v>
      </c>
      <c r="I84" s="60">
        <v>1</v>
      </c>
      <c r="J84" s="60">
        <v>1</v>
      </c>
      <c r="K84" s="60">
        <v>1</v>
      </c>
      <c r="L84" s="60">
        <v>6</v>
      </c>
      <c r="M84" s="59" t="s">
        <v>1470</v>
      </c>
      <c r="N84" s="59" t="s">
        <v>1485</v>
      </c>
      <c r="O84" s="60">
        <v>2</v>
      </c>
      <c r="P84" s="60">
        <v>201</v>
      </c>
      <c r="Q84" s="60">
        <v>1990</v>
      </c>
      <c r="R84" s="59" t="s">
        <v>70</v>
      </c>
    </row>
    <row r="85" spans="1:18" ht="40.5">
      <c r="A85" s="59" t="s">
        <v>13</v>
      </c>
      <c r="B85" s="59" t="s">
        <v>29</v>
      </c>
      <c r="C85" s="59" t="s">
        <v>6</v>
      </c>
      <c r="D85" s="36" t="str">
        <f t="shared" si="1"/>
        <v>Public</v>
      </c>
      <c r="E85" s="60">
        <v>43</v>
      </c>
      <c r="F85" s="60">
        <v>43</v>
      </c>
      <c r="G85" s="59" t="s">
        <v>160</v>
      </c>
      <c r="H85" s="60">
        <v>130</v>
      </c>
      <c r="I85" s="60">
        <v>1</v>
      </c>
      <c r="J85" s="60">
        <v>1</v>
      </c>
      <c r="K85" s="60">
        <v>1</v>
      </c>
      <c r="L85" s="60">
        <v>6</v>
      </c>
      <c r="M85" s="59" t="s">
        <v>1470</v>
      </c>
      <c r="N85" s="59" t="s">
        <v>1485</v>
      </c>
      <c r="O85" s="60">
        <v>2</v>
      </c>
      <c r="P85" s="60">
        <v>201</v>
      </c>
      <c r="Q85" s="60">
        <v>1985</v>
      </c>
      <c r="R85" s="59" t="s">
        <v>70</v>
      </c>
    </row>
    <row r="86" spans="1:18" ht="27">
      <c r="A86" s="59" t="s">
        <v>13</v>
      </c>
      <c r="B86" s="59" t="s">
        <v>29</v>
      </c>
      <c r="C86" s="59" t="s">
        <v>6</v>
      </c>
      <c r="D86" s="36" t="str">
        <f t="shared" si="1"/>
        <v>Public</v>
      </c>
      <c r="E86" s="60">
        <v>44</v>
      </c>
      <c r="F86" s="60">
        <v>44</v>
      </c>
      <c r="G86" s="59" t="s">
        <v>161</v>
      </c>
      <c r="H86" s="60">
        <v>60</v>
      </c>
      <c r="I86" s="60">
        <v>1</v>
      </c>
      <c r="J86" s="60">
        <v>1</v>
      </c>
      <c r="K86" s="60">
        <v>1</v>
      </c>
      <c r="L86" s="60">
        <v>6</v>
      </c>
      <c r="M86" s="59" t="s">
        <v>1470</v>
      </c>
      <c r="N86" s="59" t="s">
        <v>1486</v>
      </c>
      <c r="O86" s="60">
        <v>2</v>
      </c>
      <c r="P86" s="60">
        <v>201</v>
      </c>
      <c r="Q86" s="60">
        <v>2002</v>
      </c>
      <c r="R86" s="59" t="s">
        <v>70</v>
      </c>
    </row>
    <row r="87" spans="1:18" ht="40.5">
      <c r="A87" s="59" t="s">
        <v>13</v>
      </c>
      <c r="B87" s="59" t="s">
        <v>29</v>
      </c>
      <c r="C87" s="59" t="s">
        <v>6</v>
      </c>
      <c r="D87" s="36" t="str">
        <f t="shared" si="1"/>
        <v>Public</v>
      </c>
      <c r="E87" s="60">
        <v>47</v>
      </c>
      <c r="F87" s="60">
        <v>47</v>
      </c>
      <c r="G87" s="59" t="s">
        <v>163</v>
      </c>
      <c r="H87" s="60">
        <v>314</v>
      </c>
      <c r="I87" s="60">
        <v>1</v>
      </c>
      <c r="J87" s="60">
        <v>1</v>
      </c>
      <c r="K87" s="60">
        <v>1</v>
      </c>
      <c r="L87" s="60">
        <v>6</v>
      </c>
      <c r="M87" s="59" t="s">
        <v>1470</v>
      </c>
      <c r="N87" s="59" t="s">
        <v>1487</v>
      </c>
      <c r="O87" s="60">
        <v>2</v>
      </c>
      <c r="P87" s="60">
        <v>202</v>
      </c>
      <c r="Q87" s="60">
        <v>2004</v>
      </c>
      <c r="R87" s="59" t="s">
        <v>70</v>
      </c>
    </row>
    <row r="88" spans="1:18" ht="27">
      <c r="A88" s="59" t="s">
        <v>13</v>
      </c>
      <c r="B88" s="59" t="s">
        <v>29</v>
      </c>
      <c r="C88" s="59" t="s">
        <v>6</v>
      </c>
      <c r="D88" s="36" t="str">
        <f t="shared" si="1"/>
        <v>Public</v>
      </c>
      <c r="E88" s="60">
        <v>48</v>
      </c>
      <c r="F88" s="60">
        <v>48</v>
      </c>
      <c r="G88" s="59" t="s">
        <v>164</v>
      </c>
      <c r="H88" s="60">
        <v>41</v>
      </c>
      <c r="I88" s="60">
        <v>1</v>
      </c>
      <c r="J88" s="60">
        <v>1</v>
      </c>
      <c r="K88" s="60">
        <v>1</v>
      </c>
      <c r="L88" s="60">
        <v>6</v>
      </c>
      <c r="M88" s="59" t="s">
        <v>1470</v>
      </c>
      <c r="N88" s="59" t="s">
        <v>1484</v>
      </c>
      <c r="O88" s="60">
        <v>2</v>
      </c>
      <c r="P88" s="60">
        <v>201</v>
      </c>
      <c r="Q88" s="60">
        <v>2006</v>
      </c>
      <c r="R88" s="59" t="s">
        <v>70</v>
      </c>
    </row>
    <row r="89" spans="1:18" ht="27">
      <c r="A89" s="59" t="s">
        <v>13</v>
      </c>
      <c r="B89" s="59" t="s">
        <v>29</v>
      </c>
      <c r="C89" s="59" t="s">
        <v>6</v>
      </c>
      <c r="D89" s="36" t="str">
        <f t="shared" si="1"/>
        <v>Public</v>
      </c>
      <c r="E89" s="60">
        <v>49</v>
      </c>
      <c r="F89" s="60">
        <v>49</v>
      </c>
      <c r="G89" s="59" t="s">
        <v>165</v>
      </c>
      <c r="H89" s="60">
        <v>335</v>
      </c>
      <c r="I89" s="60">
        <v>1</v>
      </c>
      <c r="J89" s="60">
        <v>1</v>
      </c>
      <c r="K89" s="60">
        <v>1</v>
      </c>
      <c r="L89" s="60">
        <v>6</v>
      </c>
      <c r="M89" s="59" t="s">
        <v>1470</v>
      </c>
      <c r="N89" s="59" t="s">
        <v>1488</v>
      </c>
      <c r="O89" s="60">
        <v>2</v>
      </c>
      <c r="P89" s="60">
        <v>201</v>
      </c>
      <c r="Q89" s="60">
        <v>1993</v>
      </c>
      <c r="R89" s="59" t="s">
        <v>166</v>
      </c>
    </row>
    <row r="90" spans="1:18" ht="40.5">
      <c r="A90" s="59" t="s">
        <v>13</v>
      </c>
      <c r="B90" s="59" t="s">
        <v>29</v>
      </c>
      <c r="C90" s="59" t="s">
        <v>6</v>
      </c>
      <c r="D90" s="36" t="str">
        <f t="shared" si="1"/>
        <v>Public</v>
      </c>
      <c r="E90" s="60">
        <v>50</v>
      </c>
      <c r="F90" s="60">
        <v>50</v>
      </c>
      <c r="G90" s="59" t="s">
        <v>167</v>
      </c>
      <c r="H90" s="60">
        <v>212</v>
      </c>
      <c r="I90" s="60">
        <v>1</v>
      </c>
      <c r="J90" s="60">
        <v>1</v>
      </c>
      <c r="K90" s="60">
        <v>1</v>
      </c>
      <c r="L90" s="60">
        <v>6</v>
      </c>
      <c r="M90" s="59" t="s">
        <v>1470</v>
      </c>
      <c r="N90" s="59" t="s">
        <v>1489</v>
      </c>
      <c r="O90" s="60">
        <v>2</v>
      </c>
      <c r="P90" s="60">
        <v>202</v>
      </c>
      <c r="Q90" s="60">
        <v>2010</v>
      </c>
      <c r="R90" s="59" t="s">
        <v>70</v>
      </c>
    </row>
    <row r="91" spans="1:18" ht="40.5">
      <c r="A91" s="59" t="s">
        <v>13</v>
      </c>
      <c r="B91" s="59" t="s">
        <v>29</v>
      </c>
      <c r="C91" s="59" t="s">
        <v>6</v>
      </c>
      <c r="D91" s="36" t="str">
        <f t="shared" si="1"/>
        <v>Public</v>
      </c>
      <c r="E91" s="60">
        <v>51</v>
      </c>
      <c r="F91" s="60">
        <v>51</v>
      </c>
      <c r="G91" s="59" t="s">
        <v>168</v>
      </c>
      <c r="H91" s="60">
        <v>382</v>
      </c>
      <c r="I91" s="60">
        <v>1</v>
      </c>
      <c r="J91" s="60">
        <v>1</v>
      </c>
      <c r="K91" s="60">
        <v>1</v>
      </c>
      <c r="L91" s="60">
        <v>6</v>
      </c>
      <c r="M91" s="59" t="s">
        <v>1470</v>
      </c>
      <c r="N91" s="59" t="s">
        <v>1486</v>
      </c>
      <c r="O91" s="60">
        <v>2</v>
      </c>
      <c r="P91" s="60">
        <v>201</v>
      </c>
      <c r="Q91" s="60">
        <v>1999</v>
      </c>
      <c r="R91" s="59" t="s">
        <v>70</v>
      </c>
    </row>
    <row r="92" spans="1:18" ht="40.5">
      <c r="A92" s="59" t="s">
        <v>13</v>
      </c>
      <c r="B92" s="59" t="s">
        <v>29</v>
      </c>
      <c r="C92" s="59" t="s">
        <v>6</v>
      </c>
      <c r="D92" s="36" t="str">
        <f t="shared" si="1"/>
        <v>Public</v>
      </c>
      <c r="E92" s="60">
        <v>52</v>
      </c>
      <c r="F92" s="60">
        <v>52</v>
      </c>
      <c r="G92" s="59" t="s">
        <v>169</v>
      </c>
      <c r="H92" s="60">
        <v>395</v>
      </c>
      <c r="I92" s="60">
        <v>1</v>
      </c>
      <c r="J92" s="60">
        <v>1</v>
      </c>
      <c r="K92" s="60">
        <v>1</v>
      </c>
      <c r="L92" s="60">
        <v>6</v>
      </c>
      <c r="M92" s="59" t="s">
        <v>1470</v>
      </c>
      <c r="N92" s="59" t="s">
        <v>1487</v>
      </c>
      <c r="O92" s="60">
        <v>2</v>
      </c>
      <c r="P92" s="60">
        <v>202</v>
      </c>
      <c r="Q92" s="60">
        <v>1984</v>
      </c>
      <c r="R92" s="59" t="s">
        <v>70</v>
      </c>
    </row>
    <row r="93" spans="1:18" ht="40.5">
      <c r="A93" s="59" t="s">
        <v>13</v>
      </c>
      <c r="B93" s="59" t="s">
        <v>29</v>
      </c>
      <c r="C93" s="59" t="s">
        <v>6</v>
      </c>
      <c r="D93" s="36" t="str">
        <f t="shared" si="1"/>
        <v>Public</v>
      </c>
      <c r="E93" s="60">
        <v>53</v>
      </c>
      <c r="F93" s="60">
        <v>53</v>
      </c>
      <c r="G93" s="59" t="s">
        <v>170</v>
      </c>
      <c r="H93" s="60">
        <v>209</v>
      </c>
      <c r="I93" s="60">
        <v>1</v>
      </c>
      <c r="J93" s="60">
        <v>1</v>
      </c>
      <c r="K93" s="60">
        <v>1</v>
      </c>
      <c r="L93" s="60">
        <v>6</v>
      </c>
      <c r="M93" s="59" t="s">
        <v>1470</v>
      </c>
      <c r="N93" s="59" t="s">
        <v>1487</v>
      </c>
      <c r="O93" s="60">
        <v>2</v>
      </c>
      <c r="P93" s="60">
        <v>202</v>
      </c>
      <c r="Q93" s="60">
        <v>1979</v>
      </c>
      <c r="R93" s="59" t="s">
        <v>70</v>
      </c>
    </row>
    <row r="94" spans="1:18" ht="40.5">
      <c r="A94" s="59" t="s">
        <v>13</v>
      </c>
      <c r="B94" s="59" t="s">
        <v>29</v>
      </c>
      <c r="C94" s="59" t="s">
        <v>6</v>
      </c>
      <c r="D94" s="36" t="str">
        <f t="shared" si="1"/>
        <v>Public</v>
      </c>
      <c r="E94" s="60">
        <v>54</v>
      </c>
      <c r="F94" s="60">
        <v>54</v>
      </c>
      <c r="G94" s="59" t="s">
        <v>171</v>
      </c>
      <c r="H94" s="60">
        <v>203</v>
      </c>
      <c r="I94" s="60">
        <v>1</v>
      </c>
      <c r="J94" s="60">
        <v>1</v>
      </c>
      <c r="K94" s="60">
        <v>1</v>
      </c>
      <c r="L94" s="60">
        <v>6</v>
      </c>
      <c r="M94" s="59" t="s">
        <v>1470</v>
      </c>
      <c r="N94" s="59" t="s">
        <v>1490</v>
      </c>
      <c r="O94" s="60">
        <v>2</v>
      </c>
      <c r="P94" s="60">
        <v>202</v>
      </c>
      <c r="Q94" s="60">
        <v>1980</v>
      </c>
      <c r="R94" s="59" t="s">
        <v>70</v>
      </c>
    </row>
    <row r="95" spans="1:18" ht="27">
      <c r="A95" s="59" t="s">
        <v>13</v>
      </c>
      <c r="B95" s="59" t="s">
        <v>29</v>
      </c>
      <c r="C95" s="59" t="s">
        <v>6</v>
      </c>
      <c r="D95" s="36" t="str">
        <f t="shared" si="1"/>
        <v>Public</v>
      </c>
      <c r="E95" s="60">
        <v>56</v>
      </c>
      <c r="F95" s="60">
        <v>56</v>
      </c>
      <c r="G95" s="59" t="s">
        <v>173</v>
      </c>
      <c r="H95" s="60">
        <v>173</v>
      </c>
      <c r="I95" s="60">
        <v>1</v>
      </c>
      <c r="J95" s="60">
        <v>1</v>
      </c>
      <c r="K95" s="60">
        <v>1</v>
      </c>
      <c r="L95" s="60">
        <v>6</v>
      </c>
      <c r="M95" s="59" t="s">
        <v>1470</v>
      </c>
      <c r="N95" s="59" t="s">
        <v>1491</v>
      </c>
      <c r="O95" s="60">
        <v>2</v>
      </c>
      <c r="P95" s="60">
        <v>202</v>
      </c>
      <c r="Q95" s="60">
        <v>1991</v>
      </c>
      <c r="R95" s="59" t="s">
        <v>70</v>
      </c>
    </row>
    <row r="96" spans="1:18" ht="40.5">
      <c r="A96" s="59" t="s">
        <v>13</v>
      </c>
      <c r="B96" s="59" t="s">
        <v>29</v>
      </c>
      <c r="C96" s="59" t="s">
        <v>6</v>
      </c>
      <c r="D96" s="36" t="str">
        <f t="shared" si="1"/>
        <v>Public</v>
      </c>
      <c r="E96" s="60">
        <v>58</v>
      </c>
      <c r="F96" s="60">
        <v>58</v>
      </c>
      <c r="G96" s="59" t="s">
        <v>174</v>
      </c>
      <c r="H96" s="60">
        <v>432</v>
      </c>
      <c r="I96" s="60">
        <v>1</v>
      </c>
      <c r="J96" s="60">
        <v>1</v>
      </c>
      <c r="K96" s="60">
        <v>1</v>
      </c>
      <c r="L96" s="60">
        <v>6</v>
      </c>
      <c r="M96" s="59" t="s">
        <v>1470</v>
      </c>
      <c r="N96" s="59" t="s">
        <v>1490</v>
      </c>
      <c r="O96" s="60">
        <v>2</v>
      </c>
      <c r="P96" s="60">
        <v>202</v>
      </c>
      <c r="Q96" s="60">
        <v>1994</v>
      </c>
      <c r="R96" s="59" t="s">
        <v>70</v>
      </c>
    </row>
    <row r="97" spans="1:18" ht="40.5">
      <c r="A97" s="59" t="s">
        <v>13</v>
      </c>
      <c r="B97" s="59" t="s">
        <v>29</v>
      </c>
      <c r="C97" s="59" t="s">
        <v>6</v>
      </c>
      <c r="D97" s="36" t="str">
        <f t="shared" si="1"/>
        <v>Public</v>
      </c>
      <c r="E97" s="60">
        <v>59</v>
      </c>
      <c r="F97" s="60">
        <v>59</v>
      </c>
      <c r="G97" s="59" t="s">
        <v>175</v>
      </c>
      <c r="H97" s="60">
        <v>166</v>
      </c>
      <c r="I97" s="60">
        <v>1</v>
      </c>
      <c r="J97" s="60">
        <v>1</v>
      </c>
      <c r="K97" s="60">
        <v>1</v>
      </c>
      <c r="L97" s="60">
        <v>6</v>
      </c>
      <c r="M97" s="59" t="s">
        <v>1470</v>
      </c>
      <c r="N97" s="59" t="s">
        <v>1492</v>
      </c>
      <c r="O97" s="60">
        <v>2</v>
      </c>
      <c r="P97" s="60">
        <v>204</v>
      </c>
      <c r="Q97" s="60">
        <v>1990</v>
      </c>
      <c r="R97" s="59" t="s">
        <v>70</v>
      </c>
    </row>
    <row r="98" spans="1:18" ht="27">
      <c r="A98" s="59" t="s">
        <v>13</v>
      </c>
      <c r="B98" s="59" t="s">
        <v>29</v>
      </c>
      <c r="C98" s="59" t="s">
        <v>6</v>
      </c>
      <c r="D98" s="36" t="str">
        <f t="shared" si="1"/>
        <v>Public</v>
      </c>
      <c r="E98" s="60">
        <v>61</v>
      </c>
      <c r="F98" s="60">
        <v>61</v>
      </c>
      <c r="G98" s="59" t="s">
        <v>177</v>
      </c>
      <c r="H98" s="60">
        <v>251</v>
      </c>
      <c r="I98" s="60">
        <v>1</v>
      </c>
      <c r="J98" s="60">
        <v>1</v>
      </c>
      <c r="K98" s="60">
        <v>1</v>
      </c>
      <c r="L98" s="60">
        <v>6</v>
      </c>
      <c r="M98" s="59" t="s">
        <v>1470</v>
      </c>
      <c r="N98" s="59" t="s">
        <v>1492</v>
      </c>
      <c r="O98" s="60">
        <v>2</v>
      </c>
      <c r="P98" s="60">
        <v>204</v>
      </c>
      <c r="Q98" s="60">
        <v>1981</v>
      </c>
      <c r="R98" s="59" t="s">
        <v>70</v>
      </c>
    </row>
    <row r="99" spans="1:18" ht="40.5">
      <c r="A99" s="59" t="s">
        <v>13</v>
      </c>
      <c r="B99" s="59" t="s">
        <v>29</v>
      </c>
      <c r="C99" s="59" t="s">
        <v>6</v>
      </c>
      <c r="D99" s="36" t="str">
        <f t="shared" si="1"/>
        <v>Public</v>
      </c>
      <c r="E99" s="60">
        <v>62</v>
      </c>
      <c r="F99" s="60">
        <v>62</v>
      </c>
      <c r="G99" s="59" t="s">
        <v>178</v>
      </c>
      <c r="H99" s="60">
        <v>186</v>
      </c>
      <c r="I99" s="60">
        <v>1</v>
      </c>
      <c r="J99" s="60">
        <v>1</v>
      </c>
      <c r="K99" s="60">
        <v>1</v>
      </c>
      <c r="L99" s="60">
        <v>6</v>
      </c>
      <c r="M99" s="59" t="s">
        <v>1470</v>
      </c>
      <c r="N99" s="59" t="s">
        <v>1493</v>
      </c>
      <c r="O99" s="60">
        <v>2</v>
      </c>
      <c r="P99" s="60">
        <v>204</v>
      </c>
      <c r="Q99" s="60">
        <v>1999</v>
      </c>
      <c r="R99" s="59" t="s">
        <v>70</v>
      </c>
    </row>
    <row r="100" spans="1:18" ht="40.5">
      <c r="A100" s="59" t="s">
        <v>13</v>
      </c>
      <c r="B100" s="59" t="s">
        <v>29</v>
      </c>
      <c r="C100" s="59" t="s">
        <v>6</v>
      </c>
      <c r="D100" s="36" t="str">
        <f t="shared" si="1"/>
        <v>Public</v>
      </c>
      <c r="E100" s="60">
        <v>63</v>
      </c>
      <c r="F100" s="60">
        <v>63</v>
      </c>
      <c r="G100" s="59" t="s">
        <v>179</v>
      </c>
      <c r="H100" s="60">
        <v>214</v>
      </c>
      <c r="I100" s="60">
        <v>1</v>
      </c>
      <c r="J100" s="60">
        <v>1</v>
      </c>
      <c r="K100" s="60">
        <v>1</v>
      </c>
      <c r="L100" s="60">
        <v>6</v>
      </c>
      <c r="M100" s="59" t="s">
        <v>1470</v>
      </c>
      <c r="N100" s="59" t="s">
        <v>1494</v>
      </c>
      <c r="O100" s="60">
        <v>2</v>
      </c>
      <c r="P100" s="60">
        <v>204</v>
      </c>
      <c r="Q100" s="60">
        <v>2002</v>
      </c>
      <c r="R100" s="59" t="s">
        <v>70</v>
      </c>
    </row>
    <row r="101" spans="1:18" ht="40.5">
      <c r="A101" s="59" t="s">
        <v>13</v>
      </c>
      <c r="B101" s="59" t="s">
        <v>29</v>
      </c>
      <c r="C101" s="59" t="s">
        <v>6</v>
      </c>
      <c r="D101" s="36" t="str">
        <f t="shared" si="1"/>
        <v>Public</v>
      </c>
      <c r="E101" s="60">
        <v>64</v>
      </c>
      <c r="F101" s="60">
        <v>64</v>
      </c>
      <c r="G101" s="59" t="s">
        <v>180</v>
      </c>
      <c r="H101" s="60">
        <v>383</v>
      </c>
      <c r="I101" s="60">
        <v>1</v>
      </c>
      <c r="J101" s="60">
        <v>1</v>
      </c>
      <c r="K101" s="60">
        <v>1</v>
      </c>
      <c r="L101" s="60">
        <v>6</v>
      </c>
      <c r="M101" s="59" t="s">
        <v>1470</v>
      </c>
      <c r="N101" s="59" t="s">
        <v>1482</v>
      </c>
      <c r="O101" s="60">
        <v>2</v>
      </c>
      <c r="P101" s="60">
        <v>204</v>
      </c>
      <c r="Q101" s="60">
        <v>1986</v>
      </c>
      <c r="R101" s="59" t="s">
        <v>70</v>
      </c>
    </row>
    <row r="102" spans="1:18" ht="40.5">
      <c r="A102" s="59" t="s">
        <v>13</v>
      </c>
      <c r="B102" s="59" t="s">
        <v>29</v>
      </c>
      <c r="C102" s="59" t="s">
        <v>6</v>
      </c>
      <c r="D102" s="36" t="str">
        <f t="shared" si="1"/>
        <v>Public</v>
      </c>
      <c r="E102" s="60">
        <v>240</v>
      </c>
      <c r="F102" s="60">
        <v>251</v>
      </c>
      <c r="G102" s="59" t="s">
        <v>182</v>
      </c>
      <c r="H102" s="60">
        <v>169</v>
      </c>
      <c r="I102" s="60">
        <v>1</v>
      </c>
      <c r="J102" s="60">
        <v>1</v>
      </c>
      <c r="K102" s="60">
        <v>1</v>
      </c>
      <c r="L102" s="60">
        <v>6</v>
      </c>
      <c r="M102" s="59" t="s">
        <v>1470</v>
      </c>
      <c r="N102" s="59" t="s">
        <v>1495</v>
      </c>
      <c r="O102" s="60">
        <v>2</v>
      </c>
      <c r="P102" s="60">
        <v>203</v>
      </c>
      <c r="Q102" s="60">
        <v>1999</v>
      </c>
      <c r="R102" s="59" t="s">
        <v>70</v>
      </c>
    </row>
    <row r="103" spans="1:18" ht="27">
      <c r="A103" s="59" t="s">
        <v>13</v>
      </c>
      <c r="B103" s="59" t="s">
        <v>29</v>
      </c>
      <c r="C103" s="59" t="s">
        <v>6</v>
      </c>
      <c r="D103" s="36" t="str">
        <f t="shared" si="1"/>
        <v>Public</v>
      </c>
      <c r="E103" s="60">
        <v>241</v>
      </c>
      <c r="F103" s="60">
        <v>252</v>
      </c>
      <c r="G103" s="59" t="s">
        <v>183</v>
      </c>
      <c r="H103" s="60">
        <v>287</v>
      </c>
      <c r="I103" s="60">
        <v>1</v>
      </c>
      <c r="J103" s="60">
        <v>1</v>
      </c>
      <c r="K103" s="60">
        <v>1</v>
      </c>
      <c r="L103" s="60">
        <v>6</v>
      </c>
      <c r="M103" s="59" t="s">
        <v>1470</v>
      </c>
      <c r="N103" s="59" t="s">
        <v>1496</v>
      </c>
      <c r="O103" s="60">
        <v>2</v>
      </c>
      <c r="P103" s="60">
        <v>203</v>
      </c>
      <c r="Q103" s="60">
        <v>1999</v>
      </c>
      <c r="R103" s="59" t="s">
        <v>70</v>
      </c>
    </row>
    <row r="104" spans="1:18" ht="27">
      <c r="A104" s="59" t="s">
        <v>13</v>
      </c>
      <c r="B104" s="59" t="s">
        <v>29</v>
      </c>
      <c r="C104" s="59" t="s">
        <v>6</v>
      </c>
      <c r="D104" s="36" t="str">
        <f t="shared" si="1"/>
        <v>Public</v>
      </c>
      <c r="E104" s="60">
        <v>242</v>
      </c>
      <c r="F104" s="60">
        <v>253</v>
      </c>
      <c r="G104" s="59" t="s">
        <v>184</v>
      </c>
      <c r="H104" s="60">
        <v>191</v>
      </c>
      <c r="I104" s="60">
        <v>1</v>
      </c>
      <c r="J104" s="60">
        <v>1</v>
      </c>
      <c r="K104" s="60">
        <v>1</v>
      </c>
      <c r="L104" s="60">
        <v>6</v>
      </c>
      <c r="M104" s="59" t="s">
        <v>1470</v>
      </c>
      <c r="N104" s="59" t="s">
        <v>1495</v>
      </c>
      <c r="O104" s="60">
        <v>2</v>
      </c>
      <c r="P104" s="60">
        <v>203</v>
      </c>
      <c r="Q104" s="60">
        <v>1999</v>
      </c>
      <c r="R104" s="59" t="s">
        <v>70</v>
      </c>
    </row>
    <row r="105" spans="1:18" ht="27">
      <c r="A105" s="59" t="s">
        <v>13</v>
      </c>
      <c r="B105" s="59" t="s">
        <v>29</v>
      </c>
      <c r="C105" s="59" t="s">
        <v>6</v>
      </c>
      <c r="D105" s="36" t="str">
        <f t="shared" si="1"/>
        <v>Public</v>
      </c>
      <c r="E105" s="60">
        <v>243</v>
      </c>
      <c r="F105" s="60">
        <v>254</v>
      </c>
      <c r="G105" s="59" t="s">
        <v>185</v>
      </c>
      <c r="H105" s="60">
        <v>84</v>
      </c>
      <c r="I105" s="60">
        <v>1</v>
      </c>
      <c r="J105" s="60">
        <v>1</v>
      </c>
      <c r="K105" s="60">
        <v>1</v>
      </c>
      <c r="L105" s="60">
        <v>6</v>
      </c>
      <c r="M105" s="59" t="s">
        <v>1470</v>
      </c>
      <c r="N105" s="59" t="s">
        <v>1497</v>
      </c>
      <c r="O105" s="60">
        <v>2</v>
      </c>
      <c r="P105" s="60">
        <v>203</v>
      </c>
      <c r="Q105" s="60">
        <v>1986</v>
      </c>
      <c r="R105" s="59" t="s">
        <v>70</v>
      </c>
    </row>
    <row r="106" spans="1:18" ht="27">
      <c r="A106" s="59" t="s">
        <v>13</v>
      </c>
      <c r="B106" s="59" t="s">
        <v>29</v>
      </c>
      <c r="C106" s="59" t="s">
        <v>6</v>
      </c>
      <c r="D106" s="36" t="str">
        <f t="shared" si="1"/>
        <v>Public</v>
      </c>
      <c r="E106" s="60">
        <v>244</v>
      </c>
      <c r="F106" s="60">
        <v>255</v>
      </c>
      <c r="G106" s="59" t="s">
        <v>186</v>
      </c>
      <c r="H106" s="60">
        <v>195</v>
      </c>
      <c r="I106" s="60">
        <v>1</v>
      </c>
      <c r="J106" s="60">
        <v>1</v>
      </c>
      <c r="K106" s="60">
        <v>1</v>
      </c>
      <c r="L106" s="60">
        <v>6</v>
      </c>
      <c r="M106" s="59" t="s">
        <v>1470</v>
      </c>
      <c r="N106" s="59" t="s">
        <v>1497</v>
      </c>
      <c r="O106" s="60">
        <v>2</v>
      </c>
      <c r="P106" s="60">
        <v>203</v>
      </c>
      <c r="Q106" s="60">
        <v>1992</v>
      </c>
      <c r="R106" s="59" t="s">
        <v>70</v>
      </c>
    </row>
    <row r="107" spans="1:18" ht="27">
      <c r="A107" s="59" t="s">
        <v>13</v>
      </c>
      <c r="B107" s="59" t="s">
        <v>29</v>
      </c>
      <c r="C107" s="59" t="s">
        <v>6</v>
      </c>
      <c r="D107" s="36" t="str">
        <f t="shared" si="1"/>
        <v>Public</v>
      </c>
      <c r="E107" s="60">
        <v>245</v>
      </c>
      <c r="F107" s="60">
        <v>256</v>
      </c>
      <c r="G107" s="59" t="s">
        <v>187</v>
      </c>
      <c r="H107" s="60">
        <v>143</v>
      </c>
      <c r="I107" s="60">
        <v>1</v>
      </c>
      <c r="J107" s="60">
        <v>1</v>
      </c>
      <c r="K107" s="60">
        <v>1</v>
      </c>
      <c r="L107" s="60">
        <v>6</v>
      </c>
      <c r="M107" s="59" t="s">
        <v>1470</v>
      </c>
      <c r="N107" s="59" t="s">
        <v>1496</v>
      </c>
      <c r="O107" s="60">
        <v>2</v>
      </c>
      <c r="P107" s="60">
        <v>203</v>
      </c>
      <c r="Q107" s="60">
        <v>1984</v>
      </c>
      <c r="R107" s="59" t="s">
        <v>70</v>
      </c>
    </row>
    <row r="108" spans="1:18" ht="27">
      <c r="A108" s="59" t="s">
        <v>13</v>
      </c>
      <c r="B108" s="59" t="s">
        <v>29</v>
      </c>
      <c r="C108" s="59" t="s">
        <v>6</v>
      </c>
      <c r="D108" s="36" t="str">
        <f t="shared" si="1"/>
        <v>Public</v>
      </c>
      <c r="E108" s="60">
        <v>246</v>
      </c>
      <c r="F108" s="60">
        <v>257</v>
      </c>
      <c r="G108" s="59" t="s">
        <v>188</v>
      </c>
      <c r="H108" s="60">
        <v>212</v>
      </c>
      <c r="I108" s="60">
        <v>1</v>
      </c>
      <c r="J108" s="60">
        <v>1</v>
      </c>
      <c r="K108" s="60">
        <v>1</v>
      </c>
      <c r="L108" s="60">
        <v>6</v>
      </c>
      <c r="M108" s="59" t="s">
        <v>1470</v>
      </c>
      <c r="N108" s="59" t="s">
        <v>1496</v>
      </c>
      <c r="O108" s="60">
        <v>2</v>
      </c>
      <c r="P108" s="60">
        <v>203</v>
      </c>
      <c r="Q108" s="60">
        <v>1997</v>
      </c>
      <c r="R108" s="59" t="s">
        <v>70</v>
      </c>
    </row>
    <row r="109" spans="1:18" ht="27">
      <c r="A109" s="59" t="s">
        <v>13</v>
      </c>
      <c r="B109" s="59" t="s">
        <v>29</v>
      </c>
      <c r="C109" s="59" t="s">
        <v>6</v>
      </c>
      <c r="D109" s="36" t="str">
        <f t="shared" si="1"/>
        <v>Public</v>
      </c>
      <c r="E109" s="60">
        <v>597</v>
      </c>
      <c r="F109" s="60">
        <v>597</v>
      </c>
      <c r="G109" s="59" t="s">
        <v>189</v>
      </c>
      <c r="H109" s="60">
        <v>124</v>
      </c>
      <c r="I109" s="60">
        <v>1</v>
      </c>
      <c r="J109" s="60">
        <v>1</v>
      </c>
      <c r="K109" s="60">
        <v>1</v>
      </c>
      <c r="L109" s="60">
        <v>4</v>
      </c>
      <c r="M109" s="59" t="s">
        <v>1470</v>
      </c>
      <c r="N109" s="59" t="s">
        <v>1486</v>
      </c>
      <c r="O109" s="60">
        <v>2</v>
      </c>
      <c r="P109" s="60">
        <v>201</v>
      </c>
      <c r="Q109" s="60">
        <v>2007</v>
      </c>
      <c r="R109" s="59" t="s">
        <v>70</v>
      </c>
    </row>
    <row r="110" spans="1:18" ht="40.5">
      <c r="A110" s="59" t="s">
        <v>13</v>
      </c>
      <c r="B110" s="59" t="s">
        <v>29</v>
      </c>
      <c r="C110" s="59" t="s">
        <v>6</v>
      </c>
      <c r="D110" s="36" t="str">
        <f t="shared" si="1"/>
        <v>Public</v>
      </c>
      <c r="E110" s="60">
        <v>626</v>
      </c>
      <c r="F110" s="60">
        <v>626</v>
      </c>
      <c r="G110" s="59" t="s">
        <v>190</v>
      </c>
      <c r="H110" s="60">
        <v>68</v>
      </c>
      <c r="I110" s="60">
        <v>1</v>
      </c>
      <c r="J110" s="60">
        <v>1</v>
      </c>
      <c r="K110" s="60">
        <v>1</v>
      </c>
      <c r="L110" s="60">
        <v>6</v>
      </c>
      <c r="M110" s="59" t="s">
        <v>1470</v>
      </c>
      <c r="N110" s="59" t="s">
        <v>1492</v>
      </c>
      <c r="O110" s="60">
        <v>2</v>
      </c>
      <c r="P110" s="60">
        <v>204</v>
      </c>
      <c r="Q110" s="60">
        <v>1991</v>
      </c>
      <c r="R110" s="59" t="s">
        <v>70</v>
      </c>
    </row>
    <row r="111" spans="1:18" ht="27">
      <c r="A111" s="59" t="s">
        <v>13</v>
      </c>
      <c r="B111" s="59" t="s">
        <v>29</v>
      </c>
      <c r="C111" s="59" t="s">
        <v>6</v>
      </c>
      <c r="D111" s="36" t="str">
        <f t="shared" si="1"/>
        <v>Public</v>
      </c>
      <c r="E111" s="60">
        <v>739</v>
      </c>
      <c r="F111" s="60">
        <v>739</v>
      </c>
      <c r="G111" s="59" t="s">
        <v>193</v>
      </c>
      <c r="H111" s="60">
        <v>304</v>
      </c>
      <c r="I111" s="60">
        <v>1</v>
      </c>
      <c r="J111" s="60">
        <v>1</v>
      </c>
      <c r="K111" s="60">
        <v>1</v>
      </c>
      <c r="L111" s="60">
        <v>6</v>
      </c>
      <c r="M111" s="59" t="s">
        <v>1470</v>
      </c>
      <c r="N111" s="59" t="s">
        <v>1483</v>
      </c>
      <c r="O111" s="60">
        <v>2</v>
      </c>
      <c r="P111" s="60">
        <v>204</v>
      </c>
      <c r="Q111" s="60">
        <v>2004</v>
      </c>
      <c r="R111" s="59" t="s">
        <v>70</v>
      </c>
    </row>
    <row r="112" spans="1:18" ht="40.5">
      <c r="A112" s="59" t="s">
        <v>13</v>
      </c>
      <c r="B112" s="59" t="s">
        <v>29</v>
      </c>
      <c r="C112" s="59" t="s">
        <v>6</v>
      </c>
      <c r="D112" s="36" t="str">
        <f t="shared" si="1"/>
        <v>Public</v>
      </c>
      <c r="E112" s="60">
        <v>740</v>
      </c>
      <c r="F112" s="60">
        <v>740</v>
      </c>
      <c r="G112" s="59" t="s">
        <v>194</v>
      </c>
      <c r="H112" s="60">
        <v>57</v>
      </c>
      <c r="I112" s="60">
        <v>1</v>
      </c>
      <c r="J112" s="60">
        <v>1</v>
      </c>
      <c r="K112" s="60">
        <v>1</v>
      </c>
      <c r="L112" s="60">
        <v>5</v>
      </c>
      <c r="M112" s="59" t="s">
        <v>1470</v>
      </c>
      <c r="N112" s="59" t="s">
        <v>1496</v>
      </c>
      <c r="O112" s="60">
        <v>2</v>
      </c>
      <c r="P112" s="60">
        <v>203</v>
      </c>
      <c r="Q112" s="60">
        <v>2010</v>
      </c>
      <c r="R112" s="59" t="s">
        <v>70</v>
      </c>
    </row>
    <row r="113" spans="1:18" ht="40.5">
      <c r="A113" s="59" t="s">
        <v>13</v>
      </c>
      <c r="B113" s="59" t="s">
        <v>29</v>
      </c>
      <c r="C113" s="59" t="s">
        <v>6</v>
      </c>
      <c r="D113" s="36" t="str">
        <f t="shared" si="1"/>
        <v>Public</v>
      </c>
      <c r="E113" s="60">
        <v>741</v>
      </c>
      <c r="F113" s="60">
        <v>741</v>
      </c>
      <c r="G113" s="59" t="s">
        <v>195</v>
      </c>
      <c r="H113" s="60">
        <v>120</v>
      </c>
      <c r="I113" s="60">
        <v>1</v>
      </c>
      <c r="J113" s="60">
        <v>1</v>
      </c>
      <c r="K113" s="60">
        <v>1</v>
      </c>
      <c r="L113" s="60">
        <v>6</v>
      </c>
      <c r="M113" s="59" t="s">
        <v>1470</v>
      </c>
      <c r="N113" s="59" t="s">
        <v>1485</v>
      </c>
      <c r="O113" s="60">
        <v>2</v>
      </c>
      <c r="P113" s="60">
        <v>201</v>
      </c>
      <c r="Q113" s="60">
        <v>2006</v>
      </c>
      <c r="R113" s="59" t="s">
        <v>70</v>
      </c>
    </row>
    <row r="114" spans="1:18" ht="40.5">
      <c r="A114" s="59" t="s">
        <v>13</v>
      </c>
      <c r="B114" s="59" t="s">
        <v>29</v>
      </c>
      <c r="C114" s="59" t="s">
        <v>6</v>
      </c>
      <c r="D114" s="36" t="str">
        <f t="shared" si="1"/>
        <v>Public</v>
      </c>
      <c r="E114" s="60">
        <v>769</v>
      </c>
      <c r="F114" s="60">
        <v>769</v>
      </c>
      <c r="G114" s="59" t="s">
        <v>196</v>
      </c>
      <c r="H114" s="60">
        <v>98</v>
      </c>
      <c r="I114" s="60">
        <v>1</v>
      </c>
      <c r="J114" s="60">
        <v>1</v>
      </c>
      <c r="K114" s="60">
        <v>1</v>
      </c>
      <c r="L114" s="60">
        <v>6</v>
      </c>
      <c r="M114" s="59" t="s">
        <v>1470</v>
      </c>
      <c r="N114" s="59" t="s">
        <v>1488</v>
      </c>
      <c r="O114" s="60">
        <v>2</v>
      </c>
      <c r="P114" s="60">
        <v>201</v>
      </c>
      <c r="Q114" s="60">
        <v>2006</v>
      </c>
      <c r="R114" s="59" t="s">
        <v>70</v>
      </c>
    </row>
    <row r="115" spans="1:18" ht="40.5">
      <c r="A115" s="59" t="s">
        <v>13</v>
      </c>
      <c r="B115" s="59" t="s">
        <v>29</v>
      </c>
      <c r="C115" s="59" t="s">
        <v>6</v>
      </c>
      <c r="D115" s="36" t="str">
        <f t="shared" si="1"/>
        <v>Public</v>
      </c>
      <c r="E115" s="60">
        <v>770</v>
      </c>
      <c r="F115" s="60">
        <v>770</v>
      </c>
      <c r="G115" s="59" t="s">
        <v>197</v>
      </c>
      <c r="H115" s="60">
        <v>28</v>
      </c>
      <c r="I115" s="60">
        <v>1</v>
      </c>
      <c r="J115" s="60">
        <v>1</v>
      </c>
      <c r="K115" s="60">
        <v>1</v>
      </c>
      <c r="L115" s="60">
        <v>3</v>
      </c>
      <c r="M115" s="59" t="s">
        <v>1470</v>
      </c>
      <c r="N115" s="59" t="s">
        <v>1486</v>
      </c>
      <c r="O115" s="60">
        <v>2</v>
      </c>
      <c r="P115" s="60">
        <v>201</v>
      </c>
      <c r="Q115" s="60">
        <v>2007</v>
      </c>
      <c r="R115" s="59" t="s">
        <v>70</v>
      </c>
    </row>
    <row r="116" spans="1:18" ht="27">
      <c r="A116" s="59" t="s">
        <v>13</v>
      </c>
      <c r="B116" s="59" t="s">
        <v>29</v>
      </c>
      <c r="C116" s="59" t="s">
        <v>6</v>
      </c>
      <c r="D116" s="36" t="str">
        <f t="shared" si="1"/>
        <v>Public</v>
      </c>
      <c r="E116" s="60">
        <v>771</v>
      </c>
      <c r="F116" s="60">
        <v>771</v>
      </c>
      <c r="G116" s="59" t="s">
        <v>198</v>
      </c>
      <c r="H116" s="60">
        <v>234</v>
      </c>
      <c r="I116" s="60">
        <v>1</v>
      </c>
      <c r="J116" s="60">
        <v>1</v>
      </c>
      <c r="K116" s="60">
        <v>1</v>
      </c>
      <c r="L116" s="60">
        <v>6</v>
      </c>
      <c r="M116" s="59" t="s">
        <v>1470</v>
      </c>
      <c r="N116" s="59" t="s">
        <v>1483</v>
      </c>
      <c r="O116" s="60">
        <v>2</v>
      </c>
      <c r="P116" s="60">
        <v>204</v>
      </c>
      <c r="Q116" s="60">
        <v>2005</v>
      </c>
      <c r="R116" s="59" t="s">
        <v>70</v>
      </c>
    </row>
    <row r="117" spans="1:18" ht="27">
      <c r="A117" s="59" t="s">
        <v>13</v>
      </c>
      <c r="B117" s="59" t="s">
        <v>29</v>
      </c>
      <c r="C117" s="59" t="s">
        <v>6</v>
      </c>
      <c r="D117" s="36" t="str">
        <f t="shared" si="1"/>
        <v>Public</v>
      </c>
      <c r="E117" s="60">
        <v>824</v>
      </c>
      <c r="F117" s="60">
        <v>824</v>
      </c>
      <c r="G117" s="59" t="s">
        <v>199</v>
      </c>
      <c r="H117" s="60">
        <v>365</v>
      </c>
      <c r="I117" s="60">
        <v>1</v>
      </c>
      <c r="J117" s="60">
        <v>1</v>
      </c>
      <c r="K117" s="60">
        <v>1</v>
      </c>
      <c r="L117" s="60">
        <v>6</v>
      </c>
      <c r="M117" s="59" t="s">
        <v>1470</v>
      </c>
      <c r="N117" s="59" t="s">
        <v>1485</v>
      </c>
      <c r="O117" s="60">
        <v>2</v>
      </c>
      <c r="P117" s="60">
        <v>201</v>
      </c>
      <c r="Q117" s="60">
        <v>1978</v>
      </c>
      <c r="R117" s="59" t="s">
        <v>70</v>
      </c>
    </row>
    <row r="118" spans="1:18" ht="27">
      <c r="A118" s="59" t="s">
        <v>13</v>
      </c>
      <c r="B118" s="59" t="s">
        <v>29</v>
      </c>
      <c r="C118" s="59" t="s">
        <v>6</v>
      </c>
      <c r="D118" s="36" t="str">
        <f t="shared" si="1"/>
        <v>Public</v>
      </c>
      <c r="E118" s="60">
        <v>827</v>
      </c>
      <c r="F118" s="60">
        <v>827</v>
      </c>
      <c r="G118" s="59" t="s">
        <v>200</v>
      </c>
      <c r="H118" s="60">
        <v>394</v>
      </c>
      <c r="I118" s="60">
        <v>1</v>
      </c>
      <c r="J118" s="60">
        <v>1</v>
      </c>
      <c r="K118" s="60">
        <v>1</v>
      </c>
      <c r="L118" s="60">
        <v>6</v>
      </c>
      <c r="M118" s="59" t="s">
        <v>1470</v>
      </c>
      <c r="N118" s="59" t="s">
        <v>1492</v>
      </c>
      <c r="O118" s="60">
        <v>2</v>
      </c>
      <c r="P118" s="60">
        <v>204</v>
      </c>
      <c r="Q118" s="60">
        <v>1980</v>
      </c>
      <c r="R118" s="59" t="s">
        <v>70</v>
      </c>
    </row>
    <row r="119" spans="1:18" ht="27">
      <c r="A119" s="59" t="s">
        <v>13</v>
      </c>
      <c r="B119" s="59" t="s">
        <v>29</v>
      </c>
      <c r="C119" s="59" t="s">
        <v>6</v>
      </c>
      <c r="D119" s="36" t="str">
        <f t="shared" si="1"/>
        <v>Public</v>
      </c>
      <c r="E119" s="60">
        <v>828</v>
      </c>
      <c r="F119" s="60">
        <v>828</v>
      </c>
      <c r="G119" s="59" t="s">
        <v>201</v>
      </c>
      <c r="H119" s="60">
        <v>149</v>
      </c>
      <c r="I119" s="60">
        <v>1</v>
      </c>
      <c r="J119" s="60">
        <v>1</v>
      </c>
      <c r="K119" s="60">
        <v>1</v>
      </c>
      <c r="L119" s="60">
        <v>6</v>
      </c>
      <c r="M119" s="59" t="s">
        <v>1470</v>
      </c>
      <c r="N119" s="59" t="s">
        <v>1488</v>
      </c>
      <c r="O119" s="60">
        <v>2</v>
      </c>
      <c r="P119" s="60">
        <v>201</v>
      </c>
      <c r="Q119" s="60">
        <v>2000</v>
      </c>
      <c r="R119" s="59" t="s">
        <v>70</v>
      </c>
    </row>
    <row r="120" spans="1:18" ht="27">
      <c r="A120" s="59" t="s">
        <v>13</v>
      </c>
      <c r="B120" s="59" t="s">
        <v>29</v>
      </c>
      <c r="C120" s="59" t="s">
        <v>6</v>
      </c>
      <c r="D120" s="36" t="str">
        <f t="shared" si="1"/>
        <v>Public</v>
      </c>
      <c r="E120" s="60">
        <v>929</v>
      </c>
      <c r="F120" s="60">
        <v>929</v>
      </c>
      <c r="G120" s="59" t="s">
        <v>203</v>
      </c>
      <c r="H120" s="60">
        <v>155</v>
      </c>
      <c r="I120" s="60">
        <v>1</v>
      </c>
      <c r="J120" s="60">
        <v>1</v>
      </c>
      <c r="K120" s="60">
        <v>1</v>
      </c>
      <c r="L120" s="60">
        <v>6</v>
      </c>
      <c r="M120" s="59" t="s">
        <v>1470</v>
      </c>
      <c r="N120" s="59" t="s">
        <v>1495</v>
      </c>
      <c r="O120" s="60">
        <v>2</v>
      </c>
      <c r="P120" s="60">
        <v>203</v>
      </c>
      <c r="Q120" s="60">
        <v>2005</v>
      </c>
      <c r="R120" s="59" t="s">
        <v>70</v>
      </c>
    </row>
    <row r="121" spans="1:18" ht="27">
      <c r="A121" s="59" t="s">
        <v>13</v>
      </c>
      <c r="B121" s="59" t="s">
        <v>29</v>
      </c>
      <c r="C121" s="59" t="s">
        <v>6</v>
      </c>
      <c r="D121" s="36" t="str">
        <f t="shared" si="1"/>
        <v>Public</v>
      </c>
      <c r="E121" s="60">
        <v>935</v>
      </c>
      <c r="F121" s="60">
        <v>935</v>
      </c>
      <c r="G121" s="59" t="s">
        <v>205</v>
      </c>
      <c r="H121" s="60">
        <v>61</v>
      </c>
      <c r="I121" s="60">
        <v>1</v>
      </c>
      <c r="J121" s="60">
        <v>1</v>
      </c>
      <c r="K121" s="60">
        <v>1</v>
      </c>
      <c r="L121" s="60">
        <v>6</v>
      </c>
      <c r="M121" s="59" t="s">
        <v>1470</v>
      </c>
      <c r="N121" s="59" t="s">
        <v>1484</v>
      </c>
      <c r="O121" s="60">
        <v>2</v>
      </c>
      <c r="P121" s="60">
        <v>201</v>
      </c>
      <c r="Q121" s="60">
        <v>2006</v>
      </c>
      <c r="R121" s="59" t="s">
        <v>70</v>
      </c>
    </row>
    <row r="122" spans="1:18" ht="27">
      <c r="A122" s="59" t="s">
        <v>13</v>
      </c>
      <c r="B122" s="59" t="s">
        <v>29</v>
      </c>
      <c r="C122" s="59" t="s">
        <v>6</v>
      </c>
      <c r="D122" s="36" t="str">
        <f t="shared" si="1"/>
        <v>Public</v>
      </c>
      <c r="E122" s="60">
        <v>936</v>
      </c>
      <c r="F122" s="60">
        <v>936</v>
      </c>
      <c r="G122" s="59" t="s">
        <v>206</v>
      </c>
      <c r="H122" s="60">
        <v>147</v>
      </c>
      <c r="I122" s="60">
        <v>1</v>
      </c>
      <c r="J122" s="60">
        <v>1</v>
      </c>
      <c r="K122" s="60">
        <v>1</v>
      </c>
      <c r="L122" s="60">
        <v>6</v>
      </c>
      <c r="M122" s="59" t="s">
        <v>1470</v>
      </c>
      <c r="N122" s="59" t="s">
        <v>1496</v>
      </c>
      <c r="O122" s="60">
        <v>2</v>
      </c>
      <c r="P122" s="60">
        <v>203</v>
      </c>
      <c r="Q122" s="60">
        <v>1982</v>
      </c>
      <c r="R122" s="59" t="s">
        <v>70</v>
      </c>
    </row>
    <row r="123" spans="1:18" ht="27">
      <c r="A123" s="59" t="s">
        <v>13</v>
      </c>
      <c r="B123" s="59" t="s">
        <v>29</v>
      </c>
      <c r="C123" s="59" t="s">
        <v>6</v>
      </c>
      <c r="D123" s="36" t="str">
        <f t="shared" si="1"/>
        <v>Public</v>
      </c>
      <c r="E123" s="60">
        <v>938</v>
      </c>
      <c r="F123" s="60">
        <v>938</v>
      </c>
      <c r="G123" s="59" t="s">
        <v>207</v>
      </c>
      <c r="H123" s="60">
        <v>333</v>
      </c>
      <c r="I123" s="60">
        <v>1</v>
      </c>
      <c r="J123" s="60">
        <v>1</v>
      </c>
      <c r="K123" s="60">
        <v>1</v>
      </c>
      <c r="L123" s="60">
        <v>6</v>
      </c>
      <c r="M123" s="59" t="s">
        <v>1470</v>
      </c>
      <c r="N123" s="59" t="s">
        <v>1494</v>
      </c>
      <c r="O123" s="60">
        <v>2</v>
      </c>
      <c r="P123" s="60">
        <v>204</v>
      </c>
      <c r="Q123" s="60">
        <v>2007</v>
      </c>
      <c r="R123" s="59" t="s">
        <v>70</v>
      </c>
    </row>
    <row r="124" spans="1:18" ht="40.5">
      <c r="A124" s="59" t="s">
        <v>13</v>
      </c>
      <c r="B124" s="59" t="s">
        <v>29</v>
      </c>
      <c r="C124" s="59" t="s">
        <v>6</v>
      </c>
      <c r="D124" s="36" t="str">
        <f t="shared" si="1"/>
        <v>Public</v>
      </c>
      <c r="E124" s="60">
        <v>949</v>
      </c>
      <c r="F124" s="60">
        <v>949</v>
      </c>
      <c r="G124" s="59" t="s">
        <v>208</v>
      </c>
      <c r="H124" s="60">
        <v>67</v>
      </c>
      <c r="I124" s="60">
        <v>1</v>
      </c>
      <c r="J124" s="60">
        <v>1</v>
      </c>
      <c r="K124" s="60">
        <v>1</v>
      </c>
      <c r="L124" s="60">
        <v>5</v>
      </c>
      <c r="M124" s="59" t="s">
        <v>1470</v>
      </c>
      <c r="N124" s="59" t="s">
        <v>1497</v>
      </c>
      <c r="O124" s="60">
        <v>2</v>
      </c>
      <c r="P124" s="60">
        <v>203</v>
      </c>
      <c r="Q124" s="60">
        <v>2009</v>
      </c>
      <c r="R124" s="59" t="s">
        <v>70</v>
      </c>
    </row>
    <row r="125" spans="1:18" ht="27">
      <c r="A125" s="59" t="s">
        <v>13</v>
      </c>
      <c r="B125" s="59" t="s">
        <v>29</v>
      </c>
      <c r="C125" s="59" t="s">
        <v>6</v>
      </c>
      <c r="D125" s="36" t="str">
        <f t="shared" si="1"/>
        <v>Public</v>
      </c>
      <c r="E125" s="60">
        <v>985</v>
      </c>
      <c r="F125" s="60">
        <v>985</v>
      </c>
      <c r="G125" s="59" t="s">
        <v>212</v>
      </c>
      <c r="H125" s="60">
        <v>94</v>
      </c>
      <c r="I125" s="60">
        <v>1</v>
      </c>
      <c r="J125" s="60">
        <v>1</v>
      </c>
      <c r="K125" s="60">
        <v>1</v>
      </c>
      <c r="L125" s="60">
        <v>6</v>
      </c>
      <c r="M125" s="59" t="s">
        <v>1470</v>
      </c>
      <c r="N125" s="59" t="s">
        <v>1488</v>
      </c>
      <c r="O125" s="60">
        <v>2</v>
      </c>
      <c r="P125" s="60">
        <v>201</v>
      </c>
      <c r="Q125" s="60">
        <v>2007</v>
      </c>
      <c r="R125" s="59" t="s">
        <v>70</v>
      </c>
    </row>
    <row r="126" spans="1:18" ht="27">
      <c r="A126" s="59" t="s">
        <v>13</v>
      </c>
      <c r="B126" s="59" t="s">
        <v>29</v>
      </c>
      <c r="C126" s="59" t="s">
        <v>6</v>
      </c>
      <c r="D126" s="36" t="str">
        <f t="shared" si="1"/>
        <v>Public</v>
      </c>
      <c r="E126" s="60">
        <v>1011</v>
      </c>
      <c r="F126" s="60">
        <v>1011</v>
      </c>
      <c r="G126" s="59" t="s">
        <v>216</v>
      </c>
      <c r="H126" s="60">
        <v>191</v>
      </c>
      <c r="I126" s="60">
        <v>1</v>
      </c>
      <c r="J126" s="60">
        <v>1</v>
      </c>
      <c r="K126" s="60">
        <v>1</v>
      </c>
      <c r="L126" s="60">
        <v>6</v>
      </c>
      <c r="M126" s="59" t="s">
        <v>1470</v>
      </c>
      <c r="N126" s="59" t="s">
        <v>1484</v>
      </c>
      <c r="O126" s="60">
        <v>2</v>
      </c>
      <c r="P126" s="60">
        <v>201</v>
      </c>
      <c r="Q126" s="60">
        <v>1999</v>
      </c>
      <c r="R126" s="59" t="s">
        <v>70</v>
      </c>
    </row>
    <row r="127" spans="1:18" ht="27">
      <c r="A127" s="59" t="s">
        <v>13</v>
      </c>
      <c r="B127" s="59" t="s">
        <v>29</v>
      </c>
      <c r="C127" s="59" t="s">
        <v>6</v>
      </c>
      <c r="D127" s="36" t="str">
        <f t="shared" si="1"/>
        <v>Public</v>
      </c>
      <c r="E127" s="60">
        <v>1163</v>
      </c>
      <c r="F127" s="60">
        <v>1164</v>
      </c>
      <c r="G127" s="59" t="s">
        <v>227</v>
      </c>
      <c r="H127" s="60">
        <v>212</v>
      </c>
      <c r="I127" s="60">
        <v>1</v>
      </c>
      <c r="J127" s="60">
        <v>1</v>
      </c>
      <c r="K127" s="60">
        <v>1</v>
      </c>
      <c r="L127" s="60">
        <v>6</v>
      </c>
      <c r="M127" s="59" t="s">
        <v>1470</v>
      </c>
      <c r="N127" s="59" t="s">
        <v>1498</v>
      </c>
      <c r="O127" s="60">
        <v>2</v>
      </c>
      <c r="P127" s="60">
        <v>204</v>
      </c>
      <c r="Q127" s="60">
        <v>2007</v>
      </c>
      <c r="R127" s="59" t="s">
        <v>70</v>
      </c>
    </row>
    <row r="128" spans="1:18" ht="40.5">
      <c r="A128" s="59" t="s">
        <v>13</v>
      </c>
      <c r="B128" s="59" t="s">
        <v>29</v>
      </c>
      <c r="C128" s="59" t="s">
        <v>6</v>
      </c>
      <c r="D128" s="36" t="str">
        <f t="shared" si="1"/>
        <v>Public</v>
      </c>
      <c r="E128" s="60">
        <v>1198</v>
      </c>
      <c r="F128" s="60">
        <v>1199</v>
      </c>
      <c r="G128" s="59" t="s">
        <v>228</v>
      </c>
      <c r="H128" s="60">
        <v>114</v>
      </c>
      <c r="I128" s="60">
        <v>1</v>
      </c>
      <c r="J128" s="60">
        <v>1</v>
      </c>
      <c r="K128" s="60">
        <v>1</v>
      </c>
      <c r="L128" s="60">
        <v>5</v>
      </c>
      <c r="M128" s="59" t="s">
        <v>1470</v>
      </c>
      <c r="N128" s="59" t="s">
        <v>1493</v>
      </c>
      <c r="O128" s="60">
        <v>2</v>
      </c>
      <c r="P128" s="60">
        <v>204</v>
      </c>
      <c r="Q128" s="60">
        <v>2010</v>
      </c>
      <c r="R128" s="59" t="s">
        <v>70</v>
      </c>
    </row>
    <row r="129" spans="1:18" ht="27">
      <c r="A129" s="59" t="s">
        <v>13</v>
      </c>
      <c r="B129" s="59" t="s">
        <v>29</v>
      </c>
      <c r="C129" s="59" t="s">
        <v>6</v>
      </c>
      <c r="D129" s="36" t="str">
        <f t="shared" si="1"/>
        <v>Public</v>
      </c>
      <c r="E129" s="60">
        <v>1216</v>
      </c>
      <c r="F129" s="60">
        <v>1217</v>
      </c>
      <c r="G129" s="59" t="s">
        <v>229</v>
      </c>
      <c r="H129" s="60">
        <v>116</v>
      </c>
      <c r="I129" s="60">
        <v>1</v>
      </c>
      <c r="J129" s="60">
        <v>1</v>
      </c>
      <c r="K129" s="60">
        <v>1</v>
      </c>
      <c r="L129" s="60">
        <v>6</v>
      </c>
      <c r="M129" s="59" t="s">
        <v>1470</v>
      </c>
      <c r="N129" s="59" t="s">
        <v>1491</v>
      </c>
      <c r="O129" s="60">
        <v>2</v>
      </c>
      <c r="P129" s="60">
        <v>202</v>
      </c>
      <c r="Q129" s="60">
        <v>2009</v>
      </c>
      <c r="R129" s="59" t="s">
        <v>70</v>
      </c>
    </row>
    <row r="130" spans="1:18" ht="27">
      <c r="A130" s="59" t="s">
        <v>13</v>
      </c>
      <c r="B130" s="59" t="s">
        <v>29</v>
      </c>
      <c r="C130" s="59" t="s">
        <v>6</v>
      </c>
      <c r="D130" s="36" t="str">
        <f t="shared" ref="D130:D193" si="2">IF(C130="Catholic", "Private", C130)</f>
        <v>Public</v>
      </c>
      <c r="E130" s="60">
        <v>1229</v>
      </c>
      <c r="F130" s="60">
        <v>1230</v>
      </c>
      <c r="G130" s="59" t="s">
        <v>230</v>
      </c>
      <c r="H130" s="60">
        <v>120</v>
      </c>
      <c r="I130" s="60">
        <v>1</v>
      </c>
      <c r="J130" s="60">
        <v>1</v>
      </c>
      <c r="K130" s="60">
        <v>1</v>
      </c>
      <c r="L130" s="60">
        <v>4</v>
      </c>
      <c r="M130" s="59" t="s">
        <v>1470</v>
      </c>
      <c r="N130" s="59" t="s">
        <v>1492</v>
      </c>
      <c r="O130" s="60">
        <v>2</v>
      </c>
      <c r="P130" s="60">
        <v>204</v>
      </c>
      <c r="Q130" s="60">
        <v>2010</v>
      </c>
      <c r="R130" s="59" t="s">
        <v>70</v>
      </c>
    </row>
    <row r="131" spans="1:18" ht="27">
      <c r="A131" s="59" t="s">
        <v>13</v>
      </c>
      <c r="B131" s="59" t="s">
        <v>29</v>
      </c>
      <c r="C131" s="59" t="s">
        <v>6</v>
      </c>
      <c r="D131" s="36" t="str">
        <f t="shared" si="2"/>
        <v>Public</v>
      </c>
      <c r="E131" s="60">
        <v>1247</v>
      </c>
      <c r="F131" s="60">
        <v>1248</v>
      </c>
      <c r="G131" s="59" t="s">
        <v>231</v>
      </c>
      <c r="H131" s="60">
        <v>49</v>
      </c>
      <c r="I131" s="60">
        <v>1</v>
      </c>
      <c r="J131" s="60">
        <v>1</v>
      </c>
      <c r="K131" s="60">
        <v>1</v>
      </c>
      <c r="L131" s="60">
        <v>4</v>
      </c>
      <c r="M131" s="59" t="s">
        <v>1470</v>
      </c>
      <c r="N131" s="59" t="s">
        <v>1486</v>
      </c>
      <c r="O131" s="60">
        <v>2</v>
      </c>
      <c r="P131" s="60">
        <v>201</v>
      </c>
      <c r="Q131" s="60">
        <v>2006</v>
      </c>
      <c r="R131" s="59" t="s">
        <v>70</v>
      </c>
    </row>
    <row r="132" spans="1:18" ht="27">
      <c r="A132" s="59" t="s">
        <v>13</v>
      </c>
      <c r="B132" s="59" t="s">
        <v>29</v>
      </c>
      <c r="C132" s="59" t="s">
        <v>6</v>
      </c>
      <c r="D132" s="36" t="str">
        <f t="shared" si="2"/>
        <v>Public</v>
      </c>
      <c r="E132" s="60">
        <v>1257</v>
      </c>
      <c r="F132" s="60">
        <v>1258</v>
      </c>
      <c r="G132" s="59" t="s">
        <v>232</v>
      </c>
      <c r="H132" s="60">
        <v>36</v>
      </c>
      <c r="I132" s="60">
        <v>1</v>
      </c>
      <c r="J132" s="60">
        <v>1</v>
      </c>
      <c r="K132" s="60">
        <v>1</v>
      </c>
      <c r="L132" s="60">
        <v>5</v>
      </c>
      <c r="M132" s="59" t="s">
        <v>1470</v>
      </c>
      <c r="N132" s="59" t="s">
        <v>1496</v>
      </c>
      <c r="O132" s="60">
        <v>2</v>
      </c>
      <c r="P132" s="60">
        <v>203</v>
      </c>
      <c r="Q132" s="60">
        <v>2010</v>
      </c>
      <c r="R132" s="59" t="s">
        <v>70</v>
      </c>
    </row>
    <row r="133" spans="1:18" ht="40.5">
      <c r="A133" s="59" t="s">
        <v>13</v>
      </c>
      <c r="B133" s="59" t="s">
        <v>29</v>
      </c>
      <c r="C133" s="59" t="s">
        <v>6</v>
      </c>
      <c r="D133" s="36" t="str">
        <f t="shared" si="2"/>
        <v>Public</v>
      </c>
      <c r="E133" s="60">
        <v>1261</v>
      </c>
      <c r="F133" s="60">
        <v>1262</v>
      </c>
      <c r="G133" s="59" t="s">
        <v>234</v>
      </c>
      <c r="H133" s="60">
        <v>81</v>
      </c>
      <c r="I133" s="60">
        <v>1</v>
      </c>
      <c r="J133" s="60">
        <v>1</v>
      </c>
      <c r="K133" s="60">
        <v>1</v>
      </c>
      <c r="L133" s="60">
        <v>5</v>
      </c>
      <c r="M133" s="59" t="s">
        <v>1470</v>
      </c>
      <c r="N133" s="59" t="s">
        <v>1490</v>
      </c>
      <c r="O133" s="60">
        <v>2</v>
      </c>
      <c r="P133" s="60">
        <v>202</v>
      </c>
      <c r="Q133" s="60">
        <v>2010</v>
      </c>
      <c r="R133" s="59" t="s">
        <v>70</v>
      </c>
    </row>
    <row r="134" spans="1:18" ht="40.5">
      <c r="A134" s="59" t="s">
        <v>13</v>
      </c>
      <c r="B134" s="59" t="s">
        <v>29</v>
      </c>
      <c r="C134" s="59" t="s">
        <v>6</v>
      </c>
      <c r="D134" s="36" t="str">
        <f t="shared" si="2"/>
        <v>Public</v>
      </c>
      <c r="E134" s="60">
        <v>1262</v>
      </c>
      <c r="F134" s="60">
        <v>1263</v>
      </c>
      <c r="G134" s="59" t="s">
        <v>235</v>
      </c>
      <c r="H134" s="60">
        <v>184</v>
      </c>
      <c r="I134" s="60">
        <v>1</v>
      </c>
      <c r="J134" s="60">
        <v>1</v>
      </c>
      <c r="K134" s="60">
        <v>1</v>
      </c>
      <c r="L134" s="60">
        <v>6</v>
      </c>
      <c r="M134" s="59" t="s">
        <v>1470</v>
      </c>
      <c r="N134" s="59" t="s">
        <v>1489</v>
      </c>
      <c r="O134" s="60">
        <v>2</v>
      </c>
      <c r="P134" s="60">
        <v>202</v>
      </c>
      <c r="Q134" s="60">
        <v>2010</v>
      </c>
      <c r="R134" s="59" t="s">
        <v>70</v>
      </c>
    </row>
    <row r="135" spans="1:18" ht="27">
      <c r="A135" s="59" t="s">
        <v>13</v>
      </c>
      <c r="B135" s="59" t="s">
        <v>29</v>
      </c>
      <c r="C135" s="59" t="s">
        <v>6</v>
      </c>
      <c r="D135" s="36" t="str">
        <f t="shared" si="2"/>
        <v>Public</v>
      </c>
      <c r="E135" s="60">
        <v>1323</v>
      </c>
      <c r="F135" s="60">
        <v>2270</v>
      </c>
      <c r="G135" s="59" t="s">
        <v>236</v>
      </c>
      <c r="H135" s="60">
        <v>41</v>
      </c>
      <c r="I135" s="60">
        <v>1</v>
      </c>
      <c r="J135" s="60">
        <v>1</v>
      </c>
      <c r="K135" s="60">
        <v>1</v>
      </c>
      <c r="L135" s="60">
        <v>6</v>
      </c>
      <c r="M135" s="59" t="s">
        <v>1470</v>
      </c>
      <c r="N135" s="59" t="s">
        <v>1484</v>
      </c>
      <c r="O135" s="60">
        <v>2</v>
      </c>
      <c r="P135" s="60">
        <v>201</v>
      </c>
      <c r="Q135" s="60">
        <v>2005</v>
      </c>
      <c r="R135" s="59" t="s">
        <v>70</v>
      </c>
    </row>
    <row r="136" spans="1:18" ht="27">
      <c r="A136" s="59" t="s">
        <v>13</v>
      </c>
      <c r="B136" s="59" t="s">
        <v>29</v>
      </c>
      <c r="C136" s="59" t="s">
        <v>6</v>
      </c>
      <c r="D136" s="36" t="str">
        <f t="shared" si="2"/>
        <v>Public</v>
      </c>
      <c r="E136" s="60">
        <v>1324</v>
      </c>
      <c r="F136" s="60">
        <v>2271</v>
      </c>
      <c r="G136" s="59" t="s">
        <v>237</v>
      </c>
      <c r="H136" s="60">
        <v>109</v>
      </c>
      <c r="I136" s="60">
        <v>1</v>
      </c>
      <c r="J136" s="60">
        <v>1</v>
      </c>
      <c r="K136" s="60">
        <v>1</v>
      </c>
      <c r="L136" s="60">
        <v>6</v>
      </c>
      <c r="M136" s="59" t="s">
        <v>1470</v>
      </c>
      <c r="N136" s="59" t="s">
        <v>1495</v>
      </c>
      <c r="O136" s="60">
        <v>2</v>
      </c>
      <c r="P136" s="60">
        <v>203</v>
      </c>
      <c r="Q136" s="60">
        <v>2003</v>
      </c>
      <c r="R136" s="59" t="s">
        <v>70</v>
      </c>
    </row>
    <row r="137" spans="1:18" ht="27">
      <c r="A137" s="59" t="s">
        <v>13</v>
      </c>
      <c r="B137" s="59" t="s">
        <v>29</v>
      </c>
      <c r="C137" s="59" t="s">
        <v>6</v>
      </c>
      <c r="D137" s="36" t="str">
        <f t="shared" si="2"/>
        <v>Public</v>
      </c>
      <c r="E137" s="60">
        <v>1325</v>
      </c>
      <c r="F137" s="60">
        <v>2272</v>
      </c>
      <c r="G137" s="59" t="s">
        <v>238</v>
      </c>
      <c r="H137" s="60">
        <v>214</v>
      </c>
      <c r="I137" s="60">
        <v>1</v>
      </c>
      <c r="J137" s="60">
        <v>1</v>
      </c>
      <c r="K137" s="60">
        <v>1</v>
      </c>
      <c r="L137" s="60">
        <v>6</v>
      </c>
      <c r="M137" s="59" t="s">
        <v>1470</v>
      </c>
      <c r="N137" s="59" t="s">
        <v>1490</v>
      </c>
      <c r="O137" s="60">
        <v>2</v>
      </c>
      <c r="P137" s="60">
        <v>202</v>
      </c>
      <c r="Q137" s="60">
        <v>2003</v>
      </c>
      <c r="R137" s="59" t="s">
        <v>70</v>
      </c>
    </row>
    <row r="138" spans="1:18" ht="27">
      <c r="A138" s="59" t="s">
        <v>13</v>
      </c>
      <c r="B138" s="59" t="s">
        <v>29</v>
      </c>
      <c r="C138" s="59" t="s">
        <v>6</v>
      </c>
      <c r="D138" s="36" t="str">
        <f t="shared" si="2"/>
        <v>Public</v>
      </c>
      <c r="E138" s="60">
        <v>1407</v>
      </c>
      <c r="F138" s="60">
        <v>5114</v>
      </c>
      <c r="G138" s="59" t="s">
        <v>239</v>
      </c>
      <c r="H138" s="60">
        <v>405</v>
      </c>
      <c r="I138" s="60">
        <v>1</v>
      </c>
      <c r="J138" s="60">
        <v>1</v>
      </c>
      <c r="K138" s="60">
        <v>1</v>
      </c>
      <c r="L138" s="60">
        <v>6</v>
      </c>
      <c r="M138" s="59" t="s">
        <v>1470</v>
      </c>
      <c r="N138" s="59" t="s">
        <v>1486</v>
      </c>
      <c r="O138" s="60">
        <v>2</v>
      </c>
      <c r="P138" s="60">
        <v>201</v>
      </c>
      <c r="Q138" s="60">
        <v>1986</v>
      </c>
      <c r="R138" s="59" t="s">
        <v>70</v>
      </c>
    </row>
    <row r="139" spans="1:18" ht="27">
      <c r="A139" s="59" t="s">
        <v>13</v>
      </c>
      <c r="B139" s="59" t="s">
        <v>29</v>
      </c>
      <c r="C139" s="59" t="s">
        <v>6</v>
      </c>
      <c r="D139" s="36" t="str">
        <f t="shared" si="2"/>
        <v>Public</v>
      </c>
      <c r="E139" s="60">
        <v>1409</v>
      </c>
      <c r="F139" s="60">
        <v>5116</v>
      </c>
      <c r="G139" s="59" t="s">
        <v>240</v>
      </c>
      <c r="H139" s="60">
        <v>216</v>
      </c>
      <c r="I139" s="60">
        <v>1</v>
      </c>
      <c r="J139" s="60">
        <v>1</v>
      </c>
      <c r="K139" s="60">
        <v>1</v>
      </c>
      <c r="L139" s="60">
        <v>6</v>
      </c>
      <c r="M139" s="59" t="s">
        <v>1470</v>
      </c>
      <c r="N139" s="59" t="s">
        <v>1493</v>
      </c>
      <c r="O139" s="60">
        <v>2</v>
      </c>
      <c r="P139" s="60">
        <v>204</v>
      </c>
      <c r="Q139" s="60">
        <v>1993</v>
      </c>
      <c r="R139" s="59" t="s">
        <v>70</v>
      </c>
    </row>
    <row r="140" spans="1:18" ht="27">
      <c r="A140" s="59" t="s">
        <v>13</v>
      </c>
      <c r="B140" s="59" t="s">
        <v>29</v>
      </c>
      <c r="C140" s="59" t="s">
        <v>6</v>
      </c>
      <c r="D140" s="36" t="str">
        <f t="shared" si="2"/>
        <v>Public</v>
      </c>
      <c r="E140" s="60">
        <v>1449</v>
      </c>
      <c r="F140" s="60">
        <v>5311</v>
      </c>
      <c r="G140" s="59" t="s">
        <v>242</v>
      </c>
      <c r="H140" s="60">
        <v>80</v>
      </c>
      <c r="I140" s="60">
        <v>1</v>
      </c>
      <c r="J140" s="60">
        <v>1</v>
      </c>
      <c r="K140" s="60">
        <v>1</v>
      </c>
      <c r="L140" s="60">
        <v>6</v>
      </c>
      <c r="M140" s="59" t="s">
        <v>1470</v>
      </c>
      <c r="N140" s="59" t="s">
        <v>1497</v>
      </c>
      <c r="O140" s="60">
        <v>2</v>
      </c>
      <c r="P140" s="60">
        <v>203</v>
      </c>
      <c r="Q140" s="60">
        <v>1993</v>
      </c>
      <c r="R140" s="59" t="s">
        <v>70</v>
      </c>
    </row>
    <row r="141" spans="1:18" ht="27">
      <c r="A141" s="59" t="s">
        <v>13</v>
      </c>
      <c r="B141" s="59" t="s">
        <v>29</v>
      </c>
      <c r="C141" s="59" t="s">
        <v>6</v>
      </c>
      <c r="D141" s="36" t="str">
        <f t="shared" si="2"/>
        <v>Public</v>
      </c>
      <c r="E141" s="60">
        <v>1450</v>
      </c>
      <c r="F141" s="60">
        <v>5312</v>
      </c>
      <c r="G141" s="59" t="s">
        <v>243</v>
      </c>
      <c r="H141" s="60">
        <v>170</v>
      </c>
      <c r="I141" s="60">
        <v>1</v>
      </c>
      <c r="J141" s="60">
        <v>1</v>
      </c>
      <c r="K141" s="60">
        <v>1</v>
      </c>
      <c r="L141" s="60">
        <v>6</v>
      </c>
      <c r="M141" s="59" t="s">
        <v>1470</v>
      </c>
      <c r="N141" s="59" t="s">
        <v>1490</v>
      </c>
      <c r="O141" s="60">
        <v>2</v>
      </c>
      <c r="P141" s="60">
        <v>202</v>
      </c>
      <c r="Q141" s="60">
        <v>1996</v>
      </c>
      <c r="R141" s="59" t="s">
        <v>70</v>
      </c>
    </row>
    <row r="142" spans="1:18" ht="27">
      <c r="A142" s="59" t="s">
        <v>13</v>
      </c>
      <c r="B142" s="59" t="s">
        <v>29</v>
      </c>
      <c r="C142" s="59" t="s">
        <v>6</v>
      </c>
      <c r="D142" s="36" t="str">
        <f t="shared" si="2"/>
        <v>Public</v>
      </c>
      <c r="E142" s="60">
        <v>1451</v>
      </c>
      <c r="F142" s="60">
        <v>5313</v>
      </c>
      <c r="G142" s="59" t="s">
        <v>244</v>
      </c>
      <c r="H142" s="60">
        <v>104</v>
      </c>
      <c r="I142" s="60">
        <v>1</v>
      </c>
      <c r="J142" s="60">
        <v>1</v>
      </c>
      <c r="K142" s="60">
        <v>1</v>
      </c>
      <c r="L142" s="60">
        <v>6</v>
      </c>
      <c r="M142" s="59" t="s">
        <v>1470</v>
      </c>
      <c r="N142" s="59" t="s">
        <v>1489</v>
      </c>
      <c r="O142" s="60">
        <v>2</v>
      </c>
      <c r="P142" s="60">
        <v>202</v>
      </c>
      <c r="Q142" s="60">
        <v>2007</v>
      </c>
      <c r="R142" s="59" t="s">
        <v>70</v>
      </c>
    </row>
    <row r="143" spans="1:18" ht="27">
      <c r="A143" s="59" t="s">
        <v>13</v>
      </c>
      <c r="B143" s="59" t="s">
        <v>29</v>
      </c>
      <c r="C143" s="59" t="s">
        <v>6</v>
      </c>
      <c r="D143" s="36" t="str">
        <f t="shared" si="2"/>
        <v>Public</v>
      </c>
      <c r="E143" s="60">
        <v>1453</v>
      </c>
      <c r="F143" s="60">
        <v>5315</v>
      </c>
      <c r="G143" s="59" t="s">
        <v>245</v>
      </c>
      <c r="H143" s="60">
        <v>270</v>
      </c>
      <c r="I143" s="60">
        <v>1</v>
      </c>
      <c r="J143" s="60">
        <v>1</v>
      </c>
      <c r="K143" s="60">
        <v>1</v>
      </c>
      <c r="L143" s="60">
        <v>6</v>
      </c>
      <c r="M143" s="59" t="s">
        <v>1470</v>
      </c>
      <c r="N143" s="59" t="s">
        <v>1498</v>
      </c>
      <c r="O143" s="60">
        <v>2</v>
      </c>
      <c r="P143" s="60">
        <v>204</v>
      </c>
      <c r="Q143" s="60">
        <v>1983</v>
      </c>
      <c r="R143" s="59" t="s">
        <v>70</v>
      </c>
    </row>
    <row r="144" spans="1:18" ht="67.5">
      <c r="A144" s="59" t="s">
        <v>14</v>
      </c>
      <c r="B144" s="59" t="s">
        <v>54</v>
      </c>
      <c r="C144" s="59" t="s">
        <v>6</v>
      </c>
      <c r="D144" s="36" t="str">
        <f t="shared" si="2"/>
        <v>Public</v>
      </c>
      <c r="E144" s="60">
        <v>343</v>
      </c>
      <c r="F144" s="60">
        <v>343</v>
      </c>
      <c r="G144" s="59" t="s">
        <v>259</v>
      </c>
      <c r="H144" s="60">
        <v>185</v>
      </c>
      <c r="I144" s="60">
        <v>5</v>
      </c>
      <c r="J144" s="60">
        <v>1</v>
      </c>
      <c r="K144" s="60">
        <v>1</v>
      </c>
      <c r="L144" s="60">
        <v>8</v>
      </c>
      <c r="M144" s="59" t="s">
        <v>1468</v>
      </c>
      <c r="N144" s="59" t="s">
        <v>1469</v>
      </c>
      <c r="O144" s="60">
        <v>3</v>
      </c>
      <c r="P144" s="60">
        <v>301</v>
      </c>
      <c r="Q144" s="60">
        <v>1991</v>
      </c>
      <c r="R144" s="59" t="s">
        <v>70</v>
      </c>
    </row>
    <row r="145" spans="1:18" ht="54">
      <c r="A145" s="59" t="s">
        <v>14</v>
      </c>
      <c r="B145" s="59" t="s">
        <v>54</v>
      </c>
      <c r="C145" s="59" t="s">
        <v>6</v>
      </c>
      <c r="D145" s="36" t="str">
        <f t="shared" si="2"/>
        <v>Public</v>
      </c>
      <c r="E145" s="60">
        <v>351</v>
      </c>
      <c r="F145" s="60">
        <v>351</v>
      </c>
      <c r="G145" s="59" t="s">
        <v>266</v>
      </c>
      <c r="H145" s="60">
        <v>501</v>
      </c>
      <c r="I145" s="60">
        <v>5</v>
      </c>
      <c r="J145" s="60">
        <v>1</v>
      </c>
      <c r="K145" s="60">
        <v>1</v>
      </c>
      <c r="L145" s="60">
        <v>6</v>
      </c>
      <c r="M145" s="59" t="s">
        <v>1468</v>
      </c>
      <c r="N145" s="59" t="s">
        <v>1469</v>
      </c>
      <c r="O145" s="60">
        <v>3</v>
      </c>
      <c r="P145" s="60">
        <v>302</v>
      </c>
      <c r="Q145" s="60">
        <v>1971</v>
      </c>
      <c r="R145" s="59" t="s">
        <v>70</v>
      </c>
    </row>
    <row r="146" spans="1:18" ht="54">
      <c r="A146" s="59" t="s">
        <v>14</v>
      </c>
      <c r="B146" s="59" t="s">
        <v>54</v>
      </c>
      <c r="C146" s="59" t="s">
        <v>6</v>
      </c>
      <c r="D146" s="36" t="str">
        <f t="shared" si="2"/>
        <v>Public</v>
      </c>
      <c r="E146" s="60">
        <v>752</v>
      </c>
      <c r="F146" s="60">
        <v>752</v>
      </c>
      <c r="G146" s="59" t="s">
        <v>353</v>
      </c>
      <c r="H146" s="60">
        <v>189</v>
      </c>
      <c r="I146" s="60">
        <v>5</v>
      </c>
      <c r="J146" s="60">
        <v>1</v>
      </c>
      <c r="K146" s="60">
        <v>1</v>
      </c>
      <c r="L146" s="60">
        <v>6</v>
      </c>
      <c r="M146" s="59" t="s">
        <v>1468</v>
      </c>
      <c r="N146" s="59" t="s">
        <v>1469</v>
      </c>
      <c r="O146" s="60">
        <v>3</v>
      </c>
      <c r="P146" s="60">
        <v>305</v>
      </c>
      <c r="Q146" s="60">
        <v>1980</v>
      </c>
      <c r="R146" s="59" t="s">
        <v>70</v>
      </c>
    </row>
    <row r="147" spans="1:18" ht="40.5">
      <c r="A147" s="59" t="s">
        <v>14</v>
      </c>
      <c r="B147" s="59" t="s">
        <v>54</v>
      </c>
      <c r="C147" s="59" t="s">
        <v>6</v>
      </c>
      <c r="D147" s="36" t="str">
        <f t="shared" si="2"/>
        <v>Public</v>
      </c>
      <c r="E147" s="60">
        <v>755</v>
      </c>
      <c r="F147" s="60">
        <v>755</v>
      </c>
      <c r="G147" s="59" t="s">
        <v>355</v>
      </c>
      <c r="H147" s="60">
        <v>448</v>
      </c>
      <c r="I147" s="60">
        <v>5</v>
      </c>
      <c r="J147" s="60">
        <v>1</v>
      </c>
      <c r="K147" s="60">
        <v>1</v>
      </c>
      <c r="L147" s="60">
        <v>6</v>
      </c>
      <c r="M147" s="59" t="s">
        <v>1468</v>
      </c>
      <c r="N147" s="59" t="s">
        <v>1469</v>
      </c>
      <c r="O147" s="60">
        <v>3</v>
      </c>
      <c r="P147" s="60">
        <v>304</v>
      </c>
      <c r="Q147" s="60">
        <v>1980</v>
      </c>
      <c r="R147" s="59" t="s">
        <v>70</v>
      </c>
    </row>
    <row r="148" spans="1:18" ht="27">
      <c r="A148" s="59" t="s">
        <v>14</v>
      </c>
      <c r="B148" s="59" t="s">
        <v>54</v>
      </c>
      <c r="C148" s="59" t="s">
        <v>6</v>
      </c>
      <c r="D148" s="36" t="str">
        <f t="shared" si="2"/>
        <v>Public</v>
      </c>
      <c r="E148" s="60">
        <v>757</v>
      </c>
      <c r="F148" s="60">
        <v>757</v>
      </c>
      <c r="G148" s="59" t="s">
        <v>357</v>
      </c>
      <c r="H148" s="60">
        <v>102</v>
      </c>
      <c r="I148" s="60">
        <v>5</v>
      </c>
      <c r="J148" s="60">
        <v>1</v>
      </c>
      <c r="K148" s="60">
        <v>1</v>
      </c>
      <c r="L148" s="60">
        <v>6</v>
      </c>
      <c r="M148" s="59" t="s">
        <v>1468</v>
      </c>
      <c r="N148" s="59" t="s">
        <v>1469</v>
      </c>
      <c r="O148" s="60">
        <v>3</v>
      </c>
      <c r="P148" s="60">
        <v>301</v>
      </c>
      <c r="Q148" s="60">
        <v>2008</v>
      </c>
      <c r="R148" s="59" t="s">
        <v>70</v>
      </c>
    </row>
    <row r="149" spans="1:18" ht="54">
      <c r="A149" s="59" t="s">
        <v>14</v>
      </c>
      <c r="B149" s="59" t="s">
        <v>54</v>
      </c>
      <c r="C149" s="59" t="s">
        <v>6</v>
      </c>
      <c r="D149" s="36" t="str">
        <f t="shared" si="2"/>
        <v>Public</v>
      </c>
      <c r="E149" s="60">
        <v>1017</v>
      </c>
      <c r="F149" s="60">
        <v>1017</v>
      </c>
      <c r="G149" s="59" t="s">
        <v>377</v>
      </c>
      <c r="H149" s="60">
        <v>162</v>
      </c>
      <c r="I149" s="60">
        <v>5</v>
      </c>
      <c r="J149" s="60">
        <v>1</v>
      </c>
      <c r="K149" s="60">
        <v>1</v>
      </c>
      <c r="L149" s="60">
        <v>6</v>
      </c>
      <c r="M149" s="59" t="s">
        <v>1468</v>
      </c>
      <c r="N149" s="59" t="s">
        <v>1469</v>
      </c>
      <c r="O149" s="60">
        <v>3</v>
      </c>
      <c r="P149" s="60">
        <v>306</v>
      </c>
      <c r="Q149" s="60">
        <v>1986</v>
      </c>
      <c r="R149" s="59" t="s">
        <v>70</v>
      </c>
    </row>
    <row r="150" spans="1:18" ht="27">
      <c r="A150" s="59" t="s">
        <v>14</v>
      </c>
      <c r="B150" s="59" t="s">
        <v>29</v>
      </c>
      <c r="C150" s="59" t="s">
        <v>1431</v>
      </c>
      <c r="D150" s="36" t="str">
        <f t="shared" si="2"/>
        <v>Private</v>
      </c>
      <c r="E150" s="60">
        <v>335</v>
      </c>
      <c r="F150" s="60">
        <v>335</v>
      </c>
      <c r="G150" s="59" t="s">
        <v>252</v>
      </c>
      <c r="H150" s="60">
        <v>172</v>
      </c>
      <c r="I150" s="60">
        <v>1</v>
      </c>
      <c r="J150" s="60">
        <v>3</v>
      </c>
      <c r="K150" s="60">
        <v>1</v>
      </c>
      <c r="L150" s="60">
        <v>6</v>
      </c>
      <c r="M150" s="59" t="s">
        <v>1468</v>
      </c>
      <c r="N150" s="59" t="s">
        <v>1469</v>
      </c>
      <c r="O150" s="60">
        <v>3</v>
      </c>
      <c r="P150" s="60">
        <v>301</v>
      </c>
      <c r="Q150" s="60">
        <v>1989</v>
      </c>
      <c r="R150" s="59" t="s">
        <v>70</v>
      </c>
    </row>
    <row r="151" spans="1:18" ht="40.5">
      <c r="A151" s="59" t="s">
        <v>14</v>
      </c>
      <c r="B151" s="59" t="s">
        <v>29</v>
      </c>
      <c r="C151" s="59" t="s">
        <v>1431</v>
      </c>
      <c r="D151" s="36" t="str">
        <f t="shared" si="2"/>
        <v>Private</v>
      </c>
      <c r="E151" s="60">
        <v>336</v>
      </c>
      <c r="F151" s="60">
        <v>336</v>
      </c>
      <c r="G151" s="59" t="s">
        <v>253</v>
      </c>
      <c r="H151" s="60">
        <v>97</v>
      </c>
      <c r="I151" s="60">
        <v>1</v>
      </c>
      <c r="J151" s="60">
        <v>3</v>
      </c>
      <c r="K151" s="60">
        <v>1</v>
      </c>
      <c r="L151" s="60">
        <v>6</v>
      </c>
      <c r="M151" s="59" t="s">
        <v>1468</v>
      </c>
      <c r="N151" s="59" t="s">
        <v>1469</v>
      </c>
      <c r="O151" s="60">
        <v>3</v>
      </c>
      <c r="P151" s="60">
        <v>301</v>
      </c>
      <c r="Q151" s="60">
        <v>1997</v>
      </c>
      <c r="R151" s="59" t="s">
        <v>70</v>
      </c>
    </row>
    <row r="152" spans="1:18" ht="54">
      <c r="A152" s="59" t="s">
        <v>14</v>
      </c>
      <c r="B152" s="59" t="s">
        <v>29</v>
      </c>
      <c r="C152" s="59" t="s">
        <v>1431</v>
      </c>
      <c r="D152" s="36" t="str">
        <f t="shared" si="2"/>
        <v>Private</v>
      </c>
      <c r="E152" s="60">
        <v>337</v>
      </c>
      <c r="F152" s="60">
        <v>337</v>
      </c>
      <c r="G152" s="59" t="s">
        <v>254</v>
      </c>
      <c r="H152" s="60">
        <v>374</v>
      </c>
      <c r="I152" s="60">
        <v>1</v>
      </c>
      <c r="J152" s="60">
        <v>3</v>
      </c>
      <c r="K152" s="60">
        <v>1</v>
      </c>
      <c r="L152" s="60">
        <v>6</v>
      </c>
      <c r="M152" s="59" t="s">
        <v>1468</v>
      </c>
      <c r="N152" s="59" t="s">
        <v>1469</v>
      </c>
      <c r="O152" s="60">
        <v>3</v>
      </c>
      <c r="P152" s="60">
        <v>301</v>
      </c>
      <c r="Q152" s="60">
        <v>1978</v>
      </c>
      <c r="R152" s="59" t="s">
        <v>70</v>
      </c>
    </row>
    <row r="153" spans="1:18" ht="54">
      <c r="A153" s="59" t="s">
        <v>14</v>
      </c>
      <c r="B153" s="59" t="s">
        <v>29</v>
      </c>
      <c r="C153" s="59" t="s">
        <v>1431</v>
      </c>
      <c r="D153" s="36" t="str">
        <f t="shared" si="2"/>
        <v>Private</v>
      </c>
      <c r="E153" s="60">
        <v>338</v>
      </c>
      <c r="F153" s="60">
        <v>338</v>
      </c>
      <c r="G153" s="59" t="s">
        <v>255</v>
      </c>
      <c r="H153" s="60">
        <v>139</v>
      </c>
      <c r="I153" s="60">
        <v>1</v>
      </c>
      <c r="J153" s="60">
        <v>3</v>
      </c>
      <c r="K153" s="60">
        <v>1</v>
      </c>
      <c r="L153" s="60">
        <v>6</v>
      </c>
      <c r="M153" s="59" t="s">
        <v>1468</v>
      </c>
      <c r="N153" s="59" t="s">
        <v>1469</v>
      </c>
      <c r="O153" s="60">
        <v>3</v>
      </c>
      <c r="P153" s="60">
        <v>301</v>
      </c>
      <c r="Q153" s="60">
        <v>1991</v>
      </c>
      <c r="R153" s="59" t="s">
        <v>70</v>
      </c>
    </row>
    <row r="154" spans="1:18" ht="27">
      <c r="A154" s="59" t="s">
        <v>14</v>
      </c>
      <c r="B154" s="59" t="s">
        <v>29</v>
      </c>
      <c r="C154" s="59" t="s">
        <v>1431</v>
      </c>
      <c r="D154" s="36" t="str">
        <f t="shared" si="2"/>
        <v>Private</v>
      </c>
      <c r="E154" s="60">
        <v>339</v>
      </c>
      <c r="F154" s="60">
        <v>339</v>
      </c>
      <c r="G154" s="59" t="s">
        <v>1439</v>
      </c>
      <c r="H154" s="60">
        <v>29</v>
      </c>
      <c r="I154" s="60">
        <v>1</v>
      </c>
      <c r="J154" s="60">
        <v>3</v>
      </c>
      <c r="K154" s="60">
        <v>1</v>
      </c>
      <c r="L154" s="60">
        <v>4</v>
      </c>
      <c r="M154" s="59" t="s">
        <v>1468</v>
      </c>
      <c r="N154" s="59" t="s">
        <v>1469</v>
      </c>
      <c r="O154" s="60">
        <v>3</v>
      </c>
      <c r="P154" s="60">
        <v>301</v>
      </c>
      <c r="Q154" s="60">
        <v>1989</v>
      </c>
      <c r="R154" s="59" t="s">
        <v>166</v>
      </c>
    </row>
    <row r="155" spans="1:18" ht="27">
      <c r="A155" s="59" t="s">
        <v>14</v>
      </c>
      <c r="B155" s="59" t="s">
        <v>29</v>
      </c>
      <c r="C155" s="59" t="s">
        <v>1431</v>
      </c>
      <c r="D155" s="36" t="str">
        <f t="shared" si="2"/>
        <v>Private</v>
      </c>
      <c r="E155" s="60">
        <v>340</v>
      </c>
      <c r="F155" s="60">
        <v>340</v>
      </c>
      <c r="G155" s="59" t="s">
        <v>256</v>
      </c>
      <c r="H155" s="60">
        <v>342</v>
      </c>
      <c r="I155" s="60">
        <v>1</v>
      </c>
      <c r="J155" s="60">
        <v>3</v>
      </c>
      <c r="K155" s="60">
        <v>1</v>
      </c>
      <c r="L155" s="60">
        <v>8</v>
      </c>
      <c r="M155" s="59" t="s">
        <v>1468</v>
      </c>
      <c r="N155" s="59" t="s">
        <v>1469</v>
      </c>
      <c r="O155" s="60">
        <v>3</v>
      </c>
      <c r="P155" s="60">
        <v>301</v>
      </c>
      <c r="Q155" s="60">
        <v>1982</v>
      </c>
      <c r="R155" s="59" t="s">
        <v>70</v>
      </c>
    </row>
    <row r="156" spans="1:18" ht="27">
      <c r="A156" s="59" t="s">
        <v>14</v>
      </c>
      <c r="B156" s="59" t="s">
        <v>29</v>
      </c>
      <c r="C156" s="59" t="s">
        <v>1431</v>
      </c>
      <c r="D156" s="36" t="str">
        <f t="shared" si="2"/>
        <v>Private</v>
      </c>
      <c r="E156" s="60">
        <v>341</v>
      </c>
      <c r="F156" s="60">
        <v>341</v>
      </c>
      <c r="G156" s="59" t="s">
        <v>257</v>
      </c>
      <c r="H156" s="60">
        <v>243</v>
      </c>
      <c r="I156" s="60">
        <v>1</v>
      </c>
      <c r="J156" s="60">
        <v>3</v>
      </c>
      <c r="K156" s="60">
        <v>1</v>
      </c>
      <c r="L156" s="60">
        <v>6</v>
      </c>
      <c r="M156" s="59" t="s">
        <v>1468</v>
      </c>
      <c r="N156" s="59" t="s">
        <v>1469</v>
      </c>
      <c r="O156" s="60">
        <v>3</v>
      </c>
      <c r="P156" s="60">
        <v>301</v>
      </c>
      <c r="Q156" s="60">
        <v>1982</v>
      </c>
      <c r="R156" s="59" t="s">
        <v>70</v>
      </c>
    </row>
    <row r="157" spans="1:18" ht="40.5">
      <c r="A157" s="59" t="s">
        <v>14</v>
      </c>
      <c r="B157" s="59" t="s">
        <v>29</v>
      </c>
      <c r="C157" s="59" t="s">
        <v>1431</v>
      </c>
      <c r="D157" s="36" t="str">
        <f t="shared" si="2"/>
        <v>Private</v>
      </c>
      <c r="E157" s="60">
        <v>344</v>
      </c>
      <c r="F157" s="60">
        <v>344</v>
      </c>
      <c r="G157" s="59" t="s">
        <v>260</v>
      </c>
      <c r="H157" s="60">
        <v>330</v>
      </c>
      <c r="I157" s="60">
        <v>1</v>
      </c>
      <c r="J157" s="60">
        <v>3</v>
      </c>
      <c r="K157" s="60">
        <v>1</v>
      </c>
      <c r="L157" s="60">
        <v>6</v>
      </c>
      <c r="M157" s="59" t="s">
        <v>1468</v>
      </c>
      <c r="N157" s="59" t="s">
        <v>1469</v>
      </c>
      <c r="O157" s="60">
        <v>3</v>
      </c>
      <c r="P157" s="60">
        <v>302</v>
      </c>
      <c r="Q157" s="60">
        <v>2000</v>
      </c>
      <c r="R157" s="59" t="s">
        <v>70</v>
      </c>
    </row>
    <row r="158" spans="1:18" ht="40.5">
      <c r="A158" s="59" t="s">
        <v>14</v>
      </c>
      <c r="B158" s="59" t="s">
        <v>29</v>
      </c>
      <c r="C158" s="59" t="s">
        <v>1431</v>
      </c>
      <c r="D158" s="36" t="str">
        <f t="shared" si="2"/>
        <v>Private</v>
      </c>
      <c r="E158" s="60">
        <v>346</v>
      </c>
      <c r="F158" s="60">
        <v>346</v>
      </c>
      <c r="G158" s="59" t="s">
        <v>261</v>
      </c>
      <c r="H158" s="60">
        <v>196</v>
      </c>
      <c r="I158" s="60">
        <v>1</v>
      </c>
      <c r="J158" s="60">
        <v>3</v>
      </c>
      <c r="K158" s="60">
        <v>1</v>
      </c>
      <c r="L158" s="60">
        <v>6</v>
      </c>
      <c r="M158" s="59" t="s">
        <v>1468</v>
      </c>
      <c r="N158" s="59" t="s">
        <v>1469</v>
      </c>
      <c r="O158" s="60">
        <v>3</v>
      </c>
      <c r="P158" s="60">
        <v>302</v>
      </c>
      <c r="Q158" s="60">
        <v>1987</v>
      </c>
      <c r="R158" s="59" t="s">
        <v>70</v>
      </c>
    </row>
    <row r="159" spans="1:18" ht="27">
      <c r="A159" s="59" t="s">
        <v>14</v>
      </c>
      <c r="B159" s="59" t="s">
        <v>29</v>
      </c>
      <c r="C159" s="59" t="s">
        <v>1431</v>
      </c>
      <c r="D159" s="36" t="str">
        <f t="shared" si="2"/>
        <v>Private</v>
      </c>
      <c r="E159" s="60">
        <v>347</v>
      </c>
      <c r="F159" s="60">
        <v>347</v>
      </c>
      <c r="G159" s="59" t="s">
        <v>262</v>
      </c>
      <c r="H159" s="60">
        <v>250</v>
      </c>
      <c r="I159" s="60">
        <v>1</v>
      </c>
      <c r="J159" s="60">
        <v>3</v>
      </c>
      <c r="K159" s="60">
        <v>1</v>
      </c>
      <c r="L159" s="60">
        <v>6</v>
      </c>
      <c r="M159" s="59" t="s">
        <v>1468</v>
      </c>
      <c r="N159" s="59" t="s">
        <v>1469</v>
      </c>
      <c r="O159" s="60">
        <v>3</v>
      </c>
      <c r="P159" s="60">
        <v>302</v>
      </c>
      <c r="Q159" s="60">
        <v>1960</v>
      </c>
      <c r="R159" s="59" t="s">
        <v>70</v>
      </c>
    </row>
    <row r="160" spans="1:18" ht="27">
      <c r="A160" s="59" t="s">
        <v>14</v>
      </c>
      <c r="B160" s="59" t="s">
        <v>29</v>
      </c>
      <c r="C160" s="59" t="s">
        <v>1431</v>
      </c>
      <c r="D160" s="36" t="str">
        <f t="shared" si="2"/>
        <v>Private</v>
      </c>
      <c r="E160" s="60">
        <v>349</v>
      </c>
      <c r="F160" s="60">
        <v>349</v>
      </c>
      <c r="G160" s="59" t="s">
        <v>264</v>
      </c>
      <c r="H160" s="60">
        <v>261</v>
      </c>
      <c r="I160" s="60">
        <v>1</v>
      </c>
      <c r="J160" s="60">
        <v>3</v>
      </c>
      <c r="K160" s="60">
        <v>1</v>
      </c>
      <c r="L160" s="60">
        <v>6</v>
      </c>
      <c r="M160" s="59" t="s">
        <v>1468</v>
      </c>
      <c r="N160" s="59" t="s">
        <v>1469</v>
      </c>
      <c r="O160" s="60">
        <v>3</v>
      </c>
      <c r="P160" s="60">
        <v>302</v>
      </c>
      <c r="Q160" s="60">
        <v>1982</v>
      </c>
      <c r="R160" s="59" t="s">
        <v>70</v>
      </c>
    </row>
    <row r="161" spans="1:18" ht="27">
      <c r="A161" s="59" t="s">
        <v>14</v>
      </c>
      <c r="B161" s="59" t="s">
        <v>29</v>
      </c>
      <c r="C161" s="59" t="s">
        <v>1431</v>
      </c>
      <c r="D161" s="36" t="str">
        <f t="shared" si="2"/>
        <v>Private</v>
      </c>
      <c r="E161" s="60">
        <v>350</v>
      </c>
      <c r="F161" s="60">
        <v>350</v>
      </c>
      <c r="G161" s="59" t="s">
        <v>265</v>
      </c>
      <c r="H161" s="60">
        <v>210</v>
      </c>
      <c r="I161" s="60">
        <v>1</v>
      </c>
      <c r="J161" s="60">
        <v>3</v>
      </c>
      <c r="K161" s="60">
        <v>1</v>
      </c>
      <c r="L161" s="60">
        <v>6</v>
      </c>
      <c r="M161" s="59" t="s">
        <v>1468</v>
      </c>
      <c r="N161" s="59" t="s">
        <v>1469</v>
      </c>
      <c r="O161" s="60">
        <v>3</v>
      </c>
      <c r="P161" s="60">
        <v>302</v>
      </c>
      <c r="Q161" s="60">
        <v>1992</v>
      </c>
      <c r="R161" s="59" t="s">
        <v>70</v>
      </c>
    </row>
    <row r="162" spans="1:18" ht="27">
      <c r="A162" s="59" t="s">
        <v>14</v>
      </c>
      <c r="B162" s="59" t="s">
        <v>29</v>
      </c>
      <c r="C162" s="59" t="s">
        <v>1431</v>
      </c>
      <c r="D162" s="36" t="str">
        <f t="shared" si="2"/>
        <v>Private</v>
      </c>
      <c r="E162" s="60">
        <v>355</v>
      </c>
      <c r="F162" s="60">
        <v>355</v>
      </c>
      <c r="G162" s="59" t="s">
        <v>270</v>
      </c>
      <c r="H162" s="60">
        <v>160</v>
      </c>
      <c r="I162" s="60">
        <v>1</v>
      </c>
      <c r="J162" s="60">
        <v>3</v>
      </c>
      <c r="K162" s="60">
        <v>1</v>
      </c>
      <c r="L162" s="60">
        <v>5</v>
      </c>
      <c r="M162" s="59" t="s">
        <v>1468</v>
      </c>
      <c r="N162" s="59" t="s">
        <v>1469</v>
      </c>
      <c r="O162" s="60">
        <v>3</v>
      </c>
      <c r="P162" s="60">
        <v>304</v>
      </c>
      <c r="Q162" s="60">
        <v>1972</v>
      </c>
      <c r="R162" s="59" t="s">
        <v>70</v>
      </c>
    </row>
    <row r="163" spans="1:18" ht="27">
      <c r="A163" s="59" t="s">
        <v>14</v>
      </c>
      <c r="B163" s="59" t="s">
        <v>29</v>
      </c>
      <c r="C163" s="59" t="s">
        <v>1431</v>
      </c>
      <c r="D163" s="36" t="str">
        <f t="shared" si="2"/>
        <v>Private</v>
      </c>
      <c r="E163" s="60">
        <v>356</v>
      </c>
      <c r="F163" s="60">
        <v>356</v>
      </c>
      <c r="G163" s="59" t="s">
        <v>271</v>
      </c>
      <c r="H163" s="60">
        <v>568</v>
      </c>
      <c r="I163" s="60">
        <v>1</v>
      </c>
      <c r="J163" s="60">
        <v>3</v>
      </c>
      <c r="K163" s="60">
        <v>1</v>
      </c>
      <c r="L163" s="60">
        <v>6</v>
      </c>
      <c r="M163" s="59" t="s">
        <v>1468</v>
      </c>
      <c r="N163" s="59" t="s">
        <v>1469</v>
      </c>
      <c r="O163" s="60">
        <v>3</v>
      </c>
      <c r="P163" s="60">
        <v>302</v>
      </c>
      <c r="Q163" s="60">
        <v>1964</v>
      </c>
      <c r="R163" s="59" t="s">
        <v>70</v>
      </c>
    </row>
    <row r="164" spans="1:18" ht="27">
      <c r="A164" s="59" t="s">
        <v>14</v>
      </c>
      <c r="B164" s="59" t="s">
        <v>29</v>
      </c>
      <c r="C164" s="59" t="s">
        <v>1431</v>
      </c>
      <c r="D164" s="36" t="str">
        <f t="shared" si="2"/>
        <v>Private</v>
      </c>
      <c r="E164" s="60">
        <v>359</v>
      </c>
      <c r="F164" s="60">
        <v>359</v>
      </c>
      <c r="G164" s="59" t="s">
        <v>274</v>
      </c>
      <c r="H164" s="60">
        <v>179</v>
      </c>
      <c r="I164" s="60">
        <v>1</v>
      </c>
      <c r="J164" s="60">
        <v>3</v>
      </c>
      <c r="K164" s="60">
        <v>1</v>
      </c>
      <c r="L164" s="60">
        <v>6</v>
      </c>
      <c r="M164" s="59" t="s">
        <v>1468</v>
      </c>
      <c r="N164" s="59" t="s">
        <v>1469</v>
      </c>
      <c r="O164" s="60">
        <v>3</v>
      </c>
      <c r="P164" s="60">
        <v>302</v>
      </c>
      <c r="Q164" s="60">
        <v>1991</v>
      </c>
      <c r="R164" s="59" t="s">
        <v>70</v>
      </c>
    </row>
    <row r="165" spans="1:18" ht="27">
      <c r="A165" s="59" t="s">
        <v>14</v>
      </c>
      <c r="B165" s="59" t="s">
        <v>29</v>
      </c>
      <c r="C165" s="59" t="s">
        <v>1431</v>
      </c>
      <c r="D165" s="36" t="str">
        <f t="shared" si="2"/>
        <v>Private</v>
      </c>
      <c r="E165" s="60">
        <v>361</v>
      </c>
      <c r="F165" s="60">
        <v>361</v>
      </c>
      <c r="G165" s="59" t="s">
        <v>276</v>
      </c>
      <c r="H165" s="60">
        <v>152</v>
      </c>
      <c r="I165" s="60">
        <v>1</v>
      </c>
      <c r="J165" s="60">
        <v>3</v>
      </c>
      <c r="K165" s="60">
        <v>1</v>
      </c>
      <c r="L165" s="60">
        <v>6</v>
      </c>
      <c r="M165" s="59" t="s">
        <v>1468</v>
      </c>
      <c r="N165" s="59" t="s">
        <v>1469</v>
      </c>
      <c r="O165" s="60">
        <v>3</v>
      </c>
      <c r="P165" s="60">
        <v>305</v>
      </c>
      <c r="Q165" s="60">
        <v>1992</v>
      </c>
      <c r="R165" s="59" t="s">
        <v>70</v>
      </c>
    </row>
    <row r="166" spans="1:18" ht="27">
      <c r="A166" s="59" t="s">
        <v>14</v>
      </c>
      <c r="B166" s="59" t="s">
        <v>29</v>
      </c>
      <c r="C166" s="59" t="s">
        <v>1431</v>
      </c>
      <c r="D166" s="36" t="str">
        <f t="shared" si="2"/>
        <v>Private</v>
      </c>
      <c r="E166" s="60">
        <v>370</v>
      </c>
      <c r="F166" s="60">
        <v>370</v>
      </c>
      <c r="G166" s="59" t="s">
        <v>285</v>
      </c>
      <c r="H166" s="60">
        <v>222</v>
      </c>
      <c r="I166" s="60">
        <v>1</v>
      </c>
      <c r="J166" s="60">
        <v>3</v>
      </c>
      <c r="K166" s="60">
        <v>1</v>
      </c>
      <c r="L166" s="60">
        <v>6</v>
      </c>
      <c r="M166" s="59" t="s">
        <v>1468</v>
      </c>
      <c r="N166" s="59" t="s">
        <v>1469</v>
      </c>
      <c r="O166" s="60">
        <v>3</v>
      </c>
      <c r="P166" s="60">
        <v>304</v>
      </c>
      <c r="Q166" s="60">
        <v>1970</v>
      </c>
      <c r="R166" s="59" t="s">
        <v>70</v>
      </c>
    </row>
    <row r="167" spans="1:18" ht="27">
      <c r="A167" s="59" t="s">
        <v>14</v>
      </c>
      <c r="B167" s="59" t="s">
        <v>29</v>
      </c>
      <c r="C167" s="59" t="s">
        <v>1431</v>
      </c>
      <c r="D167" s="36" t="str">
        <f t="shared" si="2"/>
        <v>Private</v>
      </c>
      <c r="E167" s="60">
        <v>372</v>
      </c>
      <c r="F167" s="60">
        <v>372</v>
      </c>
      <c r="G167" s="59" t="s">
        <v>287</v>
      </c>
      <c r="H167" s="60">
        <v>357</v>
      </c>
      <c r="I167" s="60">
        <v>1</v>
      </c>
      <c r="J167" s="60">
        <v>3</v>
      </c>
      <c r="K167" s="60">
        <v>1</v>
      </c>
      <c r="L167" s="60">
        <v>6</v>
      </c>
      <c r="M167" s="59" t="s">
        <v>1468</v>
      </c>
      <c r="N167" s="59" t="s">
        <v>1469</v>
      </c>
      <c r="O167" s="60">
        <v>3</v>
      </c>
      <c r="P167" s="60">
        <v>304</v>
      </c>
      <c r="Q167" s="60">
        <v>1985</v>
      </c>
      <c r="R167" s="59" t="s">
        <v>70</v>
      </c>
    </row>
    <row r="168" spans="1:18" ht="27">
      <c r="A168" s="59" t="s">
        <v>14</v>
      </c>
      <c r="B168" s="59" t="s">
        <v>29</v>
      </c>
      <c r="C168" s="59" t="s">
        <v>1431</v>
      </c>
      <c r="D168" s="36" t="str">
        <f t="shared" si="2"/>
        <v>Private</v>
      </c>
      <c r="E168" s="60">
        <v>373</v>
      </c>
      <c r="F168" s="60">
        <v>373</v>
      </c>
      <c r="G168" s="59" t="s">
        <v>288</v>
      </c>
      <c r="H168" s="60">
        <v>295</v>
      </c>
      <c r="I168" s="60">
        <v>1</v>
      </c>
      <c r="J168" s="60">
        <v>3</v>
      </c>
      <c r="K168" s="60">
        <v>1</v>
      </c>
      <c r="L168" s="60">
        <v>6</v>
      </c>
      <c r="M168" s="59" t="s">
        <v>1468</v>
      </c>
      <c r="N168" s="59" t="s">
        <v>1469</v>
      </c>
      <c r="O168" s="60">
        <v>3</v>
      </c>
      <c r="P168" s="60">
        <v>304</v>
      </c>
      <c r="Q168" s="60">
        <v>2004</v>
      </c>
      <c r="R168" s="59" t="s">
        <v>70</v>
      </c>
    </row>
    <row r="169" spans="1:18" ht="27">
      <c r="A169" s="59" t="s">
        <v>14</v>
      </c>
      <c r="B169" s="59" t="s">
        <v>29</v>
      </c>
      <c r="C169" s="59" t="s">
        <v>1431</v>
      </c>
      <c r="D169" s="36" t="str">
        <f t="shared" si="2"/>
        <v>Private</v>
      </c>
      <c r="E169" s="60">
        <v>374</v>
      </c>
      <c r="F169" s="60">
        <v>374</v>
      </c>
      <c r="G169" s="59" t="s">
        <v>289</v>
      </c>
      <c r="H169" s="60">
        <v>131</v>
      </c>
      <c r="I169" s="60">
        <v>1</v>
      </c>
      <c r="J169" s="60">
        <v>3</v>
      </c>
      <c r="K169" s="60">
        <v>1</v>
      </c>
      <c r="L169" s="60">
        <v>4</v>
      </c>
      <c r="M169" s="59" t="s">
        <v>1468</v>
      </c>
      <c r="N169" s="59" t="s">
        <v>1469</v>
      </c>
      <c r="O169" s="60">
        <v>3</v>
      </c>
      <c r="P169" s="60">
        <v>304</v>
      </c>
      <c r="Q169" s="60">
        <v>1991</v>
      </c>
      <c r="R169" s="59" t="s">
        <v>70</v>
      </c>
    </row>
    <row r="170" spans="1:18" ht="27">
      <c r="A170" s="59" t="s">
        <v>14</v>
      </c>
      <c r="B170" s="59" t="s">
        <v>29</v>
      </c>
      <c r="C170" s="59" t="s">
        <v>1431</v>
      </c>
      <c r="D170" s="36" t="str">
        <f t="shared" si="2"/>
        <v>Private</v>
      </c>
      <c r="E170" s="60">
        <v>377</v>
      </c>
      <c r="F170" s="60">
        <v>377</v>
      </c>
      <c r="G170" s="59" t="s">
        <v>292</v>
      </c>
      <c r="H170" s="60">
        <v>83</v>
      </c>
      <c r="I170" s="60">
        <v>1</v>
      </c>
      <c r="J170" s="60">
        <v>3</v>
      </c>
      <c r="K170" s="60">
        <v>1</v>
      </c>
      <c r="L170" s="60">
        <v>5</v>
      </c>
      <c r="M170" s="59" t="s">
        <v>1468</v>
      </c>
      <c r="N170" s="59" t="s">
        <v>1469</v>
      </c>
      <c r="O170" s="60">
        <v>3</v>
      </c>
      <c r="P170" s="60">
        <v>304</v>
      </c>
      <c r="Q170" s="60">
        <v>2009</v>
      </c>
      <c r="R170" s="59" t="s">
        <v>70</v>
      </c>
    </row>
    <row r="171" spans="1:18" ht="54">
      <c r="A171" s="59" t="s">
        <v>14</v>
      </c>
      <c r="B171" s="59" t="s">
        <v>29</v>
      </c>
      <c r="C171" s="59" t="s">
        <v>1431</v>
      </c>
      <c r="D171" s="36" t="str">
        <f t="shared" si="2"/>
        <v>Private</v>
      </c>
      <c r="E171" s="60">
        <v>378</v>
      </c>
      <c r="F171" s="60">
        <v>378</v>
      </c>
      <c r="G171" s="59" t="s">
        <v>293</v>
      </c>
      <c r="H171" s="60">
        <v>57</v>
      </c>
      <c r="I171" s="60">
        <v>1</v>
      </c>
      <c r="J171" s="60">
        <v>3</v>
      </c>
      <c r="K171" s="60">
        <v>1</v>
      </c>
      <c r="L171" s="60">
        <v>6</v>
      </c>
      <c r="M171" s="59" t="s">
        <v>1468</v>
      </c>
      <c r="N171" s="59" t="s">
        <v>1469</v>
      </c>
      <c r="O171" s="60">
        <v>3</v>
      </c>
      <c r="P171" s="60">
        <v>305</v>
      </c>
      <c r="Q171" s="60">
        <v>1969</v>
      </c>
      <c r="R171" s="59" t="s">
        <v>70</v>
      </c>
    </row>
    <row r="172" spans="1:18" ht="27">
      <c r="A172" s="59" t="s">
        <v>14</v>
      </c>
      <c r="B172" s="59" t="s">
        <v>29</v>
      </c>
      <c r="C172" s="59" t="s">
        <v>1431</v>
      </c>
      <c r="D172" s="36" t="str">
        <f t="shared" si="2"/>
        <v>Private</v>
      </c>
      <c r="E172" s="60">
        <v>380</v>
      </c>
      <c r="F172" s="60">
        <v>380</v>
      </c>
      <c r="G172" s="59" t="s">
        <v>295</v>
      </c>
      <c r="H172" s="60">
        <v>282</v>
      </c>
      <c r="I172" s="60">
        <v>1</v>
      </c>
      <c r="J172" s="60">
        <v>3</v>
      </c>
      <c r="K172" s="60">
        <v>1</v>
      </c>
      <c r="L172" s="60">
        <v>6</v>
      </c>
      <c r="M172" s="59" t="s">
        <v>1468</v>
      </c>
      <c r="N172" s="59" t="s">
        <v>1469</v>
      </c>
      <c r="O172" s="60">
        <v>3</v>
      </c>
      <c r="P172" s="60">
        <v>304</v>
      </c>
      <c r="Q172" s="60">
        <v>1981</v>
      </c>
      <c r="R172" s="59" t="s">
        <v>70</v>
      </c>
    </row>
    <row r="173" spans="1:18" ht="27">
      <c r="A173" s="59" t="s">
        <v>14</v>
      </c>
      <c r="B173" s="59" t="s">
        <v>29</v>
      </c>
      <c r="C173" s="59" t="s">
        <v>1431</v>
      </c>
      <c r="D173" s="36" t="str">
        <f t="shared" si="2"/>
        <v>Private</v>
      </c>
      <c r="E173" s="60">
        <v>382</v>
      </c>
      <c r="F173" s="60">
        <v>382</v>
      </c>
      <c r="G173" s="59" t="s">
        <v>257</v>
      </c>
      <c r="H173" s="60">
        <v>300</v>
      </c>
      <c r="I173" s="60">
        <v>1</v>
      </c>
      <c r="J173" s="60">
        <v>3</v>
      </c>
      <c r="K173" s="60">
        <v>1</v>
      </c>
      <c r="L173" s="60">
        <v>8</v>
      </c>
      <c r="M173" s="59" t="s">
        <v>1468</v>
      </c>
      <c r="N173" s="59" t="s">
        <v>1469</v>
      </c>
      <c r="O173" s="60">
        <v>3</v>
      </c>
      <c r="P173" s="60">
        <v>304</v>
      </c>
      <c r="Q173" s="60">
        <v>1999</v>
      </c>
      <c r="R173" s="59" t="s">
        <v>70</v>
      </c>
    </row>
    <row r="174" spans="1:18" ht="40.5">
      <c r="A174" s="59" t="s">
        <v>14</v>
      </c>
      <c r="B174" s="59" t="s">
        <v>29</v>
      </c>
      <c r="C174" s="59" t="s">
        <v>1431</v>
      </c>
      <c r="D174" s="36" t="str">
        <f t="shared" si="2"/>
        <v>Private</v>
      </c>
      <c r="E174" s="60">
        <v>383</v>
      </c>
      <c r="F174" s="60">
        <v>383</v>
      </c>
      <c r="G174" s="59" t="s">
        <v>297</v>
      </c>
      <c r="H174" s="60">
        <v>144</v>
      </c>
      <c r="I174" s="60">
        <v>1</v>
      </c>
      <c r="J174" s="60">
        <v>3</v>
      </c>
      <c r="K174" s="60">
        <v>1</v>
      </c>
      <c r="L174" s="60">
        <v>6</v>
      </c>
      <c r="M174" s="59" t="s">
        <v>1468</v>
      </c>
      <c r="N174" s="59" t="s">
        <v>1469</v>
      </c>
      <c r="O174" s="60">
        <v>3</v>
      </c>
      <c r="P174" s="60">
        <v>304</v>
      </c>
      <c r="Q174" s="60">
        <v>1985</v>
      </c>
      <c r="R174" s="59" t="s">
        <v>70</v>
      </c>
    </row>
    <row r="175" spans="1:18" ht="27">
      <c r="A175" s="59" t="s">
        <v>14</v>
      </c>
      <c r="B175" s="59" t="s">
        <v>29</v>
      </c>
      <c r="C175" s="59" t="s">
        <v>1431</v>
      </c>
      <c r="D175" s="36" t="str">
        <f t="shared" si="2"/>
        <v>Private</v>
      </c>
      <c r="E175" s="60">
        <v>384</v>
      </c>
      <c r="F175" s="60">
        <v>384</v>
      </c>
      <c r="G175" s="59" t="s">
        <v>298</v>
      </c>
      <c r="H175" s="60">
        <v>101</v>
      </c>
      <c r="I175" s="60">
        <v>1</v>
      </c>
      <c r="J175" s="60">
        <v>3</v>
      </c>
      <c r="K175" s="60">
        <v>1</v>
      </c>
      <c r="L175" s="60">
        <v>9</v>
      </c>
      <c r="M175" s="59" t="s">
        <v>1468</v>
      </c>
      <c r="N175" s="59" t="s">
        <v>1469</v>
      </c>
      <c r="O175" s="60">
        <v>3</v>
      </c>
      <c r="P175" s="60">
        <v>305</v>
      </c>
      <c r="Q175" s="60">
        <v>1991</v>
      </c>
      <c r="R175" s="59" t="s">
        <v>70</v>
      </c>
    </row>
    <row r="176" spans="1:18" ht="27">
      <c r="A176" s="59" t="s">
        <v>14</v>
      </c>
      <c r="B176" s="59" t="s">
        <v>29</v>
      </c>
      <c r="C176" s="59" t="s">
        <v>1431</v>
      </c>
      <c r="D176" s="36" t="str">
        <f t="shared" si="2"/>
        <v>Private</v>
      </c>
      <c r="E176" s="60">
        <v>385</v>
      </c>
      <c r="F176" s="60">
        <v>385</v>
      </c>
      <c r="G176" s="59" t="s">
        <v>299</v>
      </c>
      <c r="H176" s="60">
        <v>241</v>
      </c>
      <c r="I176" s="60">
        <v>1</v>
      </c>
      <c r="J176" s="60">
        <v>3</v>
      </c>
      <c r="K176" s="60">
        <v>1</v>
      </c>
      <c r="L176" s="60">
        <v>6</v>
      </c>
      <c r="M176" s="59" t="s">
        <v>1468</v>
      </c>
      <c r="N176" s="59" t="s">
        <v>1469</v>
      </c>
      <c r="O176" s="60">
        <v>3</v>
      </c>
      <c r="P176" s="60">
        <v>305</v>
      </c>
      <c r="Q176" s="60">
        <v>1983</v>
      </c>
      <c r="R176" s="59" t="s">
        <v>70</v>
      </c>
    </row>
    <row r="177" spans="1:18" ht="27">
      <c r="A177" s="59" t="s">
        <v>14</v>
      </c>
      <c r="B177" s="59" t="s">
        <v>29</v>
      </c>
      <c r="C177" s="59" t="s">
        <v>1431</v>
      </c>
      <c r="D177" s="36" t="str">
        <f t="shared" si="2"/>
        <v>Private</v>
      </c>
      <c r="E177" s="60">
        <v>386</v>
      </c>
      <c r="F177" s="60">
        <v>386</v>
      </c>
      <c r="G177" s="59" t="s">
        <v>300</v>
      </c>
      <c r="H177" s="60">
        <v>117</v>
      </c>
      <c r="I177" s="60">
        <v>1</v>
      </c>
      <c r="J177" s="60">
        <v>3</v>
      </c>
      <c r="K177" s="60">
        <v>1</v>
      </c>
      <c r="L177" s="60">
        <v>6</v>
      </c>
      <c r="M177" s="59" t="s">
        <v>1468</v>
      </c>
      <c r="N177" s="59" t="s">
        <v>1469</v>
      </c>
      <c r="O177" s="60">
        <v>3</v>
      </c>
      <c r="P177" s="60">
        <v>305</v>
      </c>
      <c r="Q177" s="60">
        <v>1986</v>
      </c>
      <c r="R177" s="59" t="s">
        <v>70</v>
      </c>
    </row>
    <row r="178" spans="1:18" ht="54">
      <c r="A178" s="59" t="s">
        <v>14</v>
      </c>
      <c r="B178" s="59" t="s">
        <v>29</v>
      </c>
      <c r="C178" s="59" t="s">
        <v>1431</v>
      </c>
      <c r="D178" s="36" t="str">
        <f t="shared" si="2"/>
        <v>Private</v>
      </c>
      <c r="E178" s="60">
        <v>388</v>
      </c>
      <c r="F178" s="60">
        <v>388</v>
      </c>
      <c r="G178" s="59" t="s">
        <v>301</v>
      </c>
      <c r="H178" s="60">
        <v>258</v>
      </c>
      <c r="I178" s="60">
        <v>1</v>
      </c>
      <c r="J178" s="60">
        <v>3</v>
      </c>
      <c r="K178" s="60">
        <v>1</v>
      </c>
      <c r="L178" s="60">
        <v>6</v>
      </c>
      <c r="M178" s="59" t="s">
        <v>1468</v>
      </c>
      <c r="N178" s="59" t="s">
        <v>1469</v>
      </c>
      <c r="O178" s="60">
        <v>3</v>
      </c>
      <c r="P178" s="60">
        <v>305</v>
      </c>
      <c r="Q178" s="60">
        <v>1982</v>
      </c>
      <c r="R178" s="59" t="s">
        <v>70</v>
      </c>
    </row>
    <row r="179" spans="1:18" ht="54">
      <c r="A179" s="59" t="s">
        <v>14</v>
      </c>
      <c r="B179" s="59" t="s">
        <v>29</v>
      </c>
      <c r="C179" s="59" t="s">
        <v>1431</v>
      </c>
      <c r="D179" s="36" t="str">
        <f t="shared" si="2"/>
        <v>Private</v>
      </c>
      <c r="E179" s="60">
        <v>391</v>
      </c>
      <c r="F179" s="60">
        <v>391</v>
      </c>
      <c r="G179" s="59" t="s">
        <v>304</v>
      </c>
      <c r="H179" s="60">
        <v>198</v>
      </c>
      <c r="I179" s="60">
        <v>1</v>
      </c>
      <c r="J179" s="60">
        <v>3</v>
      </c>
      <c r="K179" s="60">
        <v>1</v>
      </c>
      <c r="L179" s="60">
        <v>6</v>
      </c>
      <c r="M179" s="59" t="s">
        <v>1468</v>
      </c>
      <c r="N179" s="59" t="s">
        <v>1469</v>
      </c>
      <c r="O179" s="60">
        <v>3</v>
      </c>
      <c r="P179" s="60">
        <v>305</v>
      </c>
      <c r="Q179" s="60">
        <v>1989</v>
      </c>
      <c r="R179" s="59" t="s">
        <v>70</v>
      </c>
    </row>
    <row r="180" spans="1:18" ht="40.5">
      <c r="A180" s="59" t="s">
        <v>14</v>
      </c>
      <c r="B180" s="59" t="s">
        <v>29</v>
      </c>
      <c r="C180" s="59" t="s">
        <v>1431</v>
      </c>
      <c r="D180" s="36" t="str">
        <f t="shared" si="2"/>
        <v>Private</v>
      </c>
      <c r="E180" s="60">
        <v>392</v>
      </c>
      <c r="F180" s="60">
        <v>392</v>
      </c>
      <c r="G180" s="59" t="s">
        <v>305</v>
      </c>
      <c r="H180" s="60">
        <v>212</v>
      </c>
      <c r="I180" s="60">
        <v>1</v>
      </c>
      <c r="J180" s="60">
        <v>3</v>
      </c>
      <c r="K180" s="60">
        <v>1</v>
      </c>
      <c r="L180" s="60">
        <v>8</v>
      </c>
      <c r="M180" s="59" t="s">
        <v>1468</v>
      </c>
      <c r="N180" s="59" t="s">
        <v>1469</v>
      </c>
      <c r="O180" s="60">
        <v>3</v>
      </c>
      <c r="P180" s="60">
        <v>305</v>
      </c>
      <c r="Q180" s="60">
        <v>1947</v>
      </c>
      <c r="R180" s="59" t="s">
        <v>70</v>
      </c>
    </row>
    <row r="181" spans="1:18" ht="27">
      <c r="A181" s="59" t="s">
        <v>14</v>
      </c>
      <c r="B181" s="59" t="s">
        <v>29</v>
      </c>
      <c r="C181" s="59" t="s">
        <v>1431</v>
      </c>
      <c r="D181" s="36" t="str">
        <f t="shared" si="2"/>
        <v>Private</v>
      </c>
      <c r="E181" s="60">
        <v>393</v>
      </c>
      <c r="F181" s="60">
        <v>393</v>
      </c>
      <c r="G181" s="59" t="s">
        <v>306</v>
      </c>
      <c r="H181" s="60">
        <v>187</v>
      </c>
      <c r="I181" s="60">
        <v>1</v>
      </c>
      <c r="J181" s="60">
        <v>3</v>
      </c>
      <c r="K181" s="60">
        <v>1</v>
      </c>
      <c r="L181" s="60">
        <v>6</v>
      </c>
      <c r="M181" s="59" t="s">
        <v>1468</v>
      </c>
      <c r="N181" s="59" t="s">
        <v>1469</v>
      </c>
      <c r="O181" s="60">
        <v>3</v>
      </c>
      <c r="P181" s="60">
        <v>305</v>
      </c>
      <c r="Q181" s="60">
        <v>1969</v>
      </c>
      <c r="R181" s="59" t="s">
        <v>70</v>
      </c>
    </row>
    <row r="182" spans="1:18" ht="27">
      <c r="A182" s="59" t="s">
        <v>14</v>
      </c>
      <c r="B182" s="59" t="s">
        <v>29</v>
      </c>
      <c r="C182" s="59" t="s">
        <v>1431</v>
      </c>
      <c r="D182" s="36" t="str">
        <f t="shared" si="2"/>
        <v>Private</v>
      </c>
      <c r="E182" s="60">
        <v>395</v>
      </c>
      <c r="F182" s="60">
        <v>395</v>
      </c>
      <c r="G182" s="59" t="s">
        <v>308</v>
      </c>
      <c r="H182" s="60">
        <v>96</v>
      </c>
      <c r="I182" s="60">
        <v>1</v>
      </c>
      <c r="J182" s="60">
        <v>3</v>
      </c>
      <c r="K182" s="60">
        <v>1</v>
      </c>
      <c r="L182" s="60">
        <v>4</v>
      </c>
      <c r="M182" s="59" t="s">
        <v>1468</v>
      </c>
      <c r="N182" s="59" t="s">
        <v>1469</v>
      </c>
      <c r="O182" s="60">
        <v>3</v>
      </c>
      <c r="P182" s="60">
        <v>305</v>
      </c>
      <c r="Q182" s="60">
        <v>1991</v>
      </c>
      <c r="R182" s="59" t="s">
        <v>70</v>
      </c>
    </row>
    <row r="183" spans="1:18" ht="40.5">
      <c r="A183" s="59" t="s">
        <v>14</v>
      </c>
      <c r="B183" s="59" t="s">
        <v>29</v>
      </c>
      <c r="C183" s="59" t="s">
        <v>1431</v>
      </c>
      <c r="D183" s="36" t="str">
        <f t="shared" si="2"/>
        <v>Private</v>
      </c>
      <c r="E183" s="60">
        <v>396</v>
      </c>
      <c r="F183" s="60">
        <v>396</v>
      </c>
      <c r="G183" s="59" t="s">
        <v>309</v>
      </c>
      <c r="H183" s="60">
        <v>61</v>
      </c>
      <c r="I183" s="60">
        <v>1</v>
      </c>
      <c r="J183" s="60">
        <v>3</v>
      </c>
      <c r="K183" s="60">
        <v>1</v>
      </c>
      <c r="L183" s="60">
        <v>4</v>
      </c>
      <c r="M183" s="59" t="s">
        <v>1468</v>
      </c>
      <c r="N183" s="59" t="s">
        <v>1469</v>
      </c>
      <c r="O183" s="60">
        <v>3</v>
      </c>
      <c r="P183" s="60">
        <v>305</v>
      </c>
      <c r="Q183" s="60">
        <v>1992</v>
      </c>
      <c r="R183" s="59" t="s">
        <v>70</v>
      </c>
    </row>
    <row r="184" spans="1:18" ht="27">
      <c r="A184" s="59" t="s">
        <v>14</v>
      </c>
      <c r="B184" s="59" t="s">
        <v>29</v>
      </c>
      <c r="C184" s="59" t="s">
        <v>1431</v>
      </c>
      <c r="D184" s="36" t="str">
        <f t="shared" si="2"/>
        <v>Private</v>
      </c>
      <c r="E184" s="60">
        <v>401</v>
      </c>
      <c r="F184" s="60">
        <v>401</v>
      </c>
      <c r="G184" s="59" t="s">
        <v>313</v>
      </c>
      <c r="H184" s="60">
        <v>365</v>
      </c>
      <c r="I184" s="60">
        <v>1</v>
      </c>
      <c r="J184" s="60">
        <v>3</v>
      </c>
      <c r="K184" s="60">
        <v>1</v>
      </c>
      <c r="L184" s="60">
        <v>6</v>
      </c>
      <c r="M184" s="59" t="s">
        <v>1468</v>
      </c>
      <c r="N184" s="59" t="s">
        <v>1469</v>
      </c>
      <c r="O184" s="60">
        <v>3</v>
      </c>
      <c r="P184" s="60">
        <v>306</v>
      </c>
      <c r="Q184" s="60">
        <v>1994</v>
      </c>
      <c r="R184" s="59" t="s">
        <v>70</v>
      </c>
    </row>
    <row r="185" spans="1:18" ht="27">
      <c r="A185" s="59" t="s">
        <v>14</v>
      </c>
      <c r="B185" s="59" t="s">
        <v>29</v>
      </c>
      <c r="C185" s="59" t="s">
        <v>1431</v>
      </c>
      <c r="D185" s="36" t="str">
        <f t="shared" si="2"/>
        <v>Private</v>
      </c>
      <c r="E185" s="60">
        <v>402</v>
      </c>
      <c r="F185" s="60">
        <v>402</v>
      </c>
      <c r="G185" s="59" t="s">
        <v>314</v>
      </c>
      <c r="H185" s="60">
        <v>173</v>
      </c>
      <c r="I185" s="60">
        <v>1</v>
      </c>
      <c r="J185" s="60">
        <v>3</v>
      </c>
      <c r="K185" s="60">
        <v>1</v>
      </c>
      <c r="L185" s="60">
        <v>6</v>
      </c>
      <c r="M185" s="59" t="s">
        <v>1468</v>
      </c>
      <c r="N185" s="59" t="s">
        <v>1469</v>
      </c>
      <c r="O185" s="60">
        <v>3</v>
      </c>
      <c r="P185" s="60">
        <v>306</v>
      </c>
      <c r="Q185" s="60">
        <v>1935</v>
      </c>
      <c r="R185" s="59" t="s">
        <v>70</v>
      </c>
    </row>
    <row r="186" spans="1:18" ht="27">
      <c r="A186" s="59" t="s">
        <v>14</v>
      </c>
      <c r="B186" s="59" t="s">
        <v>29</v>
      </c>
      <c r="C186" s="59" t="s">
        <v>1431</v>
      </c>
      <c r="D186" s="36" t="str">
        <f t="shared" si="2"/>
        <v>Private</v>
      </c>
      <c r="E186" s="60">
        <v>408</v>
      </c>
      <c r="F186" s="60">
        <v>408</v>
      </c>
      <c r="G186" s="59" t="s">
        <v>320</v>
      </c>
      <c r="H186" s="60">
        <v>135</v>
      </c>
      <c r="I186" s="60">
        <v>1</v>
      </c>
      <c r="J186" s="60">
        <v>3</v>
      </c>
      <c r="K186" s="60">
        <v>1</v>
      </c>
      <c r="L186" s="60">
        <v>6</v>
      </c>
      <c r="M186" s="59" t="s">
        <v>1468</v>
      </c>
      <c r="N186" s="59" t="s">
        <v>1469</v>
      </c>
      <c r="O186" s="60">
        <v>3</v>
      </c>
      <c r="P186" s="60">
        <v>307</v>
      </c>
      <c r="Q186" s="60">
        <v>1988</v>
      </c>
      <c r="R186" s="59" t="s">
        <v>70</v>
      </c>
    </row>
    <row r="187" spans="1:18" ht="40.5">
      <c r="A187" s="59" t="s">
        <v>14</v>
      </c>
      <c r="B187" s="59" t="s">
        <v>29</v>
      </c>
      <c r="C187" s="59" t="s">
        <v>1431</v>
      </c>
      <c r="D187" s="36" t="str">
        <f t="shared" si="2"/>
        <v>Private</v>
      </c>
      <c r="E187" s="60">
        <v>409</v>
      </c>
      <c r="F187" s="60">
        <v>409</v>
      </c>
      <c r="G187" s="59" t="s">
        <v>321</v>
      </c>
      <c r="H187" s="60">
        <v>283</v>
      </c>
      <c r="I187" s="60">
        <v>1</v>
      </c>
      <c r="J187" s="60">
        <v>3</v>
      </c>
      <c r="K187" s="60">
        <v>1</v>
      </c>
      <c r="L187" s="60">
        <v>6</v>
      </c>
      <c r="M187" s="59" t="s">
        <v>1468</v>
      </c>
      <c r="N187" s="59" t="s">
        <v>1469</v>
      </c>
      <c r="O187" s="60">
        <v>3</v>
      </c>
      <c r="P187" s="60">
        <v>307</v>
      </c>
      <c r="Q187" s="60">
        <v>1980</v>
      </c>
      <c r="R187" s="59" t="s">
        <v>70</v>
      </c>
    </row>
    <row r="188" spans="1:18" ht="27">
      <c r="A188" s="59" t="s">
        <v>14</v>
      </c>
      <c r="B188" s="59" t="s">
        <v>29</v>
      </c>
      <c r="C188" s="59" t="s">
        <v>1431</v>
      </c>
      <c r="D188" s="36" t="str">
        <f t="shared" si="2"/>
        <v>Private</v>
      </c>
      <c r="E188" s="60">
        <v>410</v>
      </c>
      <c r="F188" s="60">
        <v>410</v>
      </c>
      <c r="G188" s="59" t="s">
        <v>322</v>
      </c>
      <c r="H188" s="60">
        <v>317</v>
      </c>
      <c r="I188" s="60">
        <v>1</v>
      </c>
      <c r="J188" s="60">
        <v>3</v>
      </c>
      <c r="K188" s="60">
        <v>1</v>
      </c>
      <c r="L188" s="60">
        <v>6</v>
      </c>
      <c r="M188" s="59" t="s">
        <v>1468</v>
      </c>
      <c r="N188" s="59" t="s">
        <v>1469</v>
      </c>
      <c r="O188" s="60">
        <v>3</v>
      </c>
      <c r="P188" s="60">
        <v>307</v>
      </c>
      <c r="Q188" s="60">
        <v>1980</v>
      </c>
      <c r="R188" s="59" t="s">
        <v>70</v>
      </c>
    </row>
    <row r="189" spans="1:18" ht="40.5">
      <c r="A189" s="59" t="s">
        <v>14</v>
      </c>
      <c r="B189" s="59" t="s">
        <v>29</v>
      </c>
      <c r="C189" s="59" t="s">
        <v>1431</v>
      </c>
      <c r="D189" s="36" t="str">
        <f t="shared" si="2"/>
        <v>Private</v>
      </c>
      <c r="E189" s="60">
        <v>411</v>
      </c>
      <c r="F189" s="60">
        <v>411</v>
      </c>
      <c r="G189" s="59" t="s">
        <v>323</v>
      </c>
      <c r="H189" s="60">
        <v>167</v>
      </c>
      <c r="I189" s="60">
        <v>1</v>
      </c>
      <c r="J189" s="60">
        <v>3</v>
      </c>
      <c r="K189" s="60">
        <v>1</v>
      </c>
      <c r="L189" s="60">
        <v>6</v>
      </c>
      <c r="M189" s="59" t="s">
        <v>1468</v>
      </c>
      <c r="N189" s="59" t="s">
        <v>1469</v>
      </c>
      <c r="O189" s="60">
        <v>3</v>
      </c>
      <c r="P189" s="60">
        <v>307</v>
      </c>
      <c r="Q189" s="60">
        <v>1990</v>
      </c>
      <c r="R189" s="59" t="s">
        <v>70</v>
      </c>
    </row>
    <row r="190" spans="1:18" ht="27">
      <c r="A190" s="59" t="s">
        <v>14</v>
      </c>
      <c r="B190" s="59" t="s">
        <v>29</v>
      </c>
      <c r="C190" s="59" t="s">
        <v>1431</v>
      </c>
      <c r="D190" s="36" t="str">
        <f t="shared" si="2"/>
        <v>Private</v>
      </c>
      <c r="E190" s="60">
        <v>412</v>
      </c>
      <c r="F190" s="60">
        <v>412</v>
      </c>
      <c r="G190" s="59" t="s">
        <v>324</v>
      </c>
      <c r="H190" s="60">
        <v>300</v>
      </c>
      <c r="I190" s="60">
        <v>1</v>
      </c>
      <c r="J190" s="60">
        <v>3</v>
      </c>
      <c r="K190" s="60">
        <v>1</v>
      </c>
      <c r="L190" s="60">
        <v>6</v>
      </c>
      <c r="M190" s="59" t="s">
        <v>1468</v>
      </c>
      <c r="N190" s="59" t="s">
        <v>1469</v>
      </c>
      <c r="O190" s="60">
        <v>3</v>
      </c>
      <c r="P190" s="60">
        <v>307</v>
      </c>
      <c r="Q190" s="60">
        <v>1985</v>
      </c>
      <c r="R190" s="59" t="s">
        <v>70</v>
      </c>
    </row>
    <row r="191" spans="1:18" ht="27">
      <c r="A191" s="59" t="s">
        <v>14</v>
      </c>
      <c r="B191" s="59" t="s">
        <v>29</v>
      </c>
      <c r="C191" s="59" t="s">
        <v>1431</v>
      </c>
      <c r="D191" s="36" t="str">
        <f t="shared" si="2"/>
        <v>Private</v>
      </c>
      <c r="E191" s="60">
        <v>413</v>
      </c>
      <c r="F191" s="60">
        <v>413</v>
      </c>
      <c r="G191" s="59" t="s">
        <v>325</v>
      </c>
      <c r="H191" s="60">
        <v>185</v>
      </c>
      <c r="I191" s="60">
        <v>1</v>
      </c>
      <c r="J191" s="60">
        <v>3</v>
      </c>
      <c r="K191" s="60">
        <v>1</v>
      </c>
      <c r="L191" s="60">
        <v>6</v>
      </c>
      <c r="M191" s="59" t="s">
        <v>1468</v>
      </c>
      <c r="N191" s="59" t="s">
        <v>1469</v>
      </c>
      <c r="O191" s="60">
        <v>3</v>
      </c>
      <c r="P191" s="60">
        <v>307</v>
      </c>
      <c r="Q191" s="60">
        <v>1985</v>
      </c>
      <c r="R191" s="59" t="s">
        <v>70</v>
      </c>
    </row>
    <row r="192" spans="1:18" ht="40.5">
      <c r="A192" s="59" t="s">
        <v>14</v>
      </c>
      <c r="B192" s="59" t="s">
        <v>29</v>
      </c>
      <c r="C192" s="59" t="s">
        <v>1431</v>
      </c>
      <c r="D192" s="36" t="str">
        <f t="shared" si="2"/>
        <v>Private</v>
      </c>
      <c r="E192" s="60">
        <v>414</v>
      </c>
      <c r="F192" s="60">
        <v>414</v>
      </c>
      <c r="G192" s="59" t="s">
        <v>326</v>
      </c>
      <c r="H192" s="60">
        <v>172</v>
      </c>
      <c r="I192" s="60">
        <v>1</v>
      </c>
      <c r="J192" s="60">
        <v>3</v>
      </c>
      <c r="K192" s="60">
        <v>1</v>
      </c>
      <c r="L192" s="60">
        <v>6</v>
      </c>
      <c r="M192" s="59" t="s">
        <v>1468</v>
      </c>
      <c r="N192" s="59" t="s">
        <v>1469</v>
      </c>
      <c r="O192" s="60">
        <v>3</v>
      </c>
      <c r="P192" s="60">
        <v>307</v>
      </c>
      <c r="Q192" s="60">
        <v>1998</v>
      </c>
      <c r="R192" s="59" t="s">
        <v>70</v>
      </c>
    </row>
    <row r="193" spans="1:18" ht="40.5">
      <c r="A193" s="59" t="s">
        <v>14</v>
      </c>
      <c r="B193" s="59" t="s">
        <v>29</v>
      </c>
      <c r="C193" s="59" t="s">
        <v>1431</v>
      </c>
      <c r="D193" s="36" t="str">
        <f t="shared" si="2"/>
        <v>Private</v>
      </c>
      <c r="E193" s="60">
        <v>415</v>
      </c>
      <c r="F193" s="60">
        <v>415</v>
      </c>
      <c r="G193" s="59" t="s">
        <v>327</v>
      </c>
      <c r="H193" s="60">
        <v>181</v>
      </c>
      <c r="I193" s="60">
        <v>1</v>
      </c>
      <c r="J193" s="60">
        <v>3</v>
      </c>
      <c r="K193" s="60">
        <v>1</v>
      </c>
      <c r="L193" s="60">
        <v>6</v>
      </c>
      <c r="M193" s="59" t="s">
        <v>1468</v>
      </c>
      <c r="N193" s="59" t="s">
        <v>1469</v>
      </c>
      <c r="O193" s="60">
        <v>3</v>
      </c>
      <c r="P193" s="60">
        <v>307</v>
      </c>
      <c r="Q193" s="60">
        <v>1995</v>
      </c>
      <c r="R193" s="59" t="s">
        <v>70</v>
      </c>
    </row>
    <row r="194" spans="1:18" ht="40.5">
      <c r="A194" s="59" t="s">
        <v>14</v>
      </c>
      <c r="B194" s="59" t="s">
        <v>29</v>
      </c>
      <c r="C194" s="59" t="s">
        <v>1431</v>
      </c>
      <c r="D194" s="36" t="str">
        <f t="shared" ref="D194:D257" si="3">IF(C194="Catholic", "Private", C194)</f>
        <v>Private</v>
      </c>
      <c r="E194" s="60">
        <v>416</v>
      </c>
      <c r="F194" s="60">
        <v>416</v>
      </c>
      <c r="G194" s="59" t="s">
        <v>328</v>
      </c>
      <c r="H194" s="60">
        <v>379</v>
      </c>
      <c r="I194" s="60">
        <v>1</v>
      </c>
      <c r="J194" s="60">
        <v>3</v>
      </c>
      <c r="K194" s="60">
        <v>1</v>
      </c>
      <c r="L194" s="60">
        <v>6</v>
      </c>
      <c r="M194" s="59" t="s">
        <v>1468</v>
      </c>
      <c r="N194" s="59" t="s">
        <v>1469</v>
      </c>
      <c r="O194" s="60">
        <v>3</v>
      </c>
      <c r="P194" s="60">
        <v>307</v>
      </c>
      <c r="Q194" s="60">
        <v>1984</v>
      </c>
      <c r="R194" s="59" t="s">
        <v>70</v>
      </c>
    </row>
    <row r="195" spans="1:18" ht="27">
      <c r="A195" s="59" t="s">
        <v>14</v>
      </c>
      <c r="B195" s="59" t="s">
        <v>29</v>
      </c>
      <c r="C195" s="59" t="s">
        <v>1431</v>
      </c>
      <c r="D195" s="36" t="str">
        <f t="shared" si="3"/>
        <v>Private</v>
      </c>
      <c r="E195" s="60">
        <v>418</v>
      </c>
      <c r="F195" s="60">
        <v>418</v>
      </c>
      <c r="G195" s="59" t="s">
        <v>330</v>
      </c>
      <c r="H195" s="60">
        <v>108</v>
      </c>
      <c r="I195" s="60">
        <v>1</v>
      </c>
      <c r="J195" s="60">
        <v>3</v>
      </c>
      <c r="K195" s="60">
        <v>1</v>
      </c>
      <c r="L195" s="60">
        <v>6</v>
      </c>
      <c r="M195" s="59" t="s">
        <v>1468</v>
      </c>
      <c r="N195" s="59" t="s">
        <v>1469</v>
      </c>
      <c r="O195" s="60">
        <v>3</v>
      </c>
      <c r="P195" s="60">
        <v>307</v>
      </c>
      <c r="Q195" s="60">
        <v>1991</v>
      </c>
      <c r="R195" s="59" t="s">
        <v>70</v>
      </c>
    </row>
    <row r="196" spans="1:18" ht="27">
      <c r="A196" s="59" t="s">
        <v>14</v>
      </c>
      <c r="B196" s="59" t="s">
        <v>29</v>
      </c>
      <c r="C196" s="59" t="s">
        <v>1431</v>
      </c>
      <c r="D196" s="36" t="str">
        <f t="shared" si="3"/>
        <v>Private</v>
      </c>
      <c r="E196" s="60">
        <v>419</v>
      </c>
      <c r="F196" s="60">
        <v>419</v>
      </c>
      <c r="G196" s="59" t="s">
        <v>331</v>
      </c>
      <c r="H196" s="60">
        <v>94</v>
      </c>
      <c r="I196" s="60">
        <v>1</v>
      </c>
      <c r="J196" s="60">
        <v>3</v>
      </c>
      <c r="K196" s="60">
        <v>1</v>
      </c>
      <c r="L196" s="60">
        <v>6</v>
      </c>
      <c r="M196" s="59" t="s">
        <v>1468</v>
      </c>
      <c r="N196" s="59" t="s">
        <v>1469</v>
      </c>
      <c r="O196" s="60">
        <v>3</v>
      </c>
      <c r="P196" s="60">
        <v>307</v>
      </c>
      <c r="Q196" s="60">
        <v>1997</v>
      </c>
      <c r="R196" s="59" t="s">
        <v>70</v>
      </c>
    </row>
    <row r="197" spans="1:18" ht="40.5">
      <c r="A197" s="59" t="s">
        <v>14</v>
      </c>
      <c r="B197" s="59" t="s">
        <v>29</v>
      </c>
      <c r="C197" s="59" t="s">
        <v>1431</v>
      </c>
      <c r="D197" s="36" t="str">
        <f t="shared" si="3"/>
        <v>Private</v>
      </c>
      <c r="E197" s="60">
        <v>743</v>
      </c>
      <c r="F197" s="60">
        <v>743</v>
      </c>
      <c r="G197" s="59" t="s">
        <v>346</v>
      </c>
      <c r="H197" s="60">
        <v>183</v>
      </c>
      <c r="I197" s="60">
        <v>1</v>
      </c>
      <c r="J197" s="60">
        <v>3</v>
      </c>
      <c r="K197" s="60">
        <v>1</v>
      </c>
      <c r="L197" s="60">
        <v>6</v>
      </c>
      <c r="M197" s="59" t="s">
        <v>1468</v>
      </c>
      <c r="N197" s="59" t="s">
        <v>1469</v>
      </c>
      <c r="O197" s="60">
        <v>3</v>
      </c>
      <c r="P197" s="60">
        <v>302</v>
      </c>
      <c r="Q197" s="60">
        <v>1990</v>
      </c>
      <c r="R197" s="59" t="s">
        <v>70</v>
      </c>
    </row>
    <row r="198" spans="1:18" ht="27">
      <c r="A198" s="59" t="s">
        <v>14</v>
      </c>
      <c r="B198" s="59" t="s">
        <v>29</v>
      </c>
      <c r="C198" s="59" t="s">
        <v>1431</v>
      </c>
      <c r="D198" s="36" t="str">
        <f t="shared" si="3"/>
        <v>Private</v>
      </c>
      <c r="E198" s="60">
        <v>1115</v>
      </c>
      <c r="F198" s="60">
        <v>1115</v>
      </c>
      <c r="G198" s="59" t="s">
        <v>381</v>
      </c>
      <c r="H198" s="60">
        <v>192</v>
      </c>
      <c r="I198" s="60">
        <v>1</v>
      </c>
      <c r="J198" s="60">
        <v>3</v>
      </c>
      <c r="K198" s="60">
        <v>1</v>
      </c>
      <c r="L198" s="60">
        <v>6</v>
      </c>
      <c r="M198" s="59" t="s">
        <v>1468</v>
      </c>
      <c r="N198" s="59" t="s">
        <v>1469</v>
      </c>
      <c r="O198" s="60">
        <v>3</v>
      </c>
      <c r="P198" s="60">
        <v>305</v>
      </c>
      <c r="Q198" s="60">
        <v>1992</v>
      </c>
      <c r="R198" s="59" t="s">
        <v>70</v>
      </c>
    </row>
    <row r="199" spans="1:18" ht="27">
      <c r="A199" s="59" t="s">
        <v>14</v>
      </c>
      <c r="B199" s="59" t="s">
        <v>29</v>
      </c>
      <c r="C199" s="59" t="s">
        <v>1431</v>
      </c>
      <c r="D199" s="36" t="str">
        <f t="shared" si="3"/>
        <v>Private</v>
      </c>
      <c r="E199" s="60">
        <v>1129</v>
      </c>
      <c r="F199" s="60">
        <v>1129</v>
      </c>
      <c r="G199" s="59" t="s">
        <v>384</v>
      </c>
      <c r="H199" s="60">
        <v>67</v>
      </c>
      <c r="I199" s="60">
        <v>1</v>
      </c>
      <c r="J199" s="60">
        <v>3</v>
      </c>
      <c r="K199" s="60">
        <v>1</v>
      </c>
      <c r="L199" s="60">
        <v>6</v>
      </c>
      <c r="M199" s="59" t="s">
        <v>1468</v>
      </c>
      <c r="N199" s="59" t="s">
        <v>1469</v>
      </c>
      <c r="O199" s="60">
        <v>3</v>
      </c>
      <c r="P199" s="60">
        <v>304</v>
      </c>
      <c r="Q199" s="60">
        <v>1995</v>
      </c>
      <c r="R199" s="59" t="s">
        <v>70</v>
      </c>
    </row>
    <row r="200" spans="1:18" ht="40.5">
      <c r="A200" s="59" t="s">
        <v>14</v>
      </c>
      <c r="B200" s="59" t="s">
        <v>29</v>
      </c>
      <c r="C200" s="59" t="s">
        <v>1431</v>
      </c>
      <c r="D200" s="36" t="str">
        <f t="shared" si="3"/>
        <v>Private</v>
      </c>
      <c r="E200" s="60">
        <v>1173</v>
      </c>
      <c r="F200" s="60">
        <v>1174</v>
      </c>
      <c r="G200" s="59" t="s">
        <v>388</v>
      </c>
      <c r="H200" s="60">
        <v>72</v>
      </c>
      <c r="I200" s="60">
        <v>1</v>
      </c>
      <c r="J200" s="60">
        <v>3</v>
      </c>
      <c r="K200" s="60">
        <v>1</v>
      </c>
      <c r="L200" s="60">
        <v>5</v>
      </c>
      <c r="M200" s="59" t="s">
        <v>1468</v>
      </c>
      <c r="N200" s="59" t="s">
        <v>1469</v>
      </c>
      <c r="O200" s="60">
        <v>3</v>
      </c>
      <c r="P200" s="60">
        <v>304</v>
      </c>
      <c r="Q200" s="60">
        <v>2008</v>
      </c>
      <c r="R200" s="59" t="s">
        <v>70</v>
      </c>
    </row>
    <row r="201" spans="1:18" ht="27">
      <c r="A201" s="59" t="s">
        <v>14</v>
      </c>
      <c r="B201" s="59" t="s">
        <v>29</v>
      </c>
      <c r="C201" s="59" t="s">
        <v>1431</v>
      </c>
      <c r="D201" s="36" t="str">
        <f t="shared" si="3"/>
        <v>Private</v>
      </c>
      <c r="E201" s="60">
        <v>1174</v>
      </c>
      <c r="F201" s="60">
        <v>1175</v>
      </c>
      <c r="G201" s="59" t="s">
        <v>389</v>
      </c>
      <c r="H201" s="60">
        <v>32</v>
      </c>
      <c r="I201" s="60">
        <v>1</v>
      </c>
      <c r="J201" s="60">
        <v>3</v>
      </c>
      <c r="K201" s="60">
        <v>1</v>
      </c>
      <c r="L201" s="60">
        <v>4</v>
      </c>
      <c r="M201" s="59" t="s">
        <v>1468</v>
      </c>
      <c r="N201" s="59" t="s">
        <v>1469</v>
      </c>
      <c r="O201" s="60">
        <v>3</v>
      </c>
      <c r="P201" s="60">
        <v>306</v>
      </c>
      <c r="Q201" s="60">
        <v>2006</v>
      </c>
      <c r="R201" s="59" t="s">
        <v>70</v>
      </c>
    </row>
    <row r="202" spans="1:18" ht="27">
      <c r="A202" s="59" t="s">
        <v>14</v>
      </c>
      <c r="B202" s="59" t="s">
        <v>29</v>
      </c>
      <c r="C202" s="59" t="s">
        <v>1431</v>
      </c>
      <c r="D202" s="36" t="str">
        <f t="shared" si="3"/>
        <v>Private</v>
      </c>
      <c r="E202" s="60">
        <v>1175</v>
      </c>
      <c r="F202" s="60">
        <v>1176</v>
      </c>
      <c r="G202" s="59" t="s">
        <v>390</v>
      </c>
      <c r="H202" s="60">
        <v>33</v>
      </c>
      <c r="I202" s="60">
        <v>1</v>
      </c>
      <c r="J202" s="60">
        <v>3</v>
      </c>
      <c r="K202" s="60">
        <v>1</v>
      </c>
      <c r="L202" s="60">
        <v>4</v>
      </c>
      <c r="M202" s="59" t="s">
        <v>1468</v>
      </c>
      <c r="N202" s="59" t="s">
        <v>1469</v>
      </c>
      <c r="O202" s="60">
        <v>3</v>
      </c>
      <c r="P202" s="60">
        <v>306</v>
      </c>
      <c r="Q202" s="60">
        <v>2008</v>
      </c>
      <c r="R202" s="59" t="s">
        <v>70</v>
      </c>
    </row>
    <row r="203" spans="1:18" ht="40.5">
      <c r="A203" s="59" t="s">
        <v>14</v>
      </c>
      <c r="B203" s="59" t="s">
        <v>29</v>
      </c>
      <c r="C203" s="59" t="s">
        <v>1431</v>
      </c>
      <c r="D203" s="36" t="str">
        <f t="shared" si="3"/>
        <v>Private</v>
      </c>
      <c r="E203" s="60">
        <v>1176</v>
      </c>
      <c r="F203" s="60">
        <v>1177</v>
      </c>
      <c r="G203" s="59" t="s">
        <v>391</v>
      </c>
      <c r="H203" s="60">
        <v>27</v>
      </c>
      <c r="I203" s="60">
        <v>1</v>
      </c>
      <c r="J203" s="60">
        <v>3</v>
      </c>
      <c r="K203" s="60">
        <v>1</v>
      </c>
      <c r="L203" s="60">
        <v>4</v>
      </c>
      <c r="M203" s="59" t="s">
        <v>1468</v>
      </c>
      <c r="N203" s="59" t="s">
        <v>1469</v>
      </c>
      <c r="O203" s="60">
        <v>3</v>
      </c>
      <c r="P203" s="60">
        <v>306</v>
      </c>
      <c r="Q203" s="60">
        <v>2006</v>
      </c>
      <c r="R203" s="59" t="s">
        <v>70</v>
      </c>
    </row>
    <row r="204" spans="1:18" ht="40.5">
      <c r="A204" s="59" t="s">
        <v>14</v>
      </c>
      <c r="B204" s="59" t="s">
        <v>29</v>
      </c>
      <c r="C204" s="59" t="s">
        <v>1431</v>
      </c>
      <c r="D204" s="36" t="str">
        <f t="shared" si="3"/>
        <v>Private</v>
      </c>
      <c r="E204" s="60">
        <v>1177</v>
      </c>
      <c r="F204" s="60">
        <v>1178</v>
      </c>
      <c r="G204" s="59" t="s">
        <v>392</v>
      </c>
      <c r="H204" s="60">
        <v>27</v>
      </c>
      <c r="I204" s="60">
        <v>1</v>
      </c>
      <c r="J204" s="60">
        <v>3</v>
      </c>
      <c r="K204" s="60">
        <v>1</v>
      </c>
      <c r="L204" s="60">
        <v>4</v>
      </c>
      <c r="M204" s="59" t="s">
        <v>1468</v>
      </c>
      <c r="N204" s="59" t="s">
        <v>1469</v>
      </c>
      <c r="O204" s="60">
        <v>3</v>
      </c>
      <c r="P204" s="60">
        <v>306</v>
      </c>
      <c r="Q204" s="60">
        <v>2006</v>
      </c>
      <c r="R204" s="59" t="s">
        <v>70</v>
      </c>
    </row>
    <row r="205" spans="1:18" ht="27">
      <c r="A205" s="59" t="s">
        <v>14</v>
      </c>
      <c r="B205" s="59" t="s">
        <v>29</v>
      </c>
      <c r="C205" s="59" t="s">
        <v>1431</v>
      </c>
      <c r="D205" s="36" t="str">
        <f t="shared" si="3"/>
        <v>Private</v>
      </c>
      <c r="E205" s="60">
        <v>1178</v>
      </c>
      <c r="F205" s="60">
        <v>1179</v>
      </c>
      <c r="G205" s="59" t="s">
        <v>393</v>
      </c>
      <c r="H205" s="60">
        <v>46</v>
      </c>
      <c r="I205" s="60">
        <v>1</v>
      </c>
      <c r="J205" s="60">
        <v>3</v>
      </c>
      <c r="K205" s="60">
        <v>1</v>
      </c>
      <c r="L205" s="60">
        <v>5</v>
      </c>
      <c r="M205" s="59" t="s">
        <v>1468</v>
      </c>
      <c r="N205" s="59" t="s">
        <v>1469</v>
      </c>
      <c r="O205" s="60">
        <v>3</v>
      </c>
      <c r="P205" s="60">
        <v>306</v>
      </c>
      <c r="Q205" s="60">
        <v>2005</v>
      </c>
      <c r="R205" s="59" t="s">
        <v>70</v>
      </c>
    </row>
    <row r="206" spans="1:18" ht="27">
      <c r="A206" s="59" t="s">
        <v>14</v>
      </c>
      <c r="B206" s="59" t="s">
        <v>29</v>
      </c>
      <c r="C206" s="59" t="s">
        <v>1431</v>
      </c>
      <c r="D206" s="36" t="str">
        <f t="shared" si="3"/>
        <v>Private</v>
      </c>
      <c r="E206" s="60">
        <v>1326</v>
      </c>
      <c r="F206" s="60">
        <v>2273</v>
      </c>
      <c r="G206" s="59" t="s">
        <v>398</v>
      </c>
      <c r="H206" s="60">
        <v>31</v>
      </c>
      <c r="I206" s="60">
        <v>1</v>
      </c>
      <c r="J206" s="60">
        <v>3</v>
      </c>
      <c r="K206" s="60">
        <v>1</v>
      </c>
      <c r="L206" s="60">
        <v>5</v>
      </c>
      <c r="M206" s="59" t="s">
        <v>1468</v>
      </c>
      <c r="N206" s="59" t="s">
        <v>1469</v>
      </c>
      <c r="O206" s="60">
        <v>3</v>
      </c>
      <c r="P206" s="60">
        <v>301</v>
      </c>
      <c r="Q206" s="60">
        <v>2000</v>
      </c>
      <c r="R206" s="59" t="s">
        <v>70</v>
      </c>
    </row>
    <row r="207" spans="1:18" ht="27">
      <c r="A207" s="59" t="s">
        <v>14</v>
      </c>
      <c r="B207" s="59" t="s">
        <v>29</v>
      </c>
      <c r="C207" s="59" t="s">
        <v>1431</v>
      </c>
      <c r="D207" s="36" t="str">
        <f t="shared" si="3"/>
        <v>Private</v>
      </c>
      <c r="E207" s="60">
        <v>1330</v>
      </c>
      <c r="F207" s="60">
        <v>2277</v>
      </c>
      <c r="G207" s="59" t="s">
        <v>402</v>
      </c>
      <c r="H207" s="60">
        <v>42</v>
      </c>
      <c r="I207" s="60">
        <v>1</v>
      </c>
      <c r="J207" s="60">
        <v>3</v>
      </c>
      <c r="K207" s="60">
        <v>1</v>
      </c>
      <c r="L207" s="60">
        <v>5</v>
      </c>
      <c r="M207" s="59" t="s">
        <v>1468</v>
      </c>
      <c r="N207" s="59" t="s">
        <v>1469</v>
      </c>
      <c r="O207" s="60">
        <v>3</v>
      </c>
      <c r="P207" s="60">
        <v>301</v>
      </c>
      <c r="Q207" s="60">
        <v>1987</v>
      </c>
      <c r="R207" s="59" t="s">
        <v>70</v>
      </c>
    </row>
    <row r="208" spans="1:18" ht="27">
      <c r="A208" s="59" t="s">
        <v>14</v>
      </c>
      <c r="B208" s="59" t="s">
        <v>29</v>
      </c>
      <c r="C208" s="59" t="s">
        <v>1431</v>
      </c>
      <c r="D208" s="36" t="str">
        <f t="shared" si="3"/>
        <v>Private</v>
      </c>
      <c r="E208" s="60">
        <v>1331</v>
      </c>
      <c r="F208" s="60">
        <v>2278</v>
      </c>
      <c r="G208" s="59" t="s">
        <v>403</v>
      </c>
      <c r="H208" s="60">
        <v>81</v>
      </c>
      <c r="I208" s="60">
        <v>1</v>
      </c>
      <c r="J208" s="60">
        <v>3</v>
      </c>
      <c r="K208" s="60">
        <v>1</v>
      </c>
      <c r="L208" s="60">
        <v>6</v>
      </c>
      <c r="M208" s="59" t="s">
        <v>1468</v>
      </c>
      <c r="N208" s="59" t="s">
        <v>1469</v>
      </c>
      <c r="O208" s="60">
        <v>3</v>
      </c>
      <c r="P208" s="60">
        <v>301</v>
      </c>
      <c r="Q208" s="60">
        <v>2000</v>
      </c>
      <c r="R208" s="59" t="s">
        <v>70</v>
      </c>
    </row>
    <row r="209" spans="1:18" ht="27">
      <c r="A209" s="59" t="s">
        <v>14</v>
      </c>
      <c r="B209" s="59" t="s">
        <v>29</v>
      </c>
      <c r="C209" s="59" t="s">
        <v>1431</v>
      </c>
      <c r="D209" s="36" t="str">
        <f t="shared" si="3"/>
        <v>Private</v>
      </c>
      <c r="E209" s="60">
        <v>1335</v>
      </c>
      <c r="F209" s="60">
        <v>2282</v>
      </c>
      <c r="G209" s="59" t="s">
        <v>407</v>
      </c>
      <c r="H209" s="60">
        <v>60</v>
      </c>
      <c r="I209" s="60">
        <v>1</v>
      </c>
      <c r="J209" s="60">
        <v>3</v>
      </c>
      <c r="K209" s="60">
        <v>1</v>
      </c>
      <c r="L209" s="60">
        <v>4</v>
      </c>
      <c r="M209" s="59" t="s">
        <v>1468</v>
      </c>
      <c r="N209" s="59" t="s">
        <v>1469</v>
      </c>
      <c r="O209" s="60">
        <v>3</v>
      </c>
      <c r="P209" s="60">
        <v>302</v>
      </c>
      <c r="Q209" s="60">
        <v>2005</v>
      </c>
      <c r="R209" s="59" t="s">
        <v>70</v>
      </c>
    </row>
    <row r="210" spans="1:18" ht="40.5">
      <c r="A210" s="59" t="s">
        <v>14</v>
      </c>
      <c r="B210" s="59" t="s">
        <v>29</v>
      </c>
      <c r="C210" s="59" t="s">
        <v>1431</v>
      </c>
      <c r="D210" s="36" t="str">
        <f t="shared" si="3"/>
        <v>Private</v>
      </c>
      <c r="E210" s="60">
        <v>1336</v>
      </c>
      <c r="F210" s="60">
        <v>2283</v>
      </c>
      <c r="G210" s="59" t="s">
        <v>408</v>
      </c>
      <c r="H210" s="60">
        <v>44</v>
      </c>
      <c r="I210" s="60">
        <v>1</v>
      </c>
      <c r="J210" s="60">
        <v>3</v>
      </c>
      <c r="K210" s="60">
        <v>1</v>
      </c>
      <c r="L210" s="60">
        <v>5</v>
      </c>
      <c r="M210" s="59" t="s">
        <v>1468</v>
      </c>
      <c r="N210" s="59" t="s">
        <v>1469</v>
      </c>
      <c r="O210" s="60">
        <v>3</v>
      </c>
      <c r="P210" s="60">
        <v>302</v>
      </c>
      <c r="Q210" s="60">
        <v>1981</v>
      </c>
      <c r="R210" s="59" t="s">
        <v>70</v>
      </c>
    </row>
    <row r="211" spans="1:18" ht="27">
      <c r="A211" s="59" t="s">
        <v>14</v>
      </c>
      <c r="B211" s="59" t="s">
        <v>29</v>
      </c>
      <c r="C211" s="59" t="s">
        <v>1431</v>
      </c>
      <c r="D211" s="36" t="str">
        <f t="shared" si="3"/>
        <v>Private</v>
      </c>
      <c r="E211" s="60">
        <v>1337</v>
      </c>
      <c r="F211" s="60">
        <v>2284</v>
      </c>
      <c r="G211" s="59" t="s">
        <v>409</v>
      </c>
      <c r="H211" s="60">
        <v>90</v>
      </c>
      <c r="I211" s="60">
        <v>1</v>
      </c>
      <c r="J211" s="60">
        <v>3</v>
      </c>
      <c r="K211" s="60">
        <v>1</v>
      </c>
      <c r="L211" s="60">
        <v>6</v>
      </c>
      <c r="M211" s="59" t="s">
        <v>1468</v>
      </c>
      <c r="N211" s="59" t="s">
        <v>1469</v>
      </c>
      <c r="O211" s="60">
        <v>3</v>
      </c>
      <c r="P211" s="60">
        <v>302</v>
      </c>
      <c r="Q211" s="60">
        <v>2001</v>
      </c>
      <c r="R211" s="59" t="s">
        <v>70</v>
      </c>
    </row>
    <row r="212" spans="1:18" ht="27">
      <c r="A212" s="59" t="s">
        <v>14</v>
      </c>
      <c r="B212" s="59" t="s">
        <v>29</v>
      </c>
      <c r="C212" s="59" t="s">
        <v>1431</v>
      </c>
      <c r="D212" s="36" t="str">
        <f t="shared" si="3"/>
        <v>Private</v>
      </c>
      <c r="E212" s="60">
        <v>1339</v>
      </c>
      <c r="F212" s="60">
        <v>2286</v>
      </c>
      <c r="G212" s="59" t="s">
        <v>411</v>
      </c>
      <c r="H212" s="60">
        <v>69</v>
      </c>
      <c r="I212" s="60">
        <v>1</v>
      </c>
      <c r="J212" s="60">
        <v>3</v>
      </c>
      <c r="K212" s="60">
        <v>1</v>
      </c>
      <c r="L212" s="60">
        <v>5</v>
      </c>
      <c r="M212" s="59" t="s">
        <v>1468</v>
      </c>
      <c r="N212" s="59" t="s">
        <v>1469</v>
      </c>
      <c r="O212" s="60">
        <v>3</v>
      </c>
      <c r="P212" s="60">
        <v>304</v>
      </c>
      <c r="Q212" s="60">
        <v>1981</v>
      </c>
      <c r="R212" s="59" t="s">
        <v>70</v>
      </c>
    </row>
    <row r="213" spans="1:18" ht="27">
      <c r="A213" s="59" t="s">
        <v>14</v>
      </c>
      <c r="B213" s="59" t="s">
        <v>29</v>
      </c>
      <c r="C213" s="59" t="s">
        <v>1431</v>
      </c>
      <c r="D213" s="36" t="str">
        <f t="shared" si="3"/>
        <v>Private</v>
      </c>
      <c r="E213" s="60">
        <v>1340</v>
      </c>
      <c r="F213" s="60">
        <v>2287</v>
      </c>
      <c r="G213" s="59" t="s">
        <v>412</v>
      </c>
      <c r="H213" s="60">
        <v>97</v>
      </c>
      <c r="I213" s="60">
        <v>1</v>
      </c>
      <c r="J213" s="60">
        <v>3</v>
      </c>
      <c r="K213" s="60">
        <v>1</v>
      </c>
      <c r="L213" s="60">
        <v>4</v>
      </c>
      <c r="M213" s="59" t="s">
        <v>1468</v>
      </c>
      <c r="N213" s="59" t="s">
        <v>1469</v>
      </c>
      <c r="O213" s="60">
        <v>3</v>
      </c>
      <c r="P213" s="60">
        <v>304</v>
      </c>
      <c r="Q213" s="60">
        <v>2005</v>
      </c>
      <c r="R213" s="59" t="s">
        <v>70</v>
      </c>
    </row>
    <row r="214" spans="1:18" ht="40.5">
      <c r="A214" s="59" t="s">
        <v>14</v>
      </c>
      <c r="B214" s="59" t="s">
        <v>29</v>
      </c>
      <c r="C214" s="59" t="s">
        <v>1431</v>
      </c>
      <c r="D214" s="36" t="str">
        <f t="shared" si="3"/>
        <v>Private</v>
      </c>
      <c r="E214" s="60">
        <v>1346</v>
      </c>
      <c r="F214" s="60">
        <v>2293</v>
      </c>
      <c r="G214" s="59" t="s">
        <v>418</v>
      </c>
      <c r="H214" s="60">
        <v>115</v>
      </c>
      <c r="I214" s="60">
        <v>1</v>
      </c>
      <c r="J214" s="60">
        <v>3</v>
      </c>
      <c r="K214" s="60">
        <v>1</v>
      </c>
      <c r="L214" s="60">
        <v>6</v>
      </c>
      <c r="M214" s="59" t="s">
        <v>1468</v>
      </c>
      <c r="N214" s="59" t="s">
        <v>1469</v>
      </c>
      <c r="O214" s="60">
        <v>3</v>
      </c>
      <c r="P214" s="60">
        <v>307</v>
      </c>
      <c r="Q214" s="60">
        <v>2000</v>
      </c>
      <c r="R214" s="59" t="s">
        <v>70</v>
      </c>
    </row>
    <row r="215" spans="1:18" ht="40.5">
      <c r="A215" s="59" t="s">
        <v>14</v>
      </c>
      <c r="B215" s="59" t="s">
        <v>29</v>
      </c>
      <c r="C215" s="59" t="s">
        <v>1431</v>
      </c>
      <c r="D215" s="36" t="str">
        <f t="shared" si="3"/>
        <v>Private</v>
      </c>
      <c r="E215" s="60">
        <v>1348</v>
      </c>
      <c r="F215" s="60">
        <v>2295</v>
      </c>
      <c r="G215" s="59" t="s">
        <v>420</v>
      </c>
      <c r="H215" s="60">
        <v>37</v>
      </c>
      <c r="I215" s="60">
        <v>1</v>
      </c>
      <c r="J215" s="60">
        <v>3</v>
      </c>
      <c r="K215" s="60">
        <v>1</v>
      </c>
      <c r="L215" s="60">
        <v>3</v>
      </c>
      <c r="M215" s="59" t="s">
        <v>1468</v>
      </c>
      <c r="N215" s="59" t="s">
        <v>1469</v>
      </c>
      <c r="O215" s="60">
        <v>3</v>
      </c>
      <c r="P215" s="60">
        <v>307</v>
      </c>
      <c r="Q215" s="60">
        <v>2001</v>
      </c>
      <c r="R215" s="59" t="s">
        <v>70</v>
      </c>
    </row>
    <row r="216" spans="1:18" ht="54">
      <c r="A216" s="59" t="s">
        <v>14</v>
      </c>
      <c r="B216" s="59" t="s">
        <v>29</v>
      </c>
      <c r="C216" s="59" t="s">
        <v>1431</v>
      </c>
      <c r="D216" s="36" t="str">
        <f t="shared" si="3"/>
        <v>Private</v>
      </c>
      <c r="E216" s="60">
        <v>1440</v>
      </c>
      <c r="F216" s="60">
        <v>5296</v>
      </c>
      <c r="G216" s="59" t="s">
        <v>428</v>
      </c>
      <c r="H216" s="60">
        <v>705</v>
      </c>
      <c r="I216" s="60">
        <v>1</v>
      </c>
      <c r="J216" s="60">
        <v>3</v>
      </c>
      <c r="K216" s="60">
        <v>1</v>
      </c>
      <c r="L216" s="60">
        <v>6</v>
      </c>
      <c r="M216" s="59" t="s">
        <v>1468</v>
      </c>
      <c r="N216" s="59" t="s">
        <v>1469</v>
      </c>
      <c r="O216" s="60">
        <v>3</v>
      </c>
      <c r="P216" s="60">
        <v>302</v>
      </c>
      <c r="Q216" s="60">
        <v>1956</v>
      </c>
      <c r="R216" s="59" t="s">
        <v>70</v>
      </c>
    </row>
    <row r="217" spans="1:18" ht="27">
      <c r="A217" s="59" t="s">
        <v>14</v>
      </c>
      <c r="B217" s="59" t="s">
        <v>29</v>
      </c>
      <c r="C217" s="59" t="s">
        <v>7</v>
      </c>
      <c r="D217" s="36" t="str">
        <f t="shared" si="3"/>
        <v>Private</v>
      </c>
      <c r="E217" s="60">
        <v>1332</v>
      </c>
      <c r="F217" s="60">
        <v>2279</v>
      </c>
      <c r="G217" s="59" t="s">
        <v>404</v>
      </c>
      <c r="H217" s="60">
        <v>196</v>
      </c>
      <c r="I217" s="60">
        <v>1</v>
      </c>
      <c r="J217" s="60">
        <v>2</v>
      </c>
      <c r="K217" s="60">
        <v>1</v>
      </c>
      <c r="L217" s="60">
        <v>6</v>
      </c>
      <c r="M217" s="59" t="s">
        <v>1468</v>
      </c>
      <c r="N217" s="59" t="s">
        <v>1469</v>
      </c>
      <c r="O217" s="60">
        <v>3</v>
      </c>
      <c r="P217" s="60">
        <v>302</v>
      </c>
      <c r="Q217" s="60">
        <v>1994</v>
      </c>
      <c r="R217" s="59" t="s">
        <v>70</v>
      </c>
    </row>
    <row r="218" spans="1:18" ht="27">
      <c r="A218" s="59" t="s">
        <v>14</v>
      </c>
      <c r="B218" s="59" t="s">
        <v>29</v>
      </c>
      <c r="C218" s="59" t="s">
        <v>6</v>
      </c>
      <c r="D218" s="36" t="str">
        <f t="shared" si="3"/>
        <v>Public</v>
      </c>
      <c r="E218" s="60">
        <v>57</v>
      </c>
      <c r="F218" s="60">
        <v>57</v>
      </c>
      <c r="G218" s="59" t="s">
        <v>248</v>
      </c>
      <c r="H218" s="60">
        <v>23</v>
      </c>
      <c r="I218" s="60">
        <v>1</v>
      </c>
      <c r="J218" s="60">
        <v>1</v>
      </c>
      <c r="K218" s="60">
        <v>1</v>
      </c>
      <c r="L218" s="60">
        <v>3</v>
      </c>
      <c r="M218" s="59" t="s">
        <v>1470</v>
      </c>
      <c r="N218" s="59" t="s">
        <v>1499</v>
      </c>
      <c r="O218" s="60">
        <v>3</v>
      </c>
      <c r="P218" s="60">
        <v>306</v>
      </c>
      <c r="Q218" s="60">
        <v>2006</v>
      </c>
      <c r="R218" s="59" t="s">
        <v>70</v>
      </c>
    </row>
    <row r="219" spans="1:18" ht="27">
      <c r="A219" s="59" t="s">
        <v>14</v>
      </c>
      <c r="B219" s="59" t="s">
        <v>29</v>
      </c>
      <c r="C219" s="59" t="s">
        <v>6</v>
      </c>
      <c r="D219" s="36" t="str">
        <f t="shared" si="3"/>
        <v>Public</v>
      </c>
      <c r="E219" s="60">
        <v>342</v>
      </c>
      <c r="F219" s="60">
        <v>342</v>
      </c>
      <c r="G219" s="59" t="s">
        <v>258</v>
      </c>
      <c r="H219" s="60">
        <v>137</v>
      </c>
      <c r="I219" s="60">
        <v>1</v>
      </c>
      <c r="J219" s="60">
        <v>1</v>
      </c>
      <c r="K219" s="60">
        <v>1</v>
      </c>
      <c r="L219" s="60">
        <v>6</v>
      </c>
      <c r="M219" s="59" t="s">
        <v>1470</v>
      </c>
      <c r="N219" s="59" t="s">
        <v>1500</v>
      </c>
      <c r="O219" s="60">
        <v>3</v>
      </c>
      <c r="P219" s="60">
        <v>301</v>
      </c>
      <c r="Q219" s="60">
        <v>1984</v>
      </c>
      <c r="R219" s="59" t="s">
        <v>70</v>
      </c>
    </row>
    <row r="220" spans="1:18" ht="40.5">
      <c r="A220" s="59" t="s">
        <v>14</v>
      </c>
      <c r="B220" s="59" t="s">
        <v>29</v>
      </c>
      <c r="C220" s="59" t="s">
        <v>6</v>
      </c>
      <c r="D220" s="36" t="str">
        <f t="shared" si="3"/>
        <v>Public</v>
      </c>
      <c r="E220" s="60">
        <v>348</v>
      </c>
      <c r="F220" s="60">
        <v>348</v>
      </c>
      <c r="G220" s="59" t="s">
        <v>263</v>
      </c>
      <c r="H220" s="60">
        <v>349</v>
      </c>
      <c r="I220" s="60">
        <v>1</v>
      </c>
      <c r="J220" s="60">
        <v>1</v>
      </c>
      <c r="K220" s="60">
        <v>1</v>
      </c>
      <c r="L220" s="60">
        <v>6</v>
      </c>
      <c r="M220" s="59" t="s">
        <v>1470</v>
      </c>
      <c r="N220" s="59" t="s">
        <v>1501</v>
      </c>
      <c r="O220" s="60">
        <v>3</v>
      </c>
      <c r="P220" s="60">
        <v>302</v>
      </c>
      <c r="Q220" s="60">
        <v>1983</v>
      </c>
      <c r="R220" s="59" t="s">
        <v>70</v>
      </c>
    </row>
    <row r="221" spans="1:18" ht="27">
      <c r="A221" s="59" t="s">
        <v>14</v>
      </c>
      <c r="B221" s="59" t="s">
        <v>29</v>
      </c>
      <c r="C221" s="59" t="s">
        <v>6</v>
      </c>
      <c r="D221" s="36" t="str">
        <f t="shared" si="3"/>
        <v>Public</v>
      </c>
      <c r="E221" s="60">
        <v>352</v>
      </c>
      <c r="F221" s="60">
        <v>352</v>
      </c>
      <c r="G221" s="59" t="s">
        <v>267</v>
      </c>
      <c r="H221" s="60">
        <v>177</v>
      </c>
      <c r="I221" s="60">
        <v>1</v>
      </c>
      <c r="J221" s="60">
        <v>1</v>
      </c>
      <c r="K221" s="60">
        <v>1</v>
      </c>
      <c r="L221" s="60">
        <v>6</v>
      </c>
      <c r="M221" s="59" t="s">
        <v>1470</v>
      </c>
      <c r="N221" s="59" t="s">
        <v>1502</v>
      </c>
      <c r="O221" s="60">
        <v>3</v>
      </c>
      <c r="P221" s="60">
        <v>302</v>
      </c>
      <c r="Q221" s="60">
        <v>1979</v>
      </c>
      <c r="R221" s="59" t="s">
        <v>70</v>
      </c>
    </row>
    <row r="222" spans="1:18" ht="27">
      <c r="A222" s="59" t="s">
        <v>14</v>
      </c>
      <c r="B222" s="59" t="s">
        <v>29</v>
      </c>
      <c r="C222" s="59" t="s">
        <v>6</v>
      </c>
      <c r="D222" s="36" t="str">
        <f t="shared" si="3"/>
        <v>Public</v>
      </c>
      <c r="E222" s="60">
        <v>353</v>
      </c>
      <c r="F222" s="60">
        <v>353</v>
      </c>
      <c r="G222" s="59" t="s">
        <v>268</v>
      </c>
      <c r="H222" s="60">
        <v>114</v>
      </c>
      <c r="I222" s="60">
        <v>1</v>
      </c>
      <c r="J222" s="60">
        <v>1</v>
      </c>
      <c r="K222" s="60">
        <v>1</v>
      </c>
      <c r="L222" s="60">
        <v>6</v>
      </c>
      <c r="M222" s="59" t="s">
        <v>1470</v>
      </c>
      <c r="N222" s="59" t="s">
        <v>1503</v>
      </c>
      <c r="O222" s="60">
        <v>3</v>
      </c>
      <c r="P222" s="60">
        <v>301</v>
      </c>
      <c r="Q222" s="60">
        <v>2004</v>
      </c>
      <c r="R222" s="59" t="s">
        <v>70</v>
      </c>
    </row>
    <row r="223" spans="1:18" ht="27">
      <c r="A223" s="59" t="s">
        <v>14</v>
      </c>
      <c r="B223" s="59" t="s">
        <v>29</v>
      </c>
      <c r="C223" s="59" t="s">
        <v>6</v>
      </c>
      <c r="D223" s="36" t="str">
        <f t="shared" si="3"/>
        <v>Public</v>
      </c>
      <c r="E223" s="60">
        <v>354</v>
      </c>
      <c r="F223" s="60">
        <v>354</v>
      </c>
      <c r="G223" s="59" t="s">
        <v>269</v>
      </c>
      <c r="H223" s="60">
        <v>184</v>
      </c>
      <c r="I223" s="60">
        <v>1</v>
      </c>
      <c r="J223" s="60">
        <v>1</v>
      </c>
      <c r="K223" s="60">
        <v>1</v>
      </c>
      <c r="L223" s="60">
        <v>6</v>
      </c>
      <c r="M223" s="59" t="s">
        <v>1470</v>
      </c>
      <c r="N223" s="59" t="s">
        <v>1502</v>
      </c>
      <c r="O223" s="60">
        <v>3</v>
      </c>
      <c r="P223" s="60">
        <v>302</v>
      </c>
      <c r="Q223" s="60">
        <v>2003</v>
      </c>
      <c r="R223" s="59" t="s">
        <v>70</v>
      </c>
    </row>
    <row r="224" spans="1:18" ht="27">
      <c r="A224" s="59" t="s">
        <v>14</v>
      </c>
      <c r="B224" s="59" t="s">
        <v>29</v>
      </c>
      <c r="C224" s="59" t="s">
        <v>6</v>
      </c>
      <c r="D224" s="36" t="str">
        <f t="shared" si="3"/>
        <v>Public</v>
      </c>
      <c r="E224" s="60">
        <v>357</v>
      </c>
      <c r="F224" s="60">
        <v>357</v>
      </c>
      <c r="G224" s="59" t="s">
        <v>272</v>
      </c>
      <c r="H224" s="60">
        <v>198</v>
      </c>
      <c r="I224" s="60">
        <v>1</v>
      </c>
      <c r="J224" s="60">
        <v>1</v>
      </c>
      <c r="K224" s="60">
        <v>1</v>
      </c>
      <c r="L224" s="60">
        <v>6</v>
      </c>
      <c r="M224" s="59" t="s">
        <v>1470</v>
      </c>
      <c r="N224" s="59" t="s">
        <v>1504</v>
      </c>
      <c r="O224" s="60">
        <v>3</v>
      </c>
      <c r="P224" s="60">
        <v>302</v>
      </c>
      <c r="Q224" s="60">
        <v>1981</v>
      </c>
      <c r="R224" s="59" t="s">
        <v>70</v>
      </c>
    </row>
    <row r="225" spans="1:18" ht="27">
      <c r="A225" s="59" t="s">
        <v>14</v>
      </c>
      <c r="B225" s="59" t="s">
        <v>29</v>
      </c>
      <c r="C225" s="59" t="s">
        <v>6</v>
      </c>
      <c r="D225" s="36" t="str">
        <f t="shared" si="3"/>
        <v>Public</v>
      </c>
      <c r="E225" s="60">
        <v>358</v>
      </c>
      <c r="F225" s="60">
        <v>358</v>
      </c>
      <c r="G225" s="59" t="s">
        <v>273</v>
      </c>
      <c r="H225" s="60">
        <v>365</v>
      </c>
      <c r="I225" s="60">
        <v>1</v>
      </c>
      <c r="J225" s="60">
        <v>1</v>
      </c>
      <c r="K225" s="60">
        <v>1</v>
      </c>
      <c r="L225" s="60">
        <v>6</v>
      </c>
      <c r="M225" s="59" t="s">
        <v>1470</v>
      </c>
      <c r="N225" s="59" t="s">
        <v>1501</v>
      </c>
      <c r="O225" s="60">
        <v>3</v>
      </c>
      <c r="P225" s="60">
        <v>302</v>
      </c>
      <c r="Q225" s="60">
        <v>1978</v>
      </c>
      <c r="R225" s="59" t="s">
        <v>70</v>
      </c>
    </row>
    <row r="226" spans="1:18" ht="40.5">
      <c r="A226" s="59" t="s">
        <v>14</v>
      </c>
      <c r="B226" s="59" t="s">
        <v>29</v>
      </c>
      <c r="C226" s="59" t="s">
        <v>6</v>
      </c>
      <c r="D226" s="36" t="str">
        <f t="shared" si="3"/>
        <v>Public</v>
      </c>
      <c r="E226" s="60">
        <v>360</v>
      </c>
      <c r="F226" s="60">
        <v>360</v>
      </c>
      <c r="G226" s="59" t="s">
        <v>275</v>
      </c>
      <c r="H226" s="60">
        <v>1546</v>
      </c>
      <c r="I226" s="60">
        <v>1</v>
      </c>
      <c r="J226" s="60">
        <v>1</v>
      </c>
      <c r="K226" s="60">
        <v>1</v>
      </c>
      <c r="L226" s="60">
        <v>6</v>
      </c>
      <c r="M226" s="59" t="s">
        <v>1470</v>
      </c>
      <c r="N226" s="59" t="s">
        <v>1505</v>
      </c>
      <c r="O226" s="60">
        <v>3</v>
      </c>
      <c r="P226" s="60">
        <v>302</v>
      </c>
      <c r="Q226" s="60">
        <v>1985</v>
      </c>
      <c r="R226" s="59" t="s">
        <v>70</v>
      </c>
    </row>
    <row r="227" spans="1:18" ht="27">
      <c r="A227" s="59" t="s">
        <v>14</v>
      </c>
      <c r="B227" s="59" t="s">
        <v>29</v>
      </c>
      <c r="C227" s="59" t="s">
        <v>6</v>
      </c>
      <c r="D227" s="36" t="str">
        <f t="shared" si="3"/>
        <v>Public</v>
      </c>
      <c r="E227" s="60">
        <v>362</v>
      </c>
      <c r="F227" s="60">
        <v>362</v>
      </c>
      <c r="G227" s="59" t="s">
        <v>277</v>
      </c>
      <c r="H227" s="60">
        <v>401</v>
      </c>
      <c r="I227" s="60">
        <v>1</v>
      </c>
      <c r="J227" s="60">
        <v>1</v>
      </c>
      <c r="K227" s="60">
        <v>1</v>
      </c>
      <c r="L227" s="60">
        <v>6</v>
      </c>
      <c r="M227" s="59" t="s">
        <v>1470</v>
      </c>
      <c r="N227" s="59" t="s">
        <v>1501</v>
      </c>
      <c r="O227" s="60">
        <v>3</v>
      </c>
      <c r="P227" s="60">
        <v>302</v>
      </c>
      <c r="Q227" s="60">
        <v>1980</v>
      </c>
      <c r="R227" s="59" t="s">
        <v>70</v>
      </c>
    </row>
    <row r="228" spans="1:18" ht="27">
      <c r="A228" s="59" t="s">
        <v>14</v>
      </c>
      <c r="B228" s="59" t="s">
        <v>29</v>
      </c>
      <c r="C228" s="59" t="s">
        <v>6</v>
      </c>
      <c r="D228" s="36" t="str">
        <f t="shared" si="3"/>
        <v>Public</v>
      </c>
      <c r="E228" s="60">
        <v>363</v>
      </c>
      <c r="F228" s="60">
        <v>363</v>
      </c>
      <c r="G228" s="59" t="s">
        <v>278</v>
      </c>
      <c r="H228" s="60">
        <v>406</v>
      </c>
      <c r="I228" s="60">
        <v>1</v>
      </c>
      <c r="J228" s="60">
        <v>1</v>
      </c>
      <c r="K228" s="60">
        <v>1</v>
      </c>
      <c r="L228" s="60">
        <v>6</v>
      </c>
      <c r="M228" s="59" t="s">
        <v>1470</v>
      </c>
      <c r="N228" s="59" t="s">
        <v>1506</v>
      </c>
      <c r="O228" s="60">
        <v>3</v>
      </c>
      <c r="P228" s="60">
        <v>302</v>
      </c>
      <c r="Q228" s="60">
        <v>1981</v>
      </c>
      <c r="R228" s="59" t="s">
        <v>70</v>
      </c>
    </row>
    <row r="229" spans="1:18" ht="27">
      <c r="A229" s="59" t="s">
        <v>14</v>
      </c>
      <c r="B229" s="59" t="s">
        <v>29</v>
      </c>
      <c r="C229" s="59" t="s">
        <v>6</v>
      </c>
      <c r="D229" s="36" t="str">
        <f t="shared" si="3"/>
        <v>Public</v>
      </c>
      <c r="E229" s="60">
        <v>364</v>
      </c>
      <c r="F229" s="60">
        <v>364</v>
      </c>
      <c r="G229" s="59" t="s">
        <v>279</v>
      </c>
      <c r="H229" s="60">
        <v>453</v>
      </c>
      <c r="I229" s="60">
        <v>1</v>
      </c>
      <c r="J229" s="60">
        <v>1</v>
      </c>
      <c r="K229" s="60">
        <v>1</v>
      </c>
      <c r="L229" s="60">
        <v>6</v>
      </c>
      <c r="M229" s="59" t="s">
        <v>1470</v>
      </c>
      <c r="N229" s="59" t="s">
        <v>1501</v>
      </c>
      <c r="O229" s="60">
        <v>3</v>
      </c>
      <c r="P229" s="60">
        <v>302</v>
      </c>
      <c r="Q229" s="60">
        <v>1959</v>
      </c>
      <c r="R229" s="59" t="s">
        <v>70</v>
      </c>
    </row>
    <row r="230" spans="1:18" ht="40.5">
      <c r="A230" s="59" t="s">
        <v>14</v>
      </c>
      <c r="B230" s="59" t="s">
        <v>29</v>
      </c>
      <c r="C230" s="59" t="s">
        <v>6</v>
      </c>
      <c r="D230" s="36" t="str">
        <f t="shared" si="3"/>
        <v>Public</v>
      </c>
      <c r="E230" s="60">
        <v>365</v>
      </c>
      <c r="F230" s="60">
        <v>365</v>
      </c>
      <c r="G230" s="59" t="s">
        <v>280</v>
      </c>
      <c r="H230" s="60">
        <v>362</v>
      </c>
      <c r="I230" s="60">
        <v>1</v>
      </c>
      <c r="J230" s="60">
        <v>1</v>
      </c>
      <c r="K230" s="60">
        <v>1</v>
      </c>
      <c r="L230" s="60">
        <v>6</v>
      </c>
      <c r="M230" s="59" t="s">
        <v>1470</v>
      </c>
      <c r="N230" s="59" t="s">
        <v>1501</v>
      </c>
      <c r="O230" s="60">
        <v>3</v>
      </c>
      <c r="P230" s="60">
        <v>302</v>
      </c>
      <c r="Q230" s="60">
        <v>1985</v>
      </c>
      <c r="R230" s="59" t="s">
        <v>70</v>
      </c>
    </row>
    <row r="231" spans="1:18" ht="40.5">
      <c r="A231" s="59" t="s">
        <v>14</v>
      </c>
      <c r="B231" s="59" t="s">
        <v>29</v>
      </c>
      <c r="C231" s="59" t="s">
        <v>6</v>
      </c>
      <c r="D231" s="36" t="str">
        <f t="shared" si="3"/>
        <v>Public</v>
      </c>
      <c r="E231" s="60">
        <v>366</v>
      </c>
      <c r="F231" s="60">
        <v>366</v>
      </c>
      <c r="G231" s="59" t="s">
        <v>281</v>
      </c>
      <c r="H231" s="60">
        <v>297</v>
      </c>
      <c r="I231" s="60">
        <v>1</v>
      </c>
      <c r="J231" s="60">
        <v>1</v>
      </c>
      <c r="K231" s="60">
        <v>1</v>
      </c>
      <c r="L231" s="60">
        <v>6</v>
      </c>
      <c r="M231" s="59" t="s">
        <v>1470</v>
      </c>
      <c r="N231" s="59" t="s">
        <v>1502</v>
      </c>
      <c r="O231" s="60">
        <v>3</v>
      </c>
      <c r="P231" s="60">
        <v>302</v>
      </c>
      <c r="Q231" s="60">
        <v>1984</v>
      </c>
      <c r="R231" s="59" t="s">
        <v>70</v>
      </c>
    </row>
    <row r="232" spans="1:18" ht="27">
      <c r="A232" s="59" t="s">
        <v>14</v>
      </c>
      <c r="B232" s="59" t="s">
        <v>29</v>
      </c>
      <c r="C232" s="59" t="s">
        <v>6</v>
      </c>
      <c r="D232" s="36" t="str">
        <f t="shared" si="3"/>
        <v>Public</v>
      </c>
      <c r="E232" s="60">
        <v>367</v>
      </c>
      <c r="F232" s="60">
        <v>367</v>
      </c>
      <c r="G232" s="59" t="s">
        <v>282</v>
      </c>
      <c r="H232" s="60">
        <v>310</v>
      </c>
      <c r="I232" s="60">
        <v>1</v>
      </c>
      <c r="J232" s="60">
        <v>1</v>
      </c>
      <c r="K232" s="60">
        <v>1</v>
      </c>
      <c r="L232" s="60">
        <v>6</v>
      </c>
      <c r="M232" s="59" t="s">
        <v>1470</v>
      </c>
      <c r="N232" s="59" t="s">
        <v>1502</v>
      </c>
      <c r="O232" s="60">
        <v>3</v>
      </c>
      <c r="P232" s="60">
        <v>302</v>
      </c>
      <c r="Q232" s="60">
        <v>1976</v>
      </c>
      <c r="R232" s="59" t="s">
        <v>70</v>
      </c>
    </row>
    <row r="233" spans="1:18" ht="40.5">
      <c r="A233" s="59" t="s">
        <v>14</v>
      </c>
      <c r="B233" s="59" t="s">
        <v>29</v>
      </c>
      <c r="C233" s="59" t="s">
        <v>6</v>
      </c>
      <c r="D233" s="36" t="str">
        <f t="shared" si="3"/>
        <v>Public</v>
      </c>
      <c r="E233" s="60">
        <v>368</v>
      </c>
      <c r="F233" s="60">
        <v>368</v>
      </c>
      <c r="G233" s="59" t="s">
        <v>283</v>
      </c>
      <c r="H233" s="60">
        <v>326</v>
      </c>
      <c r="I233" s="60">
        <v>1</v>
      </c>
      <c r="J233" s="60">
        <v>1</v>
      </c>
      <c r="K233" s="60">
        <v>1</v>
      </c>
      <c r="L233" s="60">
        <v>6</v>
      </c>
      <c r="M233" s="59" t="s">
        <v>1470</v>
      </c>
      <c r="N233" s="59" t="s">
        <v>1507</v>
      </c>
      <c r="O233" s="60">
        <v>3</v>
      </c>
      <c r="P233" s="60">
        <v>302</v>
      </c>
      <c r="Q233" s="60">
        <v>1980</v>
      </c>
      <c r="R233" s="59" t="s">
        <v>70</v>
      </c>
    </row>
    <row r="234" spans="1:18" ht="40.5">
      <c r="A234" s="59" t="s">
        <v>14</v>
      </c>
      <c r="B234" s="59" t="s">
        <v>29</v>
      </c>
      <c r="C234" s="59" t="s">
        <v>6</v>
      </c>
      <c r="D234" s="36" t="str">
        <f t="shared" si="3"/>
        <v>Public</v>
      </c>
      <c r="E234" s="60">
        <v>369</v>
      </c>
      <c r="F234" s="60">
        <v>369</v>
      </c>
      <c r="G234" s="59" t="s">
        <v>284</v>
      </c>
      <c r="H234" s="60">
        <v>243</v>
      </c>
      <c r="I234" s="60">
        <v>1</v>
      </c>
      <c r="J234" s="60">
        <v>1</v>
      </c>
      <c r="K234" s="60">
        <v>1</v>
      </c>
      <c r="L234" s="60">
        <v>6</v>
      </c>
      <c r="M234" s="59" t="s">
        <v>1470</v>
      </c>
      <c r="N234" s="59" t="s">
        <v>1506</v>
      </c>
      <c r="O234" s="60">
        <v>3</v>
      </c>
      <c r="P234" s="60">
        <v>302</v>
      </c>
      <c r="Q234" s="60">
        <v>1984</v>
      </c>
      <c r="R234" s="59" t="s">
        <v>70</v>
      </c>
    </row>
    <row r="235" spans="1:18" ht="27">
      <c r="A235" s="59" t="s">
        <v>14</v>
      </c>
      <c r="B235" s="59" t="s">
        <v>29</v>
      </c>
      <c r="C235" s="59" t="s">
        <v>6</v>
      </c>
      <c r="D235" s="36" t="str">
        <f t="shared" si="3"/>
        <v>Public</v>
      </c>
      <c r="E235" s="60">
        <v>375</v>
      </c>
      <c r="F235" s="60">
        <v>375</v>
      </c>
      <c r="G235" s="59" t="s">
        <v>290</v>
      </c>
      <c r="H235" s="60">
        <v>116</v>
      </c>
      <c r="I235" s="60">
        <v>1</v>
      </c>
      <c r="J235" s="60">
        <v>1</v>
      </c>
      <c r="K235" s="60">
        <v>1</v>
      </c>
      <c r="L235" s="60">
        <v>6</v>
      </c>
      <c r="M235" s="59" t="s">
        <v>1470</v>
      </c>
      <c r="N235" s="59" t="s">
        <v>1508</v>
      </c>
      <c r="O235" s="60">
        <v>3</v>
      </c>
      <c r="P235" s="60">
        <v>304</v>
      </c>
      <c r="Q235" s="60">
        <v>1982</v>
      </c>
      <c r="R235" s="59" t="s">
        <v>70</v>
      </c>
    </row>
    <row r="236" spans="1:18" ht="27">
      <c r="A236" s="59" t="s">
        <v>14</v>
      </c>
      <c r="B236" s="59" t="s">
        <v>29</v>
      </c>
      <c r="C236" s="59" t="s">
        <v>6</v>
      </c>
      <c r="D236" s="36" t="str">
        <f t="shared" si="3"/>
        <v>Public</v>
      </c>
      <c r="E236" s="60">
        <v>376</v>
      </c>
      <c r="F236" s="60">
        <v>376</v>
      </c>
      <c r="G236" s="59" t="s">
        <v>291</v>
      </c>
      <c r="H236" s="60">
        <v>162</v>
      </c>
      <c r="I236" s="60">
        <v>1</v>
      </c>
      <c r="J236" s="60">
        <v>1</v>
      </c>
      <c r="K236" s="60">
        <v>1</v>
      </c>
      <c r="L236" s="60">
        <v>6</v>
      </c>
      <c r="M236" s="59" t="s">
        <v>1470</v>
      </c>
      <c r="N236" s="59" t="s">
        <v>1509</v>
      </c>
      <c r="O236" s="60">
        <v>3</v>
      </c>
      <c r="P236" s="60">
        <v>304</v>
      </c>
      <c r="Q236" s="60">
        <v>1982</v>
      </c>
      <c r="R236" s="59" t="s">
        <v>70</v>
      </c>
    </row>
    <row r="237" spans="1:18" ht="27">
      <c r="A237" s="59" t="s">
        <v>14</v>
      </c>
      <c r="B237" s="59" t="s">
        <v>29</v>
      </c>
      <c r="C237" s="59" t="s">
        <v>6</v>
      </c>
      <c r="D237" s="36" t="str">
        <f t="shared" si="3"/>
        <v>Public</v>
      </c>
      <c r="E237" s="60">
        <v>379</v>
      </c>
      <c r="F237" s="60">
        <v>379</v>
      </c>
      <c r="G237" s="59" t="s">
        <v>294</v>
      </c>
      <c r="H237" s="60">
        <v>278</v>
      </c>
      <c r="I237" s="60">
        <v>1</v>
      </c>
      <c r="J237" s="60">
        <v>1</v>
      </c>
      <c r="K237" s="60">
        <v>1</v>
      </c>
      <c r="L237" s="60">
        <v>6</v>
      </c>
      <c r="M237" s="59" t="s">
        <v>1470</v>
      </c>
      <c r="N237" s="59" t="s">
        <v>1507</v>
      </c>
      <c r="O237" s="60">
        <v>3</v>
      </c>
      <c r="P237" s="60">
        <v>304</v>
      </c>
      <c r="Q237" s="60">
        <v>1982</v>
      </c>
      <c r="R237" s="59" t="s">
        <v>70</v>
      </c>
    </row>
    <row r="238" spans="1:18" ht="40.5">
      <c r="A238" s="59" t="s">
        <v>14</v>
      </c>
      <c r="B238" s="59" t="s">
        <v>29</v>
      </c>
      <c r="C238" s="59" t="s">
        <v>6</v>
      </c>
      <c r="D238" s="36" t="str">
        <f t="shared" si="3"/>
        <v>Public</v>
      </c>
      <c r="E238" s="60">
        <v>381</v>
      </c>
      <c r="F238" s="60">
        <v>381</v>
      </c>
      <c r="G238" s="59" t="s">
        <v>296</v>
      </c>
      <c r="H238" s="60">
        <v>216</v>
      </c>
      <c r="I238" s="60">
        <v>1</v>
      </c>
      <c r="J238" s="60">
        <v>1</v>
      </c>
      <c r="K238" s="60">
        <v>1</v>
      </c>
      <c r="L238" s="60">
        <v>6</v>
      </c>
      <c r="M238" s="59" t="s">
        <v>1470</v>
      </c>
      <c r="N238" s="59" t="s">
        <v>1510</v>
      </c>
      <c r="O238" s="60">
        <v>3</v>
      </c>
      <c r="P238" s="60">
        <v>304</v>
      </c>
      <c r="Q238" s="60">
        <v>1984</v>
      </c>
      <c r="R238" s="59" t="s">
        <v>70</v>
      </c>
    </row>
    <row r="239" spans="1:18" ht="27">
      <c r="A239" s="59" t="s">
        <v>14</v>
      </c>
      <c r="B239" s="59" t="s">
        <v>29</v>
      </c>
      <c r="C239" s="59" t="s">
        <v>6</v>
      </c>
      <c r="D239" s="36" t="str">
        <f t="shared" si="3"/>
        <v>Public</v>
      </c>
      <c r="E239" s="60">
        <v>389</v>
      </c>
      <c r="F239" s="60">
        <v>389</v>
      </c>
      <c r="G239" s="59" t="s">
        <v>302</v>
      </c>
      <c r="H239" s="60">
        <v>136</v>
      </c>
      <c r="I239" s="60">
        <v>1</v>
      </c>
      <c r="J239" s="60">
        <v>1</v>
      </c>
      <c r="K239" s="60">
        <v>1</v>
      </c>
      <c r="L239" s="60">
        <v>6</v>
      </c>
      <c r="M239" s="59" t="s">
        <v>1470</v>
      </c>
      <c r="N239" s="59" t="s">
        <v>1511</v>
      </c>
      <c r="O239" s="60">
        <v>3</v>
      </c>
      <c r="P239" s="60">
        <v>305</v>
      </c>
      <c r="Q239" s="60">
        <v>2000</v>
      </c>
      <c r="R239" s="59" t="s">
        <v>70</v>
      </c>
    </row>
    <row r="240" spans="1:18" ht="54">
      <c r="A240" s="59" t="s">
        <v>14</v>
      </c>
      <c r="B240" s="59" t="s">
        <v>29</v>
      </c>
      <c r="C240" s="59" t="s">
        <v>6</v>
      </c>
      <c r="D240" s="36" t="str">
        <f t="shared" si="3"/>
        <v>Public</v>
      </c>
      <c r="E240" s="60">
        <v>390</v>
      </c>
      <c r="F240" s="60">
        <v>390</v>
      </c>
      <c r="G240" s="59" t="s">
        <v>303</v>
      </c>
      <c r="H240" s="60">
        <v>173</v>
      </c>
      <c r="I240" s="60">
        <v>1</v>
      </c>
      <c r="J240" s="60">
        <v>1</v>
      </c>
      <c r="K240" s="60">
        <v>1</v>
      </c>
      <c r="L240" s="60">
        <v>6</v>
      </c>
      <c r="M240" s="59" t="s">
        <v>1470</v>
      </c>
      <c r="N240" s="59" t="s">
        <v>1511</v>
      </c>
      <c r="O240" s="60">
        <v>3</v>
      </c>
      <c r="P240" s="60">
        <v>305</v>
      </c>
      <c r="Q240" s="60">
        <v>2008</v>
      </c>
      <c r="R240" s="59" t="s">
        <v>70</v>
      </c>
    </row>
    <row r="241" spans="1:18" ht="40.5">
      <c r="A241" s="59" t="s">
        <v>14</v>
      </c>
      <c r="B241" s="59" t="s">
        <v>29</v>
      </c>
      <c r="C241" s="59" t="s">
        <v>6</v>
      </c>
      <c r="D241" s="36" t="str">
        <f t="shared" si="3"/>
        <v>Public</v>
      </c>
      <c r="E241" s="60">
        <v>394</v>
      </c>
      <c r="F241" s="60">
        <v>394</v>
      </c>
      <c r="G241" s="59" t="s">
        <v>307</v>
      </c>
      <c r="H241" s="60">
        <v>195</v>
      </c>
      <c r="I241" s="60">
        <v>1</v>
      </c>
      <c r="J241" s="60">
        <v>1</v>
      </c>
      <c r="K241" s="60">
        <v>1</v>
      </c>
      <c r="L241" s="60">
        <v>6</v>
      </c>
      <c r="M241" s="59" t="s">
        <v>1470</v>
      </c>
      <c r="N241" s="59" t="s">
        <v>1511</v>
      </c>
      <c r="O241" s="60">
        <v>3</v>
      </c>
      <c r="P241" s="60">
        <v>305</v>
      </c>
      <c r="Q241" s="60">
        <v>2006</v>
      </c>
      <c r="R241" s="59" t="s">
        <v>70</v>
      </c>
    </row>
    <row r="242" spans="1:18" ht="27">
      <c r="A242" s="59" t="s">
        <v>14</v>
      </c>
      <c r="B242" s="59" t="s">
        <v>29</v>
      </c>
      <c r="C242" s="59" t="s">
        <v>6</v>
      </c>
      <c r="D242" s="36" t="str">
        <f t="shared" si="3"/>
        <v>Public</v>
      </c>
      <c r="E242" s="60">
        <v>397</v>
      </c>
      <c r="F242" s="60">
        <v>397</v>
      </c>
      <c r="G242" s="59" t="s">
        <v>310</v>
      </c>
      <c r="H242" s="60">
        <v>176</v>
      </c>
      <c r="I242" s="60">
        <v>1</v>
      </c>
      <c r="J242" s="60">
        <v>1</v>
      </c>
      <c r="K242" s="60">
        <v>1</v>
      </c>
      <c r="L242" s="60">
        <v>6</v>
      </c>
      <c r="M242" s="59" t="s">
        <v>1470</v>
      </c>
      <c r="N242" s="59" t="s">
        <v>1510</v>
      </c>
      <c r="O242" s="60">
        <v>3</v>
      </c>
      <c r="P242" s="60">
        <v>305</v>
      </c>
      <c r="Q242" s="60">
        <v>1984</v>
      </c>
      <c r="R242" s="59" t="s">
        <v>70</v>
      </c>
    </row>
    <row r="243" spans="1:18" ht="27">
      <c r="A243" s="59" t="s">
        <v>14</v>
      </c>
      <c r="B243" s="59" t="s">
        <v>29</v>
      </c>
      <c r="C243" s="59" t="s">
        <v>6</v>
      </c>
      <c r="D243" s="36" t="str">
        <f t="shared" si="3"/>
        <v>Public</v>
      </c>
      <c r="E243" s="60">
        <v>398</v>
      </c>
      <c r="F243" s="60">
        <v>398</v>
      </c>
      <c r="G243" s="59" t="s">
        <v>311</v>
      </c>
      <c r="H243" s="60">
        <v>262</v>
      </c>
      <c r="I243" s="60">
        <v>1</v>
      </c>
      <c r="J243" s="60">
        <v>1</v>
      </c>
      <c r="K243" s="60">
        <v>1</v>
      </c>
      <c r="L243" s="60">
        <v>6</v>
      </c>
      <c r="M243" s="59" t="s">
        <v>1470</v>
      </c>
      <c r="N243" s="59" t="s">
        <v>1512</v>
      </c>
      <c r="O243" s="60">
        <v>3</v>
      </c>
      <c r="P243" s="60">
        <v>305</v>
      </c>
      <c r="Q243" s="60">
        <v>1983</v>
      </c>
      <c r="R243" s="59" t="s">
        <v>70</v>
      </c>
    </row>
    <row r="244" spans="1:18" ht="40.5">
      <c r="A244" s="59" t="s">
        <v>14</v>
      </c>
      <c r="B244" s="59" t="s">
        <v>29</v>
      </c>
      <c r="C244" s="59" t="s">
        <v>6</v>
      </c>
      <c r="D244" s="36" t="str">
        <f t="shared" si="3"/>
        <v>Public</v>
      </c>
      <c r="E244" s="60">
        <v>399</v>
      </c>
      <c r="F244" s="60">
        <v>399</v>
      </c>
      <c r="G244" s="59" t="s">
        <v>312</v>
      </c>
      <c r="H244" s="60">
        <v>119</v>
      </c>
      <c r="I244" s="60">
        <v>1</v>
      </c>
      <c r="J244" s="60">
        <v>1</v>
      </c>
      <c r="K244" s="60">
        <v>1</v>
      </c>
      <c r="L244" s="60">
        <v>6</v>
      </c>
      <c r="M244" s="59" t="s">
        <v>1470</v>
      </c>
      <c r="N244" s="59" t="s">
        <v>1512</v>
      </c>
      <c r="O244" s="60">
        <v>3</v>
      </c>
      <c r="P244" s="60">
        <v>305</v>
      </c>
      <c r="Q244" s="60">
        <v>1986</v>
      </c>
      <c r="R244" s="59" t="s">
        <v>70</v>
      </c>
    </row>
    <row r="245" spans="1:18" ht="54">
      <c r="A245" s="59" t="s">
        <v>14</v>
      </c>
      <c r="B245" s="59" t="s">
        <v>29</v>
      </c>
      <c r="C245" s="59" t="s">
        <v>6</v>
      </c>
      <c r="D245" s="36" t="str">
        <f t="shared" si="3"/>
        <v>Public</v>
      </c>
      <c r="E245" s="60">
        <v>403</v>
      </c>
      <c r="F245" s="60">
        <v>403</v>
      </c>
      <c r="G245" s="59" t="s">
        <v>315</v>
      </c>
      <c r="H245" s="60">
        <v>278</v>
      </c>
      <c r="I245" s="60">
        <v>1</v>
      </c>
      <c r="J245" s="60">
        <v>1</v>
      </c>
      <c r="K245" s="60">
        <v>1</v>
      </c>
      <c r="L245" s="60">
        <v>6</v>
      </c>
      <c r="M245" s="59" t="s">
        <v>1470</v>
      </c>
      <c r="N245" s="59" t="s">
        <v>1499</v>
      </c>
      <c r="O245" s="60">
        <v>3</v>
      </c>
      <c r="P245" s="60">
        <v>306</v>
      </c>
      <c r="Q245" s="60">
        <v>1989</v>
      </c>
      <c r="R245" s="59" t="s">
        <v>70</v>
      </c>
    </row>
    <row r="246" spans="1:18" ht="27">
      <c r="A246" s="59" t="s">
        <v>14</v>
      </c>
      <c r="B246" s="59" t="s">
        <v>29</v>
      </c>
      <c r="C246" s="59" t="s">
        <v>6</v>
      </c>
      <c r="D246" s="36" t="str">
        <f t="shared" si="3"/>
        <v>Public</v>
      </c>
      <c r="E246" s="60">
        <v>404</v>
      </c>
      <c r="F246" s="60">
        <v>404</v>
      </c>
      <c r="G246" s="59" t="s">
        <v>316</v>
      </c>
      <c r="H246" s="60">
        <v>365</v>
      </c>
      <c r="I246" s="60">
        <v>1</v>
      </c>
      <c r="J246" s="60">
        <v>1</v>
      </c>
      <c r="K246" s="60">
        <v>1</v>
      </c>
      <c r="L246" s="60">
        <v>6</v>
      </c>
      <c r="M246" s="59" t="s">
        <v>1470</v>
      </c>
      <c r="N246" s="59" t="s">
        <v>1506</v>
      </c>
      <c r="O246" s="60">
        <v>3</v>
      </c>
      <c r="P246" s="60">
        <v>306</v>
      </c>
      <c r="Q246" s="60">
        <v>1985</v>
      </c>
      <c r="R246" s="59" t="s">
        <v>70</v>
      </c>
    </row>
    <row r="247" spans="1:18" ht="27">
      <c r="A247" s="59" t="s">
        <v>14</v>
      </c>
      <c r="B247" s="59" t="s">
        <v>29</v>
      </c>
      <c r="C247" s="59" t="s">
        <v>6</v>
      </c>
      <c r="D247" s="36" t="str">
        <f t="shared" si="3"/>
        <v>Public</v>
      </c>
      <c r="E247" s="60">
        <v>405</v>
      </c>
      <c r="F247" s="60">
        <v>405</v>
      </c>
      <c r="G247" s="59" t="s">
        <v>317</v>
      </c>
      <c r="H247" s="60">
        <v>189</v>
      </c>
      <c r="I247" s="60">
        <v>1</v>
      </c>
      <c r="J247" s="60">
        <v>1</v>
      </c>
      <c r="K247" s="60">
        <v>1</v>
      </c>
      <c r="L247" s="60">
        <v>5</v>
      </c>
      <c r="M247" s="59" t="s">
        <v>1470</v>
      </c>
      <c r="N247" s="59" t="s">
        <v>1499</v>
      </c>
      <c r="O247" s="60">
        <v>3</v>
      </c>
      <c r="P247" s="60">
        <v>306</v>
      </c>
      <c r="Q247" s="60">
        <v>1985</v>
      </c>
      <c r="R247" s="59" t="s">
        <v>70</v>
      </c>
    </row>
    <row r="248" spans="1:18" ht="27">
      <c r="A248" s="59" t="s">
        <v>14</v>
      </c>
      <c r="B248" s="59" t="s">
        <v>29</v>
      </c>
      <c r="C248" s="59" t="s">
        <v>6</v>
      </c>
      <c r="D248" s="36" t="str">
        <f t="shared" si="3"/>
        <v>Public</v>
      </c>
      <c r="E248" s="60">
        <v>406</v>
      </c>
      <c r="F248" s="60">
        <v>406</v>
      </c>
      <c r="G248" s="59" t="s">
        <v>318</v>
      </c>
      <c r="H248" s="60">
        <v>131</v>
      </c>
      <c r="I248" s="60">
        <v>1</v>
      </c>
      <c r="J248" s="60">
        <v>1</v>
      </c>
      <c r="K248" s="60">
        <v>1</v>
      </c>
      <c r="L248" s="60">
        <v>6</v>
      </c>
      <c r="M248" s="59" t="s">
        <v>1470</v>
      </c>
      <c r="N248" s="59" t="s">
        <v>1499</v>
      </c>
      <c r="O248" s="60">
        <v>3</v>
      </c>
      <c r="P248" s="60">
        <v>306</v>
      </c>
      <c r="Q248" s="60">
        <v>1992</v>
      </c>
      <c r="R248" s="59" t="s">
        <v>70</v>
      </c>
    </row>
    <row r="249" spans="1:18" ht="54">
      <c r="A249" s="59" t="s">
        <v>14</v>
      </c>
      <c r="B249" s="59" t="s">
        <v>29</v>
      </c>
      <c r="C249" s="59" t="s">
        <v>6</v>
      </c>
      <c r="D249" s="36" t="str">
        <f t="shared" si="3"/>
        <v>Public</v>
      </c>
      <c r="E249" s="60">
        <v>407</v>
      </c>
      <c r="F249" s="60">
        <v>407</v>
      </c>
      <c r="G249" s="59" t="s">
        <v>319</v>
      </c>
      <c r="H249" s="60">
        <v>113</v>
      </c>
      <c r="I249" s="60">
        <v>1</v>
      </c>
      <c r="J249" s="60">
        <v>1</v>
      </c>
      <c r="K249" s="60">
        <v>1</v>
      </c>
      <c r="L249" s="60">
        <v>6</v>
      </c>
      <c r="M249" s="59" t="s">
        <v>1470</v>
      </c>
      <c r="N249" s="59" t="s">
        <v>1506</v>
      </c>
      <c r="O249" s="60">
        <v>3</v>
      </c>
      <c r="P249" s="60">
        <v>306</v>
      </c>
      <c r="Q249" s="60">
        <v>1998</v>
      </c>
      <c r="R249" s="59" t="s">
        <v>70</v>
      </c>
    </row>
    <row r="250" spans="1:18" ht="40.5">
      <c r="A250" s="59" t="s">
        <v>14</v>
      </c>
      <c r="B250" s="59" t="s">
        <v>29</v>
      </c>
      <c r="C250" s="59" t="s">
        <v>6</v>
      </c>
      <c r="D250" s="36" t="str">
        <f t="shared" si="3"/>
        <v>Public</v>
      </c>
      <c r="E250" s="60">
        <v>420</v>
      </c>
      <c r="F250" s="60">
        <v>420</v>
      </c>
      <c r="G250" s="59" t="s">
        <v>332</v>
      </c>
      <c r="H250" s="60">
        <v>650</v>
      </c>
      <c r="I250" s="60">
        <v>1</v>
      </c>
      <c r="J250" s="60">
        <v>1</v>
      </c>
      <c r="K250" s="60">
        <v>1</v>
      </c>
      <c r="L250" s="60">
        <v>6</v>
      </c>
      <c r="M250" s="59" t="s">
        <v>1470</v>
      </c>
      <c r="N250" s="59" t="s">
        <v>1513</v>
      </c>
      <c r="O250" s="60">
        <v>3</v>
      </c>
      <c r="P250" s="60">
        <v>307</v>
      </c>
      <c r="Q250" s="60">
        <v>1979</v>
      </c>
      <c r="R250" s="59" t="s">
        <v>70</v>
      </c>
    </row>
    <row r="251" spans="1:18" ht="27">
      <c r="A251" s="59" t="s">
        <v>14</v>
      </c>
      <c r="B251" s="59" t="s">
        <v>29</v>
      </c>
      <c r="C251" s="59" t="s">
        <v>6</v>
      </c>
      <c r="D251" s="36" t="str">
        <f t="shared" si="3"/>
        <v>Public</v>
      </c>
      <c r="E251" s="60">
        <v>421</v>
      </c>
      <c r="F251" s="60">
        <v>421</v>
      </c>
      <c r="G251" s="59" t="s">
        <v>333</v>
      </c>
      <c r="H251" s="60">
        <v>190</v>
      </c>
      <c r="I251" s="60">
        <v>1</v>
      </c>
      <c r="J251" s="60">
        <v>1</v>
      </c>
      <c r="K251" s="60">
        <v>1</v>
      </c>
      <c r="L251" s="60">
        <v>6</v>
      </c>
      <c r="M251" s="59" t="s">
        <v>1470</v>
      </c>
      <c r="N251" s="59" t="s">
        <v>1514</v>
      </c>
      <c r="O251" s="60">
        <v>3</v>
      </c>
      <c r="P251" s="60">
        <v>307</v>
      </c>
      <c r="Q251" s="60">
        <v>1993</v>
      </c>
      <c r="R251" s="59" t="s">
        <v>70</v>
      </c>
    </row>
    <row r="252" spans="1:18" ht="27">
      <c r="A252" s="59" t="s">
        <v>14</v>
      </c>
      <c r="B252" s="59" t="s">
        <v>29</v>
      </c>
      <c r="C252" s="59" t="s">
        <v>6</v>
      </c>
      <c r="D252" s="36" t="str">
        <f t="shared" si="3"/>
        <v>Public</v>
      </c>
      <c r="E252" s="60">
        <v>675</v>
      </c>
      <c r="F252" s="60">
        <v>675</v>
      </c>
      <c r="G252" s="59" t="s">
        <v>338</v>
      </c>
      <c r="H252" s="60">
        <v>47</v>
      </c>
      <c r="I252" s="60">
        <v>1</v>
      </c>
      <c r="J252" s="60">
        <v>1</v>
      </c>
      <c r="K252" s="60">
        <v>1</v>
      </c>
      <c r="L252" s="60">
        <v>4</v>
      </c>
      <c r="M252" s="59" t="s">
        <v>1470</v>
      </c>
      <c r="N252" s="59" t="s">
        <v>1503</v>
      </c>
      <c r="O252" s="60">
        <v>3</v>
      </c>
      <c r="P252" s="60">
        <v>304</v>
      </c>
      <c r="Q252" s="60">
        <v>2009</v>
      </c>
      <c r="R252" s="59" t="s">
        <v>70</v>
      </c>
    </row>
    <row r="253" spans="1:18" ht="27">
      <c r="A253" s="59" t="s">
        <v>14</v>
      </c>
      <c r="B253" s="59" t="s">
        <v>29</v>
      </c>
      <c r="C253" s="59" t="s">
        <v>6</v>
      </c>
      <c r="D253" s="36" t="str">
        <f t="shared" si="3"/>
        <v>Public</v>
      </c>
      <c r="E253" s="60">
        <v>704</v>
      </c>
      <c r="F253" s="60">
        <v>704</v>
      </c>
      <c r="G253" s="59" t="s">
        <v>341</v>
      </c>
      <c r="H253" s="60">
        <v>99</v>
      </c>
      <c r="I253" s="60">
        <v>1</v>
      </c>
      <c r="J253" s="60">
        <v>1</v>
      </c>
      <c r="K253" s="60">
        <v>1</v>
      </c>
      <c r="L253" s="60">
        <v>6</v>
      </c>
      <c r="M253" s="59" t="s">
        <v>1470</v>
      </c>
      <c r="N253" s="59" t="s">
        <v>1510</v>
      </c>
      <c r="O253" s="60">
        <v>3</v>
      </c>
      <c r="P253" s="60">
        <v>305</v>
      </c>
      <c r="Q253" s="60">
        <v>2006</v>
      </c>
      <c r="R253" s="59" t="s">
        <v>70</v>
      </c>
    </row>
    <row r="254" spans="1:18" ht="27">
      <c r="A254" s="59" t="s">
        <v>14</v>
      </c>
      <c r="B254" s="59" t="s">
        <v>29</v>
      </c>
      <c r="C254" s="59" t="s">
        <v>6</v>
      </c>
      <c r="D254" s="36" t="str">
        <f t="shared" si="3"/>
        <v>Public</v>
      </c>
      <c r="E254" s="60">
        <v>742</v>
      </c>
      <c r="F254" s="60">
        <v>742</v>
      </c>
      <c r="G254" s="59" t="s">
        <v>345</v>
      </c>
      <c r="H254" s="60">
        <v>35</v>
      </c>
      <c r="I254" s="60">
        <v>1</v>
      </c>
      <c r="J254" s="60">
        <v>1</v>
      </c>
      <c r="K254" s="60">
        <v>1</v>
      </c>
      <c r="L254" s="60">
        <v>3</v>
      </c>
      <c r="M254" s="59" t="s">
        <v>1470</v>
      </c>
      <c r="N254" s="59" t="s">
        <v>1499</v>
      </c>
      <c r="O254" s="60">
        <v>3</v>
      </c>
      <c r="P254" s="60">
        <v>306</v>
      </c>
      <c r="Q254" s="60">
        <v>2005</v>
      </c>
      <c r="R254" s="59" t="s">
        <v>70</v>
      </c>
    </row>
    <row r="255" spans="1:18" ht="40.5">
      <c r="A255" s="59" t="s">
        <v>14</v>
      </c>
      <c r="B255" s="59" t="s">
        <v>29</v>
      </c>
      <c r="C255" s="59" t="s">
        <v>6</v>
      </c>
      <c r="D255" s="36" t="str">
        <f t="shared" si="3"/>
        <v>Public</v>
      </c>
      <c r="E255" s="60">
        <v>748</v>
      </c>
      <c r="F255" s="60">
        <v>748</v>
      </c>
      <c r="G255" s="59" t="s">
        <v>349</v>
      </c>
      <c r="H255" s="60">
        <v>104</v>
      </c>
      <c r="I255" s="60">
        <v>1</v>
      </c>
      <c r="J255" s="60">
        <v>1</v>
      </c>
      <c r="K255" s="60">
        <v>1</v>
      </c>
      <c r="L255" s="60">
        <v>6</v>
      </c>
      <c r="M255" s="59" t="s">
        <v>1470</v>
      </c>
      <c r="N255" s="59" t="s">
        <v>1510</v>
      </c>
      <c r="O255" s="60">
        <v>3</v>
      </c>
      <c r="P255" s="60">
        <v>305</v>
      </c>
      <c r="Q255" s="60">
        <v>2005</v>
      </c>
      <c r="R255" s="59" t="s">
        <v>70</v>
      </c>
    </row>
    <row r="256" spans="1:18" ht="27">
      <c r="A256" s="59" t="s">
        <v>14</v>
      </c>
      <c r="B256" s="59" t="s">
        <v>29</v>
      </c>
      <c r="C256" s="59" t="s">
        <v>6</v>
      </c>
      <c r="D256" s="36" t="str">
        <f t="shared" si="3"/>
        <v>Public</v>
      </c>
      <c r="E256" s="60">
        <v>749</v>
      </c>
      <c r="F256" s="60">
        <v>749</v>
      </c>
      <c r="G256" s="59" t="s">
        <v>350</v>
      </c>
      <c r="H256" s="60">
        <v>281</v>
      </c>
      <c r="I256" s="60">
        <v>1</v>
      </c>
      <c r="J256" s="60">
        <v>1</v>
      </c>
      <c r="K256" s="60">
        <v>1</v>
      </c>
      <c r="L256" s="60">
        <v>6</v>
      </c>
      <c r="M256" s="59" t="s">
        <v>1470</v>
      </c>
      <c r="N256" s="59" t="s">
        <v>1514</v>
      </c>
      <c r="O256" s="60">
        <v>3</v>
      </c>
      <c r="P256" s="60">
        <v>307</v>
      </c>
      <c r="Q256" s="60">
        <v>2007</v>
      </c>
      <c r="R256" s="59" t="s">
        <v>70</v>
      </c>
    </row>
    <row r="257" spans="1:18" ht="27">
      <c r="A257" s="59" t="s">
        <v>14</v>
      </c>
      <c r="B257" s="59" t="s">
        <v>29</v>
      </c>
      <c r="C257" s="59" t="s">
        <v>6</v>
      </c>
      <c r="D257" s="36" t="str">
        <f t="shared" si="3"/>
        <v>Public</v>
      </c>
      <c r="E257" s="60">
        <v>750</v>
      </c>
      <c r="F257" s="60">
        <v>750</v>
      </c>
      <c r="G257" s="59" t="s">
        <v>351</v>
      </c>
      <c r="H257" s="60">
        <v>104</v>
      </c>
      <c r="I257" s="60">
        <v>1</v>
      </c>
      <c r="J257" s="60">
        <v>1</v>
      </c>
      <c r="K257" s="60">
        <v>1</v>
      </c>
      <c r="L257" s="60">
        <v>6</v>
      </c>
      <c r="M257" s="59" t="s">
        <v>1470</v>
      </c>
      <c r="N257" s="59" t="s">
        <v>1510</v>
      </c>
      <c r="O257" s="60">
        <v>3</v>
      </c>
      <c r="P257" s="60">
        <v>305</v>
      </c>
      <c r="Q257" s="60">
        <v>2005</v>
      </c>
      <c r="R257" s="59" t="s">
        <v>70</v>
      </c>
    </row>
    <row r="258" spans="1:18" ht="27">
      <c r="A258" s="59" t="s">
        <v>14</v>
      </c>
      <c r="B258" s="59" t="s">
        <v>29</v>
      </c>
      <c r="C258" s="59" t="s">
        <v>6</v>
      </c>
      <c r="D258" s="36" t="str">
        <f t="shared" ref="D258:D321" si="4">IF(C258="Catholic", "Private", C258)</f>
        <v>Public</v>
      </c>
      <c r="E258" s="60">
        <v>751</v>
      </c>
      <c r="F258" s="60">
        <v>751</v>
      </c>
      <c r="G258" s="59" t="s">
        <v>352</v>
      </c>
      <c r="H258" s="60">
        <v>132</v>
      </c>
      <c r="I258" s="60">
        <v>1</v>
      </c>
      <c r="J258" s="60">
        <v>1</v>
      </c>
      <c r="K258" s="60">
        <v>1</v>
      </c>
      <c r="L258" s="60">
        <v>6</v>
      </c>
      <c r="M258" s="59" t="s">
        <v>1470</v>
      </c>
      <c r="N258" s="59" t="s">
        <v>1505</v>
      </c>
      <c r="O258" s="60">
        <v>3</v>
      </c>
      <c r="P258" s="60">
        <v>302</v>
      </c>
      <c r="Q258" s="60">
        <v>2007</v>
      </c>
      <c r="R258" s="59" t="s">
        <v>70</v>
      </c>
    </row>
    <row r="259" spans="1:18" ht="40.5">
      <c r="A259" s="59" t="s">
        <v>14</v>
      </c>
      <c r="B259" s="59" t="s">
        <v>29</v>
      </c>
      <c r="C259" s="59" t="s">
        <v>6</v>
      </c>
      <c r="D259" s="36" t="str">
        <f t="shared" si="4"/>
        <v>Public</v>
      </c>
      <c r="E259" s="60">
        <v>876</v>
      </c>
      <c r="F259" s="60">
        <v>876</v>
      </c>
      <c r="G259" s="59" t="s">
        <v>364</v>
      </c>
      <c r="H259" s="60">
        <v>176</v>
      </c>
      <c r="I259" s="60">
        <v>1</v>
      </c>
      <c r="J259" s="60">
        <v>1</v>
      </c>
      <c r="K259" s="60">
        <v>1</v>
      </c>
      <c r="L259" s="60">
        <v>6</v>
      </c>
      <c r="M259" s="59" t="s">
        <v>1470</v>
      </c>
      <c r="N259" s="59" t="s">
        <v>1513</v>
      </c>
      <c r="O259" s="60">
        <v>3</v>
      </c>
      <c r="P259" s="60">
        <v>307</v>
      </c>
      <c r="Q259" s="60">
        <v>1993</v>
      </c>
      <c r="R259" s="59" t="s">
        <v>70</v>
      </c>
    </row>
    <row r="260" spans="1:18" ht="27">
      <c r="A260" s="59" t="s">
        <v>14</v>
      </c>
      <c r="B260" s="59" t="s">
        <v>29</v>
      </c>
      <c r="C260" s="59" t="s">
        <v>6</v>
      </c>
      <c r="D260" s="36" t="str">
        <f t="shared" si="4"/>
        <v>Public</v>
      </c>
      <c r="E260" s="60">
        <v>975</v>
      </c>
      <c r="F260" s="60">
        <v>975</v>
      </c>
      <c r="G260" s="59" t="s">
        <v>372</v>
      </c>
      <c r="H260" s="60">
        <v>52</v>
      </c>
      <c r="I260" s="60">
        <v>1</v>
      </c>
      <c r="J260" s="60">
        <v>1</v>
      </c>
      <c r="K260" s="60">
        <v>1</v>
      </c>
      <c r="L260" s="60">
        <v>4</v>
      </c>
      <c r="M260" s="59" t="s">
        <v>1470</v>
      </c>
      <c r="N260" s="59" t="s">
        <v>1512</v>
      </c>
      <c r="O260" s="60">
        <v>3</v>
      </c>
      <c r="P260" s="60">
        <v>305</v>
      </c>
      <c r="Q260" s="60">
        <v>2006</v>
      </c>
      <c r="R260" s="59" t="s">
        <v>70</v>
      </c>
    </row>
    <row r="261" spans="1:18" ht="27">
      <c r="A261" s="59" t="s">
        <v>14</v>
      </c>
      <c r="B261" s="59" t="s">
        <v>29</v>
      </c>
      <c r="C261" s="59" t="s">
        <v>6</v>
      </c>
      <c r="D261" s="36" t="str">
        <f t="shared" si="4"/>
        <v>Public</v>
      </c>
      <c r="E261" s="60">
        <v>1020</v>
      </c>
      <c r="F261" s="60">
        <v>1020</v>
      </c>
      <c r="G261" s="59" t="s">
        <v>378</v>
      </c>
      <c r="H261" s="60">
        <v>120</v>
      </c>
      <c r="I261" s="60">
        <v>1</v>
      </c>
      <c r="J261" s="60">
        <v>1</v>
      </c>
      <c r="K261" s="60">
        <v>1</v>
      </c>
      <c r="L261" s="60">
        <v>6</v>
      </c>
      <c r="M261" s="59" t="s">
        <v>1470</v>
      </c>
      <c r="N261" s="59" t="s">
        <v>1512</v>
      </c>
      <c r="O261" s="60">
        <v>3</v>
      </c>
      <c r="P261" s="60">
        <v>305</v>
      </c>
      <c r="Q261" s="60">
        <v>1991</v>
      </c>
      <c r="R261" s="59" t="s">
        <v>70</v>
      </c>
    </row>
    <row r="262" spans="1:18" ht="40.5">
      <c r="A262" s="59" t="s">
        <v>14</v>
      </c>
      <c r="B262" s="59" t="s">
        <v>29</v>
      </c>
      <c r="C262" s="59" t="s">
        <v>6</v>
      </c>
      <c r="D262" s="36" t="str">
        <f t="shared" si="4"/>
        <v>Public</v>
      </c>
      <c r="E262" s="60">
        <v>1113</v>
      </c>
      <c r="F262" s="60">
        <v>1113</v>
      </c>
      <c r="G262" s="59" t="s">
        <v>379</v>
      </c>
      <c r="H262" s="60">
        <v>45</v>
      </c>
      <c r="I262" s="60">
        <v>1</v>
      </c>
      <c r="J262" s="60">
        <v>1</v>
      </c>
      <c r="K262" s="60">
        <v>1</v>
      </c>
      <c r="L262" s="60">
        <v>4</v>
      </c>
      <c r="M262" s="59" t="s">
        <v>1470</v>
      </c>
      <c r="N262" s="59" t="s">
        <v>1503</v>
      </c>
      <c r="O262" s="60">
        <v>3</v>
      </c>
      <c r="P262" s="60">
        <v>301</v>
      </c>
      <c r="Q262" s="60">
        <v>2005</v>
      </c>
      <c r="R262" s="59" t="s">
        <v>70</v>
      </c>
    </row>
    <row r="263" spans="1:18" ht="27">
      <c r="A263" s="59" t="s">
        <v>14</v>
      </c>
      <c r="B263" s="59" t="s">
        <v>29</v>
      </c>
      <c r="C263" s="59" t="s">
        <v>6</v>
      </c>
      <c r="D263" s="36" t="str">
        <f t="shared" si="4"/>
        <v>Public</v>
      </c>
      <c r="E263" s="60">
        <v>1114</v>
      </c>
      <c r="F263" s="60">
        <v>1114</v>
      </c>
      <c r="G263" s="59" t="s">
        <v>380</v>
      </c>
      <c r="H263" s="60">
        <v>197</v>
      </c>
      <c r="I263" s="60">
        <v>1</v>
      </c>
      <c r="J263" s="60">
        <v>1</v>
      </c>
      <c r="K263" s="60">
        <v>1</v>
      </c>
      <c r="L263" s="60">
        <v>6</v>
      </c>
      <c r="M263" s="59" t="s">
        <v>1470</v>
      </c>
      <c r="N263" s="59" t="s">
        <v>1511</v>
      </c>
      <c r="O263" s="60">
        <v>3</v>
      </c>
      <c r="P263" s="60">
        <v>305</v>
      </c>
      <c r="Q263" s="60">
        <v>2001</v>
      </c>
      <c r="R263" s="59" t="s">
        <v>70</v>
      </c>
    </row>
    <row r="264" spans="1:18" ht="40.5">
      <c r="A264" s="59" t="s">
        <v>14</v>
      </c>
      <c r="B264" s="59" t="s">
        <v>29</v>
      </c>
      <c r="C264" s="59" t="s">
        <v>6</v>
      </c>
      <c r="D264" s="36" t="str">
        <f t="shared" si="4"/>
        <v>Public</v>
      </c>
      <c r="E264" s="60">
        <v>1116</v>
      </c>
      <c r="F264" s="60">
        <v>1116</v>
      </c>
      <c r="G264" s="59" t="s">
        <v>382</v>
      </c>
      <c r="H264" s="60">
        <v>75</v>
      </c>
      <c r="I264" s="60">
        <v>1</v>
      </c>
      <c r="J264" s="60">
        <v>1</v>
      </c>
      <c r="K264" s="60">
        <v>1</v>
      </c>
      <c r="L264" s="60">
        <v>5</v>
      </c>
      <c r="M264" s="59" t="s">
        <v>1470</v>
      </c>
      <c r="N264" s="59" t="s">
        <v>1512</v>
      </c>
      <c r="O264" s="60">
        <v>3</v>
      </c>
      <c r="P264" s="60">
        <v>305</v>
      </c>
      <c r="Q264" s="60">
        <v>1990</v>
      </c>
      <c r="R264" s="59" t="s">
        <v>70</v>
      </c>
    </row>
    <row r="265" spans="1:18" ht="40.5">
      <c r="A265" s="59" t="s">
        <v>14</v>
      </c>
      <c r="B265" s="59" t="s">
        <v>29</v>
      </c>
      <c r="C265" s="59" t="s">
        <v>6</v>
      </c>
      <c r="D265" s="36" t="str">
        <f t="shared" si="4"/>
        <v>Public</v>
      </c>
      <c r="E265" s="60">
        <v>1170</v>
      </c>
      <c r="F265" s="60">
        <v>1171</v>
      </c>
      <c r="G265" s="59" t="s">
        <v>385</v>
      </c>
      <c r="H265" s="60">
        <v>91</v>
      </c>
      <c r="I265" s="60">
        <v>1</v>
      </c>
      <c r="J265" s="60">
        <v>1</v>
      </c>
      <c r="K265" s="60">
        <v>1</v>
      </c>
      <c r="L265" s="60">
        <v>5</v>
      </c>
      <c r="M265" s="59" t="s">
        <v>1470</v>
      </c>
      <c r="N265" s="59" t="s">
        <v>1515</v>
      </c>
      <c r="O265" s="60">
        <v>3</v>
      </c>
      <c r="P265" s="60">
        <v>301</v>
      </c>
      <c r="Q265" s="60">
        <v>1985</v>
      </c>
      <c r="R265" s="59" t="s">
        <v>70</v>
      </c>
    </row>
    <row r="266" spans="1:18" ht="40.5">
      <c r="A266" s="59" t="s">
        <v>14</v>
      </c>
      <c r="B266" s="59" t="s">
        <v>29</v>
      </c>
      <c r="C266" s="59" t="s">
        <v>6</v>
      </c>
      <c r="D266" s="36" t="str">
        <f t="shared" si="4"/>
        <v>Public</v>
      </c>
      <c r="E266" s="60">
        <v>1171</v>
      </c>
      <c r="F266" s="60">
        <v>1172</v>
      </c>
      <c r="G266" s="59" t="s">
        <v>386</v>
      </c>
      <c r="H266" s="60">
        <v>59</v>
      </c>
      <c r="I266" s="60">
        <v>1</v>
      </c>
      <c r="J266" s="60">
        <v>1</v>
      </c>
      <c r="K266" s="60">
        <v>1</v>
      </c>
      <c r="L266" s="60">
        <v>4</v>
      </c>
      <c r="M266" s="59" t="s">
        <v>1470</v>
      </c>
      <c r="N266" s="59" t="s">
        <v>1503</v>
      </c>
      <c r="O266" s="60">
        <v>3</v>
      </c>
      <c r="P266" s="60">
        <v>304</v>
      </c>
      <c r="Q266" s="60">
        <v>2010</v>
      </c>
      <c r="R266" s="59" t="s">
        <v>70</v>
      </c>
    </row>
    <row r="267" spans="1:18" ht="40.5">
      <c r="A267" s="59" t="s">
        <v>14</v>
      </c>
      <c r="B267" s="59" t="s">
        <v>29</v>
      </c>
      <c r="C267" s="59" t="s">
        <v>6</v>
      </c>
      <c r="D267" s="36" t="str">
        <f t="shared" si="4"/>
        <v>Public</v>
      </c>
      <c r="E267" s="60">
        <v>1172</v>
      </c>
      <c r="F267" s="60">
        <v>1173</v>
      </c>
      <c r="G267" s="59" t="s">
        <v>387</v>
      </c>
      <c r="H267" s="60">
        <v>66</v>
      </c>
      <c r="I267" s="60">
        <v>1</v>
      </c>
      <c r="J267" s="60">
        <v>1</v>
      </c>
      <c r="K267" s="60">
        <v>1</v>
      </c>
      <c r="L267" s="60">
        <v>4</v>
      </c>
      <c r="M267" s="59" t="s">
        <v>1470</v>
      </c>
      <c r="N267" s="59" t="s">
        <v>1508</v>
      </c>
      <c r="O267" s="60">
        <v>3</v>
      </c>
      <c r="P267" s="60">
        <v>304</v>
      </c>
      <c r="Q267" s="60">
        <v>2004</v>
      </c>
      <c r="R267" s="59" t="s">
        <v>70</v>
      </c>
    </row>
    <row r="268" spans="1:18" ht="40.5">
      <c r="A268" s="59" t="s">
        <v>14</v>
      </c>
      <c r="B268" s="59" t="s">
        <v>29</v>
      </c>
      <c r="C268" s="59" t="s">
        <v>6</v>
      </c>
      <c r="D268" s="36" t="str">
        <f t="shared" si="4"/>
        <v>Public</v>
      </c>
      <c r="E268" s="60">
        <v>1251</v>
      </c>
      <c r="F268" s="60">
        <v>1252</v>
      </c>
      <c r="G268" s="59" t="s">
        <v>394</v>
      </c>
      <c r="H268" s="60">
        <v>130</v>
      </c>
      <c r="I268" s="60">
        <v>1</v>
      </c>
      <c r="J268" s="60">
        <v>1</v>
      </c>
      <c r="K268" s="60">
        <v>1</v>
      </c>
      <c r="L268" s="60">
        <v>6</v>
      </c>
      <c r="M268" s="59" t="s">
        <v>1470</v>
      </c>
      <c r="N268" s="59" t="s">
        <v>1501</v>
      </c>
      <c r="O268" s="60">
        <v>3</v>
      </c>
      <c r="P268" s="60">
        <v>302</v>
      </c>
      <c r="Q268" s="60">
        <v>2010</v>
      </c>
      <c r="R268" s="59" t="s">
        <v>70</v>
      </c>
    </row>
    <row r="269" spans="1:18" ht="40.5">
      <c r="A269" s="59" t="s">
        <v>14</v>
      </c>
      <c r="B269" s="59" t="s">
        <v>29</v>
      </c>
      <c r="C269" s="59" t="s">
        <v>6</v>
      </c>
      <c r="D269" s="36" t="str">
        <f t="shared" si="4"/>
        <v>Public</v>
      </c>
      <c r="E269" s="60">
        <v>1327</v>
      </c>
      <c r="F269" s="60">
        <v>2274</v>
      </c>
      <c r="G269" s="59" t="s">
        <v>399</v>
      </c>
      <c r="H269" s="60">
        <v>105</v>
      </c>
      <c r="I269" s="60">
        <v>1</v>
      </c>
      <c r="J269" s="60">
        <v>1</v>
      </c>
      <c r="K269" s="60">
        <v>1</v>
      </c>
      <c r="L269" s="60">
        <v>6</v>
      </c>
      <c r="M269" s="59" t="s">
        <v>1470</v>
      </c>
      <c r="N269" s="59" t="s">
        <v>1509</v>
      </c>
      <c r="O269" s="60">
        <v>3</v>
      </c>
      <c r="P269" s="60">
        <v>301</v>
      </c>
      <c r="Q269" s="60">
        <v>2002</v>
      </c>
      <c r="R269" s="59" t="s">
        <v>70</v>
      </c>
    </row>
    <row r="270" spans="1:18" ht="27">
      <c r="A270" s="59" t="s">
        <v>14</v>
      </c>
      <c r="B270" s="59" t="s">
        <v>29</v>
      </c>
      <c r="C270" s="59" t="s">
        <v>6</v>
      </c>
      <c r="D270" s="36" t="str">
        <f t="shared" si="4"/>
        <v>Public</v>
      </c>
      <c r="E270" s="60">
        <v>1328</v>
      </c>
      <c r="F270" s="60">
        <v>2275</v>
      </c>
      <c r="G270" s="59" t="s">
        <v>400</v>
      </c>
      <c r="H270" s="60">
        <v>131</v>
      </c>
      <c r="I270" s="60">
        <v>1</v>
      </c>
      <c r="J270" s="60">
        <v>1</v>
      </c>
      <c r="K270" s="60">
        <v>1</v>
      </c>
      <c r="L270" s="60">
        <v>6</v>
      </c>
      <c r="M270" s="59" t="s">
        <v>1470</v>
      </c>
      <c r="N270" s="59" t="s">
        <v>1503</v>
      </c>
      <c r="O270" s="60">
        <v>3</v>
      </c>
      <c r="P270" s="60">
        <v>301</v>
      </c>
      <c r="Q270" s="60">
        <v>2002</v>
      </c>
      <c r="R270" s="59" t="s">
        <v>70</v>
      </c>
    </row>
    <row r="271" spans="1:18" ht="27">
      <c r="A271" s="59" t="s">
        <v>14</v>
      </c>
      <c r="B271" s="59" t="s">
        <v>29</v>
      </c>
      <c r="C271" s="59" t="s">
        <v>6</v>
      </c>
      <c r="D271" s="36" t="str">
        <f t="shared" si="4"/>
        <v>Public</v>
      </c>
      <c r="E271" s="60">
        <v>1329</v>
      </c>
      <c r="F271" s="60">
        <v>2276</v>
      </c>
      <c r="G271" s="59" t="s">
        <v>401</v>
      </c>
      <c r="H271" s="60">
        <v>56</v>
      </c>
      <c r="I271" s="60">
        <v>1</v>
      </c>
      <c r="J271" s="60">
        <v>1</v>
      </c>
      <c r="K271" s="60">
        <v>1</v>
      </c>
      <c r="L271" s="60">
        <v>5</v>
      </c>
      <c r="M271" s="59" t="s">
        <v>1470</v>
      </c>
      <c r="N271" s="59" t="s">
        <v>1515</v>
      </c>
      <c r="O271" s="60">
        <v>3</v>
      </c>
      <c r="P271" s="60">
        <v>301</v>
      </c>
      <c r="Q271" s="60">
        <v>1997</v>
      </c>
      <c r="R271" s="59" t="s">
        <v>70</v>
      </c>
    </row>
    <row r="272" spans="1:18" ht="27">
      <c r="A272" s="59" t="s">
        <v>14</v>
      </c>
      <c r="B272" s="59" t="s">
        <v>29</v>
      </c>
      <c r="C272" s="59" t="s">
        <v>6</v>
      </c>
      <c r="D272" s="36" t="str">
        <f t="shared" si="4"/>
        <v>Public</v>
      </c>
      <c r="E272" s="60">
        <v>1333</v>
      </c>
      <c r="F272" s="60">
        <v>2280</v>
      </c>
      <c r="G272" s="59" t="s">
        <v>405</v>
      </c>
      <c r="H272" s="60">
        <v>81</v>
      </c>
      <c r="I272" s="60">
        <v>1</v>
      </c>
      <c r="J272" s="60">
        <v>1</v>
      </c>
      <c r="K272" s="60">
        <v>1</v>
      </c>
      <c r="L272" s="60">
        <v>6</v>
      </c>
      <c r="M272" s="59" t="s">
        <v>1470</v>
      </c>
      <c r="N272" s="59" t="s">
        <v>1507</v>
      </c>
      <c r="O272" s="60">
        <v>3</v>
      </c>
      <c r="P272" s="60">
        <v>302</v>
      </c>
      <c r="Q272" s="60">
        <v>2005</v>
      </c>
      <c r="R272" s="59" t="s">
        <v>70</v>
      </c>
    </row>
    <row r="273" spans="1:18" ht="40.5">
      <c r="A273" s="59" t="s">
        <v>14</v>
      </c>
      <c r="B273" s="59" t="s">
        <v>29</v>
      </c>
      <c r="C273" s="59" t="s">
        <v>6</v>
      </c>
      <c r="D273" s="36" t="str">
        <f t="shared" si="4"/>
        <v>Public</v>
      </c>
      <c r="E273" s="60">
        <v>1334</v>
      </c>
      <c r="F273" s="60">
        <v>2281</v>
      </c>
      <c r="G273" s="59" t="s">
        <v>406</v>
      </c>
      <c r="H273" s="60">
        <v>50</v>
      </c>
      <c r="I273" s="60">
        <v>1</v>
      </c>
      <c r="J273" s="60">
        <v>1</v>
      </c>
      <c r="K273" s="60">
        <v>1</v>
      </c>
      <c r="L273" s="60">
        <v>5</v>
      </c>
      <c r="M273" s="59" t="s">
        <v>1470</v>
      </c>
      <c r="N273" s="59" t="s">
        <v>1502</v>
      </c>
      <c r="O273" s="60">
        <v>3</v>
      </c>
      <c r="P273" s="60">
        <v>302</v>
      </c>
      <c r="Q273" s="60">
        <v>2005</v>
      </c>
      <c r="R273" s="59" t="s">
        <v>70</v>
      </c>
    </row>
    <row r="274" spans="1:18" ht="27">
      <c r="A274" s="59" t="s">
        <v>14</v>
      </c>
      <c r="B274" s="59" t="s">
        <v>29</v>
      </c>
      <c r="C274" s="59" t="s">
        <v>6</v>
      </c>
      <c r="D274" s="36" t="str">
        <f t="shared" si="4"/>
        <v>Public</v>
      </c>
      <c r="E274" s="60">
        <v>1338</v>
      </c>
      <c r="F274" s="60">
        <v>2285</v>
      </c>
      <c r="G274" s="59" t="s">
        <v>410</v>
      </c>
      <c r="H274" s="60">
        <v>119</v>
      </c>
      <c r="I274" s="60">
        <v>1</v>
      </c>
      <c r="J274" s="60">
        <v>1</v>
      </c>
      <c r="K274" s="60">
        <v>1</v>
      </c>
      <c r="L274" s="60">
        <v>6</v>
      </c>
      <c r="M274" s="59" t="s">
        <v>1470</v>
      </c>
      <c r="N274" s="59" t="s">
        <v>1505</v>
      </c>
      <c r="O274" s="60">
        <v>3</v>
      </c>
      <c r="P274" s="60">
        <v>302</v>
      </c>
      <c r="Q274" s="60">
        <v>1994</v>
      </c>
      <c r="R274" s="59" t="s">
        <v>70</v>
      </c>
    </row>
    <row r="275" spans="1:18" ht="54">
      <c r="A275" s="59" t="s">
        <v>14</v>
      </c>
      <c r="B275" s="59" t="s">
        <v>29</v>
      </c>
      <c r="C275" s="59" t="s">
        <v>6</v>
      </c>
      <c r="D275" s="36" t="str">
        <f t="shared" si="4"/>
        <v>Public</v>
      </c>
      <c r="E275" s="60">
        <v>1341</v>
      </c>
      <c r="F275" s="60">
        <v>2288</v>
      </c>
      <c r="G275" s="59" t="s">
        <v>413</v>
      </c>
      <c r="H275" s="60">
        <v>103</v>
      </c>
      <c r="I275" s="60">
        <v>1</v>
      </c>
      <c r="J275" s="60">
        <v>1</v>
      </c>
      <c r="K275" s="60">
        <v>1</v>
      </c>
      <c r="L275" s="60">
        <v>6</v>
      </c>
      <c r="M275" s="59" t="s">
        <v>1470</v>
      </c>
      <c r="N275" s="59" t="s">
        <v>1509</v>
      </c>
      <c r="O275" s="60">
        <v>3</v>
      </c>
      <c r="P275" s="60">
        <v>304</v>
      </c>
      <c r="Q275" s="60">
        <v>2005</v>
      </c>
      <c r="R275" s="59" t="s">
        <v>70</v>
      </c>
    </row>
    <row r="276" spans="1:18" ht="27">
      <c r="A276" s="59" t="s">
        <v>14</v>
      </c>
      <c r="B276" s="59" t="s">
        <v>29</v>
      </c>
      <c r="C276" s="59" t="s">
        <v>6</v>
      </c>
      <c r="D276" s="36" t="str">
        <f t="shared" si="4"/>
        <v>Public</v>
      </c>
      <c r="E276" s="60">
        <v>1342</v>
      </c>
      <c r="F276" s="60">
        <v>2289</v>
      </c>
      <c r="G276" s="59" t="s">
        <v>414</v>
      </c>
      <c r="H276" s="60">
        <v>70</v>
      </c>
      <c r="I276" s="60">
        <v>1</v>
      </c>
      <c r="J276" s="60">
        <v>1</v>
      </c>
      <c r="K276" s="60">
        <v>1</v>
      </c>
      <c r="L276" s="60">
        <v>6</v>
      </c>
      <c r="M276" s="59" t="s">
        <v>1470</v>
      </c>
      <c r="N276" s="59" t="s">
        <v>1511</v>
      </c>
      <c r="O276" s="60">
        <v>3</v>
      </c>
      <c r="P276" s="60">
        <v>305</v>
      </c>
      <c r="Q276" s="60">
        <v>2002</v>
      </c>
      <c r="R276" s="59" t="s">
        <v>70</v>
      </c>
    </row>
    <row r="277" spans="1:18" ht="27">
      <c r="A277" s="59" t="s">
        <v>14</v>
      </c>
      <c r="B277" s="59" t="s">
        <v>29</v>
      </c>
      <c r="C277" s="59" t="s">
        <v>6</v>
      </c>
      <c r="D277" s="36" t="str">
        <f t="shared" si="4"/>
        <v>Public</v>
      </c>
      <c r="E277" s="60">
        <v>1343</v>
      </c>
      <c r="F277" s="60">
        <v>2290</v>
      </c>
      <c r="G277" s="59" t="s">
        <v>415</v>
      </c>
      <c r="H277" s="60">
        <v>25</v>
      </c>
      <c r="I277" s="60">
        <v>1</v>
      </c>
      <c r="J277" s="60">
        <v>1</v>
      </c>
      <c r="K277" s="60">
        <v>1</v>
      </c>
      <c r="L277" s="60">
        <v>4</v>
      </c>
      <c r="M277" s="59" t="s">
        <v>1470</v>
      </c>
      <c r="N277" s="59" t="s">
        <v>1512</v>
      </c>
      <c r="O277" s="60">
        <v>3</v>
      </c>
      <c r="P277" s="60">
        <v>305</v>
      </c>
      <c r="Q277" s="60">
        <v>1986</v>
      </c>
      <c r="R277" s="59" t="s">
        <v>70</v>
      </c>
    </row>
    <row r="278" spans="1:18" ht="27">
      <c r="A278" s="59" t="s">
        <v>14</v>
      </c>
      <c r="B278" s="59" t="s">
        <v>29</v>
      </c>
      <c r="C278" s="59" t="s">
        <v>6</v>
      </c>
      <c r="D278" s="36" t="str">
        <f t="shared" si="4"/>
        <v>Public</v>
      </c>
      <c r="E278" s="60">
        <v>1344</v>
      </c>
      <c r="F278" s="60">
        <v>2291</v>
      </c>
      <c r="G278" s="59" t="s">
        <v>416</v>
      </c>
      <c r="H278" s="60">
        <v>136</v>
      </c>
      <c r="I278" s="60">
        <v>1</v>
      </c>
      <c r="J278" s="60">
        <v>1</v>
      </c>
      <c r="K278" s="60">
        <v>1</v>
      </c>
      <c r="L278" s="60">
        <v>6</v>
      </c>
      <c r="M278" s="59" t="s">
        <v>1470</v>
      </c>
      <c r="N278" s="59" t="s">
        <v>1512</v>
      </c>
      <c r="O278" s="60">
        <v>3</v>
      </c>
      <c r="P278" s="60">
        <v>305</v>
      </c>
      <c r="Q278" s="60">
        <v>2003</v>
      </c>
      <c r="R278" s="59" t="s">
        <v>70</v>
      </c>
    </row>
    <row r="279" spans="1:18" ht="27">
      <c r="A279" s="59" t="s">
        <v>14</v>
      </c>
      <c r="B279" s="59" t="s">
        <v>29</v>
      </c>
      <c r="C279" s="59" t="s">
        <v>6</v>
      </c>
      <c r="D279" s="36" t="str">
        <f t="shared" si="4"/>
        <v>Public</v>
      </c>
      <c r="E279" s="60">
        <v>1345</v>
      </c>
      <c r="F279" s="60">
        <v>2292</v>
      </c>
      <c r="G279" s="59" t="s">
        <v>417</v>
      </c>
      <c r="H279" s="60">
        <v>127</v>
      </c>
      <c r="I279" s="60">
        <v>1</v>
      </c>
      <c r="J279" s="60">
        <v>1</v>
      </c>
      <c r="K279" s="60">
        <v>1</v>
      </c>
      <c r="L279" s="60">
        <v>6</v>
      </c>
      <c r="M279" s="59" t="s">
        <v>1470</v>
      </c>
      <c r="N279" s="59" t="s">
        <v>1512</v>
      </c>
      <c r="O279" s="60">
        <v>3</v>
      </c>
      <c r="P279" s="60">
        <v>305</v>
      </c>
      <c r="Q279" s="60">
        <v>2000</v>
      </c>
      <c r="R279" s="59" t="s">
        <v>70</v>
      </c>
    </row>
    <row r="280" spans="1:18" ht="27">
      <c r="A280" s="59" t="s">
        <v>14</v>
      </c>
      <c r="B280" s="59" t="s">
        <v>29</v>
      </c>
      <c r="C280" s="59" t="s">
        <v>6</v>
      </c>
      <c r="D280" s="36" t="str">
        <f t="shared" si="4"/>
        <v>Public</v>
      </c>
      <c r="E280" s="60">
        <v>1347</v>
      </c>
      <c r="F280" s="60">
        <v>2294</v>
      </c>
      <c r="G280" s="59" t="s">
        <v>419</v>
      </c>
      <c r="H280" s="60">
        <v>131</v>
      </c>
      <c r="I280" s="60">
        <v>1</v>
      </c>
      <c r="J280" s="60">
        <v>1</v>
      </c>
      <c r="K280" s="60">
        <v>1</v>
      </c>
      <c r="L280" s="60">
        <v>6</v>
      </c>
      <c r="M280" s="59" t="s">
        <v>1470</v>
      </c>
      <c r="N280" s="59" t="s">
        <v>1513</v>
      </c>
      <c r="O280" s="60">
        <v>3</v>
      </c>
      <c r="P280" s="60">
        <v>307</v>
      </c>
      <c r="Q280" s="60">
        <v>1996</v>
      </c>
      <c r="R280" s="59" t="s">
        <v>70</v>
      </c>
    </row>
    <row r="281" spans="1:18" ht="27">
      <c r="A281" s="59" t="s">
        <v>14</v>
      </c>
      <c r="B281" s="59" t="s">
        <v>29</v>
      </c>
      <c r="C281" s="59" t="s">
        <v>6</v>
      </c>
      <c r="D281" s="36" t="str">
        <f t="shared" si="4"/>
        <v>Public</v>
      </c>
      <c r="E281" s="60">
        <v>1374</v>
      </c>
      <c r="F281" s="60">
        <v>2323</v>
      </c>
      <c r="G281" s="59" t="s">
        <v>421</v>
      </c>
      <c r="H281" s="60">
        <v>119</v>
      </c>
      <c r="I281" s="60">
        <v>1</v>
      </c>
      <c r="J281" s="60">
        <v>1</v>
      </c>
      <c r="K281" s="60">
        <v>1</v>
      </c>
      <c r="L281" s="60">
        <v>9</v>
      </c>
      <c r="M281" s="59" t="s">
        <v>1470</v>
      </c>
      <c r="N281" s="59" t="s">
        <v>1500</v>
      </c>
      <c r="O281" s="60">
        <v>3</v>
      </c>
      <c r="P281" s="60">
        <v>301</v>
      </c>
      <c r="Q281" s="60">
        <v>2003</v>
      </c>
      <c r="R281" s="59" t="s">
        <v>70</v>
      </c>
    </row>
    <row r="282" spans="1:18" ht="40.5">
      <c r="A282" s="59" t="s">
        <v>14</v>
      </c>
      <c r="B282" s="59" t="s">
        <v>29</v>
      </c>
      <c r="C282" s="59" t="s">
        <v>6</v>
      </c>
      <c r="D282" s="36" t="str">
        <f t="shared" si="4"/>
        <v>Public</v>
      </c>
      <c r="E282" s="60">
        <v>1375</v>
      </c>
      <c r="F282" s="60">
        <v>2324</v>
      </c>
      <c r="G282" s="59" t="s">
        <v>422</v>
      </c>
      <c r="H282" s="60">
        <v>47</v>
      </c>
      <c r="I282" s="60">
        <v>1</v>
      </c>
      <c r="J282" s="60">
        <v>1</v>
      </c>
      <c r="K282" s="60">
        <v>1</v>
      </c>
      <c r="L282" s="60">
        <v>6</v>
      </c>
      <c r="M282" s="59" t="s">
        <v>1470</v>
      </c>
      <c r="N282" s="59" t="s">
        <v>1503</v>
      </c>
      <c r="O282" s="60">
        <v>3</v>
      </c>
      <c r="P282" s="60">
        <v>301</v>
      </c>
      <c r="Q282" s="60">
        <v>1994</v>
      </c>
      <c r="R282" s="59" t="s">
        <v>70</v>
      </c>
    </row>
    <row r="283" spans="1:18" ht="27">
      <c r="A283" s="59" t="s">
        <v>14</v>
      </c>
      <c r="B283" s="59" t="s">
        <v>29</v>
      </c>
      <c r="C283" s="59" t="s">
        <v>6</v>
      </c>
      <c r="D283" s="36" t="str">
        <f t="shared" si="4"/>
        <v>Public</v>
      </c>
      <c r="E283" s="60">
        <v>1376</v>
      </c>
      <c r="F283" s="60">
        <v>2325</v>
      </c>
      <c r="G283" s="59" t="s">
        <v>423</v>
      </c>
      <c r="H283" s="60">
        <v>31</v>
      </c>
      <c r="I283" s="60">
        <v>1</v>
      </c>
      <c r="J283" s="60">
        <v>1</v>
      </c>
      <c r="K283" s="60">
        <v>1</v>
      </c>
      <c r="L283" s="60">
        <v>4</v>
      </c>
      <c r="M283" s="59" t="s">
        <v>1470</v>
      </c>
      <c r="N283" s="59" t="s">
        <v>1515</v>
      </c>
      <c r="O283" s="60">
        <v>3</v>
      </c>
      <c r="P283" s="60">
        <v>301</v>
      </c>
      <c r="Q283" s="60">
        <v>1997</v>
      </c>
      <c r="R283" s="59" t="s">
        <v>70</v>
      </c>
    </row>
    <row r="284" spans="1:18" ht="27">
      <c r="A284" s="59" t="s">
        <v>14</v>
      </c>
      <c r="B284" s="59" t="s">
        <v>29</v>
      </c>
      <c r="C284" s="59" t="s">
        <v>6</v>
      </c>
      <c r="D284" s="36" t="str">
        <f t="shared" si="4"/>
        <v>Public</v>
      </c>
      <c r="E284" s="60">
        <v>1391</v>
      </c>
      <c r="F284" s="60">
        <v>5001</v>
      </c>
      <c r="G284" s="59" t="s">
        <v>424</v>
      </c>
      <c r="H284" s="60">
        <v>139</v>
      </c>
      <c r="I284" s="60">
        <v>1</v>
      </c>
      <c r="J284" s="60">
        <v>1</v>
      </c>
      <c r="K284" s="60">
        <v>1</v>
      </c>
      <c r="L284" s="60">
        <v>6</v>
      </c>
      <c r="M284" s="59" t="s">
        <v>1470</v>
      </c>
      <c r="N284" s="59" t="s">
        <v>1511</v>
      </c>
      <c r="O284" s="60">
        <v>3</v>
      </c>
      <c r="P284" s="60">
        <v>305</v>
      </c>
      <c r="Q284" s="60">
        <v>2005</v>
      </c>
      <c r="R284" s="59" t="s">
        <v>70</v>
      </c>
    </row>
    <row r="285" spans="1:18" ht="40.5">
      <c r="A285" s="59" t="s">
        <v>14</v>
      </c>
      <c r="B285" s="59" t="s">
        <v>29</v>
      </c>
      <c r="C285" s="59" t="s">
        <v>6</v>
      </c>
      <c r="D285" s="36" t="str">
        <f t="shared" si="4"/>
        <v>Public</v>
      </c>
      <c r="E285" s="60">
        <v>1438</v>
      </c>
      <c r="F285" s="60">
        <v>5292</v>
      </c>
      <c r="G285" s="59" t="s">
        <v>426</v>
      </c>
      <c r="H285" s="60">
        <v>125</v>
      </c>
      <c r="I285" s="60">
        <v>1</v>
      </c>
      <c r="J285" s="60">
        <v>1</v>
      </c>
      <c r="K285" s="60">
        <v>1</v>
      </c>
      <c r="L285" s="60">
        <v>6</v>
      </c>
      <c r="M285" s="59" t="s">
        <v>1470</v>
      </c>
      <c r="N285" s="59" t="s">
        <v>1515</v>
      </c>
      <c r="O285" s="60">
        <v>3</v>
      </c>
      <c r="P285" s="60">
        <v>301</v>
      </c>
      <c r="Q285" s="60">
        <v>2000</v>
      </c>
      <c r="R285" s="59" t="s">
        <v>70</v>
      </c>
    </row>
    <row r="286" spans="1:18" ht="40.5">
      <c r="A286" s="59" t="s">
        <v>14</v>
      </c>
      <c r="B286" s="59" t="s">
        <v>29</v>
      </c>
      <c r="C286" s="59" t="s">
        <v>6</v>
      </c>
      <c r="D286" s="36" t="str">
        <f t="shared" si="4"/>
        <v>Public</v>
      </c>
      <c r="E286" s="60">
        <v>1439</v>
      </c>
      <c r="F286" s="60">
        <v>5294</v>
      </c>
      <c r="G286" s="59" t="s">
        <v>427</v>
      </c>
      <c r="H286" s="60">
        <v>57</v>
      </c>
      <c r="I286" s="60">
        <v>1</v>
      </c>
      <c r="J286" s="60">
        <v>1</v>
      </c>
      <c r="K286" s="60">
        <v>1</v>
      </c>
      <c r="L286" s="60">
        <v>4</v>
      </c>
      <c r="M286" s="59" t="s">
        <v>1470</v>
      </c>
      <c r="N286" s="59" t="s">
        <v>1506</v>
      </c>
      <c r="O286" s="60">
        <v>3</v>
      </c>
      <c r="P286" s="60">
        <v>306</v>
      </c>
      <c r="Q286" s="60">
        <v>1983</v>
      </c>
      <c r="R286" s="59" t="s">
        <v>70</v>
      </c>
    </row>
    <row r="287" spans="1:18" ht="27">
      <c r="A287" s="59" t="s">
        <v>14</v>
      </c>
      <c r="B287" s="59" t="s">
        <v>29</v>
      </c>
      <c r="C287" s="59" t="s">
        <v>6</v>
      </c>
      <c r="D287" s="36" t="str">
        <f t="shared" si="4"/>
        <v>Public</v>
      </c>
      <c r="E287" s="60">
        <v>1441</v>
      </c>
      <c r="F287" s="60">
        <v>5299</v>
      </c>
      <c r="G287" s="59" t="s">
        <v>429</v>
      </c>
      <c r="H287" s="60">
        <v>153</v>
      </c>
      <c r="I287" s="60">
        <v>1</v>
      </c>
      <c r="J287" s="60">
        <v>1</v>
      </c>
      <c r="K287" s="60">
        <v>1</v>
      </c>
      <c r="L287" s="60">
        <v>5</v>
      </c>
      <c r="M287" s="59" t="s">
        <v>1470</v>
      </c>
      <c r="N287" s="59" t="s">
        <v>1506</v>
      </c>
      <c r="O287" s="60">
        <v>3</v>
      </c>
      <c r="P287" s="60">
        <v>302</v>
      </c>
      <c r="Q287" s="60">
        <v>1995</v>
      </c>
      <c r="R287" s="59" t="s">
        <v>70</v>
      </c>
    </row>
    <row r="288" spans="1:18" ht="54">
      <c r="A288" s="59" t="s">
        <v>15</v>
      </c>
      <c r="B288" s="59" t="s">
        <v>54</v>
      </c>
      <c r="C288" s="59" t="s">
        <v>6</v>
      </c>
      <c r="D288" s="36" t="str">
        <f t="shared" si="4"/>
        <v>Public</v>
      </c>
      <c r="E288" s="60">
        <v>523</v>
      </c>
      <c r="F288" s="60">
        <v>523</v>
      </c>
      <c r="G288" s="59" t="s">
        <v>437</v>
      </c>
      <c r="H288" s="60">
        <v>327</v>
      </c>
      <c r="I288" s="60">
        <v>5</v>
      </c>
      <c r="J288" s="60">
        <v>1</v>
      </c>
      <c r="K288" s="60">
        <v>1</v>
      </c>
      <c r="L288" s="60">
        <v>9</v>
      </c>
      <c r="M288" s="59" t="s">
        <v>1468</v>
      </c>
      <c r="N288" s="59" t="s">
        <v>1469</v>
      </c>
      <c r="O288" s="60">
        <v>4</v>
      </c>
      <c r="P288" s="60">
        <v>402</v>
      </c>
      <c r="Q288" s="60">
        <v>1983</v>
      </c>
      <c r="R288" s="59" t="s">
        <v>70</v>
      </c>
    </row>
    <row r="289" spans="1:18" ht="67.5">
      <c r="A289" s="59" t="s">
        <v>15</v>
      </c>
      <c r="B289" s="59" t="s">
        <v>54</v>
      </c>
      <c r="C289" s="59" t="s">
        <v>6</v>
      </c>
      <c r="D289" s="36" t="str">
        <f t="shared" si="4"/>
        <v>Public</v>
      </c>
      <c r="E289" s="60">
        <v>524</v>
      </c>
      <c r="F289" s="60">
        <v>524</v>
      </c>
      <c r="G289" s="59" t="s">
        <v>438</v>
      </c>
      <c r="H289" s="60">
        <v>152</v>
      </c>
      <c r="I289" s="60">
        <v>5</v>
      </c>
      <c r="J289" s="60">
        <v>1</v>
      </c>
      <c r="K289" s="60">
        <v>1</v>
      </c>
      <c r="L289" s="60">
        <v>9</v>
      </c>
      <c r="M289" s="59" t="s">
        <v>1468</v>
      </c>
      <c r="N289" s="59" t="s">
        <v>1469</v>
      </c>
      <c r="O289" s="60">
        <v>4</v>
      </c>
      <c r="P289" s="60">
        <v>403</v>
      </c>
      <c r="Q289" s="60">
        <v>1980</v>
      </c>
      <c r="R289" s="59" t="s">
        <v>70</v>
      </c>
    </row>
    <row r="290" spans="1:18" ht="94.5">
      <c r="A290" s="59" t="s">
        <v>15</v>
      </c>
      <c r="B290" s="59" t="s">
        <v>54</v>
      </c>
      <c r="C290" s="59" t="s">
        <v>6</v>
      </c>
      <c r="D290" s="36" t="str">
        <f t="shared" si="4"/>
        <v>Public</v>
      </c>
      <c r="E290" s="60">
        <v>527</v>
      </c>
      <c r="F290" s="60">
        <v>527</v>
      </c>
      <c r="G290" s="59" t="s">
        <v>441</v>
      </c>
      <c r="H290" s="60">
        <v>169</v>
      </c>
      <c r="I290" s="60">
        <v>5</v>
      </c>
      <c r="J290" s="60">
        <v>1</v>
      </c>
      <c r="K290" s="60">
        <v>1</v>
      </c>
      <c r="L290" s="60">
        <v>9</v>
      </c>
      <c r="M290" s="59" t="s">
        <v>1468</v>
      </c>
      <c r="N290" s="59" t="s">
        <v>1469</v>
      </c>
      <c r="O290" s="60">
        <v>4</v>
      </c>
      <c r="P290" s="60">
        <v>403</v>
      </c>
      <c r="Q290" s="60">
        <v>1986</v>
      </c>
      <c r="R290" s="59" t="s">
        <v>70</v>
      </c>
    </row>
    <row r="291" spans="1:18" ht="81">
      <c r="A291" s="59" t="s">
        <v>15</v>
      </c>
      <c r="B291" s="59" t="s">
        <v>54</v>
      </c>
      <c r="C291" s="59" t="s">
        <v>6</v>
      </c>
      <c r="D291" s="36" t="str">
        <f t="shared" si="4"/>
        <v>Public</v>
      </c>
      <c r="E291" s="60">
        <v>529</v>
      </c>
      <c r="F291" s="60">
        <v>529</v>
      </c>
      <c r="G291" s="59" t="s">
        <v>443</v>
      </c>
      <c r="H291" s="60">
        <v>301</v>
      </c>
      <c r="I291" s="60">
        <v>5</v>
      </c>
      <c r="J291" s="60">
        <v>1</v>
      </c>
      <c r="K291" s="60">
        <v>1</v>
      </c>
      <c r="L291" s="60">
        <v>9</v>
      </c>
      <c r="M291" s="59" t="s">
        <v>1468</v>
      </c>
      <c r="N291" s="59" t="s">
        <v>1469</v>
      </c>
      <c r="O291" s="60">
        <v>4</v>
      </c>
      <c r="P291" s="60">
        <v>403</v>
      </c>
      <c r="Q291" s="60">
        <v>1981</v>
      </c>
      <c r="R291" s="59" t="s">
        <v>70</v>
      </c>
    </row>
    <row r="292" spans="1:18" ht="121.5">
      <c r="A292" s="59" t="s">
        <v>15</v>
      </c>
      <c r="B292" s="59" t="s">
        <v>54</v>
      </c>
      <c r="C292" s="59" t="s">
        <v>6</v>
      </c>
      <c r="D292" s="36" t="str">
        <f t="shared" si="4"/>
        <v>Public</v>
      </c>
      <c r="E292" s="60">
        <v>543</v>
      </c>
      <c r="F292" s="60">
        <v>543</v>
      </c>
      <c r="G292" s="59" t="s">
        <v>457</v>
      </c>
      <c r="H292" s="60">
        <v>251</v>
      </c>
      <c r="I292" s="60">
        <v>5</v>
      </c>
      <c r="J292" s="60">
        <v>1</v>
      </c>
      <c r="K292" s="60">
        <v>1</v>
      </c>
      <c r="L292" s="60">
        <v>9</v>
      </c>
      <c r="M292" s="59" t="s">
        <v>1468</v>
      </c>
      <c r="N292" s="59" t="s">
        <v>1469</v>
      </c>
      <c r="O292" s="60">
        <v>4</v>
      </c>
      <c r="P292" s="60">
        <v>403</v>
      </c>
      <c r="Q292" s="60">
        <v>1979</v>
      </c>
      <c r="R292" s="59" t="s">
        <v>70</v>
      </c>
    </row>
    <row r="293" spans="1:18" ht="81">
      <c r="A293" s="59" t="s">
        <v>15</v>
      </c>
      <c r="B293" s="59" t="s">
        <v>54</v>
      </c>
      <c r="C293" s="59" t="s">
        <v>6</v>
      </c>
      <c r="D293" s="36" t="str">
        <f t="shared" si="4"/>
        <v>Public</v>
      </c>
      <c r="E293" s="60">
        <v>555</v>
      </c>
      <c r="F293" s="60">
        <v>555</v>
      </c>
      <c r="G293" s="59" t="s">
        <v>467</v>
      </c>
      <c r="H293" s="60">
        <v>355</v>
      </c>
      <c r="I293" s="60">
        <v>5</v>
      </c>
      <c r="J293" s="60">
        <v>1</v>
      </c>
      <c r="K293" s="60">
        <v>1</v>
      </c>
      <c r="L293" s="60">
        <v>9</v>
      </c>
      <c r="M293" s="59" t="s">
        <v>1468</v>
      </c>
      <c r="N293" s="59" t="s">
        <v>1469</v>
      </c>
      <c r="O293" s="60">
        <v>4</v>
      </c>
      <c r="P293" s="60">
        <v>404</v>
      </c>
      <c r="Q293" s="60">
        <v>1980</v>
      </c>
      <c r="R293" s="59" t="s">
        <v>70</v>
      </c>
    </row>
    <row r="294" spans="1:18" ht="54">
      <c r="A294" s="59" t="s">
        <v>15</v>
      </c>
      <c r="B294" s="59" t="s">
        <v>54</v>
      </c>
      <c r="C294" s="59" t="s">
        <v>6</v>
      </c>
      <c r="D294" s="36" t="str">
        <f t="shared" si="4"/>
        <v>Public</v>
      </c>
      <c r="E294" s="60">
        <v>559</v>
      </c>
      <c r="F294" s="60">
        <v>559</v>
      </c>
      <c r="G294" s="59" t="s">
        <v>471</v>
      </c>
      <c r="H294" s="60">
        <v>184</v>
      </c>
      <c r="I294" s="60">
        <v>5</v>
      </c>
      <c r="J294" s="60">
        <v>1</v>
      </c>
      <c r="K294" s="60">
        <v>1</v>
      </c>
      <c r="L294" s="60">
        <v>6</v>
      </c>
      <c r="M294" s="59" t="s">
        <v>1468</v>
      </c>
      <c r="N294" s="59" t="s">
        <v>1469</v>
      </c>
      <c r="O294" s="60">
        <v>4</v>
      </c>
      <c r="P294" s="60">
        <v>404</v>
      </c>
      <c r="Q294" s="60">
        <v>1984</v>
      </c>
      <c r="R294" s="59" t="s">
        <v>70</v>
      </c>
    </row>
    <row r="295" spans="1:18" ht="54">
      <c r="A295" s="59" t="s">
        <v>15</v>
      </c>
      <c r="B295" s="59" t="s">
        <v>54</v>
      </c>
      <c r="C295" s="59" t="s">
        <v>6</v>
      </c>
      <c r="D295" s="36" t="str">
        <f t="shared" si="4"/>
        <v>Public</v>
      </c>
      <c r="E295" s="60">
        <v>573</v>
      </c>
      <c r="F295" s="60">
        <v>573</v>
      </c>
      <c r="G295" s="59" t="s">
        <v>483</v>
      </c>
      <c r="H295" s="60">
        <v>132</v>
      </c>
      <c r="I295" s="60">
        <v>5</v>
      </c>
      <c r="J295" s="60">
        <v>1</v>
      </c>
      <c r="K295" s="60">
        <v>1</v>
      </c>
      <c r="L295" s="60">
        <v>6</v>
      </c>
      <c r="M295" s="59" t="s">
        <v>1468</v>
      </c>
      <c r="N295" s="59" t="s">
        <v>1469</v>
      </c>
      <c r="O295" s="60">
        <v>4</v>
      </c>
      <c r="P295" s="60">
        <v>405</v>
      </c>
      <c r="Q295" s="60">
        <v>1988</v>
      </c>
      <c r="R295" s="59" t="s">
        <v>70</v>
      </c>
    </row>
    <row r="296" spans="1:18" ht="67.5">
      <c r="A296" s="59" t="s">
        <v>15</v>
      </c>
      <c r="B296" s="59" t="s">
        <v>54</v>
      </c>
      <c r="C296" s="59" t="s">
        <v>6</v>
      </c>
      <c r="D296" s="36" t="str">
        <f t="shared" si="4"/>
        <v>Public</v>
      </c>
      <c r="E296" s="60">
        <v>575</v>
      </c>
      <c r="F296" s="60">
        <v>575</v>
      </c>
      <c r="G296" s="59" t="s">
        <v>485</v>
      </c>
      <c r="H296" s="60">
        <v>188</v>
      </c>
      <c r="I296" s="60">
        <v>5</v>
      </c>
      <c r="J296" s="60">
        <v>1</v>
      </c>
      <c r="K296" s="60">
        <v>1</v>
      </c>
      <c r="L296" s="60">
        <v>6</v>
      </c>
      <c r="M296" s="59" t="s">
        <v>1468</v>
      </c>
      <c r="N296" s="59" t="s">
        <v>1469</v>
      </c>
      <c r="O296" s="60">
        <v>4</v>
      </c>
      <c r="P296" s="60">
        <v>405</v>
      </c>
      <c r="Q296" s="60">
        <v>1985</v>
      </c>
      <c r="R296" s="59" t="s">
        <v>70</v>
      </c>
    </row>
    <row r="297" spans="1:18" ht="81">
      <c r="A297" s="59" t="s">
        <v>15</v>
      </c>
      <c r="B297" s="59" t="s">
        <v>54</v>
      </c>
      <c r="C297" s="59" t="s">
        <v>6</v>
      </c>
      <c r="D297" s="36" t="str">
        <f t="shared" si="4"/>
        <v>Public</v>
      </c>
      <c r="E297" s="60">
        <v>581</v>
      </c>
      <c r="F297" s="60">
        <v>581</v>
      </c>
      <c r="G297" s="59" t="s">
        <v>490</v>
      </c>
      <c r="H297" s="60">
        <v>218</v>
      </c>
      <c r="I297" s="60">
        <v>5</v>
      </c>
      <c r="J297" s="60">
        <v>1</v>
      </c>
      <c r="K297" s="60">
        <v>1</v>
      </c>
      <c r="L297" s="60">
        <v>8</v>
      </c>
      <c r="M297" s="59" t="s">
        <v>1468</v>
      </c>
      <c r="N297" s="59" t="s">
        <v>1469</v>
      </c>
      <c r="O297" s="60">
        <v>4</v>
      </c>
      <c r="P297" s="60">
        <v>406</v>
      </c>
      <c r="Q297" s="60">
        <v>1984</v>
      </c>
      <c r="R297" s="59" t="s">
        <v>70</v>
      </c>
    </row>
    <row r="298" spans="1:18" ht="108">
      <c r="A298" s="59" t="s">
        <v>15</v>
      </c>
      <c r="B298" s="59" t="s">
        <v>54</v>
      </c>
      <c r="C298" s="59" t="s">
        <v>6</v>
      </c>
      <c r="D298" s="36" t="str">
        <f t="shared" si="4"/>
        <v>Public</v>
      </c>
      <c r="E298" s="60">
        <v>583</v>
      </c>
      <c r="F298" s="60">
        <v>583</v>
      </c>
      <c r="G298" s="59" t="s">
        <v>492</v>
      </c>
      <c r="H298" s="60">
        <v>109</v>
      </c>
      <c r="I298" s="60">
        <v>5</v>
      </c>
      <c r="J298" s="60">
        <v>1</v>
      </c>
      <c r="K298" s="60">
        <v>1</v>
      </c>
      <c r="L298" s="60">
        <v>8</v>
      </c>
      <c r="M298" s="59" t="s">
        <v>1468</v>
      </c>
      <c r="N298" s="59" t="s">
        <v>1469</v>
      </c>
      <c r="O298" s="60">
        <v>4</v>
      </c>
      <c r="P298" s="60">
        <v>406</v>
      </c>
      <c r="Q298" s="60">
        <v>2004</v>
      </c>
      <c r="R298" s="59" t="s">
        <v>70</v>
      </c>
    </row>
    <row r="299" spans="1:18" ht="94.5">
      <c r="A299" s="59" t="s">
        <v>15</v>
      </c>
      <c r="B299" s="59" t="s">
        <v>54</v>
      </c>
      <c r="C299" s="59" t="s">
        <v>6</v>
      </c>
      <c r="D299" s="36" t="str">
        <f t="shared" si="4"/>
        <v>Public</v>
      </c>
      <c r="E299" s="60">
        <v>585</v>
      </c>
      <c r="F299" s="60">
        <v>585</v>
      </c>
      <c r="G299" s="59" t="s">
        <v>494</v>
      </c>
      <c r="H299" s="60">
        <v>433</v>
      </c>
      <c r="I299" s="60">
        <v>5</v>
      </c>
      <c r="J299" s="60">
        <v>1</v>
      </c>
      <c r="K299" s="60">
        <v>1</v>
      </c>
      <c r="L299" s="60">
        <v>8</v>
      </c>
      <c r="M299" s="59" t="s">
        <v>1468</v>
      </c>
      <c r="N299" s="59" t="s">
        <v>1469</v>
      </c>
      <c r="O299" s="60">
        <v>4</v>
      </c>
      <c r="P299" s="60">
        <v>406</v>
      </c>
      <c r="Q299" s="60">
        <v>1979</v>
      </c>
      <c r="R299" s="59" t="s">
        <v>70</v>
      </c>
    </row>
    <row r="300" spans="1:18" ht="67.5">
      <c r="A300" s="59" t="s">
        <v>15</v>
      </c>
      <c r="B300" s="59" t="s">
        <v>54</v>
      </c>
      <c r="C300" s="59" t="s">
        <v>6</v>
      </c>
      <c r="D300" s="36" t="str">
        <f t="shared" si="4"/>
        <v>Public</v>
      </c>
      <c r="E300" s="60">
        <v>588</v>
      </c>
      <c r="F300" s="60">
        <v>588</v>
      </c>
      <c r="G300" s="59" t="s">
        <v>497</v>
      </c>
      <c r="H300" s="60">
        <v>929</v>
      </c>
      <c r="I300" s="60">
        <v>5</v>
      </c>
      <c r="J300" s="60">
        <v>1</v>
      </c>
      <c r="K300" s="60">
        <v>1</v>
      </c>
      <c r="L300" s="60">
        <v>9</v>
      </c>
      <c r="M300" s="59" t="s">
        <v>1468</v>
      </c>
      <c r="N300" s="59" t="s">
        <v>1469</v>
      </c>
      <c r="O300" s="60">
        <v>4</v>
      </c>
      <c r="P300" s="60">
        <v>406</v>
      </c>
      <c r="Q300" s="60">
        <v>1982</v>
      </c>
      <c r="R300" s="59" t="s">
        <v>70</v>
      </c>
    </row>
    <row r="301" spans="1:18" ht="81">
      <c r="A301" s="59" t="s">
        <v>15</v>
      </c>
      <c r="B301" s="59" t="s">
        <v>54</v>
      </c>
      <c r="C301" s="59" t="s">
        <v>6</v>
      </c>
      <c r="D301" s="36" t="str">
        <f t="shared" si="4"/>
        <v>Public</v>
      </c>
      <c r="E301" s="60">
        <v>903</v>
      </c>
      <c r="F301" s="60">
        <v>903</v>
      </c>
      <c r="G301" s="59" t="s">
        <v>525</v>
      </c>
      <c r="H301" s="60">
        <v>439</v>
      </c>
      <c r="I301" s="60">
        <v>5</v>
      </c>
      <c r="J301" s="60">
        <v>1</v>
      </c>
      <c r="K301" s="60">
        <v>1</v>
      </c>
      <c r="L301" s="60">
        <v>8</v>
      </c>
      <c r="M301" s="59" t="s">
        <v>1468</v>
      </c>
      <c r="N301" s="59" t="s">
        <v>1469</v>
      </c>
      <c r="O301" s="60">
        <v>4</v>
      </c>
      <c r="P301" s="60">
        <v>406</v>
      </c>
      <c r="Q301" s="60">
        <v>1972</v>
      </c>
      <c r="R301" s="59" t="s">
        <v>70</v>
      </c>
    </row>
    <row r="302" spans="1:18" ht="81">
      <c r="A302" s="59" t="s">
        <v>15</v>
      </c>
      <c r="B302" s="59" t="s">
        <v>54</v>
      </c>
      <c r="C302" s="59" t="s">
        <v>6</v>
      </c>
      <c r="D302" s="36" t="str">
        <f t="shared" si="4"/>
        <v>Public</v>
      </c>
      <c r="E302" s="60">
        <v>1022</v>
      </c>
      <c r="F302" s="60">
        <v>1022</v>
      </c>
      <c r="G302" s="59" t="s">
        <v>530</v>
      </c>
      <c r="H302" s="60">
        <v>233</v>
      </c>
      <c r="I302" s="60">
        <v>5</v>
      </c>
      <c r="J302" s="60">
        <v>1</v>
      </c>
      <c r="K302" s="60">
        <v>1</v>
      </c>
      <c r="L302" s="60">
        <v>6</v>
      </c>
      <c r="M302" s="59" t="s">
        <v>1468</v>
      </c>
      <c r="N302" s="59" t="s">
        <v>1469</v>
      </c>
      <c r="O302" s="60">
        <v>4</v>
      </c>
      <c r="P302" s="60">
        <v>401</v>
      </c>
      <c r="Q302" s="60">
        <v>1974</v>
      </c>
      <c r="R302" s="59" t="s">
        <v>70</v>
      </c>
    </row>
    <row r="303" spans="1:18" ht="40.5">
      <c r="A303" s="59" t="s">
        <v>15</v>
      </c>
      <c r="B303" s="59" t="s">
        <v>54</v>
      </c>
      <c r="C303" s="59" t="s">
        <v>6</v>
      </c>
      <c r="D303" s="36" t="str">
        <f t="shared" si="4"/>
        <v>Public</v>
      </c>
      <c r="E303" s="60">
        <v>1036</v>
      </c>
      <c r="F303" s="60">
        <v>1036</v>
      </c>
      <c r="G303" s="59" t="s">
        <v>539</v>
      </c>
      <c r="H303" s="60">
        <v>12</v>
      </c>
      <c r="I303" s="60">
        <v>5</v>
      </c>
      <c r="J303" s="60">
        <v>1</v>
      </c>
      <c r="K303" s="60">
        <v>1</v>
      </c>
      <c r="L303" s="60">
        <v>9</v>
      </c>
      <c r="M303" s="59" t="s">
        <v>1468</v>
      </c>
      <c r="N303" s="59" t="s">
        <v>1469</v>
      </c>
      <c r="O303" s="60">
        <v>4</v>
      </c>
      <c r="P303" s="60">
        <v>406</v>
      </c>
      <c r="Q303" s="60">
        <v>1984</v>
      </c>
      <c r="R303" s="59" t="s">
        <v>70</v>
      </c>
    </row>
    <row r="304" spans="1:18" ht="54">
      <c r="A304" s="59" t="s">
        <v>15</v>
      </c>
      <c r="B304" s="59" t="s">
        <v>54</v>
      </c>
      <c r="C304" s="59" t="s">
        <v>6</v>
      </c>
      <c r="D304" s="36" t="str">
        <f t="shared" si="4"/>
        <v>Public</v>
      </c>
      <c r="E304" s="60">
        <v>1432</v>
      </c>
      <c r="F304" s="60">
        <v>5280</v>
      </c>
      <c r="G304" s="59" t="s">
        <v>573</v>
      </c>
      <c r="H304" s="60">
        <v>251</v>
      </c>
      <c r="I304" s="60">
        <v>5</v>
      </c>
      <c r="J304" s="60">
        <v>1</v>
      </c>
      <c r="K304" s="60">
        <v>1</v>
      </c>
      <c r="L304" s="60">
        <v>6</v>
      </c>
      <c r="M304" s="59" t="s">
        <v>1468</v>
      </c>
      <c r="N304" s="59" t="s">
        <v>1469</v>
      </c>
      <c r="O304" s="60">
        <v>4</v>
      </c>
      <c r="P304" s="60">
        <v>402</v>
      </c>
      <c r="Q304" s="60">
        <v>2001</v>
      </c>
      <c r="R304" s="59" t="s">
        <v>70</v>
      </c>
    </row>
    <row r="305" spans="1:18" ht="27">
      <c r="A305" s="59" t="s">
        <v>15</v>
      </c>
      <c r="B305" s="59" t="s">
        <v>29</v>
      </c>
      <c r="C305" s="59" t="s">
        <v>1431</v>
      </c>
      <c r="D305" s="36" t="str">
        <f t="shared" si="4"/>
        <v>Private</v>
      </c>
      <c r="E305" s="60">
        <v>515</v>
      </c>
      <c r="F305" s="60">
        <v>515</v>
      </c>
      <c r="G305" s="59" t="s">
        <v>431</v>
      </c>
      <c r="H305" s="60">
        <v>162</v>
      </c>
      <c r="I305" s="60">
        <v>1</v>
      </c>
      <c r="J305" s="60">
        <v>3</v>
      </c>
      <c r="K305" s="60">
        <v>1</v>
      </c>
      <c r="L305" s="60">
        <v>6</v>
      </c>
      <c r="M305" s="59" t="s">
        <v>1468</v>
      </c>
      <c r="N305" s="59" t="s">
        <v>1469</v>
      </c>
      <c r="O305" s="60">
        <v>4</v>
      </c>
      <c r="P305" s="60">
        <v>401</v>
      </c>
      <c r="Q305" s="60">
        <v>2000</v>
      </c>
      <c r="R305" s="59" t="s">
        <v>70</v>
      </c>
    </row>
    <row r="306" spans="1:18" ht="27">
      <c r="A306" s="59" t="s">
        <v>15</v>
      </c>
      <c r="B306" s="59" t="s">
        <v>29</v>
      </c>
      <c r="C306" s="59" t="s">
        <v>1431</v>
      </c>
      <c r="D306" s="36" t="str">
        <f t="shared" si="4"/>
        <v>Private</v>
      </c>
      <c r="E306" s="60">
        <v>520</v>
      </c>
      <c r="F306" s="60">
        <v>520</v>
      </c>
      <c r="G306" s="59" t="s">
        <v>434</v>
      </c>
      <c r="H306" s="60">
        <v>187</v>
      </c>
      <c r="I306" s="60">
        <v>1</v>
      </c>
      <c r="J306" s="60">
        <v>3</v>
      </c>
      <c r="K306" s="60">
        <v>1</v>
      </c>
      <c r="L306" s="60">
        <v>6</v>
      </c>
      <c r="M306" s="59" t="s">
        <v>1468</v>
      </c>
      <c r="N306" s="59" t="s">
        <v>1469</v>
      </c>
      <c r="O306" s="60">
        <v>4</v>
      </c>
      <c r="P306" s="60">
        <v>402</v>
      </c>
      <c r="Q306" s="60">
        <v>1985</v>
      </c>
      <c r="R306" s="59" t="s">
        <v>70</v>
      </c>
    </row>
    <row r="307" spans="1:18" ht="81">
      <c r="A307" s="59" t="s">
        <v>15</v>
      </c>
      <c r="B307" s="59" t="s">
        <v>29</v>
      </c>
      <c r="C307" s="59" t="s">
        <v>1431</v>
      </c>
      <c r="D307" s="36" t="str">
        <f t="shared" si="4"/>
        <v>Private</v>
      </c>
      <c r="E307" s="60">
        <v>526</v>
      </c>
      <c r="F307" s="60">
        <v>526</v>
      </c>
      <c r="G307" s="59" t="s">
        <v>440</v>
      </c>
      <c r="H307" s="60">
        <v>145</v>
      </c>
      <c r="I307" s="60">
        <v>1</v>
      </c>
      <c r="J307" s="60">
        <v>3</v>
      </c>
      <c r="K307" s="60">
        <v>1</v>
      </c>
      <c r="L307" s="60">
        <v>6</v>
      </c>
      <c r="M307" s="59" t="s">
        <v>1468</v>
      </c>
      <c r="N307" s="59" t="s">
        <v>1469</v>
      </c>
      <c r="O307" s="60">
        <v>4</v>
      </c>
      <c r="P307" s="60">
        <v>403</v>
      </c>
      <c r="Q307" s="60">
        <v>1975</v>
      </c>
      <c r="R307" s="59" t="s">
        <v>70</v>
      </c>
    </row>
    <row r="308" spans="1:18" ht="40.5">
      <c r="A308" s="59" t="s">
        <v>15</v>
      </c>
      <c r="B308" s="59" t="s">
        <v>29</v>
      </c>
      <c r="C308" s="59" t="s">
        <v>1431</v>
      </c>
      <c r="D308" s="36" t="str">
        <f t="shared" si="4"/>
        <v>Private</v>
      </c>
      <c r="E308" s="60">
        <v>578</v>
      </c>
      <c r="F308" s="60">
        <v>578</v>
      </c>
      <c r="G308" s="59" t="s">
        <v>488</v>
      </c>
      <c r="H308" s="60">
        <v>305</v>
      </c>
      <c r="I308" s="60">
        <v>1</v>
      </c>
      <c r="J308" s="60">
        <v>3</v>
      </c>
      <c r="K308" s="60">
        <v>1</v>
      </c>
      <c r="L308" s="60">
        <v>6</v>
      </c>
      <c r="M308" s="59" t="s">
        <v>1468</v>
      </c>
      <c r="N308" s="59" t="s">
        <v>1469</v>
      </c>
      <c r="O308" s="60">
        <v>4</v>
      </c>
      <c r="P308" s="60">
        <v>406</v>
      </c>
      <c r="Q308" s="60">
        <v>1999</v>
      </c>
      <c r="R308" s="59" t="s">
        <v>70</v>
      </c>
    </row>
    <row r="309" spans="1:18" ht="27">
      <c r="A309" s="59" t="s">
        <v>15</v>
      </c>
      <c r="B309" s="59" t="s">
        <v>29</v>
      </c>
      <c r="C309" s="59" t="s">
        <v>1431</v>
      </c>
      <c r="D309" s="36" t="str">
        <f t="shared" si="4"/>
        <v>Private</v>
      </c>
      <c r="E309" s="60">
        <v>847</v>
      </c>
      <c r="F309" s="60">
        <v>847</v>
      </c>
      <c r="G309" s="59" t="s">
        <v>507</v>
      </c>
      <c r="H309" s="60">
        <v>41</v>
      </c>
      <c r="I309" s="60">
        <v>1</v>
      </c>
      <c r="J309" s="60">
        <v>3</v>
      </c>
      <c r="K309" s="60">
        <v>1</v>
      </c>
      <c r="L309" s="60">
        <v>4</v>
      </c>
      <c r="M309" s="59" t="s">
        <v>1468</v>
      </c>
      <c r="N309" s="59" t="s">
        <v>1469</v>
      </c>
      <c r="O309" s="60">
        <v>4</v>
      </c>
      <c r="P309" s="60">
        <v>402</v>
      </c>
      <c r="Q309" s="60">
        <v>2005</v>
      </c>
      <c r="R309" s="59" t="s">
        <v>70</v>
      </c>
    </row>
    <row r="310" spans="1:18" ht="27">
      <c r="A310" s="59" t="s">
        <v>15</v>
      </c>
      <c r="B310" s="59" t="s">
        <v>29</v>
      </c>
      <c r="C310" s="59" t="s">
        <v>1431</v>
      </c>
      <c r="D310" s="36" t="str">
        <f t="shared" si="4"/>
        <v>Private</v>
      </c>
      <c r="E310" s="60">
        <v>989</v>
      </c>
      <c r="F310" s="60">
        <v>989</v>
      </c>
      <c r="G310" s="59" t="s">
        <v>529</v>
      </c>
      <c r="H310" s="60">
        <v>40</v>
      </c>
      <c r="I310" s="60">
        <v>1</v>
      </c>
      <c r="J310" s="60">
        <v>3</v>
      </c>
      <c r="K310" s="60">
        <v>1</v>
      </c>
      <c r="L310" s="60">
        <v>3</v>
      </c>
      <c r="M310" s="59" t="s">
        <v>1468</v>
      </c>
      <c r="N310" s="59" t="s">
        <v>1469</v>
      </c>
      <c r="O310" s="60">
        <v>4</v>
      </c>
      <c r="P310" s="60">
        <v>402</v>
      </c>
      <c r="Q310" s="60">
        <v>2008</v>
      </c>
      <c r="R310" s="59" t="s">
        <v>70</v>
      </c>
    </row>
    <row r="311" spans="1:18" ht="27">
      <c r="A311" s="59" t="s">
        <v>15</v>
      </c>
      <c r="B311" s="59" t="s">
        <v>29</v>
      </c>
      <c r="C311" s="59" t="s">
        <v>1431</v>
      </c>
      <c r="D311" s="36" t="str">
        <f t="shared" si="4"/>
        <v>Private</v>
      </c>
      <c r="E311" s="60">
        <v>1349</v>
      </c>
      <c r="F311" s="60">
        <v>2296</v>
      </c>
      <c r="G311" s="59" t="s">
        <v>556</v>
      </c>
      <c r="H311" s="60">
        <v>147</v>
      </c>
      <c r="I311" s="60">
        <v>1</v>
      </c>
      <c r="J311" s="60">
        <v>3</v>
      </c>
      <c r="K311" s="60">
        <v>1</v>
      </c>
      <c r="L311" s="60">
        <v>6</v>
      </c>
      <c r="M311" s="59" t="s">
        <v>1468</v>
      </c>
      <c r="N311" s="59" t="s">
        <v>1469</v>
      </c>
      <c r="O311" s="60">
        <v>4</v>
      </c>
      <c r="P311" s="60">
        <v>402</v>
      </c>
      <c r="Q311" s="60">
        <v>2003</v>
      </c>
      <c r="R311" s="59" t="s">
        <v>70</v>
      </c>
    </row>
    <row r="312" spans="1:18" ht="40.5">
      <c r="A312" s="59" t="s">
        <v>15</v>
      </c>
      <c r="B312" s="59" t="s">
        <v>29</v>
      </c>
      <c r="C312" s="59" t="s">
        <v>1431</v>
      </c>
      <c r="D312" s="36" t="str">
        <f t="shared" si="4"/>
        <v>Private</v>
      </c>
      <c r="E312" s="60">
        <v>1425</v>
      </c>
      <c r="F312" s="60">
        <v>5270</v>
      </c>
      <c r="G312" s="59" t="s">
        <v>566</v>
      </c>
      <c r="H312" s="60">
        <v>93</v>
      </c>
      <c r="I312" s="60">
        <v>1</v>
      </c>
      <c r="J312" s="60">
        <v>3</v>
      </c>
      <c r="K312" s="60">
        <v>1</v>
      </c>
      <c r="L312" s="60">
        <v>6</v>
      </c>
      <c r="M312" s="59" t="s">
        <v>1468</v>
      </c>
      <c r="N312" s="59" t="s">
        <v>1469</v>
      </c>
      <c r="O312" s="60">
        <v>4</v>
      </c>
      <c r="P312" s="60">
        <v>401</v>
      </c>
      <c r="Q312" s="60">
        <v>2003</v>
      </c>
      <c r="R312" s="59" t="s">
        <v>70</v>
      </c>
    </row>
    <row r="313" spans="1:18" ht="54">
      <c r="A313" s="59" t="s">
        <v>15</v>
      </c>
      <c r="B313" s="59" t="s">
        <v>29</v>
      </c>
      <c r="C313" s="59" t="s">
        <v>1431</v>
      </c>
      <c r="D313" s="36" t="str">
        <f t="shared" si="4"/>
        <v>Private</v>
      </c>
      <c r="E313" s="60">
        <v>1434</v>
      </c>
      <c r="F313" s="60">
        <v>5284</v>
      </c>
      <c r="G313" s="59" t="s">
        <v>574</v>
      </c>
      <c r="H313" s="60">
        <v>321</v>
      </c>
      <c r="I313" s="60">
        <v>1</v>
      </c>
      <c r="J313" s="60">
        <v>3</v>
      </c>
      <c r="K313" s="60">
        <v>1</v>
      </c>
      <c r="L313" s="60">
        <v>7</v>
      </c>
      <c r="M313" s="59" t="s">
        <v>1468</v>
      </c>
      <c r="N313" s="59" t="s">
        <v>1469</v>
      </c>
      <c r="O313" s="60">
        <v>4</v>
      </c>
      <c r="P313" s="60">
        <v>401</v>
      </c>
      <c r="Q313" s="60">
        <v>2003</v>
      </c>
      <c r="R313" s="59" t="s">
        <v>70</v>
      </c>
    </row>
    <row r="314" spans="1:18" ht="40.5">
      <c r="A314" s="59" t="s">
        <v>15</v>
      </c>
      <c r="B314" s="59" t="s">
        <v>29</v>
      </c>
      <c r="C314" s="59" t="s">
        <v>6</v>
      </c>
      <c r="D314" s="36" t="str">
        <f t="shared" si="4"/>
        <v>Public</v>
      </c>
      <c r="E314" s="60">
        <v>514</v>
      </c>
      <c r="F314" s="60">
        <v>514</v>
      </c>
      <c r="G314" s="59" t="s">
        <v>430</v>
      </c>
      <c r="H314" s="60">
        <v>321</v>
      </c>
      <c r="I314" s="60">
        <v>1</v>
      </c>
      <c r="J314" s="60">
        <v>1</v>
      </c>
      <c r="K314" s="60">
        <v>1</v>
      </c>
      <c r="L314" s="60">
        <v>6</v>
      </c>
      <c r="M314" s="59" t="s">
        <v>1470</v>
      </c>
      <c r="N314" s="59" t="s">
        <v>1516</v>
      </c>
      <c r="O314" s="60">
        <v>4</v>
      </c>
      <c r="P314" s="60">
        <v>401</v>
      </c>
      <c r="Q314" s="60">
        <v>1984</v>
      </c>
      <c r="R314" s="59" t="s">
        <v>70</v>
      </c>
    </row>
    <row r="315" spans="1:18" ht="27">
      <c r="A315" s="59" t="s">
        <v>15</v>
      </c>
      <c r="B315" s="59" t="s">
        <v>29</v>
      </c>
      <c r="C315" s="59" t="s">
        <v>6</v>
      </c>
      <c r="D315" s="36" t="str">
        <f t="shared" si="4"/>
        <v>Public</v>
      </c>
      <c r="E315" s="60">
        <v>517</v>
      </c>
      <c r="F315" s="60">
        <v>517</v>
      </c>
      <c r="G315" s="59" t="s">
        <v>432</v>
      </c>
      <c r="H315" s="60">
        <v>191</v>
      </c>
      <c r="I315" s="60">
        <v>1</v>
      </c>
      <c r="J315" s="60">
        <v>1</v>
      </c>
      <c r="K315" s="60">
        <v>1</v>
      </c>
      <c r="L315" s="60">
        <v>6</v>
      </c>
      <c r="M315" s="59" t="s">
        <v>1470</v>
      </c>
      <c r="N315" s="59" t="s">
        <v>1517</v>
      </c>
      <c r="O315" s="60">
        <v>4</v>
      </c>
      <c r="P315" s="60">
        <v>401</v>
      </c>
      <c r="Q315" s="60">
        <v>2000</v>
      </c>
      <c r="R315" s="59" t="s">
        <v>70</v>
      </c>
    </row>
    <row r="316" spans="1:18" ht="40.5">
      <c r="A316" s="59" t="s">
        <v>15</v>
      </c>
      <c r="B316" s="59" t="s">
        <v>29</v>
      </c>
      <c r="C316" s="59" t="s">
        <v>6</v>
      </c>
      <c r="D316" s="36" t="str">
        <f t="shared" si="4"/>
        <v>Public</v>
      </c>
      <c r="E316" s="60">
        <v>519</v>
      </c>
      <c r="F316" s="60">
        <v>519</v>
      </c>
      <c r="G316" s="59" t="s">
        <v>433</v>
      </c>
      <c r="H316" s="60">
        <v>248</v>
      </c>
      <c r="I316" s="60">
        <v>1</v>
      </c>
      <c r="J316" s="60">
        <v>1</v>
      </c>
      <c r="K316" s="60">
        <v>1</v>
      </c>
      <c r="L316" s="60">
        <v>6</v>
      </c>
      <c r="M316" s="59" t="s">
        <v>1470</v>
      </c>
      <c r="N316" s="59" t="s">
        <v>1518</v>
      </c>
      <c r="O316" s="60">
        <v>4</v>
      </c>
      <c r="P316" s="60">
        <v>401</v>
      </c>
      <c r="Q316" s="60">
        <v>2003</v>
      </c>
      <c r="R316" s="59" t="s">
        <v>70</v>
      </c>
    </row>
    <row r="317" spans="1:18" ht="40.5">
      <c r="A317" s="59" t="s">
        <v>15</v>
      </c>
      <c r="B317" s="59" t="s">
        <v>29</v>
      </c>
      <c r="C317" s="59" t="s">
        <v>6</v>
      </c>
      <c r="D317" s="36" t="str">
        <f t="shared" si="4"/>
        <v>Public</v>
      </c>
      <c r="E317" s="60">
        <v>521</v>
      </c>
      <c r="F317" s="60">
        <v>521</v>
      </c>
      <c r="G317" s="59" t="s">
        <v>435</v>
      </c>
      <c r="H317" s="60">
        <v>94</v>
      </c>
      <c r="I317" s="60">
        <v>1</v>
      </c>
      <c r="J317" s="60">
        <v>1</v>
      </c>
      <c r="K317" s="60">
        <v>1</v>
      </c>
      <c r="L317" s="60">
        <v>4</v>
      </c>
      <c r="M317" s="59" t="s">
        <v>1470</v>
      </c>
      <c r="N317" s="59" t="s">
        <v>1519</v>
      </c>
      <c r="O317" s="60">
        <v>4</v>
      </c>
      <c r="P317" s="60">
        <v>402</v>
      </c>
      <c r="Q317" s="60">
        <v>1992</v>
      </c>
      <c r="R317" s="59" t="s">
        <v>70</v>
      </c>
    </row>
    <row r="318" spans="1:18" ht="40.5">
      <c r="A318" s="59" t="s">
        <v>15</v>
      </c>
      <c r="B318" s="59" t="s">
        <v>29</v>
      </c>
      <c r="C318" s="59" t="s">
        <v>6</v>
      </c>
      <c r="D318" s="36" t="str">
        <f t="shared" si="4"/>
        <v>Public</v>
      </c>
      <c r="E318" s="60">
        <v>522</v>
      </c>
      <c r="F318" s="60">
        <v>522</v>
      </c>
      <c r="G318" s="59" t="s">
        <v>436</v>
      </c>
      <c r="H318" s="60">
        <v>296</v>
      </c>
      <c r="I318" s="60">
        <v>1</v>
      </c>
      <c r="J318" s="60">
        <v>1</v>
      </c>
      <c r="K318" s="60">
        <v>1</v>
      </c>
      <c r="L318" s="60">
        <v>6</v>
      </c>
      <c r="M318" s="59" t="s">
        <v>1470</v>
      </c>
      <c r="N318" s="59" t="s">
        <v>1517</v>
      </c>
      <c r="O318" s="60">
        <v>4</v>
      </c>
      <c r="P318" s="60">
        <v>402</v>
      </c>
      <c r="Q318" s="60">
        <v>2001</v>
      </c>
      <c r="R318" s="59" t="s">
        <v>70</v>
      </c>
    </row>
    <row r="319" spans="1:18" ht="40.5">
      <c r="A319" s="59" t="s">
        <v>15</v>
      </c>
      <c r="B319" s="59" t="s">
        <v>29</v>
      </c>
      <c r="C319" s="59" t="s">
        <v>6</v>
      </c>
      <c r="D319" s="36" t="str">
        <f t="shared" si="4"/>
        <v>Public</v>
      </c>
      <c r="E319" s="60">
        <v>525</v>
      </c>
      <c r="F319" s="60">
        <v>525</v>
      </c>
      <c r="G319" s="59" t="s">
        <v>439</v>
      </c>
      <c r="H319" s="60">
        <v>313</v>
      </c>
      <c r="I319" s="60">
        <v>1</v>
      </c>
      <c r="J319" s="60">
        <v>1</v>
      </c>
      <c r="K319" s="60">
        <v>1</v>
      </c>
      <c r="L319" s="60">
        <v>6</v>
      </c>
      <c r="M319" s="59" t="s">
        <v>1470</v>
      </c>
      <c r="N319" s="59" t="s">
        <v>1520</v>
      </c>
      <c r="O319" s="60">
        <v>4</v>
      </c>
      <c r="P319" s="60">
        <v>403</v>
      </c>
      <c r="Q319" s="60">
        <v>1991</v>
      </c>
      <c r="R319" s="59" t="s">
        <v>70</v>
      </c>
    </row>
    <row r="320" spans="1:18" ht="54">
      <c r="A320" s="59" t="s">
        <v>15</v>
      </c>
      <c r="B320" s="59" t="s">
        <v>29</v>
      </c>
      <c r="C320" s="59" t="s">
        <v>6</v>
      </c>
      <c r="D320" s="36" t="str">
        <f t="shared" si="4"/>
        <v>Public</v>
      </c>
      <c r="E320" s="60">
        <v>528</v>
      </c>
      <c r="F320" s="60">
        <v>528</v>
      </c>
      <c r="G320" s="59" t="s">
        <v>442</v>
      </c>
      <c r="H320" s="60">
        <v>174</v>
      </c>
      <c r="I320" s="60">
        <v>1</v>
      </c>
      <c r="J320" s="60">
        <v>1</v>
      </c>
      <c r="K320" s="60">
        <v>1</v>
      </c>
      <c r="L320" s="60">
        <v>6</v>
      </c>
      <c r="M320" s="59" t="s">
        <v>1470</v>
      </c>
      <c r="N320" s="59" t="s">
        <v>1521</v>
      </c>
      <c r="O320" s="60">
        <v>4</v>
      </c>
      <c r="P320" s="60">
        <v>403</v>
      </c>
      <c r="Q320" s="60">
        <v>1999</v>
      </c>
      <c r="R320" s="59" t="s">
        <v>70</v>
      </c>
    </row>
    <row r="321" spans="1:18" ht="54">
      <c r="A321" s="59" t="s">
        <v>15</v>
      </c>
      <c r="B321" s="59" t="s">
        <v>29</v>
      </c>
      <c r="C321" s="59" t="s">
        <v>6</v>
      </c>
      <c r="D321" s="36" t="str">
        <f t="shared" si="4"/>
        <v>Public</v>
      </c>
      <c r="E321" s="60">
        <v>530</v>
      </c>
      <c r="F321" s="60">
        <v>530</v>
      </c>
      <c r="G321" s="59" t="s">
        <v>444</v>
      </c>
      <c r="H321" s="60">
        <v>208</v>
      </c>
      <c r="I321" s="60">
        <v>1</v>
      </c>
      <c r="J321" s="60">
        <v>1</v>
      </c>
      <c r="K321" s="60">
        <v>1</v>
      </c>
      <c r="L321" s="60">
        <v>6</v>
      </c>
      <c r="M321" s="59" t="s">
        <v>1470</v>
      </c>
      <c r="N321" s="59" t="s">
        <v>1522</v>
      </c>
      <c r="O321" s="60">
        <v>4</v>
      </c>
      <c r="P321" s="60">
        <v>403</v>
      </c>
      <c r="Q321" s="60">
        <v>1977</v>
      </c>
      <c r="R321" s="59" t="s">
        <v>70</v>
      </c>
    </row>
    <row r="322" spans="1:18" ht="54">
      <c r="A322" s="59" t="s">
        <v>15</v>
      </c>
      <c r="B322" s="59" t="s">
        <v>29</v>
      </c>
      <c r="C322" s="59" t="s">
        <v>6</v>
      </c>
      <c r="D322" s="36" t="str">
        <f t="shared" ref="D322:D385" si="5">IF(C322="Catholic", "Private", C322)</f>
        <v>Public</v>
      </c>
      <c r="E322" s="60">
        <v>531</v>
      </c>
      <c r="F322" s="60">
        <v>531</v>
      </c>
      <c r="G322" s="59" t="s">
        <v>445</v>
      </c>
      <c r="H322" s="60">
        <v>210</v>
      </c>
      <c r="I322" s="60">
        <v>1</v>
      </c>
      <c r="J322" s="60">
        <v>1</v>
      </c>
      <c r="K322" s="60">
        <v>1</v>
      </c>
      <c r="L322" s="60">
        <v>6</v>
      </c>
      <c r="M322" s="59" t="s">
        <v>1470</v>
      </c>
      <c r="N322" s="59" t="s">
        <v>1523</v>
      </c>
      <c r="O322" s="60">
        <v>4</v>
      </c>
      <c r="P322" s="60">
        <v>403</v>
      </c>
      <c r="Q322" s="60">
        <v>1982</v>
      </c>
      <c r="R322" s="59" t="s">
        <v>70</v>
      </c>
    </row>
    <row r="323" spans="1:18" ht="27">
      <c r="A323" s="59" t="s">
        <v>15</v>
      </c>
      <c r="B323" s="59" t="s">
        <v>29</v>
      </c>
      <c r="C323" s="59" t="s">
        <v>6</v>
      </c>
      <c r="D323" s="36" t="str">
        <f t="shared" si="5"/>
        <v>Public</v>
      </c>
      <c r="E323" s="60">
        <v>532</v>
      </c>
      <c r="F323" s="60">
        <v>532</v>
      </c>
      <c r="G323" s="59" t="s">
        <v>446</v>
      </c>
      <c r="H323" s="60">
        <v>237</v>
      </c>
      <c r="I323" s="60">
        <v>1</v>
      </c>
      <c r="J323" s="60">
        <v>1</v>
      </c>
      <c r="K323" s="60">
        <v>1</v>
      </c>
      <c r="L323" s="60">
        <v>6</v>
      </c>
      <c r="M323" s="59" t="s">
        <v>1470</v>
      </c>
      <c r="N323" s="59" t="s">
        <v>1524</v>
      </c>
      <c r="O323" s="60">
        <v>4</v>
      </c>
      <c r="P323" s="60">
        <v>403</v>
      </c>
      <c r="Q323" s="60">
        <v>1986</v>
      </c>
      <c r="R323" s="59" t="s">
        <v>70</v>
      </c>
    </row>
    <row r="324" spans="1:18" ht="27">
      <c r="A324" s="59" t="s">
        <v>15</v>
      </c>
      <c r="B324" s="59" t="s">
        <v>29</v>
      </c>
      <c r="C324" s="59" t="s">
        <v>6</v>
      </c>
      <c r="D324" s="36" t="str">
        <f t="shared" si="5"/>
        <v>Public</v>
      </c>
      <c r="E324" s="60">
        <v>533</v>
      </c>
      <c r="F324" s="60">
        <v>533</v>
      </c>
      <c r="G324" s="59" t="s">
        <v>447</v>
      </c>
      <c r="H324" s="60">
        <v>133</v>
      </c>
      <c r="I324" s="60">
        <v>1</v>
      </c>
      <c r="J324" s="60">
        <v>1</v>
      </c>
      <c r="K324" s="60">
        <v>1</v>
      </c>
      <c r="L324" s="60">
        <v>6</v>
      </c>
      <c r="M324" s="59" t="s">
        <v>1470</v>
      </c>
      <c r="N324" s="59" t="s">
        <v>1524</v>
      </c>
      <c r="O324" s="60">
        <v>4</v>
      </c>
      <c r="P324" s="60">
        <v>403</v>
      </c>
      <c r="Q324" s="60">
        <v>1986</v>
      </c>
      <c r="R324" s="59" t="s">
        <v>70</v>
      </c>
    </row>
    <row r="325" spans="1:18" ht="27">
      <c r="A325" s="59" t="s">
        <v>15</v>
      </c>
      <c r="B325" s="59" t="s">
        <v>29</v>
      </c>
      <c r="C325" s="59" t="s">
        <v>6</v>
      </c>
      <c r="D325" s="36" t="str">
        <f t="shared" si="5"/>
        <v>Public</v>
      </c>
      <c r="E325" s="60">
        <v>534</v>
      </c>
      <c r="F325" s="60">
        <v>534</v>
      </c>
      <c r="G325" s="59" t="s">
        <v>448</v>
      </c>
      <c r="H325" s="60">
        <v>123</v>
      </c>
      <c r="I325" s="60">
        <v>1</v>
      </c>
      <c r="J325" s="60">
        <v>1</v>
      </c>
      <c r="K325" s="60">
        <v>1</v>
      </c>
      <c r="L325" s="60">
        <v>6</v>
      </c>
      <c r="M325" s="59" t="s">
        <v>1470</v>
      </c>
      <c r="N325" s="59" t="s">
        <v>1522</v>
      </c>
      <c r="O325" s="60">
        <v>4</v>
      </c>
      <c r="P325" s="60">
        <v>403</v>
      </c>
      <c r="Q325" s="60">
        <v>1994</v>
      </c>
      <c r="R325" s="59" t="s">
        <v>70</v>
      </c>
    </row>
    <row r="326" spans="1:18" ht="27">
      <c r="A326" s="59" t="s">
        <v>15</v>
      </c>
      <c r="B326" s="59" t="s">
        <v>29</v>
      </c>
      <c r="C326" s="59" t="s">
        <v>6</v>
      </c>
      <c r="D326" s="36" t="str">
        <f t="shared" si="5"/>
        <v>Public</v>
      </c>
      <c r="E326" s="60">
        <v>535</v>
      </c>
      <c r="F326" s="60">
        <v>535</v>
      </c>
      <c r="G326" s="59" t="s">
        <v>449</v>
      </c>
      <c r="H326" s="60">
        <v>118</v>
      </c>
      <c r="I326" s="60">
        <v>1</v>
      </c>
      <c r="J326" s="60">
        <v>1</v>
      </c>
      <c r="K326" s="60">
        <v>1</v>
      </c>
      <c r="L326" s="60">
        <v>6</v>
      </c>
      <c r="M326" s="59" t="s">
        <v>1470</v>
      </c>
      <c r="N326" s="59" t="s">
        <v>1523</v>
      </c>
      <c r="O326" s="60">
        <v>4</v>
      </c>
      <c r="P326" s="60">
        <v>403</v>
      </c>
      <c r="Q326" s="60">
        <v>2009</v>
      </c>
      <c r="R326" s="59" t="s">
        <v>70</v>
      </c>
    </row>
    <row r="327" spans="1:18" ht="27">
      <c r="A327" s="59" t="s">
        <v>15</v>
      </c>
      <c r="B327" s="59" t="s">
        <v>29</v>
      </c>
      <c r="C327" s="59" t="s">
        <v>6</v>
      </c>
      <c r="D327" s="36" t="str">
        <f t="shared" si="5"/>
        <v>Public</v>
      </c>
      <c r="E327" s="60">
        <v>536</v>
      </c>
      <c r="F327" s="60">
        <v>536</v>
      </c>
      <c r="G327" s="59" t="s">
        <v>450</v>
      </c>
      <c r="H327" s="60">
        <v>160</v>
      </c>
      <c r="I327" s="60">
        <v>1</v>
      </c>
      <c r="J327" s="60">
        <v>1</v>
      </c>
      <c r="K327" s="60">
        <v>1</v>
      </c>
      <c r="L327" s="60">
        <v>6</v>
      </c>
      <c r="M327" s="59" t="s">
        <v>1470</v>
      </c>
      <c r="N327" s="59" t="s">
        <v>1523</v>
      </c>
      <c r="O327" s="60">
        <v>4</v>
      </c>
      <c r="P327" s="60">
        <v>403</v>
      </c>
      <c r="Q327" s="60">
        <v>1968</v>
      </c>
      <c r="R327" s="59" t="s">
        <v>70</v>
      </c>
    </row>
    <row r="328" spans="1:18" ht="40.5">
      <c r="A328" s="59" t="s">
        <v>15</v>
      </c>
      <c r="B328" s="59" t="s">
        <v>29</v>
      </c>
      <c r="C328" s="59" t="s">
        <v>6</v>
      </c>
      <c r="D328" s="36" t="str">
        <f t="shared" si="5"/>
        <v>Public</v>
      </c>
      <c r="E328" s="60">
        <v>537</v>
      </c>
      <c r="F328" s="60">
        <v>537</v>
      </c>
      <c r="G328" s="59" t="s">
        <v>451</v>
      </c>
      <c r="H328" s="60">
        <v>149</v>
      </c>
      <c r="I328" s="60">
        <v>1</v>
      </c>
      <c r="J328" s="60">
        <v>1</v>
      </c>
      <c r="K328" s="60">
        <v>1</v>
      </c>
      <c r="L328" s="60">
        <v>6</v>
      </c>
      <c r="M328" s="59" t="s">
        <v>1470</v>
      </c>
      <c r="N328" s="59" t="s">
        <v>1523</v>
      </c>
      <c r="O328" s="60">
        <v>4</v>
      </c>
      <c r="P328" s="60">
        <v>403</v>
      </c>
      <c r="Q328" s="60">
        <v>1968</v>
      </c>
      <c r="R328" s="59" t="s">
        <v>70</v>
      </c>
    </row>
    <row r="329" spans="1:18" ht="27">
      <c r="A329" s="59" t="s">
        <v>15</v>
      </c>
      <c r="B329" s="59" t="s">
        <v>29</v>
      </c>
      <c r="C329" s="59" t="s">
        <v>6</v>
      </c>
      <c r="D329" s="36" t="str">
        <f t="shared" si="5"/>
        <v>Public</v>
      </c>
      <c r="E329" s="60">
        <v>538</v>
      </c>
      <c r="F329" s="60">
        <v>538</v>
      </c>
      <c r="G329" s="59" t="s">
        <v>452</v>
      </c>
      <c r="H329" s="60">
        <v>110</v>
      </c>
      <c r="I329" s="60">
        <v>1</v>
      </c>
      <c r="J329" s="60">
        <v>1</v>
      </c>
      <c r="K329" s="60">
        <v>1</v>
      </c>
      <c r="L329" s="60">
        <v>6</v>
      </c>
      <c r="M329" s="59" t="s">
        <v>1470</v>
      </c>
      <c r="N329" s="59" t="s">
        <v>1525</v>
      </c>
      <c r="O329" s="60">
        <v>4</v>
      </c>
      <c r="P329" s="60">
        <v>403</v>
      </c>
      <c r="Q329" s="60">
        <v>1988</v>
      </c>
      <c r="R329" s="59" t="s">
        <v>70</v>
      </c>
    </row>
    <row r="330" spans="1:18" ht="27">
      <c r="A330" s="59" t="s">
        <v>15</v>
      </c>
      <c r="B330" s="59" t="s">
        <v>29</v>
      </c>
      <c r="C330" s="59" t="s">
        <v>6</v>
      </c>
      <c r="D330" s="36" t="str">
        <f t="shared" si="5"/>
        <v>Public</v>
      </c>
      <c r="E330" s="60">
        <v>539</v>
      </c>
      <c r="F330" s="60">
        <v>539</v>
      </c>
      <c r="G330" s="59" t="s">
        <v>453</v>
      </c>
      <c r="H330" s="60">
        <v>91</v>
      </c>
      <c r="I330" s="60">
        <v>1</v>
      </c>
      <c r="J330" s="60">
        <v>1</v>
      </c>
      <c r="K330" s="60">
        <v>1</v>
      </c>
      <c r="L330" s="60">
        <v>4</v>
      </c>
      <c r="M330" s="59" t="s">
        <v>1470</v>
      </c>
      <c r="N330" s="59" t="s">
        <v>1520</v>
      </c>
      <c r="O330" s="60">
        <v>4</v>
      </c>
      <c r="P330" s="60">
        <v>403</v>
      </c>
      <c r="Q330" s="60">
        <v>1999</v>
      </c>
      <c r="R330" s="59" t="s">
        <v>70</v>
      </c>
    </row>
    <row r="331" spans="1:18" ht="27">
      <c r="A331" s="59" t="s">
        <v>15</v>
      </c>
      <c r="B331" s="59" t="s">
        <v>29</v>
      </c>
      <c r="C331" s="59" t="s">
        <v>6</v>
      </c>
      <c r="D331" s="36" t="str">
        <f t="shared" si="5"/>
        <v>Public</v>
      </c>
      <c r="E331" s="60">
        <v>540</v>
      </c>
      <c r="F331" s="60">
        <v>540</v>
      </c>
      <c r="G331" s="59" t="s">
        <v>454</v>
      </c>
      <c r="H331" s="60">
        <v>252</v>
      </c>
      <c r="I331" s="60">
        <v>1</v>
      </c>
      <c r="J331" s="60">
        <v>1</v>
      </c>
      <c r="K331" s="60">
        <v>1</v>
      </c>
      <c r="L331" s="60">
        <v>6</v>
      </c>
      <c r="M331" s="59" t="s">
        <v>1470</v>
      </c>
      <c r="N331" s="59" t="s">
        <v>1524</v>
      </c>
      <c r="O331" s="60">
        <v>4</v>
      </c>
      <c r="P331" s="60">
        <v>403</v>
      </c>
      <c r="Q331" s="60">
        <v>1987</v>
      </c>
      <c r="R331" s="59" t="s">
        <v>70</v>
      </c>
    </row>
    <row r="332" spans="1:18" ht="27">
      <c r="A332" s="59" t="s">
        <v>15</v>
      </c>
      <c r="B332" s="59" t="s">
        <v>29</v>
      </c>
      <c r="C332" s="59" t="s">
        <v>6</v>
      </c>
      <c r="D332" s="36" t="str">
        <f t="shared" si="5"/>
        <v>Public</v>
      </c>
      <c r="E332" s="60">
        <v>541</v>
      </c>
      <c r="F332" s="60">
        <v>541</v>
      </c>
      <c r="G332" s="59" t="s">
        <v>455</v>
      </c>
      <c r="H332" s="60">
        <v>130</v>
      </c>
      <c r="I332" s="60">
        <v>1</v>
      </c>
      <c r="J332" s="60">
        <v>1</v>
      </c>
      <c r="K332" s="60">
        <v>1</v>
      </c>
      <c r="L332" s="60">
        <v>5</v>
      </c>
      <c r="M332" s="59" t="s">
        <v>1470</v>
      </c>
      <c r="N332" s="59" t="s">
        <v>1522</v>
      </c>
      <c r="O332" s="60">
        <v>4</v>
      </c>
      <c r="P332" s="60">
        <v>403</v>
      </c>
      <c r="Q332" s="60">
        <v>2000</v>
      </c>
      <c r="R332" s="59" t="s">
        <v>70</v>
      </c>
    </row>
    <row r="333" spans="1:18" ht="40.5">
      <c r="A333" s="59" t="s">
        <v>15</v>
      </c>
      <c r="B333" s="59" t="s">
        <v>29</v>
      </c>
      <c r="C333" s="59" t="s">
        <v>6</v>
      </c>
      <c r="D333" s="36" t="str">
        <f t="shared" si="5"/>
        <v>Public</v>
      </c>
      <c r="E333" s="60">
        <v>542</v>
      </c>
      <c r="F333" s="60">
        <v>542</v>
      </c>
      <c r="G333" s="59" t="s">
        <v>456</v>
      </c>
      <c r="H333" s="60">
        <v>61</v>
      </c>
      <c r="I333" s="60">
        <v>1</v>
      </c>
      <c r="J333" s="60">
        <v>1</v>
      </c>
      <c r="K333" s="60">
        <v>1</v>
      </c>
      <c r="L333" s="60">
        <v>3</v>
      </c>
      <c r="M333" s="59" t="s">
        <v>1470</v>
      </c>
      <c r="N333" s="59" t="s">
        <v>1521</v>
      </c>
      <c r="O333" s="60">
        <v>4</v>
      </c>
      <c r="P333" s="60">
        <v>403</v>
      </c>
      <c r="Q333" s="60">
        <v>1985</v>
      </c>
      <c r="R333" s="59" t="s">
        <v>70</v>
      </c>
    </row>
    <row r="334" spans="1:18" ht="40.5">
      <c r="A334" s="59" t="s">
        <v>15</v>
      </c>
      <c r="B334" s="59" t="s">
        <v>29</v>
      </c>
      <c r="C334" s="59" t="s">
        <v>6</v>
      </c>
      <c r="D334" s="36" t="str">
        <f t="shared" si="5"/>
        <v>Public</v>
      </c>
      <c r="E334" s="60">
        <v>544</v>
      </c>
      <c r="F334" s="60">
        <v>544</v>
      </c>
      <c r="G334" s="59" t="s">
        <v>458</v>
      </c>
      <c r="H334" s="60">
        <v>226</v>
      </c>
      <c r="I334" s="60">
        <v>1</v>
      </c>
      <c r="J334" s="60">
        <v>1</v>
      </c>
      <c r="K334" s="60">
        <v>1</v>
      </c>
      <c r="L334" s="60">
        <v>6</v>
      </c>
      <c r="M334" s="59" t="s">
        <v>1470</v>
      </c>
      <c r="N334" s="59" t="s">
        <v>1520</v>
      </c>
      <c r="O334" s="60">
        <v>4</v>
      </c>
      <c r="P334" s="60">
        <v>403</v>
      </c>
      <c r="Q334" s="60">
        <v>1981</v>
      </c>
      <c r="R334" s="59" t="s">
        <v>70</v>
      </c>
    </row>
    <row r="335" spans="1:18" ht="27">
      <c r="A335" s="59" t="s">
        <v>15</v>
      </c>
      <c r="B335" s="59" t="s">
        <v>29</v>
      </c>
      <c r="C335" s="59" t="s">
        <v>6</v>
      </c>
      <c r="D335" s="36" t="str">
        <f t="shared" si="5"/>
        <v>Public</v>
      </c>
      <c r="E335" s="60">
        <v>545</v>
      </c>
      <c r="F335" s="60">
        <v>545</v>
      </c>
      <c r="G335" s="59" t="s">
        <v>459</v>
      </c>
      <c r="H335" s="60">
        <v>293</v>
      </c>
      <c r="I335" s="60">
        <v>1</v>
      </c>
      <c r="J335" s="60">
        <v>1</v>
      </c>
      <c r="K335" s="60">
        <v>1</v>
      </c>
      <c r="L335" s="60">
        <v>6</v>
      </c>
      <c r="M335" s="59" t="s">
        <v>1470</v>
      </c>
      <c r="N335" s="59" t="s">
        <v>1525</v>
      </c>
      <c r="O335" s="60">
        <v>4</v>
      </c>
      <c r="P335" s="60">
        <v>403</v>
      </c>
      <c r="Q335" s="60">
        <v>1984</v>
      </c>
      <c r="R335" s="59" t="s">
        <v>70</v>
      </c>
    </row>
    <row r="336" spans="1:18" ht="27">
      <c r="A336" s="59" t="s">
        <v>15</v>
      </c>
      <c r="B336" s="59" t="s">
        <v>29</v>
      </c>
      <c r="C336" s="59" t="s">
        <v>6</v>
      </c>
      <c r="D336" s="36" t="str">
        <f t="shared" si="5"/>
        <v>Public</v>
      </c>
      <c r="E336" s="60">
        <v>546</v>
      </c>
      <c r="F336" s="60">
        <v>546</v>
      </c>
      <c r="G336" s="59" t="s">
        <v>460</v>
      </c>
      <c r="H336" s="60">
        <v>151</v>
      </c>
      <c r="I336" s="60">
        <v>1</v>
      </c>
      <c r="J336" s="60">
        <v>1</v>
      </c>
      <c r="K336" s="60">
        <v>1</v>
      </c>
      <c r="L336" s="60">
        <v>6</v>
      </c>
      <c r="M336" s="59" t="s">
        <v>1470</v>
      </c>
      <c r="N336" s="59" t="s">
        <v>1525</v>
      </c>
      <c r="O336" s="60">
        <v>4</v>
      </c>
      <c r="P336" s="60">
        <v>403</v>
      </c>
      <c r="Q336" s="60">
        <v>1973</v>
      </c>
      <c r="R336" s="59" t="s">
        <v>70</v>
      </c>
    </row>
    <row r="337" spans="1:18" ht="40.5">
      <c r="A337" s="59" t="s">
        <v>15</v>
      </c>
      <c r="B337" s="59" t="s">
        <v>29</v>
      </c>
      <c r="C337" s="59" t="s">
        <v>6</v>
      </c>
      <c r="D337" s="36" t="str">
        <f t="shared" si="5"/>
        <v>Public</v>
      </c>
      <c r="E337" s="60">
        <v>548</v>
      </c>
      <c r="F337" s="60">
        <v>548</v>
      </c>
      <c r="G337" s="59" t="s">
        <v>461</v>
      </c>
      <c r="H337" s="60">
        <v>283</v>
      </c>
      <c r="I337" s="60">
        <v>1</v>
      </c>
      <c r="J337" s="60">
        <v>1</v>
      </c>
      <c r="K337" s="60">
        <v>1</v>
      </c>
      <c r="L337" s="60">
        <v>6</v>
      </c>
      <c r="M337" s="59" t="s">
        <v>1470</v>
      </c>
      <c r="N337" s="59" t="s">
        <v>1526</v>
      </c>
      <c r="O337" s="60">
        <v>4</v>
      </c>
      <c r="P337" s="60">
        <v>406</v>
      </c>
      <c r="Q337" s="60">
        <v>2003</v>
      </c>
      <c r="R337" s="59" t="s">
        <v>70</v>
      </c>
    </row>
    <row r="338" spans="1:18" ht="54">
      <c r="A338" s="59" t="s">
        <v>15</v>
      </c>
      <c r="B338" s="59" t="s">
        <v>29</v>
      </c>
      <c r="C338" s="59" t="s">
        <v>6</v>
      </c>
      <c r="D338" s="36" t="str">
        <f t="shared" si="5"/>
        <v>Public</v>
      </c>
      <c r="E338" s="60">
        <v>549</v>
      </c>
      <c r="F338" s="60">
        <v>549</v>
      </c>
      <c r="G338" s="59" t="s">
        <v>462</v>
      </c>
      <c r="H338" s="60">
        <v>387</v>
      </c>
      <c r="I338" s="60">
        <v>1</v>
      </c>
      <c r="J338" s="60">
        <v>1</v>
      </c>
      <c r="K338" s="60">
        <v>1</v>
      </c>
      <c r="L338" s="60">
        <v>6</v>
      </c>
      <c r="M338" s="59" t="s">
        <v>1470</v>
      </c>
      <c r="N338" s="59" t="s">
        <v>1527</v>
      </c>
      <c r="O338" s="60">
        <v>4</v>
      </c>
      <c r="P338" s="60">
        <v>404</v>
      </c>
      <c r="Q338" s="60">
        <v>1984</v>
      </c>
      <c r="R338" s="59" t="s">
        <v>70</v>
      </c>
    </row>
    <row r="339" spans="1:18" ht="27">
      <c r="A339" s="59" t="s">
        <v>15</v>
      </c>
      <c r="B339" s="59" t="s">
        <v>29</v>
      </c>
      <c r="C339" s="59" t="s">
        <v>6</v>
      </c>
      <c r="D339" s="36" t="str">
        <f t="shared" si="5"/>
        <v>Public</v>
      </c>
      <c r="E339" s="60">
        <v>550</v>
      </c>
      <c r="F339" s="60">
        <v>550</v>
      </c>
      <c r="G339" s="59" t="s">
        <v>463</v>
      </c>
      <c r="H339" s="60">
        <v>55</v>
      </c>
      <c r="I339" s="60">
        <v>1</v>
      </c>
      <c r="J339" s="60">
        <v>1</v>
      </c>
      <c r="K339" s="60">
        <v>1</v>
      </c>
      <c r="L339" s="60">
        <v>4</v>
      </c>
      <c r="M339" s="59" t="s">
        <v>1470</v>
      </c>
      <c r="N339" s="59" t="s">
        <v>1528</v>
      </c>
      <c r="O339" s="60">
        <v>4</v>
      </c>
      <c r="P339" s="60">
        <v>404</v>
      </c>
      <c r="Q339" s="60">
        <v>1991</v>
      </c>
      <c r="R339" s="59" t="s">
        <v>70</v>
      </c>
    </row>
    <row r="340" spans="1:18" ht="27">
      <c r="A340" s="59" t="s">
        <v>15</v>
      </c>
      <c r="B340" s="59" t="s">
        <v>29</v>
      </c>
      <c r="C340" s="59" t="s">
        <v>6</v>
      </c>
      <c r="D340" s="36" t="str">
        <f t="shared" si="5"/>
        <v>Public</v>
      </c>
      <c r="E340" s="60">
        <v>551</v>
      </c>
      <c r="F340" s="60">
        <v>551</v>
      </c>
      <c r="G340" s="59" t="s">
        <v>464</v>
      </c>
      <c r="H340" s="60">
        <v>101</v>
      </c>
      <c r="I340" s="60">
        <v>1</v>
      </c>
      <c r="J340" s="60">
        <v>1</v>
      </c>
      <c r="K340" s="60">
        <v>1</v>
      </c>
      <c r="L340" s="60">
        <v>5</v>
      </c>
      <c r="M340" s="59" t="s">
        <v>1470</v>
      </c>
      <c r="N340" s="59" t="s">
        <v>1529</v>
      </c>
      <c r="O340" s="60">
        <v>4</v>
      </c>
      <c r="P340" s="60">
        <v>404</v>
      </c>
      <c r="Q340" s="60">
        <v>1988</v>
      </c>
      <c r="R340" s="59" t="s">
        <v>70</v>
      </c>
    </row>
    <row r="341" spans="1:18" ht="27">
      <c r="A341" s="59" t="s">
        <v>15</v>
      </c>
      <c r="B341" s="59" t="s">
        <v>29</v>
      </c>
      <c r="C341" s="59" t="s">
        <v>6</v>
      </c>
      <c r="D341" s="36" t="str">
        <f t="shared" si="5"/>
        <v>Public</v>
      </c>
      <c r="E341" s="60">
        <v>553</v>
      </c>
      <c r="F341" s="60">
        <v>553</v>
      </c>
      <c r="G341" s="59" t="s">
        <v>465</v>
      </c>
      <c r="H341" s="60">
        <v>66</v>
      </c>
      <c r="I341" s="60">
        <v>1</v>
      </c>
      <c r="J341" s="60">
        <v>1</v>
      </c>
      <c r="K341" s="60">
        <v>1</v>
      </c>
      <c r="L341" s="60">
        <v>4</v>
      </c>
      <c r="M341" s="59" t="s">
        <v>1470</v>
      </c>
      <c r="N341" s="59" t="s">
        <v>1530</v>
      </c>
      <c r="O341" s="60">
        <v>4</v>
      </c>
      <c r="P341" s="60">
        <v>404</v>
      </c>
      <c r="Q341" s="60">
        <v>2003</v>
      </c>
      <c r="R341" s="59" t="s">
        <v>70</v>
      </c>
    </row>
    <row r="342" spans="1:18" ht="27">
      <c r="A342" s="59" t="s">
        <v>15</v>
      </c>
      <c r="B342" s="59" t="s">
        <v>29</v>
      </c>
      <c r="C342" s="59" t="s">
        <v>6</v>
      </c>
      <c r="D342" s="36" t="str">
        <f t="shared" si="5"/>
        <v>Public</v>
      </c>
      <c r="E342" s="60">
        <v>554</v>
      </c>
      <c r="F342" s="60">
        <v>554</v>
      </c>
      <c r="G342" s="59" t="s">
        <v>466</v>
      </c>
      <c r="H342" s="60">
        <v>35</v>
      </c>
      <c r="I342" s="60">
        <v>1</v>
      </c>
      <c r="J342" s="60">
        <v>1</v>
      </c>
      <c r="K342" s="60">
        <v>1</v>
      </c>
      <c r="L342" s="60">
        <v>3</v>
      </c>
      <c r="M342" s="59" t="s">
        <v>1470</v>
      </c>
      <c r="N342" s="59" t="s">
        <v>1528</v>
      </c>
      <c r="O342" s="60">
        <v>4</v>
      </c>
      <c r="P342" s="60">
        <v>404</v>
      </c>
      <c r="Q342" s="60">
        <v>1985</v>
      </c>
      <c r="R342" s="59" t="s">
        <v>70</v>
      </c>
    </row>
    <row r="343" spans="1:18" ht="27">
      <c r="A343" s="59" t="s">
        <v>15</v>
      </c>
      <c r="B343" s="59" t="s">
        <v>29</v>
      </c>
      <c r="C343" s="59" t="s">
        <v>6</v>
      </c>
      <c r="D343" s="36" t="str">
        <f t="shared" si="5"/>
        <v>Public</v>
      </c>
      <c r="E343" s="60">
        <v>556</v>
      </c>
      <c r="F343" s="60">
        <v>556</v>
      </c>
      <c r="G343" s="59" t="s">
        <v>468</v>
      </c>
      <c r="H343" s="60">
        <v>116</v>
      </c>
      <c r="I343" s="60">
        <v>1</v>
      </c>
      <c r="J343" s="60">
        <v>1</v>
      </c>
      <c r="K343" s="60">
        <v>1</v>
      </c>
      <c r="L343" s="60">
        <v>6</v>
      </c>
      <c r="M343" s="59" t="s">
        <v>1470</v>
      </c>
      <c r="N343" s="59" t="s">
        <v>1530</v>
      </c>
      <c r="O343" s="60">
        <v>4</v>
      </c>
      <c r="P343" s="60">
        <v>404</v>
      </c>
      <c r="Q343" s="60">
        <v>1993</v>
      </c>
      <c r="R343" s="59" t="s">
        <v>70</v>
      </c>
    </row>
    <row r="344" spans="1:18" ht="27">
      <c r="A344" s="59" t="s">
        <v>15</v>
      </c>
      <c r="B344" s="59" t="s">
        <v>29</v>
      </c>
      <c r="C344" s="59" t="s">
        <v>6</v>
      </c>
      <c r="D344" s="36" t="str">
        <f t="shared" si="5"/>
        <v>Public</v>
      </c>
      <c r="E344" s="60">
        <v>557</v>
      </c>
      <c r="F344" s="60">
        <v>557</v>
      </c>
      <c r="G344" s="59" t="s">
        <v>469</v>
      </c>
      <c r="H344" s="60">
        <v>80</v>
      </c>
      <c r="I344" s="60">
        <v>1</v>
      </c>
      <c r="J344" s="60">
        <v>1</v>
      </c>
      <c r="K344" s="60">
        <v>1</v>
      </c>
      <c r="L344" s="60">
        <v>3</v>
      </c>
      <c r="M344" s="59" t="s">
        <v>1470</v>
      </c>
      <c r="N344" s="59" t="s">
        <v>1528</v>
      </c>
      <c r="O344" s="60">
        <v>4</v>
      </c>
      <c r="P344" s="60">
        <v>404</v>
      </c>
      <c r="Q344" s="60">
        <v>1999</v>
      </c>
      <c r="R344" s="59" t="s">
        <v>70</v>
      </c>
    </row>
    <row r="345" spans="1:18" ht="54">
      <c r="A345" s="59" t="s">
        <v>15</v>
      </c>
      <c r="B345" s="59" t="s">
        <v>29</v>
      </c>
      <c r="C345" s="59" t="s">
        <v>6</v>
      </c>
      <c r="D345" s="36" t="str">
        <f t="shared" si="5"/>
        <v>Public</v>
      </c>
      <c r="E345" s="60">
        <v>558</v>
      </c>
      <c r="F345" s="60">
        <v>558</v>
      </c>
      <c r="G345" s="59" t="s">
        <v>470</v>
      </c>
      <c r="H345" s="60">
        <v>229</v>
      </c>
      <c r="I345" s="60">
        <v>1</v>
      </c>
      <c r="J345" s="60">
        <v>1</v>
      </c>
      <c r="K345" s="60">
        <v>1</v>
      </c>
      <c r="L345" s="60">
        <v>6</v>
      </c>
      <c r="M345" s="59" t="s">
        <v>1470</v>
      </c>
      <c r="N345" s="59" t="s">
        <v>1528</v>
      </c>
      <c r="O345" s="60">
        <v>4</v>
      </c>
      <c r="P345" s="60">
        <v>404</v>
      </c>
      <c r="Q345" s="60">
        <v>1982</v>
      </c>
      <c r="R345" s="59" t="s">
        <v>70</v>
      </c>
    </row>
    <row r="346" spans="1:18" ht="27">
      <c r="A346" s="59" t="s">
        <v>15</v>
      </c>
      <c r="B346" s="59" t="s">
        <v>29</v>
      </c>
      <c r="C346" s="59" t="s">
        <v>6</v>
      </c>
      <c r="D346" s="36" t="str">
        <f t="shared" si="5"/>
        <v>Public</v>
      </c>
      <c r="E346" s="60">
        <v>560</v>
      </c>
      <c r="F346" s="60">
        <v>560</v>
      </c>
      <c r="G346" s="59" t="s">
        <v>472</v>
      </c>
      <c r="H346" s="60">
        <v>56</v>
      </c>
      <c r="I346" s="60">
        <v>1</v>
      </c>
      <c r="J346" s="60">
        <v>1</v>
      </c>
      <c r="K346" s="60">
        <v>1</v>
      </c>
      <c r="L346" s="60">
        <v>3</v>
      </c>
      <c r="M346" s="59" t="s">
        <v>1470</v>
      </c>
      <c r="N346" s="59" t="s">
        <v>1527</v>
      </c>
      <c r="O346" s="60">
        <v>4</v>
      </c>
      <c r="P346" s="60">
        <v>404</v>
      </c>
      <c r="Q346" s="60">
        <v>2009</v>
      </c>
      <c r="R346" s="59" t="s">
        <v>70</v>
      </c>
    </row>
    <row r="347" spans="1:18" ht="27">
      <c r="A347" s="59" t="s">
        <v>15</v>
      </c>
      <c r="B347" s="59" t="s">
        <v>29</v>
      </c>
      <c r="C347" s="59" t="s">
        <v>6</v>
      </c>
      <c r="D347" s="36" t="str">
        <f t="shared" si="5"/>
        <v>Public</v>
      </c>
      <c r="E347" s="60">
        <v>561</v>
      </c>
      <c r="F347" s="60">
        <v>561</v>
      </c>
      <c r="G347" s="59" t="s">
        <v>473</v>
      </c>
      <c r="H347" s="60">
        <v>57</v>
      </c>
      <c r="I347" s="60">
        <v>1</v>
      </c>
      <c r="J347" s="60">
        <v>1</v>
      </c>
      <c r="K347" s="60">
        <v>1</v>
      </c>
      <c r="L347" s="60">
        <v>4</v>
      </c>
      <c r="M347" s="59" t="s">
        <v>1470</v>
      </c>
      <c r="N347" s="59" t="s">
        <v>1529</v>
      </c>
      <c r="O347" s="60">
        <v>4</v>
      </c>
      <c r="P347" s="60">
        <v>404</v>
      </c>
      <c r="Q347" s="60">
        <v>2009</v>
      </c>
      <c r="R347" s="59" t="s">
        <v>70</v>
      </c>
    </row>
    <row r="348" spans="1:18" ht="27">
      <c r="A348" s="59" t="s">
        <v>15</v>
      </c>
      <c r="B348" s="59" t="s">
        <v>29</v>
      </c>
      <c r="C348" s="59" t="s">
        <v>6</v>
      </c>
      <c r="D348" s="36" t="str">
        <f t="shared" si="5"/>
        <v>Public</v>
      </c>
      <c r="E348" s="60">
        <v>563</v>
      </c>
      <c r="F348" s="60">
        <v>563</v>
      </c>
      <c r="G348" s="59" t="s">
        <v>474</v>
      </c>
      <c r="H348" s="60">
        <v>253</v>
      </c>
      <c r="I348" s="60">
        <v>1</v>
      </c>
      <c r="J348" s="60">
        <v>1</v>
      </c>
      <c r="K348" s="60">
        <v>1</v>
      </c>
      <c r="L348" s="60">
        <v>6</v>
      </c>
      <c r="M348" s="59" t="s">
        <v>1470</v>
      </c>
      <c r="N348" s="59" t="s">
        <v>1531</v>
      </c>
      <c r="O348" s="60">
        <v>4</v>
      </c>
      <c r="P348" s="60">
        <v>405</v>
      </c>
      <c r="Q348" s="60">
        <v>1984</v>
      </c>
      <c r="R348" s="59" t="s">
        <v>70</v>
      </c>
    </row>
    <row r="349" spans="1:18" ht="27">
      <c r="A349" s="59" t="s">
        <v>15</v>
      </c>
      <c r="B349" s="59" t="s">
        <v>29</v>
      </c>
      <c r="C349" s="59" t="s">
        <v>6</v>
      </c>
      <c r="D349" s="36" t="str">
        <f t="shared" si="5"/>
        <v>Public</v>
      </c>
      <c r="E349" s="60">
        <v>564</v>
      </c>
      <c r="F349" s="60">
        <v>564</v>
      </c>
      <c r="G349" s="59" t="s">
        <v>475</v>
      </c>
      <c r="H349" s="60">
        <v>84</v>
      </c>
      <c r="I349" s="60">
        <v>1</v>
      </c>
      <c r="J349" s="60">
        <v>1</v>
      </c>
      <c r="K349" s="60">
        <v>1</v>
      </c>
      <c r="L349" s="60">
        <v>4</v>
      </c>
      <c r="M349" s="59" t="s">
        <v>1470</v>
      </c>
      <c r="N349" s="59" t="s">
        <v>1531</v>
      </c>
      <c r="O349" s="60">
        <v>4</v>
      </c>
      <c r="P349" s="60">
        <v>405</v>
      </c>
      <c r="Q349" s="60">
        <v>1992</v>
      </c>
      <c r="R349" s="59" t="s">
        <v>70</v>
      </c>
    </row>
    <row r="350" spans="1:18" ht="27">
      <c r="A350" s="59" t="s">
        <v>15</v>
      </c>
      <c r="B350" s="59" t="s">
        <v>29</v>
      </c>
      <c r="C350" s="59" t="s">
        <v>6</v>
      </c>
      <c r="D350" s="36" t="str">
        <f t="shared" si="5"/>
        <v>Public</v>
      </c>
      <c r="E350" s="60">
        <v>565</v>
      </c>
      <c r="F350" s="60">
        <v>565</v>
      </c>
      <c r="G350" s="59" t="s">
        <v>476</v>
      </c>
      <c r="H350" s="60">
        <v>77</v>
      </c>
      <c r="I350" s="60">
        <v>1</v>
      </c>
      <c r="J350" s="60">
        <v>1</v>
      </c>
      <c r="K350" s="60">
        <v>1</v>
      </c>
      <c r="L350" s="60">
        <v>5</v>
      </c>
      <c r="M350" s="59" t="s">
        <v>1470</v>
      </c>
      <c r="N350" s="59" t="s">
        <v>1531</v>
      </c>
      <c r="O350" s="60">
        <v>4</v>
      </c>
      <c r="P350" s="60">
        <v>405</v>
      </c>
      <c r="Q350" s="60">
        <v>2004</v>
      </c>
      <c r="R350" s="59" t="s">
        <v>70</v>
      </c>
    </row>
    <row r="351" spans="1:18" ht="27">
      <c r="A351" s="59" t="s">
        <v>15</v>
      </c>
      <c r="B351" s="59" t="s">
        <v>29</v>
      </c>
      <c r="C351" s="59" t="s">
        <v>6</v>
      </c>
      <c r="D351" s="36" t="str">
        <f t="shared" si="5"/>
        <v>Public</v>
      </c>
      <c r="E351" s="60">
        <v>566</v>
      </c>
      <c r="F351" s="60">
        <v>566</v>
      </c>
      <c r="G351" s="59" t="s">
        <v>477</v>
      </c>
      <c r="H351" s="60">
        <v>97</v>
      </c>
      <c r="I351" s="60">
        <v>1</v>
      </c>
      <c r="J351" s="60">
        <v>1</v>
      </c>
      <c r="K351" s="60">
        <v>1</v>
      </c>
      <c r="L351" s="60">
        <v>3</v>
      </c>
      <c r="M351" s="59" t="s">
        <v>1470</v>
      </c>
      <c r="N351" s="59" t="s">
        <v>1532</v>
      </c>
      <c r="O351" s="60">
        <v>4</v>
      </c>
      <c r="P351" s="60">
        <v>405</v>
      </c>
      <c r="Q351" s="60">
        <v>1987</v>
      </c>
      <c r="R351" s="59" t="s">
        <v>70</v>
      </c>
    </row>
    <row r="352" spans="1:18" ht="27">
      <c r="A352" s="59" t="s">
        <v>15</v>
      </c>
      <c r="B352" s="59" t="s">
        <v>29</v>
      </c>
      <c r="C352" s="59" t="s">
        <v>6</v>
      </c>
      <c r="D352" s="36" t="str">
        <f t="shared" si="5"/>
        <v>Public</v>
      </c>
      <c r="E352" s="60">
        <v>567</v>
      </c>
      <c r="F352" s="60">
        <v>567</v>
      </c>
      <c r="G352" s="59" t="s">
        <v>478</v>
      </c>
      <c r="H352" s="60">
        <v>89</v>
      </c>
      <c r="I352" s="60">
        <v>1</v>
      </c>
      <c r="J352" s="60">
        <v>1</v>
      </c>
      <c r="K352" s="60">
        <v>1</v>
      </c>
      <c r="L352" s="60">
        <v>4</v>
      </c>
      <c r="M352" s="59" t="s">
        <v>1470</v>
      </c>
      <c r="N352" s="59" t="s">
        <v>1531</v>
      </c>
      <c r="O352" s="60">
        <v>4</v>
      </c>
      <c r="P352" s="60">
        <v>405</v>
      </c>
      <c r="Q352" s="60">
        <v>1983</v>
      </c>
      <c r="R352" s="59" t="s">
        <v>70</v>
      </c>
    </row>
    <row r="353" spans="1:18" ht="40.5">
      <c r="A353" s="59" t="s">
        <v>15</v>
      </c>
      <c r="B353" s="59" t="s">
        <v>29</v>
      </c>
      <c r="C353" s="59" t="s">
        <v>6</v>
      </c>
      <c r="D353" s="36" t="str">
        <f t="shared" si="5"/>
        <v>Public</v>
      </c>
      <c r="E353" s="60">
        <v>568</v>
      </c>
      <c r="F353" s="60">
        <v>568</v>
      </c>
      <c r="G353" s="59" t="s">
        <v>479</v>
      </c>
      <c r="H353" s="60">
        <v>56</v>
      </c>
      <c r="I353" s="60">
        <v>1</v>
      </c>
      <c r="J353" s="60">
        <v>1</v>
      </c>
      <c r="K353" s="60">
        <v>1</v>
      </c>
      <c r="L353" s="60">
        <v>4</v>
      </c>
      <c r="M353" s="59" t="s">
        <v>1470</v>
      </c>
      <c r="N353" s="59" t="s">
        <v>1533</v>
      </c>
      <c r="O353" s="60">
        <v>4</v>
      </c>
      <c r="P353" s="60">
        <v>405</v>
      </c>
      <c r="Q353" s="60">
        <v>2010</v>
      </c>
      <c r="R353" s="59" t="s">
        <v>70</v>
      </c>
    </row>
    <row r="354" spans="1:18" ht="27">
      <c r="A354" s="59" t="s">
        <v>15</v>
      </c>
      <c r="B354" s="59" t="s">
        <v>29</v>
      </c>
      <c r="C354" s="59" t="s">
        <v>6</v>
      </c>
      <c r="D354" s="36" t="str">
        <f t="shared" si="5"/>
        <v>Public</v>
      </c>
      <c r="E354" s="60">
        <v>570</v>
      </c>
      <c r="F354" s="60">
        <v>570</v>
      </c>
      <c r="G354" s="59" t="s">
        <v>480</v>
      </c>
      <c r="H354" s="60">
        <v>176</v>
      </c>
      <c r="I354" s="60">
        <v>1</v>
      </c>
      <c r="J354" s="60">
        <v>1</v>
      </c>
      <c r="K354" s="60">
        <v>1</v>
      </c>
      <c r="L354" s="60">
        <v>4</v>
      </c>
      <c r="M354" s="59" t="s">
        <v>1470</v>
      </c>
      <c r="N354" s="59" t="s">
        <v>1533</v>
      </c>
      <c r="O354" s="60">
        <v>4</v>
      </c>
      <c r="P354" s="60">
        <v>405</v>
      </c>
      <c r="Q354" s="60">
        <v>2009</v>
      </c>
      <c r="R354" s="59" t="s">
        <v>70</v>
      </c>
    </row>
    <row r="355" spans="1:18" ht="27">
      <c r="A355" s="59" t="s">
        <v>15</v>
      </c>
      <c r="B355" s="59" t="s">
        <v>29</v>
      </c>
      <c r="C355" s="59" t="s">
        <v>6</v>
      </c>
      <c r="D355" s="36" t="str">
        <f t="shared" si="5"/>
        <v>Public</v>
      </c>
      <c r="E355" s="60">
        <v>571</v>
      </c>
      <c r="F355" s="60">
        <v>571</v>
      </c>
      <c r="G355" s="59" t="s">
        <v>481</v>
      </c>
      <c r="H355" s="60">
        <v>156</v>
      </c>
      <c r="I355" s="60">
        <v>1</v>
      </c>
      <c r="J355" s="60">
        <v>1</v>
      </c>
      <c r="K355" s="60">
        <v>1</v>
      </c>
      <c r="L355" s="60">
        <v>6</v>
      </c>
      <c r="M355" s="59" t="s">
        <v>1470</v>
      </c>
      <c r="N355" s="59" t="s">
        <v>1533</v>
      </c>
      <c r="O355" s="60">
        <v>4</v>
      </c>
      <c r="P355" s="60">
        <v>405</v>
      </c>
      <c r="Q355" s="60">
        <v>1978</v>
      </c>
      <c r="R355" s="59" t="s">
        <v>70</v>
      </c>
    </row>
    <row r="356" spans="1:18" ht="27">
      <c r="A356" s="59" t="s">
        <v>15</v>
      </c>
      <c r="B356" s="59" t="s">
        <v>29</v>
      </c>
      <c r="C356" s="59" t="s">
        <v>6</v>
      </c>
      <c r="D356" s="36" t="str">
        <f t="shared" si="5"/>
        <v>Public</v>
      </c>
      <c r="E356" s="60">
        <v>572</v>
      </c>
      <c r="F356" s="60">
        <v>572</v>
      </c>
      <c r="G356" s="59" t="s">
        <v>482</v>
      </c>
      <c r="H356" s="60">
        <v>40</v>
      </c>
      <c r="I356" s="60">
        <v>1</v>
      </c>
      <c r="J356" s="60">
        <v>1</v>
      </c>
      <c r="K356" s="60">
        <v>1</v>
      </c>
      <c r="L356" s="60">
        <v>3</v>
      </c>
      <c r="M356" s="59" t="s">
        <v>1470</v>
      </c>
      <c r="N356" s="59" t="s">
        <v>1532</v>
      </c>
      <c r="O356" s="60">
        <v>4</v>
      </c>
      <c r="P356" s="60">
        <v>405</v>
      </c>
      <c r="Q356" s="60">
        <v>1984</v>
      </c>
      <c r="R356" s="59" t="s">
        <v>70</v>
      </c>
    </row>
    <row r="357" spans="1:18" ht="27">
      <c r="A357" s="59" t="s">
        <v>15</v>
      </c>
      <c r="B357" s="59" t="s">
        <v>29</v>
      </c>
      <c r="C357" s="59" t="s">
        <v>6</v>
      </c>
      <c r="D357" s="36" t="str">
        <f t="shared" si="5"/>
        <v>Public</v>
      </c>
      <c r="E357" s="60">
        <v>574</v>
      </c>
      <c r="F357" s="60">
        <v>574</v>
      </c>
      <c r="G357" s="59" t="s">
        <v>484</v>
      </c>
      <c r="H357" s="60">
        <v>130</v>
      </c>
      <c r="I357" s="60">
        <v>1</v>
      </c>
      <c r="J357" s="60">
        <v>1</v>
      </c>
      <c r="K357" s="60">
        <v>1</v>
      </c>
      <c r="L357" s="60">
        <v>6</v>
      </c>
      <c r="M357" s="59" t="s">
        <v>1470</v>
      </c>
      <c r="N357" s="59" t="s">
        <v>1531</v>
      </c>
      <c r="O357" s="60">
        <v>4</v>
      </c>
      <c r="P357" s="60">
        <v>405</v>
      </c>
      <c r="Q357" s="60">
        <v>1981</v>
      </c>
      <c r="R357" s="59" t="s">
        <v>70</v>
      </c>
    </row>
    <row r="358" spans="1:18" ht="27">
      <c r="A358" s="59" t="s">
        <v>15</v>
      </c>
      <c r="B358" s="59" t="s">
        <v>29</v>
      </c>
      <c r="C358" s="59" t="s">
        <v>6</v>
      </c>
      <c r="D358" s="36" t="str">
        <f t="shared" si="5"/>
        <v>Public</v>
      </c>
      <c r="E358" s="60">
        <v>576</v>
      </c>
      <c r="F358" s="60">
        <v>576</v>
      </c>
      <c r="G358" s="59" t="s">
        <v>486</v>
      </c>
      <c r="H358" s="60">
        <v>129</v>
      </c>
      <c r="I358" s="60">
        <v>1</v>
      </c>
      <c r="J358" s="60">
        <v>1</v>
      </c>
      <c r="K358" s="60">
        <v>1</v>
      </c>
      <c r="L358" s="60">
        <v>6</v>
      </c>
      <c r="M358" s="59" t="s">
        <v>1470</v>
      </c>
      <c r="N358" s="59" t="s">
        <v>1531</v>
      </c>
      <c r="O358" s="60">
        <v>4</v>
      </c>
      <c r="P358" s="60">
        <v>405</v>
      </c>
      <c r="Q358" s="60">
        <v>1986</v>
      </c>
      <c r="R358" s="59" t="s">
        <v>70</v>
      </c>
    </row>
    <row r="359" spans="1:18" ht="27">
      <c r="A359" s="59" t="s">
        <v>15</v>
      </c>
      <c r="B359" s="59" t="s">
        <v>29</v>
      </c>
      <c r="C359" s="59" t="s">
        <v>6</v>
      </c>
      <c r="D359" s="36" t="str">
        <f t="shared" si="5"/>
        <v>Public</v>
      </c>
      <c r="E359" s="60">
        <v>577</v>
      </c>
      <c r="F359" s="60">
        <v>577</v>
      </c>
      <c r="G359" s="59" t="s">
        <v>487</v>
      </c>
      <c r="H359" s="60">
        <v>127</v>
      </c>
      <c r="I359" s="60">
        <v>1</v>
      </c>
      <c r="J359" s="60">
        <v>1</v>
      </c>
      <c r="K359" s="60">
        <v>1</v>
      </c>
      <c r="L359" s="60">
        <v>6</v>
      </c>
      <c r="M359" s="59" t="s">
        <v>1470</v>
      </c>
      <c r="N359" s="59" t="s">
        <v>1533</v>
      </c>
      <c r="O359" s="60">
        <v>4</v>
      </c>
      <c r="P359" s="60">
        <v>405</v>
      </c>
      <c r="Q359" s="60">
        <v>1992</v>
      </c>
      <c r="R359" s="59" t="s">
        <v>70</v>
      </c>
    </row>
    <row r="360" spans="1:18" ht="27">
      <c r="A360" s="59" t="s">
        <v>15</v>
      </c>
      <c r="B360" s="59" t="s">
        <v>29</v>
      </c>
      <c r="C360" s="59" t="s">
        <v>6</v>
      </c>
      <c r="D360" s="36" t="str">
        <f t="shared" si="5"/>
        <v>Public</v>
      </c>
      <c r="E360" s="60">
        <v>580</v>
      </c>
      <c r="F360" s="60">
        <v>580</v>
      </c>
      <c r="G360" s="59" t="s">
        <v>489</v>
      </c>
      <c r="H360" s="60">
        <v>106</v>
      </c>
      <c r="I360" s="60">
        <v>1</v>
      </c>
      <c r="J360" s="60">
        <v>1</v>
      </c>
      <c r="K360" s="60">
        <v>1</v>
      </c>
      <c r="L360" s="60">
        <v>3</v>
      </c>
      <c r="M360" s="59" t="s">
        <v>1470</v>
      </c>
      <c r="N360" s="59" t="s">
        <v>1534</v>
      </c>
      <c r="O360" s="60">
        <v>4</v>
      </c>
      <c r="P360" s="60">
        <v>406</v>
      </c>
      <c r="Q360" s="60">
        <v>1995</v>
      </c>
      <c r="R360" s="59" t="s">
        <v>70</v>
      </c>
    </row>
    <row r="361" spans="1:18" ht="54">
      <c r="A361" s="59" t="s">
        <v>15</v>
      </c>
      <c r="B361" s="59" t="s">
        <v>29</v>
      </c>
      <c r="C361" s="59" t="s">
        <v>6</v>
      </c>
      <c r="D361" s="36" t="str">
        <f t="shared" si="5"/>
        <v>Public</v>
      </c>
      <c r="E361" s="60">
        <v>582</v>
      </c>
      <c r="F361" s="60">
        <v>582</v>
      </c>
      <c r="G361" s="59" t="s">
        <v>491</v>
      </c>
      <c r="H361" s="60">
        <v>317</v>
      </c>
      <c r="I361" s="60">
        <v>1</v>
      </c>
      <c r="J361" s="60">
        <v>1</v>
      </c>
      <c r="K361" s="60">
        <v>1</v>
      </c>
      <c r="L361" s="60">
        <v>6</v>
      </c>
      <c r="M361" s="59" t="s">
        <v>1470</v>
      </c>
      <c r="N361" s="59" t="s">
        <v>1535</v>
      </c>
      <c r="O361" s="60">
        <v>4</v>
      </c>
      <c r="P361" s="60">
        <v>406</v>
      </c>
      <c r="Q361" s="60">
        <v>1981</v>
      </c>
      <c r="R361" s="59" t="s">
        <v>70</v>
      </c>
    </row>
    <row r="362" spans="1:18" ht="40.5">
      <c r="A362" s="59" t="s">
        <v>15</v>
      </c>
      <c r="B362" s="59" t="s">
        <v>29</v>
      </c>
      <c r="C362" s="59" t="s">
        <v>6</v>
      </c>
      <c r="D362" s="36" t="str">
        <f t="shared" si="5"/>
        <v>Public</v>
      </c>
      <c r="E362" s="60">
        <v>584</v>
      </c>
      <c r="F362" s="60">
        <v>584</v>
      </c>
      <c r="G362" s="59" t="s">
        <v>493</v>
      </c>
      <c r="H362" s="60">
        <v>254</v>
      </c>
      <c r="I362" s="60">
        <v>1</v>
      </c>
      <c r="J362" s="60">
        <v>1</v>
      </c>
      <c r="K362" s="60">
        <v>1</v>
      </c>
      <c r="L362" s="60">
        <v>6</v>
      </c>
      <c r="M362" s="59" t="s">
        <v>1470</v>
      </c>
      <c r="N362" s="59" t="s">
        <v>1534</v>
      </c>
      <c r="O362" s="60">
        <v>4</v>
      </c>
      <c r="P362" s="60">
        <v>406</v>
      </c>
      <c r="Q362" s="60">
        <v>1991</v>
      </c>
      <c r="R362" s="59" t="s">
        <v>70</v>
      </c>
    </row>
    <row r="363" spans="1:18" ht="27">
      <c r="A363" s="59" t="s">
        <v>15</v>
      </c>
      <c r="B363" s="59" t="s">
        <v>29</v>
      </c>
      <c r="C363" s="59" t="s">
        <v>6</v>
      </c>
      <c r="D363" s="36" t="str">
        <f t="shared" si="5"/>
        <v>Public</v>
      </c>
      <c r="E363" s="60">
        <v>586</v>
      </c>
      <c r="F363" s="60">
        <v>586</v>
      </c>
      <c r="G363" s="59" t="s">
        <v>495</v>
      </c>
      <c r="H363" s="60">
        <v>587</v>
      </c>
      <c r="I363" s="60">
        <v>1</v>
      </c>
      <c r="J363" s="60">
        <v>1</v>
      </c>
      <c r="K363" s="60">
        <v>1</v>
      </c>
      <c r="L363" s="60">
        <v>6</v>
      </c>
      <c r="M363" s="59" t="s">
        <v>1470</v>
      </c>
      <c r="N363" s="59" t="s">
        <v>1526</v>
      </c>
      <c r="O363" s="60">
        <v>4</v>
      </c>
      <c r="P363" s="60">
        <v>406</v>
      </c>
      <c r="Q363" s="60">
        <v>1978</v>
      </c>
      <c r="R363" s="59" t="s">
        <v>70</v>
      </c>
    </row>
    <row r="364" spans="1:18" ht="40.5">
      <c r="A364" s="59" t="s">
        <v>15</v>
      </c>
      <c r="B364" s="59" t="s">
        <v>29</v>
      </c>
      <c r="C364" s="59" t="s">
        <v>6</v>
      </c>
      <c r="D364" s="36" t="str">
        <f t="shared" si="5"/>
        <v>Public</v>
      </c>
      <c r="E364" s="60">
        <v>587</v>
      </c>
      <c r="F364" s="60">
        <v>587</v>
      </c>
      <c r="G364" s="59" t="s">
        <v>496</v>
      </c>
      <c r="H364" s="60">
        <v>479</v>
      </c>
      <c r="I364" s="60">
        <v>1</v>
      </c>
      <c r="J364" s="60">
        <v>1</v>
      </c>
      <c r="K364" s="60">
        <v>1</v>
      </c>
      <c r="L364" s="60">
        <v>6</v>
      </c>
      <c r="M364" s="59" t="s">
        <v>1470</v>
      </c>
      <c r="N364" s="59" t="s">
        <v>1535</v>
      </c>
      <c r="O364" s="60">
        <v>4</v>
      </c>
      <c r="P364" s="60">
        <v>406</v>
      </c>
      <c r="Q364" s="60">
        <v>1982</v>
      </c>
      <c r="R364" s="59" t="s">
        <v>70</v>
      </c>
    </row>
    <row r="365" spans="1:18" ht="40.5">
      <c r="A365" s="59" t="s">
        <v>15</v>
      </c>
      <c r="B365" s="59" t="s">
        <v>29</v>
      </c>
      <c r="C365" s="59" t="s">
        <v>6</v>
      </c>
      <c r="D365" s="36" t="str">
        <f t="shared" si="5"/>
        <v>Public</v>
      </c>
      <c r="E365" s="60">
        <v>784</v>
      </c>
      <c r="F365" s="60">
        <v>784</v>
      </c>
      <c r="G365" s="59" t="s">
        <v>498</v>
      </c>
      <c r="H365" s="60">
        <v>55</v>
      </c>
      <c r="I365" s="60">
        <v>1</v>
      </c>
      <c r="J365" s="60">
        <v>1</v>
      </c>
      <c r="K365" s="60">
        <v>1</v>
      </c>
      <c r="L365" s="60">
        <v>4</v>
      </c>
      <c r="M365" s="59" t="s">
        <v>1470</v>
      </c>
      <c r="N365" s="59" t="s">
        <v>1525</v>
      </c>
      <c r="O365" s="60">
        <v>4</v>
      </c>
      <c r="P365" s="60">
        <v>403</v>
      </c>
      <c r="Q365" s="60">
        <v>2007</v>
      </c>
      <c r="R365" s="59" t="s">
        <v>70</v>
      </c>
    </row>
    <row r="366" spans="1:18" ht="27">
      <c r="A366" s="59" t="s">
        <v>15</v>
      </c>
      <c r="B366" s="59" t="s">
        <v>29</v>
      </c>
      <c r="C366" s="59" t="s">
        <v>6</v>
      </c>
      <c r="D366" s="36" t="str">
        <f t="shared" si="5"/>
        <v>Public</v>
      </c>
      <c r="E366" s="60">
        <v>786</v>
      </c>
      <c r="F366" s="60">
        <v>786</v>
      </c>
      <c r="G366" s="59" t="s">
        <v>499</v>
      </c>
      <c r="H366" s="60">
        <v>63</v>
      </c>
      <c r="I366" s="60">
        <v>1</v>
      </c>
      <c r="J366" s="60">
        <v>1</v>
      </c>
      <c r="K366" s="60">
        <v>1</v>
      </c>
      <c r="L366" s="60">
        <v>4</v>
      </c>
      <c r="M366" s="59" t="s">
        <v>1470</v>
      </c>
      <c r="N366" s="59" t="s">
        <v>1536</v>
      </c>
      <c r="O366" s="60">
        <v>4</v>
      </c>
      <c r="P366" s="60">
        <v>402</v>
      </c>
      <c r="Q366" s="60">
        <v>2007</v>
      </c>
      <c r="R366" s="59" t="s">
        <v>70</v>
      </c>
    </row>
    <row r="367" spans="1:18" ht="40.5">
      <c r="A367" s="59" t="s">
        <v>15</v>
      </c>
      <c r="B367" s="59" t="s">
        <v>29</v>
      </c>
      <c r="C367" s="59" t="s">
        <v>6</v>
      </c>
      <c r="D367" s="36" t="str">
        <f t="shared" si="5"/>
        <v>Public</v>
      </c>
      <c r="E367" s="60">
        <v>806</v>
      </c>
      <c r="F367" s="60">
        <v>806</v>
      </c>
      <c r="G367" s="59" t="s">
        <v>500</v>
      </c>
      <c r="H367" s="60">
        <v>146</v>
      </c>
      <c r="I367" s="60">
        <v>1</v>
      </c>
      <c r="J367" s="60">
        <v>1</v>
      </c>
      <c r="K367" s="60">
        <v>1</v>
      </c>
      <c r="L367" s="60">
        <v>4</v>
      </c>
      <c r="M367" s="59" t="s">
        <v>1470</v>
      </c>
      <c r="N367" s="59" t="s">
        <v>1519</v>
      </c>
      <c r="O367" s="60">
        <v>4</v>
      </c>
      <c r="P367" s="60">
        <v>402</v>
      </c>
      <c r="Q367" s="60">
        <v>2007</v>
      </c>
      <c r="R367" s="59" t="s">
        <v>70</v>
      </c>
    </row>
    <row r="368" spans="1:18" ht="40.5">
      <c r="A368" s="59" t="s">
        <v>15</v>
      </c>
      <c r="B368" s="59" t="s">
        <v>29</v>
      </c>
      <c r="C368" s="59" t="s">
        <v>6</v>
      </c>
      <c r="D368" s="36" t="str">
        <f t="shared" si="5"/>
        <v>Public</v>
      </c>
      <c r="E368" s="60">
        <v>812</v>
      </c>
      <c r="F368" s="60">
        <v>812</v>
      </c>
      <c r="G368" s="59" t="s">
        <v>501</v>
      </c>
      <c r="H368" s="60">
        <v>78</v>
      </c>
      <c r="I368" s="60">
        <v>1</v>
      </c>
      <c r="J368" s="60">
        <v>1</v>
      </c>
      <c r="K368" s="60">
        <v>1</v>
      </c>
      <c r="L368" s="60">
        <v>3</v>
      </c>
      <c r="M368" s="59" t="s">
        <v>1470</v>
      </c>
      <c r="N368" s="59" t="s">
        <v>1527</v>
      </c>
      <c r="O368" s="60">
        <v>4</v>
      </c>
      <c r="P368" s="60">
        <v>404</v>
      </c>
      <c r="Q368" s="60">
        <v>2007</v>
      </c>
      <c r="R368" s="59" t="s">
        <v>70</v>
      </c>
    </row>
    <row r="369" spans="1:18" ht="27">
      <c r="A369" s="59" t="s">
        <v>15</v>
      </c>
      <c r="B369" s="59" t="s">
        <v>29</v>
      </c>
      <c r="C369" s="59" t="s">
        <v>6</v>
      </c>
      <c r="D369" s="36" t="str">
        <f t="shared" si="5"/>
        <v>Public</v>
      </c>
      <c r="E369" s="60">
        <v>816</v>
      </c>
      <c r="F369" s="60">
        <v>816</v>
      </c>
      <c r="G369" s="59" t="s">
        <v>502</v>
      </c>
      <c r="H369" s="60">
        <v>68</v>
      </c>
      <c r="I369" s="60">
        <v>1</v>
      </c>
      <c r="J369" s="60">
        <v>1</v>
      </c>
      <c r="K369" s="60">
        <v>1</v>
      </c>
      <c r="L369" s="60">
        <v>4</v>
      </c>
      <c r="M369" s="59" t="s">
        <v>1470</v>
      </c>
      <c r="N369" s="59" t="s">
        <v>1530</v>
      </c>
      <c r="O369" s="60">
        <v>4</v>
      </c>
      <c r="P369" s="60">
        <v>404</v>
      </c>
      <c r="Q369" s="60">
        <v>2007</v>
      </c>
      <c r="R369" s="59" t="s">
        <v>70</v>
      </c>
    </row>
    <row r="370" spans="1:18" ht="54">
      <c r="A370" s="59" t="s">
        <v>15</v>
      </c>
      <c r="B370" s="59" t="s">
        <v>29</v>
      </c>
      <c r="C370" s="59" t="s">
        <v>6</v>
      </c>
      <c r="D370" s="36" t="str">
        <f t="shared" si="5"/>
        <v>Public</v>
      </c>
      <c r="E370" s="60">
        <v>818</v>
      </c>
      <c r="F370" s="60">
        <v>818</v>
      </c>
      <c r="G370" s="59" t="s">
        <v>503</v>
      </c>
      <c r="H370" s="60">
        <v>64</v>
      </c>
      <c r="I370" s="60">
        <v>1</v>
      </c>
      <c r="J370" s="60">
        <v>1</v>
      </c>
      <c r="K370" s="60">
        <v>1</v>
      </c>
      <c r="L370" s="60">
        <v>4</v>
      </c>
      <c r="M370" s="59" t="s">
        <v>1470</v>
      </c>
      <c r="N370" s="59" t="s">
        <v>1529</v>
      </c>
      <c r="O370" s="60">
        <v>4</v>
      </c>
      <c r="P370" s="60">
        <v>404</v>
      </c>
      <c r="Q370" s="60">
        <v>2006</v>
      </c>
      <c r="R370" s="59" t="s">
        <v>70</v>
      </c>
    </row>
    <row r="371" spans="1:18" ht="27">
      <c r="A371" s="59" t="s">
        <v>15</v>
      </c>
      <c r="B371" s="59" t="s">
        <v>29</v>
      </c>
      <c r="C371" s="59" t="s">
        <v>6</v>
      </c>
      <c r="D371" s="36" t="str">
        <f t="shared" si="5"/>
        <v>Public</v>
      </c>
      <c r="E371" s="60">
        <v>823</v>
      </c>
      <c r="F371" s="60">
        <v>823</v>
      </c>
      <c r="G371" s="59" t="s">
        <v>504</v>
      </c>
      <c r="H371" s="60">
        <v>129</v>
      </c>
      <c r="I371" s="60">
        <v>1</v>
      </c>
      <c r="J371" s="60">
        <v>1</v>
      </c>
      <c r="K371" s="60">
        <v>1</v>
      </c>
      <c r="L371" s="60">
        <v>5</v>
      </c>
      <c r="M371" s="59" t="s">
        <v>1470</v>
      </c>
      <c r="N371" s="59" t="s">
        <v>1518</v>
      </c>
      <c r="O371" s="60">
        <v>4</v>
      </c>
      <c r="P371" s="60">
        <v>401</v>
      </c>
      <c r="Q371" s="60">
        <v>2000</v>
      </c>
      <c r="R371" s="59" t="s">
        <v>70</v>
      </c>
    </row>
    <row r="372" spans="1:18" ht="27">
      <c r="A372" s="59" t="s">
        <v>15</v>
      </c>
      <c r="B372" s="59" t="s">
        <v>29</v>
      </c>
      <c r="C372" s="59" t="s">
        <v>6</v>
      </c>
      <c r="D372" s="36" t="str">
        <f t="shared" si="5"/>
        <v>Public</v>
      </c>
      <c r="E372" s="60">
        <v>825</v>
      </c>
      <c r="F372" s="60">
        <v>825</v>
      </c>
      <c r="G372" s="59" t="s">
        <v>505</v>
      </c>
      <c r="H372" s="60">
        <v>73</v>
      </c>
      <c r="I372" s="60">
        <v>1</v>
      </c>
      <c r="J372" s="60">
        <v>1</v>
      </c>
      <c r="K372" s="60">
        <v>1</v>
      </c>
      <c r="L372" s="60">
        <v>4</v>
      </c>
      <c r="M372" s="59" t="s">
        <v>1470</v>
      </c>
      <c r="N372" s="59" t="s">
        <v>1516</v>
      </c>
      <c r="O372" s="60">
        <v>4</v>
      </c>
      <c r="P372" s="60">
        <v>401</v>
      </c>
      <c r="Q372" s="60">
        <v>2009</v>
      </c>
      <c r="R372" s="59" t="s">
        <v>70</v>
      </c>
    </row>
    <row r="373" spans="1:18" ht="27">
      <c r="A373" s="59" t="s">
        <v>15</v>
      </c>
      <c r="B373" s="59" t="s">
        <v>29</v>
      </c>
      <c r="C373" s="59" t="s">
        <v>6</v>
      </c>
      <c r="D373" s="36" t="str">
        <f t="shared" si="5"/>
        <v>Public</v>
      </c>
      <c r="E373" s="60">
        <v>831</v>
      </c>
      <c r="F373" s="60">
        <v>831</v>
      </c>
      <c r="G373" s="59" t="s">
        <v>506</v>
      </c>
      <c r="H373" s="60">
        <v>26</v>
      </c>
      <c r="I373" s="60">
        <v>1</v>
      </c>
      <c r="J373" s="60">
        <v>1</v>
      </c>
      <c r="K373" s="60">
        <v>1</v>
      </c>
      <c r="L373" s="60">
        <v>3</v>
      </c>
      <c r="M373" s="59" t="s">
        <v>1470</v>
      </c>
      <c r="N373" s="59" t="s">
        <v>1532</v>
      </c>
      <c r="O373" s="60">
        <v>4</v>
      </c>
      <c r="P373" s="60">
        <v>405</v>
      </c>
      <c r="Q373" s="60">
        <v>2008</v>
      </c>
      <c r="R373" s="59" t="s">
        <v>70</v>
      </c>
    </row>
    <row r="374" spans="1:18" ht="40.5">
      <c r="A374" s="59" t="s">
        <v>15</v>
      </c>
      <c r="B374" s="59" t="s">
        <v>29</v>
      </c>
      <c r="C374" s="59" t="s">
        <v>6</v>
      </c>
      <c r="D374" s="36" t="str">
        <f t="shared" si="5"/>
        <v>Public</v>
      </c>
      <c r="E374" s="60">
        <v>850</v>
      </c>
      <c r="F374" s="60">
        <v>850</v>
      </c>
      <c r="G374" s="59" t="s">
        <v>508</v>
      </c>
      <c r="H374" s="60">
        <v>54</v>
      </c>
      <c r="I374" s="60">
        <v>1</v>
      </c>
      <c r="J374" s="60">
        <v>1</v>
      </c>
      <c r="K374" s="60">
        <v>1</v>
      </c>
      <c r="L374" s="60">
        <v>3</v>
      </c>
      <c r="M374" s="59" t="s">
        <v>1470</v>
      </c>
      <c r="N374" s="59" t="s">
        <v>1537</v>
      </c>
      <c r="O374" s="60">
        <v>4</v>
      </c>
      <c r="P374" s="60">
        <v>406</v>
      </c>
      <c r="Q374" s="60">
        <v>2009</v>
      </c>
      <c r="R374" s="59" t="s">
        <v>70</v>
      </c>
    </row>
    <row r="375" spans="1:18" ht="27">
      <c r="A375" s="59" t="s">
        <v>15</v>
      </c>
      <c r="B375" s="59" t="s">
        <v>29</v>
      </c>
      <c r="C375" s="59" t="s">
        <v>6</v>
      </c>
      <c r="D375" s="36" t="str">
        <f t="shared" si="5"/>
        <v>Public</v>
      </c>
      <c r="E375" s="60">
        <v>851</v>
      </c>
      <c r="F375" s="60">
        <v>851</v>
      </c>
      <c r="G375" s="59" t="s">
        <v>509</v>
      </c>
      <c r="H375" s="60">
        <v>161</v>
      </c>
      <c r="I375" s="60">
        <v>1</v>
      </c>
      <c r="J375" s="60">
        <v>1</v>
      </c>
      <c r="K375" s="60">
        <v>1</v>
      </c>
      <c r="L375" s="60">
        <v>5</v>
      </c>
      <c r="M375" s="59" t="s">
        <v>1470</v>
      </c>
      <c r="N375" s="59" t="s">
        <v>1534</v>
      </c>
      <c r="O375" s="60">
        <v>4</v>
      </c>
      <c r="P375" s="60">
        <v>406</v>
      </c>
      <c r="Q375" s="60">
        <v>2007</v>
      </c>
      <c r="R375" s="59" t="s">
        <v>70</v>
      </c>
    </row>
    <row r="376" spans="1:18" ht="27">
      <c r="A376" s="59" t="s">
        <v>15</v>
      </c>
      <c r="B376" s="59" t="s">
        <v>29</v>
      </c>
      <c r="C376" s="59" t="s">
        <v>6</v>
      </c>
      <c r="D376" s="36" t="str">
        <f t="shared" si="5"/>
        <v>Public</v>
      </c>
      <c r="E376" s="60">
        <v>854</v>
      </c>
      <c r="F376" s="60">
        <v>854</v>
      </c>
      <c r="G376" s="59" t="s">
        <v>510</v>
      </c>
      <c r="H376" s="60">
        <v>109</v>
      </c>
      <c r="I376" s="60">
        <v>1</v>
      </c>
      <c r="J376" s="60">
        <v>1</v>
      </c>
      <c r="K376" s="60">
        <v>1</v>
      </c>
      <c r="L376" s="60">
        <v>5</v>
      </c>
      <c r="M376" s="59" t="s">
        <v>1470</v>
      </c>
      <c r="N376" s="59" t="s">
        <v>1538</v>
      </c>
      <c r="O376" s="60">
        <v>4</v>
      </c>
      <c r="P376" s="60">
        <v>406</v>
      </c>
      <c r="Q376" s="60">
        <v>2009</v>
      </c>
      <c r="R376" s="59" t="s">
        <v>70</v>
      </c>
    </row>
    <row r="377" spans="1:18" ht="54">
      <c r="A377" s="59" t="s">
        <v>15</v>
      </c>
      <c r="B377" s="59" t="s">
        <v>29</v>
      </c>
      <c r="C377" s="59" t="s">
        <v>6</v>
      </c>
      <c r="D377" s="36" t="str">
        <f t="shared" si="5"/>
        <v>Public</v>
      </c>
      <c r="E377" s="60">
        <v>856</v>
      </c>
      <c r="F377" s="60">
        <v>856</v>
      </c>
      <c r="G377" s="59" t="s">
        <v>511</v>
      </c>
      <c r="H377" s="60">
        <v>43</v>
      </c>
      <c r="I377" s="60">
        <v>1</v>
      </c>
      <c r="J377" s="60">
        <v>1</v>
      </c>
      <c r="K377" s="60">
        <v>1</v>
      </c>
      <c r="L377" s="60">
        <v>3</v>
      </c>
      <c r="M377" s="59" t="s">
        <v>1470</v>
      </c>
      <c r="N377" s="59" t="s">
        <v>1530</v>
      </c>
      <c r="O377" s="60">
        <v>4</v>
      </c>
      <c r="P377" s="60">
        <v>406</v>
      </c>
      <c r="Q377" s="60">
        <v>2006</v>
      </c>
      <c r="R377" s="59" t="s">
        <v>70</v>
      </c>
    </row>
    <row r="378" spans="1:18" ht="40.5">
      <c r="A378" s="59" t="s">
        <v>15</v>
      </c>
      <c r="B378" s="59" t="s">
        <v>29</v>
      </c>
      <c r="C378" s="59" t="s">
        <v>6</v>
      </c>
      <c r="D378" s="36" t="str">
        <f t="shared" si="5"/>
        <v>Public</v>
      </c>
      <c r="E378" s="60">
        <v>858</v>
      </c>
      <c r="F378" s="60">
        <v>858</v>
      </c>
      <c r="G378" s="59" t="s">
        <v>512</v>
      </c>
      <c r="H378" s="60">
        <v>84</v>
      </c>
      <c r="I378" s="60">
        <v>1</v>
      </c>
      <c r="J378" s="60">
        <v>1</v>
      </c>
      <c r="K378" s="60">
        <v>1</v>
      </c>
      <c r="L378" s="60">
        <v>4</v>
      </c>
      <c r="M378" s="59" t="s">
        <v>1470</v>
      </c>
      <c r="N378" s="59" t="s">
        <v>1521</v>
      </c>
      <c r="O378" s="60">
        <v>4</v>
      </c>
      <c r="P378" s="60">
        <v>403</v>
      </c>
      <c r="Q378" s="60">
        <v>2007</v>
      </c>
      <c r="R378" s="59" t="s">
        <v>70</v>
      </c>
    </row>
    <row r="379" spans="1:18" ht="27">
      <c r="A379" s="59" t="s">
        <v>15</v>
      </c>
      <c r="B379" s="59" t="s">
        <v>29</v>
      </c>
      <c r="C379" s="59" t="s">
        <v>6</v>
      </c>
      <c r="D379" s="36" t="str">
        <f t="shared" si="5"/>
        <v>Public</v>
      </c>
      <c r="E379" s="60">
        <v>860</v>
      </c>
      <c r="F379" s="60">
        <v>860</v>
      </c>
      <c r="G379" s="59" t="s">
        <v>513</v>
      </c>
      <c r="H379" s="60">
        <v>68</v>
      </c>
      <c r="I379" s="60">
        <v>1</v>
      </c>
      <c r="J379" s="60">
        <v>1</v>
      </c>
      <c r="K379" s="60">
        <v>1</v>
      </c>
      <c r="L379" s="60">
        <v>4</v>
      </c>
      <c r="M379" s="59" t="s">
        <v>1470</v>
      </c>
      <c r="N379" s="59" t="s">
        <v>1520</v>
      </c>
      <c r="O379" s="60">
        <v>4</v>
      </c>
      <c r="P379" s="60">
        <v>403</v>
      </c>
      <c r="Q379" s="60">
        <v>2007</v>
      </c>
      <c r="R379" s="59" t="s">
        <v>70</v>
      </c>
    </row>
    <row r="380" spans="1:18" ht="27">
      <c r="A380" s="59" t="s">
        <v>15</v>
      </c>
      <c r="B380" s="59" t="s">
        <v>29</v>
      </c>
      <c r="C380" s="59" t="s">
        <v>6</v>
      </c>
      <c r="D380" s="36" t="str">
        <f t="shared" si="5"/>
        <v>Public</v>
      </c>
      <c r="E380" s="60">
        <v>868</v>
      </c>
      <c r="F380" s="60">
        <v>868</v>
      </c>
      <c r="G380" s="59" t="s">
        <v>514</v>
      </c>
      <c r="H380" s="60">
        <v>77</v>
      </c>
      <c r="I380" s="60">
        <v>1</v>
      </c>
      <c r="J380" s="60">
        <v>1</v>
      </c>
      <c r="K380" s="60">
        <v>1</v>
      </c>
      <c r="L380" s="60">
        <v>4</v>
      </c>
      <c r="M380" s="59" t="s">
        <v>1470</v>
      </c>
      <c r="N380" s="59" t="s">
        <v>1524</v>
      </c>
      <c r="O380" s="60">
        <v>4</v>
      </c>
      <c r="P380" s="60">
        <v>403</v>
      </c>
      <c r="Q380" s="60">
        <v>2008</v>
      </c>
      <c r="R380" s="59" t="s">
        <v>70</v>
      </c>
    </row>
    <row r="381" spans="1:18" ht="27">
      <c r="A381" s="59" t="s">
        <v>15</v>
      </c>
      <c r="B381" s="59" t="s">
        <v>29</v>
      </c>
      <c r="C381" s="59" t="s">
        <v>6</v>
      </c>
      <c r="D381" s="36" t="str">
        <f t="shared" si="5"/>
        <v>Public</v>
      </c>
      <c r="E381" s="60">
        <v>869</v>
      </c>
      <c r="F381" s="60">
        <v>869</v>
      </c>
      <c r="G381" s="59" t="s">
        <v>515</v>
      </c>
      <c r="H381" s="60">
        <v>114</v>
      </c>
      <c r="I381" s="60">
        <v>1</v>
      </c>
      <c r="J381" s="60">
        <v>1</v>
      </c>
      <c r="K381" s="60">
        <v>1</v>
      </c>
      <c r="L381" s="60">
        <v>4</v>
      </c>
      <c r="M381" s="59" t="s">
        <v>1470</v>
      </c>
      <c r="N381" s="59" t="s">
        <v>1522</v>
      </c>
      <c r="O381" s="60">
        <v>4</v>
      </c>
      <c r="P381" s="60">
        <v>403</v>
      </c>
      <c r="Q381" s="60">
        <v>2007</v>
      </c>
      <c r="R381" s="59" t="s">
        <v>70</v>
      </c>
    </row>
    <row r="382" spans="1:18" ht="27">
      <c r="A382" s="59" t="s">
        <v>15</v>
      </c>
      <c r="B382" s="59" t="s">
        <v>29</v>
      </c>
      <c r="C382" s="59" t="s">
        <v>6</v>
      </c>
      <c r="D382" s="36" t="str">
        <f t="shared" si="5"/>
        <v>Public</v>
      </c>
      <c r="E382" s="60">
        <v>872</v>
      </c>
      <c r="F382" s="60">
        <v>872</v>
      </c>
      <c r="G382" s="59" t="s">
        <v>516</v>
      </c>
      <c r="H382" s="60">
        <v>70</v>
      </c>
      <c r="I382" s="60">
        <v>1</v>
      </c>
      <c r="J382" s="60">
        <v>1</v>
      </c>
      <c r="K382" s="60">
        <v>1</v>
      </c>
      <c r="L382" s="60">
        <v>5</v>
      </c>
      <c r="M382" s="59" t="s">
        <v>1470</v>
      </c>
      <c r="N382" s="59" t="s">
        <v>1522</v>
      </c>
      <c r="O382" s="60">
        <v>4</v>
      </c>
      <c r="P382" s="60">
        <v>403</v>
      </c>
      <c r="Q382" s="60">
        <v>1987</v>
      </c>
      <c r="R382" s="59" t="s">
        <v>70</v>
      </c>
    </row>
    <row r="383" spans="1:18" ht="27">
      <c r="A383" s="59" t="s">
        <v>15</v>
      </c>
      <c r="B383" s="59" t="s">
        <v>29</v>
      </c>
      <c r="C383" s="59" t="s">
        <v>6</v>
      </c>
      <c r="D383" s="36" t="str">
        <f t="shared" si="5"/>
        <v>Public</v>
      </c>
      <c r="E383" s="60">
        <v>874</v>
      </c>
      <c r="F383" s="60">
        <v>874</v>
      </c>
      <c r="G383" s="59" t="s">
        <v>517</v>
      </c>
      <c r="H383" s="60">
        <v>125</v>
      </c>
      <c r="I383" s="60">
        <v>1</v>
      </c>
      <c r="J383" s="60">
        <v>1</v>
      </c>
      <c r="K383" s="60">
        <v>1</v>
      </c>
      <c r="L383" s="60">
        <v>4</v>
      </c>
      <c r="M383" s="59" t="s">
        <v>1470</v>
      </c>
      <c r="N383" s="59" t="s">
        <v>1524</v>
      </c>
      <c r="O383" s="60">
        <v>4</v>
      </c>
      <c r="P383" s="60">
        <v>403</v>
      </c>
      <c r="Q383" s="60">
        <v>2008</v>
      </c>
      <c r="R383" s="59" t="s">
        <v>70</v>
      </c>
    </row>
    <row r="384" spans="1:18" ht="40.5">
      <c r="A384" s="59" t="s">
        <v>15</v>
      </c>
      <c r="B384" s="59" t="s">
        <v>29</v>
      </c>
      <c r="C384" s="59" t="s">
        <v>6</v>
      </c>
      <c r="D384" s="36" t="str">
        <f t="shared" si="5"/>
        <v>Public</v>
      </c>
      <c r="E384" s="60">
        <v>893</v>
      </c>
      <c r="F384" s="60">
        <v>893</v>
      </c>
      <c r="G384" s="59" t="s">
        <v>518</v>
      </c>
      <c r="H384" s="60">
        <v>179</v>
      </c>
      <c r="I384" s="60">
        <v>1</v>
      </c>
      <c r="J384" s="60">
        <v>1</v>
      </c>
      <c r="K384" s="60">
        <v>1</v>
      </c>
      <c r="L384" s="60">
        <v>6</v>
      </c>
      <c r="M384" s="59" t="s">
        <v>1470</v>
      </c>
      <c r="N384" s="59" t="s">
        <v>1518</v>
      </c>
      <c r="O384" s="60">
        <v>4</v>
      </c>
      <c r="P384" s="60">
        <v>401</v>
      </c>
      <c r="Q384" s="60">
        <v>1994</v>
      </c>
      <c r="R384" s="59" t="s">
        <v>70</v>
      </c>
    </row>
    <row r="385" spans="1:18" ht="27">
      <c r="A385" s="59" t="s">
        <v>15</v>
      </c>
      <c r="B385" s="59" t="s">
        <v>29</v>
      </c>
      <c r="C385" s="59" t="s">
        <v>6</v>
      </c>
      <c r="D385" s="36" t="str">
        <f t="shared" si="5"/>
        <v>Public</v>
      </c>
      <c r="E385" s="60">
        <v>894</v>
      </c>
      <c r="F385" s="60">
        <v>894</v>
      </c>
      <c r="G385" s="59" t="s">
        <v>519</v>
      </c>
      <c r="H385" s="60">
        <v>260</v>
      </c>
      <c r="I385" s="60">
        <v>1</v>
      </c>
      <c r="J385" s="60">
        <v>1</v>
      </c>
      <c r="K385" s="60">
        <v>1</v>
      </c>
      <c r="L385" s="60">
        <v>6</v>
      </c>
      <c r="M385" s="59" t="s">
        <v>1470</v>
      </c>
      <c r="N385" s="59" t="s">
        <v>1518</v>
      </c>
      <c r="O385" s="60">
        <v>4</v>
      </c>
      <c r="P385" s="60">
        <v>401</v>
      </c>
      <c r="Q385" s="60">
        <v>1985</v>
      </c>
      <c r="R385" s="59" t="s">
        <v>70</v>
      </c>
    </row>
    <row r="386" spans="1:18" ht="27">
      <c r="A386" s="59" t="s">
        <v>15</v>
      </c>
      <c r="B386" s="59" t="s">
        <v>29</v>
      </c>
      <c r="C386" s="59" t="s">
        <v>6</v>
      </c>
      <c r="D386" s="36" t="str">
        <f t="shared" ref="D386:D449" si="6">IF(C386="Catholic", "Private", C386)</f>
        <v>Public</v>
      </c>
      <c r="E386" s="60">
        <v>895</v>
      </c>
      <c r="F386" s="60">
        <v>895</v>
      </c>
      <c r="G386" s="59" t="s">
        <v>520</v>
      </c>
      <c r="H386" s="60">
        <v>85</v>
      </c>
      <c r="I386" s="60">
        <v>1</v>
      </c>
      <c r="J386" s="60">
        <v>1</v>
      </c>
      <c r="K386" s="60">
        <v>1</v>
      </c>
      <c r="L386" s="60">
        <v>4</v>
      </c>
      <c r="M386" s="59" t="s">
        <v>1470</v>
      </c>
      <c r="N386" s="59" t="s">
        <v>1537</v>
      </c>
      <c r="O386" s="60">
        <v>4</v>
      </c>
      <c r="P386" s="60">
        <v>402</v>
      </c>
      <c r="Q386" s="60">
        <v>2001</v>
      </c>
      <c r="R386" s="59" t="s">
        <v>70</v>
      </c>
    </row>
    <row r="387" spans="1:18" ht="27">
      <c r="A387" s="59" t="s">
        <v>15</v>
      </c>
      <c r="B387" s="59" t="s">
        <v>29</v>
      </c>
      <c r="C387" s="59" t="s">
        <v>6</v>
      </c>
      <c r="D387" s="36" t="str">
        <f t="shared" si="6"/>
        <v>Public</v>
      </c>
      <c r="E387" s="60">
        <v>896</v>
      </c>
      <c r="F387" s="60">
        <v>896</v>
      </c>
      <c r="G387" s="59" t="s">
        <v>521</v>
      </c>
      <c r="H387" s="60">
        <v>114</v>
      </c>
      <c r="I387" s="60">
        <v>1</v>
      </c>
      <c r="J387" s="60">
        <v>1</v>
      </c>
      <c r="K387" s="60">
        <v>1</v>
      </c>
      <c r="L387" s="60">
        <v>6</v>
      </c>
      <c r="M387" s="59" t="s">
        <v>1470</v>
      </c>
      <c r="N387" s="59" t="s">
        <v>1523</v>
      </c>
      <c r="O387" s="60">
        <v>4</v>
      </c>
      <c r="P387" s="60">
        <v>403</v>
      </c>
      <c r="Q387" s="60">
        <v>2000</v>
      </c>
      <c r="R387" s="59" t="s">
        <v>70</v>
      </c>
    </row>
    <row r="388" spans="1:18" ht="27">
      <c r="A388" s="59" t="s">
        <v>15</v>
      </c>
      <c r="B388" s="59" t="s">
        <v>29</v>
      </c>
      <c r="C388" s="59" t="s">
        <v>6</v>
      </c>
      <c r="D388" s="36" t="str">
        <f t="shared" si="6"/>
        <v>Public</v>
      </c>
      <c r="E388" s="60">
        <v>897</v>
      </c>
      <c r="F388" s="60">
        <v>897</v>
      </c>
      <c r="G388" s="59" t="s">
        <v>522</v>
      </c>
      <c r="H388" s="60">
        <v>223</v>
      </c>
      <c r="I388" s="60">
        <v>1</v>
      </c>
      <c r="J388" s="60">
        <v>1</v>
      </c>
      <c r="K388" s="60">
        <v>1</v>
      </c>
      <c r="L388" s="60">
        <v>6</v>
      </c>
      <c r="M388" s="59" t="s">
        <v>1470</v>
      </c>
      <c r="N388" s="59" t="s">
        <v>1524</v>
      </c>
      <c r="O388" s="60">
        <v>4</v>
      </c>
      <c r="P388" s="60">
        <v>403</v>
      </c>
      <c r="Q388" s="60">
        <v>2000</v>
      </c>
      <c r="R388" s="59" t="s">
        <v>70</v>
      </c>
    </row>
    <row r="389" spans="1:18" ht="27">
      <c r="A389" s="59" t="s">
        <v>15</v>
      </c>
      <c r="B389" s="59" t="s">
        <v>29</v>
      </c>
      <c r="C389" s="59" t="s">
        <v>6</v>
      </c>
      <c r="D389" s="36" t="str">
        <f t="shared" si="6"/>
        <v>Public</v>
      </c>
      <c r="E389" s="60">
        <v>900</v>
      </c>
      <c r="F389" s="60">
        <v>900</v>
      </c>
      <c r="G389" s="59" t="s">
        <v>523</v>
      </c>
      <c r="H389" s="60">
        <v>130</v>
      </c>
      <c r="I389" s="60">
        <v>1</v>
      </c>
      <c r="J389" s="60">
        <v>1</v>
      </c>
      <c r="K389" s="60">
        <v>1</v>
      </c>
      <c r="L389" s="60">
        <v>6</v>
      </c>
      <c r="M389" s="59" t="s">
        <v>1470</v>
      </c>
      <c r="N389" s="59" t="s">
        <v>1528</v>
      </c>
      <c r="O389" s="60">
        <v>4</v>
      </c>
      <c r="P389" s="60">
        <v>404</v>
      </c>
      <c r="Q389" s="60">
        <v>1984</v>
      </c>
      <c r="R389" s="59" t="s">
        <v>70</v>
      </c>
    </row>
    <row r="390" spans="1:18" ht="27">
      <c r="A390" s="59" t="s">
        <v>15</v>
      </c>
      <c r="B390" s="59" t="s">
        <v>29</v>
      </c>
      <c r="C390" s="59" t="s">
        <v>6</v>
      </c>
      <c r="D390" s="36" t="str">
        <f t="shared" si="6"/>
        <v>Public</v>
      </c>
      <c r="E390" s="60">
        <v>902</v>
      </c>
      <c r="F390" s="60">
        <v>902</v>
      </c>
      <c r="G390" s="59" t="s">
        <v>524</v>
      </c>
      <c r="H390" s="60">
        <v>168</v>
      </c>
      <c r="I390" s="60">
        <v>1</v>
      </c>
      <c r="J390" s="60">
        <v>1</v>
      </c>
      <c r="K390" s="60">
        <v>1</v>
      </c>
      <c r="L390" s="60">
        <v>6</v>
      </c>
      <c r="M390" s="59" t="s">
        <v>1470</v>
      </c>
      <c r="N390" s="59" t="s">
        <v>1526</v>
      </c>
      <c r="O390" s="60">
        <v>4</v>
      </c>
      <c r="P390" s="60">
        <v>406</v>
      </c>
      <c r="Q390" s="60">
        <v>1985</v>
      </c>
      <c r="R390" s="59" t="s">
        <v>70</v>
      </c>
    </row>
    <row r="391" spans="1:18" ht="27">
      <c r="A391" s="59" t="s">
        <v>15</v>
      </c>
      <c r="B391" s="59" t="s">
        <v>29</v>
      </c>
      <c r="C391" s="59" t="s">
        <v>6</v>
      </c>
      <c r="D391" s="36" t="str">
        <f t="shared" si="6"/>
        <v>Public</v>
      </c>
      <c r="E391" s="60">
        <v>963</v>
      </c>
      <c r="F391" s="60">
        <v>963</v>
      </c>
      <c r="G391" s="59" t="s">
        <v>526</v>
      </c>
      <c r="H391" s="60">
        <v>55</v>
      </c>
      <c r="I391" s="60">
        <v>1</v>
      </c>
      <c r="J391" s="60">
        <v>1</v>
      </c>
      <c r="K391" s="60">
        <v>1</v>
      </c>
      <c r="L391" s="60">
        <v>4</v>
      </c>
      <c r="M391" s="59" t="s">
        <v>1470</v>
      </c>
      <c r="N391" s="59" t="s">
        <v>1523</v>
      </c>
      <c r="O391" s="60">
        <v>4</v>
      </c>
      <c r="P391" s="60">
        <v>403</v>
      </c>
      <c r="Q391" s="60">
        <v>2008</v>
      </c>
      <c r="R391" s="59" t="s">
        <v>70</v>
      </c>
    </row>
    <row r="392" spans="1:18" ht="40.5">
      <c r="A392" s="59" t="s">
        <v>15</v>
      </c>
      <c r="B392" s="59" t="s">
        <v>29</v>
      </c>
      <c r="C392" s="59" t="s">
        <v>6</v>
      </c>
      <c r="D392" s="36" t="str">
        <f t="shared" si="6"/>
        <v>Public</v>
      </c>
      <c r="E392" s="60">
        <v>987</v>
      </c>
      <c r="F392" s="60">
        <v>987</v>
      </c>
      <c r="G392" s="59" t="s">
        <v>527</v>
      </c>
      <c r="H392" s="60">
        <v>88</v>
      </c>
      <c r="I392" s="60">
        <v>1</v>
      </c>
      <c r="J392" s="60">
        <v>1</v>
      </c>
      <c r="K392" s="60">
        <v>1</v>
      </c>
      <c r="L392" s="60">
        <v>4</v>
      </c>
      <c r="M392" s="59" t="s">
        <v>1470</v>
      </c>
      <c r="N392" s="59" t="s">
        <v>1525</v>
      </c>
      <c r="O392" s="60">
        <v>4</v>
      </c>
      <c r="P392" s="60">
        <v>403</v>
      </c>
      <c r="Q392" s="60">
        <v>2008</v>
      </c>
      <c r="R392" s="59" t="s">
        <v>70</v>
      </c>
    </row>
    <row r="393" spans="1:18" ht="27">
      <c r="A393" s="59" t="s">
        <v>15</v>
      </c>
      <c r="B393" s="59" t="s">
        <v>29</v>
      </c>
      <c r="C393" s="59" t="s">
        <v>6</v>
      </c>
      <c r="D393" s="36" t="str">
        <f t="shared" si="6"/>
        <v>Public</v>
      </c>
      <c r="E393" s="60">
        <v>988</v>
      </c>
      <c r="F393" s="60">
        <v>988</v>
      </c>
      <c r="G393" s="59" t="s">
        <v>528</v>
      </c>
      <c r="H393" s="60">
        <v>45</v>
      </c>
      <c r="I393" s="60">
        <v>1</v>
      </c>
      <c r="J393" s="60">
        <v>1</v>
      </c>
      <c r="K393" s="60">
        <v>1</v>
      </c>
      <c r="L393" s="60">
        <v>3</v>
      </c>
      <c r="M393" s="59" t="s">
        <v>1470</v>
      </c>
      <c r="N393" s="59" t="s">
        <v>1536</v>
      </c>
      <c r="O393" s="60">
        <v>4</v>
      </c>
      <c r="P393" s="60">
        <v>402</v>
      </c>
      <c r="Q393" s="60">
        <v>2010</v>
      </c>
      <c r="R393" s="59" t="s">
        <v>70</v>
      </c>
    </row>
    <row r="394" spans="1:18" ht="54">
      <c r="A394" s="59" t="s">
        <v>15</v>
      </c>
      <c r="B394" s="59" t="s">
        <v>29</v>
      </c>
      <c r="C394" s="59" t="s">
        <v>6</v>
      </c>
      <c r="D394" s="36" t="str">
        <f t="shared" si="6"/>
        <v>Public</v>
      </c>
      <c r="E394" s="60">
        <v>1025</v>
      </c>
      <c r="F394" s="60">
        <v>1025</v>
      </c>
      <c r="G394" s="59" t="s">
        <v>531</v>
      </c>
      <c r="H394" s="60">
        <v>402</v>
      </c>
      <c r="I394" s="60">
        <v>1</v>
      </c>
      <c r="J394" s="60">
        <v>1</v>
      </c>
      <c r="K394" s="60">
        <v>1</v>
      </c>
      <c r="L394" s="60">
        <v>6</v>
      </c>
      <c r="M394" s="59" t="s">
        <v>1470</v>
      </c>
      <c r="N394" s="59" t="s">
        <v>1536</v>
      </c>
      <c r="O394" s="60">
        <v>4</v>
      </c>
      <c r="P394" s="60">
        <v>402</v>
      </c>
      <c r="Q394" s="60">
        <v>1976</v>
      </c>
      <c r="R394" s="59" t="s">
        <v>70</v>
      </c>
    </row>
    <row r="395" spans="1:18" ht="40.5">
      <c r="A395" s="59" t="s">
        <v>15</v>
      </c>
      <c r="B395" s="59" t="s">
        <v>29</v>
      </c>
      <c r="C395" s="59" t="s">
        <v>6</v>
      </c>
      <c r="D395" s="36" t="str">
        <f t="shared" si="6"/>
        <v>Public</v>
      </c>
      <c r="E395" s="60">
        <v>1182</v>
      </c>
      <c r="F395" s="60">
        <v>1183</v>
      </c>
      <c r="G395" s="59" t="s">
        <v>545</v>
      </c>
      <c r="H395" s="60">
        <v>125</v>
      </c>
      <c r="I395" s="60">
        <v>1</v>
      </c>
      <c r="J395" s="60">
        <v>1</v>
      </c>
      <c r="K395" s="60">
        <v>1</v>
      </c>
      <c r="L395" s="60">
        <v>4</v>
      </c>
      <c r="M395" s="59" t="s">
        <v>1470</v>
      </c>
      <c r="N395" s="59" t="s">
        <v>1524</v>
      </c>
      <c r="O395" s="60">
        <v>4</v>
      </c>
      <c r="P395" s="60">
        <v>403</v>
      </c>
      <c r="Q395" s="60">
        <v>2010</v>
      </c>
      <c r="R395" s="59" t="s">
        <v>70</v>
      </c>
    </row>
    <row r="396" spans="1:18" ht="27">
      <c r="A396" s="59" t="s">
        <v>15</v>
      </c>
      <c r="B396" s="59" t="s">
        <v>29</v>
      </c>
      <c r="C396" s="59" t="s">
        <v>6</v>
      </c>
      <c r="D396" s="36" t="str">
        <f t="shared" si="6"/>
        <v>Public</v>
      </c>
      <c r="E396" s="60">
        <v>1183</v>
      </c>
      <c r="F396" s="60">
        <v>1184</v>
      </c>
      <c r="G396" s="59" t="s">
        <v>546</v>
      </c>
      <c r="H396" s="60">
        <v>69</v>
      </c>
      <c r="I396" s="60">
        <v>1</v>
      </c>
      <c r="J396" s="60">
        <v>1</v>
      </c>
      <c r="K396" s="60">
        <v>1</v>
      </c>
      <c r="L396" s="60">
        <v>3</v>
      </c>
      <c r="M396" s="59" t="s">
        <v>1470</v>
      </c>
      <c r="N396" s="59" t="s">
        <v>1516</v>
      </c>
      <c r="O396" s="60">
        <v>4</v>
      </c>
      <c r="P396" s="60">
        <v>401</v>
      </c>
      <c r="Q396" s="60">
        <v>2008</v>
      </c>
      <c r="R396" s="59" t="s">
        <v>70</v>
      </c>
    </row>
    <row r="397" spans="1:18" ht="27">
      <c r="A397" s="59" t="s">
        <v>15</v>
      </c>
      <c r="B397" s="59" t="s">
        <v>29</v>
      </c>
      <c r="C397" s="59" t="s">
        <v>6</v>
      </c>
      <c r="D397" s="36" t="str">
        <f t="shared" si="6"/>
        <v>Public</v>
      </c>
      <c r="E397" s="60">
        <v>1184</v>
      </c>
      <c r="F397" s="60">
        <v>1185</v>
      </c>
      <c r="G397" s="59" t="s">
        <v>547</v>
      </c>
      <c r="H397" s="60">
        <v>33</v>
      </c>
      <c r="I397" s="60">
        <v>1</v>
      </c>
      <c r="J397" s="60">
        <v>1</v>
      </c>
      <c r="K397" s="60">
        <v>1</v>
      </c>
      <c r="L397" s="60">
        <v>4</v>
      </c>
      <c r="M397" s="59" t="s">
        <v>1470</v>
      </c>
      <c r="N397" s="59" t="s">
        <v>1521</v>
      </c>
      <c r="O397" s="60">
        <v>4</v>
      </c>
      <c r="P397" s="60">
        <v>403</v>
      </c>
      <c r="Q397" s="60">
        <v>2008</v>
      </c>
      <c r="R397" s="59" t="s">
        <v>70</v>
      </c>
    </row>
    <row r="398" spans="1:18" ht="40.5">
      <c r="A398" s="59" t="s">
        <v>15</v>
      </c>
      <c r="B398" s="59" t="s">
        <v>29</v>
      </c>
      <c r="C398" s="59" t="s">
        <v>6</v>
      </c>
      <c r="D398" s="36" t="str">
        <f t="shared" si="6"/>
        <v>Public</v>
      </c>
      <c r="E398" s="60">
        <v>1185</v>
      </c>
      <c r="F398" s="60">
        <v>1186</v>
      </c>
      <c r="G398" s="59" t="s">
        <v>548</v>
      </c>
      <c r="H398" s="60">
        <v>65</v>
      </c>
      <c r="I398" s="60">
        <v>1</v>
      </c>
      <c r="J398" s="60">
        <v>1</v>
      </c>
      <c r="K398" s="60">
        <v>1</v>
      </c>
      <c r="L398" s="60">
        <v>3</v>
      </c>
      <c r="M398" s="59" t="s">
        <v>1470</v>
      </c>
      <c r="N398" s="59" t="s">
        <v>1518</v>
      </c>
      <c r="O398" s="60">
        <v>4</v>
      </c>
      <c r="P398" s="60">
        <v>401</v>
      </c>
      <c r="Q398" s="60">
        <v>2009</v>
      </c>
      <c r="R398" s="59" t="s">
        <v>70</v>
      </c>
    </row>
    <row r="399" spans="1:18" ht="40.5">
      <c r="A399" s="59" t="s">
        <v>15</v>
      </c>
      <c r="B399" s="59" t="s">
        <v>29</v>
      </c>
      <c r="C399" s="59" t="s">
        <v>6</v>
      </c>
      <c r="D399" s="36" t="str">
        <f t="shared" si="6"/>
        <v>Public</v>
      </c>
      <c r="E399" s="60">
        <v>1208</v>
      </c>
      <c r="F399" s="60">
        <v>1209</v>
      </c>
      <c r="G399" s="59" t="s">
        <v>549</v>
      </c>
      <c r="H399" s="60">
        <v>101</v>
      </c>
      <c r="I399" s="60">
        <v>1</v>
      </c>
      <c r="J399" s="60">
        <v>1</v>
      </c>
      <c r="K399" s="60">
        <v>1</v>
      </c>
      <c r="L399" s="60">
        <v>4</v>
      </c>
      <c r="M399" s="59" t="s">
        <v>1470</v>
      </c>
      <c r="N399" s="59" t="s">
        <v>1524</v>
      </c>
      <c r="O399" s="60">
        <v>4</v>
      </c>
      <c r="P399" s="60">
        <v>403</v>
      </c>
      <c r="Q399" s="60">
        <v>2010</v>
      </c>
      <c r="R399" s="59" t="s">
        <v>70</v>
      </c>
    </row>
    <row r="400" spans="1:18" ht="27">
      <c r="A400" s="59" t="s">
        <v>15</v>
      </c>
      <c r="B400" s="59" t="s">
        <v>29</v>
      </c>
      <c r="C400" s="59" t="s">
        <v>6</v>
      </c>
      <c r="D400" s="36" t="str">
        <f t="shared" si="6"/>
        <v>Public</v>
      </c>
      <c r="E400" s="60">
        <v>1219</v>
      </c>
      <c r="F400" s="60">
        <v>1220</v>
      </c>
      <c r="G400" s="59" t="s">
        <v>550</v>
      </c>
      <c r="H400" s="60">
        <v>86</v>
      </c>
      <c r="I400" s="60">
        <v>1</v>
      </c>
      <c r="J400" s="60">
        <v>1</v>
      </c>
      <c r="K400" s="60">
        <v>1</v>
      </c>
      <c r="L400" s="60">
        <v>4</v>
      </c>
      <c r="M400" s="59" t="s">
        <v>1470</v>
      </c>
      <c r="N400" s="59" t="s">
        <v>1519</v>
      </c>
      <c r="O400" s="60">
        <v>4</v>
      </c>
      <c r="P400" s="60">
        <v>402</v>
      </c>
      <c r="Q400" s="60">
        <v>2008</v>
      </c>
      <c r="R400" s="59" t="s">
        <v>70</v>
      </c>
    </row>
    <row r="401" spans="1:18" ht="27">
      <c r="A401" s="59" t="s">
        <v>15</v>
      </c>
      <c r="B401" s="59" t="s">
        <v>29</v>
      </c>
      <c r="C401" s="59" t="s">
        <v>6</v>
      </c>
      <c r="D401" s="36" t="str">
        <f t="shared" si="6"/>
        <v>Public</v>
      </c>
      <c r="E401" s="60">
        <v>1220</v>
      </c>
      <c r="F401" s="60">
        <v>1221</v>
      </c>
      <c r="G401" s="59" t="s">
        <v>551</v>
      </c>
      <c r="H401" s="60">
        <v>77</v>
      </c>
      <c r="I401" s="60">
        <v>1</v>
      </c>
      <c r="J401" s="60">
        <v>1</v>
      </c>
      <c r="K401" s="60">
        <v>1</v>
      </c>
      <c r="L401" s="60">
        <v>3</v>
      </c>
      <c r="M401" s="59" t="s">
        <v>1470</v>
      </c>
      <c r="N401" s="59" t="s">
        <v>1521</v>
      </c>
      <c r="O401" s="60">
        <v>4</v>
      </c>
      <c r="P401" s="60">
        <v>403</v>
      </c>
      <c r="Q401" s="60">
        <v>2010</v>
      </c>
      <c r="R401" s="59" t="s">
        <v>70</v>
      </c>
    </row>
    <row r="402" spans="1:18" ht="40.5">
      <c r="A402" s="59" t="s">
        <v>15</v>
      </c>
      <c r="B402" s="59" t="s">
        <v>29</v>
      </c>
      <c r="C402" s="59" t="s">
        <v>6</v>
      </c>
      <c r="D402" s="36" t="str">
        <f t="shared" si="6"/>
        <v>Public</v>
      </c>
      <c r="E402" s="60">
        <v>1221</v>
      </c>
      <c r="F402" s="60">
        <v>1222</v>
      </c>
      <c r="G402" s="59" t="s">
        <v>552</v>
      </c>
      <c r="H402" s="60">
        <v>24</v>
      </c>
      <c r="I402" s="60">
        <v>1</v>
      </c>
      <c r="J402" s="60">
        <v>1</v>
      </c>
      <c r="K402" s="60">
        <v>1</v>
      </c>
      <c r="L402" s="60">
        <v>3</v>
      </c>
      <c r="M402" s="59" t="s">
        <v>1470</v>
      </c>
      <c r="N402" s="59" t="s">
        <v>1521</v>
      </c>
      <c r="O402" s="60">
        <v>4</v>
      </c>
      <c r="P402" s="60">
        <v>403</v>
      </c>
      <c r="Q402" s="60">
        <v>2009</v>
      </c>
      <c r="R402" s="59" t="s">
        <v>70</v>
      </c>
    </row>
    <row r="403" spans="1:18" ht="27">
      <c r="A403" s="59" t="s">
        <v>15</v>
      </c>
      <c r="B403" s="59" t="s">
        <v>29</v>
      </c>
      <c r="C403" s="59" t="s">
        <v>6</v>
      </c>
      <c r="D403" s="36" t="str">
        <f t="shared" si="6"/>
        <v>Public</v>
      </c>
      <c r="E403" s="60">
        <v>1227</v>
      </c>
      <c r="F403" s="60">
        <v>1228</v>
      </c>
      <c r="G403" s="59" t="s">
        <v>553</v>
      </c>
      <c r="H403" s="60">
        <v>31</v>
      </c>
      <c r="I403" s="60">
        <v>1</v>
      </c>
      <c r="J403" s="60">
        <v>1</v>
      </c>
      <c r="K403" s="60">
        <v>1</v>
      </c>
      <c r="L403" s="60">
        <v>4</v>
      </c>
      <c r="M403" s="59" t="s">
        <v>1470</v>
      </c>
      <c r="N403" s="59" t="s">
        <v>1537</v>
      </c>
      <c r="O403" s="60">
        <v>4</v>
      </c>
      <c r="P403" s="60">
        <v>402</v>
      </c>
      <c r="Q403" s="60">
        <v>2011</v>
      </c>
      <c r="R403" s="59" t="s">
        <v>70</v>
      </c>
    </row>
    <row r="404" spans="1:18" ht="27">
      <c r="A404" s="59" t="s">
        <v>15</v>
      </c>
      <c r="B404" s="59" t="s">
        <v>29</v>
      </c>
      <c r="C404" s="59" t="s">
        <v>6</v>
      </c>
      <c r="D404" s="36" t="str">
        <f t="shared" si="6"/>
        <v>Public</v>
      </c>
      <c r="E404" s="60">
        <v>1270</v>
      </c>
      <c r="F404" s="60">
        <v>1271</v>
      </c>
      <c r="G404" s="59" t="s">
        <v>554</v>
      </c>
      <c r="H404" s="60">
        <v>24</v>
      </c>
      <c r="I404" s="60">
        <v>1</v>
      </c>
      <c r="J404" s="60">
        <v>1</v>
      </c>
      <c r="K404" s="60">
        <v>1</v>
      </c>
      <c r="L404" s="60">
        <v>3</v>
      </c>
      <c r="M404" s="59" t="s">
        <v>1470</v>
      </c>
      <c r="N404" s="59" t="s">
        <v>1530</v>
      </c>
      <c r="O404" s="60">
        <v>4</v>
      </c>
      <c r="P404" s="60">
        <v>404</v>
      </c>
      <c r="Q404" s="60">
        <v>2011</v>
      </c>
      <c r="R404" s="59" t="s">
        <v>70</v>
      </c>
    </row>
    <row r="405" spans="1:18" ht="27">
      <c r="A405" s="59" t="s">
        <v>15</v>
      </c>
      <c r="B405" s="59" t="s">
        <v>29</v>
      </c>
      <c r="C405" s="59" t="s">
        <v>6</v>
      </c>
      <c r="D405" s="36" t="str">
        <f t="shared" si="6"/>
        <v>Public</v>
      </c>
      <c r="E405" s="60">
        <v>1350</v>
      </c>
      <c r="F405" s="60">
        <v>2297</v>
      </c>
      <c r="G405" s="59" t="s">
        <v>557</v>
      </c>
      <c r="H405" s="60">
        <v>54</v>
      </c>
      <c r="I405" s="60">
        <v>1</v>
      </c>
      <c r="J405" s="60">
        <v>1</v>
      </c>
      <c r="K405" s="60">
        <v>1</v>
      </c>
      <c r="L405" s="60">
        <v>4</v>
      </c>
      <c r="M405" s="59" t="s">
        <v>1470</v>
      </c>
      <c r="N405" s="59" t="s">
        <v>1525</v>
      </c>
      <c r="O405" s="60">
        <v>4</v>
      </c>
      <c r="P405" s="60">
        <v>403</v>
      </c>
      <c r="Q405" s="60">
        <v>2002</v>
      </c>
      <c r="R405" s="59" t="s">
        <v>70</v>
      </c>
    </row>
    <row r="406" spans="1:18" ht="40.5">
      <c r="A406" s="59" t="s">
        <v>15</v>
      </c>
      <c r="B406" s="59" t="s">
        <v>29</v>
      </c>
      <c r="C406" s="59" t="s">
        <v>6</v>
      </c>
      <c r="D406" s="36" t="str">
        <f t="shared" si="6"/>
        <v>Public</v>
      </c>
      <c r="E406" s="60">
        <v>1351</v>
      </c>
      <c r="F406" s="60">
        <v>2298</v>
      </c>
      <c r="G406" s="59" t="s">
        <v>558</v>
      </c>
      <c r="H406" s="60">
        <v>22</v>
      </c>
      <c r="I406" s="60">
        <v>1</v>
      </c>
      <c r="J406" s="60">
        <v>1</v>
      </c>
      <c r="K406" s="60">
        <v>1</v>
      </c>
      <c r="L406" s="60">
        <v>3</v>
      </c>
      <c r="M406" s="59" t="s">
        <v>1470</v>
      </c>
      <c r="N406" s="59" t="s">
        <v>1530</v>
      </c>
      <c r="O406" s="60">
        <v>4</v>
      </c>
      <c r="P406" s="60">
        <v>406</v>
      </c>
      <c r="Q406" s="60">
        <v>2008</v>
      </c>
      <c r="R406" s="59" t="s">
        <v>70</v>
      </c>
    </row>
    <row r="407" spans="1:18" ht="27">
      <c r="A407" s="59" t="s">
        <v>15</v>
      </c>
      <c r="B407" s="59" t="s">
        <v>29</v>
      </c>
      <c r="C407" s="59" t="s">
        <v>6</v>
      </c>
      <c r="D407" s="36" t="str">
        <f t="shared" si="6"/>
        <v>Public</v>
      </c>
      <c r="E407" s="60">
        <v>1352</v>
      </c>
      <c r="F407" s="60">
        <v>2299</v>
      </c>
      <c r="G407" s="59" t="s">
        <v>559</v>
      </c>
      <c r="H407" s="60">
        <v>50</v>
      </c>
      <c r="I407" s="60">
        <v>1</v>
      </c>
      <c r="J407" s="60">
        <v>1</v>
      </c>
      <c r="K407" s="60">
        <v>1</v>
      </c>
      <c r="L407" s="60">
        <v>5</v>
      </c>
      <c r="M407" s="59" t="s">
        <v>1470</v>
      </c>
      <c r="N407" s="59" t="s">
        <v>1534</v>
      </c>
      <c r="O407" s="60">
        <v>4</v>
      </c>
      <c r="P407" s="60">
        <v>406</v>
      </c>
      <c r="Q407" s="60">
        <v>1970</v>
      </c>
      <c r="R407" s="59" t="s">
        <v>70</v>
      </c>
    </row>
    <row r="408" spans="1:18" ht="27">
      <c r="A408" s="59" t="s">
        <v>15</v>
      </c>
      <c r="B408" s="59" t="s">
        <v>29</v>
      </c>
      <c r="C408" s="59" t="s">
        <v>6</v>
      </c>
      <c r="D408" s="36" t="str">
        <f t="shared" si="6"/>
        <v>Public</v>
      </c>
      <c r="E408" s="60">
        <v>1353</v>
      </c>
      <c r="F408" s="60">
        <v>2300</v>
      </c>
      <c r="G408" s="59" t="s">
        <v>560</v>
      </c>
      <c r="H408" s="60">
        <v>74</v>
      </c>
      <c r="I408" s="60">
        <v>1</v>
      </c>
      <c r="J408" s="60">
        <v>1</v>
      </c>
      <c r="K408" s="60">
        <v>1</v>
      </c>
      <c r="L408" s="60">
        <v>4</v>
      </c>
      <c r="M408" s="59" t="s">
        <v>1470</v>
      </c>
      <c r="N408" s="59" t="s">
        <v>1529</v>
      </c>
      <c r="O408" s="60">
        <v>4</v>
      </c>
      <c r="P408" s="60">
        <v>404</v>
      </c>
      <c r="Q408" s="60">
        <v>2004</v>
      </c>
      <c r="R408" s="59" t="s">
        <v>70</v>
      </c>
    </row>
    <row r="409" spans="1:18" ht="40.5">
      <c r="A409" s="59" t="s">
        <v>15</v>
      </c>
      <c r="B409" s="59" t="s">
        <v>29</v>
      </c>
      <c r="C409" s="59" t="s">
        <v>6</v>
      </c>
      <c r="D409" s="36" t="str">
        <f t="shared" si="6"/>
        <v>Public</v>
      </c>
      <c r="E409" s="60">
        <v>1392</v>
      </c>
      <c r="F409" s="60">
        <v>5006</v>
      </c>
      <c r="G409" s="59" t="s">
        <v>561</v>
      </c>
      <c r="H409" s="60">
        <v>122</v>
      </c>
      <c r="I409" s="60">
        <v>1</v>
      </c>
      <c r="J409" s="60">
        <v>1</v>
      </c>
      <c r="K409" s="60">
        <v>1</v>
      </c>
      <c r="L409" s="60">
        <v>4</v>
      </c>
      <c r="M409" s="59" t="s">
        <v>1470</v>
      </c>
      <c r="N409" s="59" t="s">
        <v>1522</v>
      </c>
      <c r="O409" s="60">
        <v>4</v>
      </c>
      <c r="P409" s="60">
        <v>403</v>
      </c>
      <c r="Q409" s="60">
        <v>2002</v>
      </c>
      <c r="R409" s="59" t="s">
        <v>70</v>
      </c>
    </row>
    <row r="410" spans="1:18" ht="27">
      <c r="A410" s="59" t="s">
        <v>15</v>
      </c>
      <c r="B410" s="59" t="s">
        <v>29</v>
      </c>
      <c r="C410" s="59" t="s">
        <v>6</v>
      </c>
      <c r="D410" s="36" t="str">
        <f t="shared" si="6"/>
        <v>Public</v>
      </c>
      <c r="E410" s="60">
        <v>1421</v>
      </c>
      <c r="F410" s="60">
        <v>5263</v>
      </c>
      <c r="G410" s="59" t="s">
        <v>562</v>
      </c>
      <c r="H410" s="60">
        <v>149</v>
      </c>
      <c r="I410" s="60">
        <v>1</v>
      </c>
      <c r="J410" s="60">
        <v>1</v>
      </c>
      <c r="K410" s="60">
        <v>1</v>
      </c>
      <c r="L410" s="60">
        <v>6</v>
      </c>
      <c r="M410" s="59" t="s">
        <v>1470</v>
      </c>
      <c r="N410" s="59" t="s">
        <v>1525</v>
      </c>
      <c r="O410" s="60">
        <v>4</v>
      </c>
      <c r="P410" s="60">
        <v>403</v>
      </c>
      <c r="Q410" s="60">
        <v>1980</v>
      </c>
      <c r="R410" s="59" t="s">
        <v>70</v>
      </c>
    </row>
    <row r="411" spans="1:18" ht="27">
      <c r="A411" s="59" t="s">
        <v>15</v>
      </c>
      <c r="B411" s="59" t="s">
        <v>29</v>
      </c>
      <c r="C411" s="59" t="s">
        <v>6</v>
      </c>
      <c r="D411" s="36" t="str">
        <f t="shared" si="6"/>
        <v>Public</v>
      </c>
      <c r="E411" s="60">
        <v>1422</v>
      </c>
      <c r="F411" s="60">
        <v>5265</v>
      </c>
      <c r="G411" s="59" t="s">
        <v>563</v>
      </c>
      <c r="H411" s="60">
        <v>99</v>
      </c>
      <c r="I411" s="60">
        <v>1</v>
      </c>
      <c r="J411" s="60">
        <v>1</v>
      </c>
      <c r="K411" s="60">
        <v>1</v>
      </c>
      <c r="L411" s="60">
        <v>4</v>
      </c>
      <c r="M411" s="59" t="s">
        <v>1470</v>
      </c>
      <c r="N411" s="59" t="s">
        <v>1525</v>
      </c>
      <c r="O411" s="60">
        <v>4</v>
      </c>
      <c r="P411" s="60">
        <v>403</v>
      </c>
      <c r="Q411" s="60">
        <v>1987</v>
      </c>
      <c r="R411" s="59" t="s">
        <v>70</v>
      </c>
    </row>
    <row r="412" spans="1:18" ht="40.5">
      <c r="A412" s="59" t="s">
        <v>15</v>
      </c>
      <c r="B412" s="59" t="s">
        <v>29</v>
      </c>
      <c r="C412" s="59" t="s">
        <v>6</v>
      </c>
      <c r="D412" s="36" t="str">
        <f t="shared" si="6"/>
        <v>Public</v>
      </c>
      <c r="E412" s="60">
        <v>1423</v>
      </c>
      <c r="F412" s="60">
        <v>5267</v>
      </c>
      <c r="G412" s="59" t="s">
        <v>564</v>
      </c>
      <c r="H412" s="60">
        <v>71</v>
      </c>
      <c r="I412" s="60">
        <v>1</v>
      </c>
      <c r="J412" s="60">
        <v>1</v>
      </c>
      <c r="K412" s="60">
        <v>1</v>
      </c>
      <c r="L412" s="60">
        <v>5</v>
      </c>
      <c r="M412" s="59" t="s">
        <v>1470</v>
      </c>
      <c r="N412" s="59" t="s">
        <v>1518</v>
      </c>
      <c r="O412" s="60">
        <v>4</v>
      </c>
      <c r="P412" s="60">
        <v>401</v>
      </c>
      <c r="Q412" s="60">
        <v>2009</v>
      </c>
      <c r="R412" s="59" t="s">
        <v>70</v>
      </c>
    </row>
    <row r="413" spans="1:18" ht="27">
      <c r="A413" s="59" t="s">
        <v>15</v>
      </c>
      <c r="B413" s="59" t="s">
        <v>29</v>
      </c>
      <c r="C413" s="59" t="s">
        <v>6</v>
      </c>
      <c r="D413" s="36" t="str">
        <f t="shared" si="6"/>
        <v>Public</v>
      </c>
      <c r="E413" s="60">
        <v>1424</v>
      </c>
      <c r="F413" s="60">
        <v>5269</v>
      </c>
      <c r="G413" s="59" t="s">
        <v>565</v>
      </c>
      <c r="H413" s="60">
        <v>85</v>
      </c>
      <c r="I413" s="60">
        <v>1</v>
      </c>
      <c r="J413" s="60">
        <v>1</v>
      </c>
      <c r="K413" s="60">
        <v>1</v>
      </c>
      <c r="L413" s="60">
        <v>4</v>
      </c>
      <c r="M413" s="59" t="s">
        <v>1470</v>
      </c>
      <c r="N413" s="59" t="s">
        <v>1518</v>
      </c>
      <c r="O413" s="60">
        <v>4</v>
      </c>
      <c r="P413" s="60">
        <v>401</v>
      </c>
      <c r="Q413" s="60">
        <v>1999</v>
      </c>
      <c r="R413" s="59" t="s">
        <v>70</v>
      </c>
    </row>
    <row r="414" spans="1:18" ht="27">
      <c r="A414" s="59" t="s">
        <v>15</v>
      </c>
      <c r="B414" s="59" t="s">
        <v>29</v>
      </c>
      <c r="C414" s="59" t="s">
        <v>6</v>
      </c>
      <c r="D414" s="36" t="str">
        <f t="shared" si="6"/>
        <v>Public</v>
      </c>
      <c r="E414" s="60">
        <v>1426</v>
      </c>
      <c r="F414" s="60">
        <v>5272</v>
      </c>
      <c r="G414" s="59" t="s">
        <v>567</v>
      </c>
      <c r="H414" s="60">
        <v>89</v>
      </c>
      <c r="I414" s="60">
        <v>1</v>
      </c>
      <c r="J414" s="60">
        <v>1</v>
      </c>
      <c r="K414" s="60">
        <v>1</v>
      </c>
      <c r="L414" s="60">
        <v>5</v>
      </c>
      <c r="M414" s="59" t="s">
        <v>1470</v>
      </c>
      <c r="N414" s="59" t="s">
        <v>1516</v>
      </c>
      <c r="O414" s="60">
        <v>4</v>
      </c>
      <c r="P414" s="60">
        <v>401</v>
      </c>
      <c r="Q414" s="60">
        <v>2005</v>
      </c>
      <c r="R414" s="59" t="s">
        <v>70</v>
      </c>
    </row>
    <row r="415" spans="1:18" ht="40.5">
      <c r="A415" s="59" t="s">
        <v>15</v>
      </c>
      <c r="B415" s="59" t="s">
        <v>29</v>
      </c>
      <c r="C415" s="59" t="s">
        <v>6</v>
      </c>
      <c r="D415" s="36" t="str">
        <f t="shared" si="6"/>
        <v>Public</v>
      </c>
      <c r="E415" s="60">
        <v>1427</v>
      </c>
      <c r="F415" s="60">
        <v>5273</v>
      </c>
      <c r="G415" s="59" t="s">
        <v>568</v>
      </c>
      <c r="H415" s="60">
        <v>90</v>
      </c>
      <c r="I415" s="60">
        <v>1</v>
      </c>
      <c r="J415" s="60">
        <v>1</v>
      </c>
      <c r="K415" s="60">
        <v>1</v>
      </c>
      <c r="L415" s="60">
        <v>4</v>
      </c>
      <c r="M415" s="59" t="s">
        <v>1470</v>
      </c>
      <c r="N415" s="59" t="s">
        <v>1518</v>
      </c>
      <c r="O415" s="60">
        <v>4</v>
      </c>
      <c r="P415" s="60">
        <v>401</v>
      </c>
      <c r="Q415" s="60">
        <v>2003</v>
      </c>
      <c r="R415" s="59" t="s">
        <v>70</v>
      </c>
    </row>
    <row r="416" spans="1:18" ht="27">
      <c r="A416" s="59" t="s">
        <v>15</v>
      </c>
      <c r="B416" s="59" t="s">
        <v>29</v>
      </c>
      <c r="C416" s="59" t="s">
        <v>6</v>
      </c>
      <c r="D416" s="36" t="str">
        <f t="shared" si="6"/>
        <v>Public</v>
      </c>
      <c r="E416" s="60">
        <v>1428</v>
      </c>
      <c r="F416" s="60">
        <v>5274</v>
      </c>
      <c r="G416" s="59" t="s">
        <v>569</v>
      </c>
      <c r="H416" s="60">
        <v>44</v>
      </c>
      <c r="I416" s="60">
        <v>1</v>
      </c>
      <c r="J416" s="60">
        <v>1</v>
      </c>
      <c r="K416" s="60">
        <v>1</v>
      </c>
      <c r="L416" s="60">
        <v>4</v>
      </c>
      <c r="M416" s="59" t="s">
        <v>1470</v>
      </c>
      <c r="N416" s="59" t="s">
        <v>1518</v>
      </c>
      <c r="O416" s="60">
        <v>4</v>
      </c>
      <c r="P416" s="60">
        <v>401</v>
      </c>
      <c r="Q416" s="60">
        <v>2004</v>
      </c>
      <c r="R416" s="59" t="s">
        <v>70</v>
      </c>
    </row>
    <row r="417" spans="1:18" ht="27">
      <c r="A417" s="59" t="s">
        <v>15</v>
      </c>
      <c r="B417" s="59" t="s">
        <v>29</v>
      </c>
      <c r="C417" s="59" t="s">
        <v>6</v>
      </c>
      <c r="D417" s="36" t="str">
        <f t="shared" si="6"/>
        <v>Public</v>
      </c>
      <c r="E417" s="60">
        <v>1429</v>
      </c>
      <c r="F417" s="60">
        <v>5276</v>
      </c>
      <c r="G417" s="59" t="s">
        <v>570</v>
      </c>
      <c r="H417" s="60">
        <v>208</v>
      </c>
      <c r="I417" s="60">
        <v>1</v>
      </c>
      <c r="J417" s="60">
        <v>1</v>
      </c>
      <c r="K417" s="60">
        <v>1</v>
      </c>
      <c r="L417" s="60">
        <v>6</v>
      </c>
      <c r="M417" s="59" t="s">
        <v>1470</v>
      </c>
      <c r="N417" s="59" t="s">
        <v>1536</v>
      </c>
      <c r="O417" s="60">
        <v>4</v>
      </c>
      <c r="P417" s="60">
        <v>402</v>
      </c>
      <c r="Q417" s="60">
        <v>2005</v>
      </c>
      <c r="R417" s="59" t="s">
        <v>70</v>
      </c>
    </row>
    <row r="418" spans="1:18" ht="27">
      <c r="A418" s="59" t="s">
        <v>15</v>
      </c>
      <c r="B418" s="59" t="s">
        <v>29</v>
      </c>
      <c r="C418" s="59" t="s">
        <v>6</v>
      </c>
      <c r="D418" s="36" t="str">
        <f t="shared" si="6"/>
        <v>Public</v>
      </c>
      <c r="E418" s="60">
        <v>1430</v>
      </c>
      <c r="F418" s="60">
        <v>5278</v>
      </c>
      <c r="G418" s="59" t="s">
        <v>571</v>
      </c>
      <c r="H418" s="60">
        <v>120</v>
      </c>
      <c r="I418" s="60">
        <v>1</v>
      </c>
      <c r="J418" s="60">
        <v>1</v>
      </c>
      <c r="K418" s="60">
        <v>1</v>
      </c>
      <c r="L418" s="60">
        <v>5</v>
      </c>
      <c r="M418" s="59" t="s">
        <v>1470</v>
      </c>
      <c r="N418" s="59" t="s">
        <v>1519</v>
      </c>
      <c r="O418" s="60">
        <v>4</v>
      </c>
      <c r="P418" s="60">
        <v>402</v>
      </c>
      <c r="Q418" s="60">
        <v>1978</v>
      </c>
      <c r="R418" s="59" t="s">
        <v>70</v>
      </c>
    </row>
    <row r="419" spans="1:18" ht="40.5">
      <c r="A419" s="59" t="s">
        <v>15</v>
      </c>
      <c r="B419" s="59" t="s">
        <v>29</v>
      </c>
      <c r="C419" s="59" t="s">
        <v>6</v>
      </c>
      <c r="D419" s="36" t="str">
        <f t="shared" si="6"/>
        <v>Public</v>
      </c>
      <c r="E419" s="60">
        <v>1431</v>
      </c>
      <c r="F419" s="60">
        <v>5279</v>
      </c>
      <c r="G419" s="59" t="s">
        <v>572</v>
      </c>
      <c r="H419" s="60">
        <v>174</v>
      </c>
      <c r="I419" s="60">
        <v>1</v>
      </c>
      <c r="J419" s="60">
        <v>1</v>
      </c>
      <c r="K419" s="60">
        <v>1</v>
      </c>
      <c r="L419" s="60">
        <v>6</v>
      </c>
      <c r="M419" s="59" t="s">
        <v>1470</v>
      </c>
      <c r="N419" s="59" t="s">
        <v>1536</v>
      </c>
      <c r="O419" s="60">
        <v>4</v>
      </c>
      <c r="P419" s="60">
        <v>402</v>
      </c>
      <c r="Q419" s="60">
        <v>2004</v>
      </c>
      <c r="R419" s="59" t="s">
        <v>70</v>
      </c>
    </row>
    <row r="420" spans="1:18" ht="27">
      <c r="A420" s="59" t="s">
        <v>15</v>
      </c>
      <c r="B420" s="59" t="s">
        <v>29</v>
      </c>
      <c r="C420" s="59" t="s">
        <v>6</v>
      </c>
      <c r="D420" s="36" t="str">
        <f t="shared" si="6"/>
        <v>Public</v>
      </c>
      <c r="E420" s="60">
        <v>1435</v>
      </c>
      <c r="F420" s="60">
        <v>5285</v>
      </c>
      <c r="G420" s="59" t="s">
        <v>575</v>
      </c>
      <c r="H420" s="60">
        <v>279</v>
      </c>
      <c r="I420" s="60">
        <v>1</v>
      </c>
      <c r="J420" s="60">
        <v>1</v>
      </c>
      <c r="K420" s="60">
        <v>1</v>
      </c>
      <c r="L420" s="60">
        <v>6</v>
      </c>
      <c r="M420" s="59" t="s">
        <v>1470</v>
      </c>
      <c r="N420" s="59" t="s">
        <v>1538</v>
      </c>
      <c r="O420" s="60">
        <v>4</v>
      </c>
      <c r="P420" s="60">
        <v>406</v>
      </c>
      <c r="Q420" s="60">
        <v>1993</v>
      </c>
      <c r="R420" s="59" t="s">
        <v>70</v>
      </c>
    </row>
    <row r="421" spans="1:18" ht="27">
      <c r="A421" s="59" t="s">
        <v>15</v>
      </c>
      <c r="B421" s="59" t="s">
        <v>29</v>
      </c>
      <c r="C421" s="59" t="s">
        <v>6</v>
      </c>
      <c r="D421" s="36" t="str">
        <f t="shared" si="6"/>
        <v>Public</v>
      </c>
      <c r="E421" s="60">
        <v>1436</v>
      </c>
      <c r="F421" s="60">
        <v>5287</v>
      </c>
      <c r="G421" s="59" t="s">
        <v>576</v>
      </c>
      <c r="H421" s="60">
        <v>72</v>
      </c>
      <c r="I421" s="60">
        <v>1</v>
      </c>
      <c r="J421" s="60">
        <v>1</v>
      </c>
      <c r="K421" s="60">
        <v>1</v>
      </c>
      <c r="L421" s="60">
        <v>5</v>
      </c>
      <c r="M421" s="59" t="s">
        <v>1470</v>
      </c>
      <c r="N421" s="59" t="s">
        <v>1537</v>
      </c>
      <c r="O421" s="60">
        <v>4</v>
      </c>
      <c r="P421" s="60">
        <v>406</v>
      </c>
      <c r="Q421" s="60">
        <v>1988</v>
      </c>
      <c r="R421" s="59" t="s">
        <v>70</v>
      </c>
    </row>
    <row r="422" spans="1:18" ht="27">
      <c r="A422" s="59" t="s">
        <v>15</v>
      </c>
      <c r="B422" s="59" t="s">
        <v>29</v>
      </c>
      <c r="C422" s="59" t="s">
        <v>6</v>
      </c>
      <c r="D422" s="36" t="str">
        <f t="shared" si="6"/>
        <v>Public</v>
      </c>
      <c r="E422" s="60">
        <v>1437</v>
      </c>
      <c r="F422" s="60">
        <v>5288</v>
      </c>
      <c r="G422" s="59" t="s">
        <v>577</v>
      </c>
      <c r="H422" s="60">
        <v>132</v>
      </c>
      <c r="I422" s="60">
        <v>1</v>
      </c>
      <c r="J422" s="60">
        <v>1</v>
      </c>
      <c r="K422" s="60">
        <v>1</v>
      </c>
      <c r="L422" s="60">
        <v>6</v>
      </c>
      <c r="M422" s="59" t="s">
        <v>1470</v>
      </c>
      <c r="N422" s="59" t="s">
        <v>1537</v>
      </c>
      <c r="O422" s="60">
        <v>4</v>
      </c>
      <c r="P422" s="60">
        <v>402</v>
      </c>
      <c r="Q422" s="60">
        <v>1984</v>
      </c>
      <c r="R422" s="59" t="s">
        <v>70</v>
      </c>
    </row>
    <row r="423" spans="1:18" ht="27">
      <c r="A423" s="59" t="s">
        <v>15</v>
      </c>
      <c r="B423" s="59" t="s">
        <v>29</v>
      </c>
      <c r="C423" s="59" t="s">
        <v>6</v>
      </c>
      <c r="D423" s="36" t="str">
        <f t="shared" si="6"/>
        <v>Public</v>
      </c>
      <c r="E423" s="60">
        <v>1468</v>
      </c>
      <c r="F423" s="60">
        <v>5500</v>
      </c>
      <c r="G423" s="59" t="s">
        <v>578</v>
      </c>
      <c r="H423" s="60">
        <v>218</v>
      </c>
      <c r="I423" s="60">
        <v>1</v>
      </c>
      <c r="J423" s="60">
        <v>1</v>
      </c>
      <c r="K423" s="60">
        <v>1</v>
      </c>
      <c r="L423" s="60">
        <v>6</v>
      </c>
      <c r="M423" s="59" t="s">
        <v>1470</v>
      </c>
      <c r="N423" s="59" t="s">
        <v>1521</v>
      </c>
      <c r="O423" s="60">
        <v>4</v>
      </c>
      <c r="P423" s="60">
        <v>403</v>
      </c>
      <c r="Q423" s="60">
        <v>1993</v>
      </c>
      <c r="R423" s="59" t="s">
        <v>70</v>
      </c>
    </row>
    <row r="424" spans="1:18" ht="40.5">
      <c r="A424" s="59" t="s">
        <v>15</v>
      </c>
      <c r="B424" s="59" t="s">
        <v>29</v>
      </c>
      <c r="C424" s="59" t="s">
        <v>6</v>
      </c>
      <c r="D424" s="36" t="str">
        <f t="shared" si="6"/>
        <v>Public</v>
      </c>
      <c r="E424" s="60">
        <v>1489</v>
      </c>
      <c r="F424" s="60">
        <v>5522</v>
      </c>
      <c r="G424" s="59" t="s">
        <v>579</v>
      </c>
      <c r="H424" s="60">
        <v>109</v>
      </c>
      <c r="I424" s="60">
        <v>1</v>
      </c>
      <c r="J424" s="60">
        <v>1</v>
      </c>
      <c r="K424" s="60">
        <v>1</v>
      </c>
      <c r="L424" s="60">
        <v>4</v>
      </c>
      <c r="M424" s="59" t="s">
        <v>1470</v>
      </c>
      <c r="N424" s="59" t="s">
        <v>1517</v>
      </c>
      <c r="O424" s="60">
        <v>4</v>
      </c>
      <c r="P424" s="60">
        <v>402</v>
      </c>
      <c r="Q424" s="60">
        <v>2005</v>
      </c>
      <c r="R424" s="59" t="s">
        <v>70</v>
      </c>
    </row>
    <row r="425" spans="1:18" ht="54">
      <c r="A425" s="59" t="s">
        <v>16</v>
      </c>
      <c r="B425" s="59" t="s">
        <v>54</v>
      </c>
      <c r="C425" s="59" t="s">
        <v>6</v>
      </c>
      <c r="D425" s="36" t="str">
        <f t="shared" si="6"/>
        <v>Public</v>
      </c>
      <c r="E425" s="60">
        <v>135</v>
      </c>
      <c r="F425" s="60">
        <v>135</v>
      </c>
      <c r="G425" s="59" t="s">
        <v>589</v>
      </c>
      <c r="H425" s="60">
        <v>413</v>
      </c>
      <c r="I425" s="60">
        <v>5</v>
      </c>
      <c r="J425" s="60">
        <v>1</v>
      </c>
      <c r="K425" s="60">
        <v>1</v>
      </c>
      <c r="L425" s="60">
        <v>8</v>
      </c>
      <c r="M425" s="59" t="s">
        <v>1468</v>
      </c>
      <c r="N425" s="59" t="s">
        <v>1469</v>
      </c>
      <c r="O425" s="60">
        <v>5</v>
      </c>
      <c r="P425" s="60">
        <v>505</v>
      </c>
      <c r="Q425" s="60">
        <v>1980</v>
      </c>
      <c r="R425" s="59" t="s">
        <v>70</v>
      </c>
    </row>
    <row r="426" spans="1:18" ht="40.5">
      <c r="A426" s="59" t="s">
        <v>16</v>
      </c>
      <c r="B426" s="59" t="s">
        <v>54</v>
      </c>
      <c r="C426" s="59" t="s">
        <v>6</v>
      </c>
      <c r="D426" s="36" t="str">
        <f t="shared" si="6"/>
        <v>Public</v>
      </c>
      <c r="E426" s="60">
        <v>139</v>
      </c>
      <c r="F426" s="60">
        <v>139</v>
      </c>
      <c r="G426" s="59" t="s">
        <v>591</v>
      </c>
      <c r="H426" s="60">
        <v>128</v>
      </c>
      <c r="I426" s="60">
        <v>5</v>
      </c>
      <c r="J426" s="60">
        <v>1</v>
      </c>
      <c r="K426" s="60">
        <v>1</v>
      </c>
      <c r="L426" s="60">
        <v>6</v>
      </c>
      <c r="M426" s="59" t="s">
        <v>1468</v>
      </c>
      <c r="N426" s="59" t="s">
        <v>1469</v>
      </c>
      <c r="O426" s="60">
        <v>5</v>
      </c>
      <c r="P426" s="60">
        <v>503</v>
      </c>
      <c r="Q426" s="60">
        <v>2002</v>
      </c>
      <c r="R426" s="59" t="s">
        <v>70</v>
      </c>
    </row>
    <row r="427" spans="1:18" ht="40.5">
      <c r="A427" s="59" t="s">
        <v>16</v>
      </c>
      <c r="B427" s="59" t="s">
        <v>54</v>
      </c>
      <c r="C427" s="59" t="s">
        <v>6</v>
      </c>
      <c r="D427" s="36" t="str">
        <f t="shared" si="6"/>
        <v>Public</v>
      </c>
      <c r="E427" s="60">
        <v>140</v>
      </c>
      <c r="F427" s="60">
        <v>140</v>
      </c>
      <c r="G427" s="59" t="s">
        <v>592</v>
      </c>
      <c r="H427" s="60">
        <v>293</v>
      </c>
      <c r="I427" s="60">
        <v>5</v>
      </c>
      <c r="J427" s="60">
        <v>1</v>
      </c>
      <c r="K427" s="60">
        <v>1</v>
      </c>
      <c r="L427" s="60">
        <v>8</v>
      </c>
      <c r="M427" s="59" t="s">
        <v>1468</v>
      </c>
      <c r="N427" s="59" t="s">
        <v>1469</v>
      </c>
      <c r="O427" s="60">
        <v>5</v>
      </c>
      <c r="P427" s="60">
        <v>505</v>
      </c>
      <c r="Q427" s="60">
        <v>1982</v>
      </c>
      <c r="R427" s="59" t="s">
        <v>70</v>
      </c>
    </row>
    <row r="428" spans="1:18" ht="40.5">
      <c r="A428" s="59" t="s">
        <v>16</v>
      </c>
      <c r="B428" s="59" t="s">
        <v>54</v>
      </c>
      <c r="C428" s="59" t="s">
        <v>6</v>
      </c>
      <c r="D428" s="36" t="str">
        <f t="shared" si="6"/>
        <v>Public</v>
      </c>
      <c r="E428" s="60">
        <v>146</v>
      </c>
      <c r="F428" s="60">
        <v>146</v>
      </c>
      <c r="G428" s="59" t="s">
        <v>597</v>
      </c>
      <c r="H428" s="60">
        <v>463</v>
      </c>
      <c r="I428" s="60">
        <v>5</v>
      </c>
      <c r="J428" s="60">
        <v>1</v>
      </c>
      <c r="K428" s="60">
        <v>1</v>
      </c>
      <c r="L428" s="60">
        <v>8</v>
      </c>
      <c r="M428" s="59" t="s">
        <v>1468</v>
      </c>
      <c r="N428" s="59" t="s">
        <v>1469</v>
      </c>
      <c r="O428" s="60">
        <v>5</v>
      </c>
      <c r="P428" s="60">
        <v>507</v>
      </c>
      <c r="Q428" s="60">
        <v>1984</v>
      </c>
      <c r="R428" s="59" t="s">
        <v>70</v>
      </c>
    </row>
    <row r="429" spans="1:18" ht="27">
      <c r="A429" s="59" t="s">
        <v>16</v>
      </c>
      <c r="B429" s="59" t="s">
        <v>54</v>
      </c>
      <c r="C429" s="59" t="s">
        <v>6</v>
      </c>
      <c r="D429" s="36" t="str">
        <f t="shared" si="6"/>
        <v>Public</v>
      </c>
      <c r="E429" s="60">
        <v>729</v>
      </c>
      <c r="F429" s="60">
        <v>729</v>
      </c>
      <c r="G429" s="59" t="s">
        <v>628</v>
      </c>
      <c r="H429" s="60">
        <v>125</v>
      </c>
      <c r="I429" s="60">
        <v>5</v>
      </c>
      <c r="J429" s="60">
        <v>1</v>
      </c>
      <c r="K429" s="60">
        <v>1</v>
      </c>
      <c r="L429" s="60">
        <v>6</v>
      </c>
      <c r="M429" s="59" t="s">
        <v>1468</v>
      </c>
      <c r="N429" s="59" t="s">
        <v>1469</v>
      </c>
      <c r="O429" s="60">
        <v>5</v>
      </c>
      <c r="P429" s="60">
        <v>504</v>
      </c>
      <c r="Q429" s="60">
        <v>1996</v>
      </c>
      <c r="R429" s="59" t="s">
        <v>70</v>
      </c>
    </row>
    <row r="430" spans="1:18" ht="54">
      <c r="A430" s="59" t="s">
        <v>16</v>
      </c>
      <c r="B430" s="59" t="s">
        <v>54</v>
      </c>
      <c r="C430" s="59" t="s">
        <v>6</v>
      </c>
      <c r="D430" s="36" t="str">
        <f t="shared" si="6"/>
        <v>Public</v>
      </c>
      <c r="E430" s="60">
        <v>843</v>
      </c>
      <c r="F430" s="60">
        <v>843</v>
      </c>
      <c r="G430" s="59" t="s">
        <v>643</v>
      </c>
      <c r="H430" s="60">
        <v>179</v>
      </c>
      <c r="I430" s="60">
        <v>5</v>
      </c>
      <c r="J430" s="60">
        <v>1</v>
      </c>
      <c r="K430" s="60">
        <v>1</v>
      </c>
      <c r="L430" s="60">
        <v>9</v>
      </c>
      <c r="M430" s="59" t="s">
        <v>1468</v>
      </c>
      <c r="N430" s="59" t="s">
        <v>1469</v>
      </c>
      <c r="O430" s="60">
        <v>5</v>
      </c>
      <c r="P430" s="60">
        <v>504</v>
      </c>
      <c r="Q430" s="60">
        <v>1974</v>
      </c>
      <c r="R430" s="59" t="s">
        <v>70</v>
      </c>
    </row>
    <row r="431" spans="1:18" ht="40.5">
      <c r="A431" s="59" t="s">
        <v>16</v>
      </c>
      <c r="B431" s="59" t="s">
        <v>54</v>
      </c>
      <c r="C431" s="59" t="s">
        <v>6</v>
      </c>
      <c r="D431" s="36" t="str">
        <f t="shared" si="6"/>
        <v>Public</v>
      </c>
      <c r="E431" s="60">
        <v>848</v>
      </c>
      <c r="F431" s="60">
        <v>848</v>
      </c>
      <c r="G431" s="59" t="s">
        <v>646</v>
      </c>
      <c r="H431" s="60">
        <v>123</v>
      </c>
      <c r="I431" s="60">
        <v>5</v>
      </c>
      <c r="J431" s="60">
        <v>1</v>
      </c>
      <c r="K431" s="60">
        <v>1</v>
      </c>
      <c r="L431" s="60">
        <v>8</v>
      </c>
      <c r="M431" s="59" t="s">
        <v>1468</v>
      </c>
      <c r="N431" s="59" t="s">
        <v>1469</v>
      </c>
      <c r="O431" s="60">
        <v>5</v>
      </c>
      <c r="P431" s="60">
        <v>505</v>
      </c>
      <c r="Q431" s="60">
        <v>1995</v>
      </c>
      <c r="R431" s="59" t="s">
        <v>70</v>
      </c>
    </row>
    <row r="432" spans="1:18" ht="54">
      <c r="A432" s="59" t="s">
        <v>16</v>
      </c>
      <c r="B432" s="59" t="s">
        <v>54</v>
      </c>
      <c r="C432" s="59" t="s">
        <v>6</v>
      </c>
      <c r="D432" s="36" t="str">
        <f t="shared" si="6"/>
        <v>Public</v>
      </c>
      <c r="E432" s="60">
        <v>957</v>
      </c>
      <c r="F432" s="60">
        <v>957</v>
      </c>
      <c r="G432" s="59" t="s">
        <v>652</v>
      </c>
      <c r="H432" s="60">
        <v>76</v>
      </c>
      <c r="I432" s="60">
        <v>5</v>
      </c>
      <c r="J432" s="60">
        <v>1</v>
      </c>
      <c r="K432" s="60">
        <v>1</v>
      </c>
      <c r="L432" s="60">
        <v>9</v>
      </c>
      <c r="M432" s="59" t="s">
        <v>1468</v>
      </c>
      <c r="N432" s="59" t="s">
        <v>1469</v>
      </c>
      <c r="O432" s="60">
        <v>5</v>
      </c>
      <c r="P432" s="60">
        <v>506</v>
      </c>
      <c r="Q432" s="60">
        <v>1992</v>
      </c>
      <c r="R432" s="59" t="s">
        <v>70</v>
      </c>
    </row>
    <row r="433" spans="1:18" ht="40.5">
      <c r="A433" s="59" t="s">
        <v>16</v>
      </c>
      <c r="B433" s="59" t="s">
        <v>54</v>
      </c>
      <c r="C433" s="59" t="s">
        <v>6</v>
      </c>
      <c r="D433" s="36" t="str">
        <f t="shared" si="6"/>
        <v>Public</v>
      </c>
      <c r="E433" s="60">
        <v>965</v>
      </c>
      <c r="F433" s="60">
        <v>965</v>
      </c>
      <c r="G433" s="59" t="s">
        <v>655</v>
      </c>
      <c r="H433" s="60">
        <v>44</v>
      </c>
      <c r="I433" s="60">
        <v>5</v>
      </c>
      <c r="J433" s="60">
        <v>1</v>
      </c>
      <c r="K433" s="60">
        <v>1</v>
      </c>
      <c r="L433" s="60">
        <v>6</v>
      </c>
      <c r="M433" s="59" t="s">
        <v>1468</v>
      </c>
      <c r="N433" s="59" t="s">
        <v>1469</v>
      </c>
      <c r="O433" s="60">
        <v>5</v>
      </c>
      <c r="P433" s="60">
        <v>502</v>
      </c>
      <c r="Q433" s="60">
        <v>2007</v>
      </c>
      <c r="R433" s="59" t="s">
        <v>70</v>
      </c>
    </row>
    <row r="434" spans="1:18" ht="27">
      <c r="A434" s="59" t="s">
        <v>16</v>
      </c>
      <c r="B434" s="59" t="s">
        <v>54</v>
      </c>
      <c r="C434" s="59" t="s">
        <v>6</v>
      </c>
      <c r="D434" s="36" t="str">
        <f t="shared" si="6"/>
        <v>Public</v>
      </c>
      <c r="E434" s="60">
        <v>1052</v>
      </c>
      <c r="F434" s="60">
        <v>1052</v>
      </c>
      <c r="G434" s="59" t="s">
        <v>665</v>
      </c>
      <c r="H434" s="60">
        <v>4</v>
      </c>
      <c r="I434" s="60">
        <v>5</v>
      </c>
      <c r="J434" s="60">
        <v>1</v>
      </c>
      <c r="K434" s="60">
        <v>5</v>
      </c>
      <c r="L434" s="60">
        <v>9</v>
      </c>
      <c r="M434" s="59" t="s">
        <v>1468</v>
      </c>
      <c r="N434" s="59" t="s">
        <v>1469</v>
      </c>
      <c r="O434" s="60">
        <v>5</v>
      </c>
      <c r="P434" s="60">
        <v>506</v>
      </c>
      <c r="Q434" s="60">
        <v>1985</v>
      </c>
      <c r="R434" s="59" t="s">
        <v>70</v>
      </c>
    </row>
    <row r="435" spans="1:18" ht="40.5">
      <c r="A435" s="59" t="s">
        <v>16</v>
      </c>
      <c r="B435" s="59" t="s">
        <v>54</v>
      </c>
      <c r="C435" s="59" t="s">
        <v>6</v>
      </c>
      <c r="D435" s="36" t="str">
        <f t="shared" si="6"/>
        <v>Public</v>
      </c>
      <c r="E435" s="60">
        <v>1053</v>
      </c>
      <c r="F435" s="60">
        <v>1053</v>
      </c>
      <c r="G435" s="59" t="s">
        <v>666</v>
      </c>
      <c r="H435" s="60">
        <v>4</v>
      </c>
      <c r="I435" s="60">
        <v>5</v>
      </c>
      <c r="J435" s="60">
        <v>1</v>
      </c>
      <c r="K435" s="60">
        <v>1</v>
      </c>
      <c r="L435" s="60">
        <v>9</v>
      </c>
      <c r="M435" s="59" t="s">
        <v>1468</v>
      </c>
      <c r="N435" s="59" t="s">
        <v>1469</v>
      </c>
      <c r="O435" s="60">
        <v>5</v>
      </c>
      <c r="P435" s="60">
        <v>507</v>
      </c>
      <c r="Q435" s="60">
        <v>2006</v>
      </c>
      <c r="R435" s="59" t="s">
        <v>70</v>
      </c>
    </row>
    <row r="436" spans="1:18" ht="54">
      <c r="A436" s="59" t="s">
        <v>16</v>
      </c>
      <c r="B436" s="59" t="s">
        <v>29</v>
      </c>
      <c r="C436" s="59" t="s">
        <v>1431</v>
      </c>
      <c r="D436" s="36" t="str">
        <f t="shared" si="6"/>
        <v>Private</v>
      </c>
      <c r="E436" s="60">
        <v>147</v>
      </c>
      <c r="F436" s="60">
        <v>147</v>
      </c>
      <c r="G436" s="59" t="s">
        <v>598</v>
      </c>
      <c r="H436" s="60">
        <v>193</v>
      </c>
      <c r="I436" s="60">
        <v>1</v>
      </c>
      <c r="J436" s="60">
        <v>3</v>
      </c>
      <c r="K436" s="60">
        <v>1</v>
      </c>
      <c r="L436" s="60">
        <v>8</v>
      </c>
      <c r="M436" s="59" t="s">
        <v>1468</v>
      </c>
      <c r="N436" s="59" t="s">
        <v>1469</v>
      </c>
      <c r="O436" s="60">
        <v>5</v>
      </c>
      <c r="P436" s="60">
        <v>504</v>
      </c>
      <c r="Q436" s="60">
        <v>1985</v>
      </c>
      <c r="R436" s="59" t="s">
        <v>70</v>
      </c>
    </row>
    <row r="437" spans="1:18" ht="54">
      <c r="A437" s="59" t="s">
        <v>16</v>
      </c>
      <c r="B437" s="59" t="s">
        <v>29</v>
      </c>
      <c r="C437" s="59" t="s">
        <v>1431</v>
      </c>
      <c r="D437" s="36" t="str">
        <f t="shared" si="6"/>
        <v>Private</v>
      </c>
      <c r="E437" s="60">
        <v>152</v>
      </c>
      <c r="F437" s="60">
        <v>152</v>
      </c>
      <c r="G437" s="59" t="s">
        <v>603</v>
      </c>
      <c r="H437" s="60">
        <v>298</v>
      </c>
      <c r="I437" s="60">
        <v>1</v>
      </c>
      <c r="J437" s="60">
        <v>3</v>
      </c>
      <c r="K437" s="60">
        <v>1</v>
      </c>
      <c r="L437" s="60">
        <v>6</v>
      </c>
      <c r="M437" s="59" t="s">
        <v>1468</v>
      </c>
      <c r="N437" s="59" t="s">
        <v>1469</v>
      </c>
      <c r="O437" s="60">
        <v>5</v>
      </c>
      <c r="P437" s="60">
        <v>507</v>
      </c>
      <c r="Q437" s="60">
        <v>1980</v>
      </c>
      <c r="R437" s="59" t="s">
        <v>70</v>
      </c>
    </row>
    <row r="438" spans="1:18" ht="54">
      <c r="A438" s="59" t="s">
        <v>16</v>
      </c>
      <c r="B438" s="59" t="s">
        <v>29</v>
      </c>
      <c r="C438" s="59" t="s">
        <v>1431</v>
      </c>
      <c r="D438" s="36" t="str">
        <f t="shared" si="6"/>
        <v>Private</v>
      </c>
      <c r="E438" s="60">
        <v>154</v>
      </c>
      <c r="F438" s="60">
        <v>154</v>
      </c>
      <c r="G438" s="59" t="s">
        <v>605</v>
      </c>
      <c r="H438" s="60">
        <v>488</v>
      </c>
      <c r="I438" s="60">
        <v>1</v>
      </c>
      <c r="J438" s="60">
        <v>3</v>
      </c>
      <c r="K438" s="60">
        <v>1</v>
      </c>
      <c r="L438" s="60">
        <v>6</v>
      </c>
      <c r="M438" s="59" t="s">
        <v>1468</v>
      </c>
      <c r="N438" s="59" t="s">
        <v>1469</v>
      </c>
      <c r="O438" s="60">
        <v>5</v>
      </c>
      <c r="P438" s="60">
        <v>505</v>
      </c>
      <c r="Q438" s="60">
        <v>2000</v>
      </c>
      <c r="R438" s="59" t="s">
        <v>70</v>
      </c>
    </row>
    <row r="439" spans="1:18" ht="67.5">
      <c r="A439" s="59" t="s">
        <v>16</v>
      </c>
      <c r="B439" s="59" t="s">
        <v>29</v>
      </c>
      <c r="C439" s="59" t="s">
        <v>1431</v>
      </c>
      <c r="D439" s="36" t="str">
        <f t="shared" si="6"/>
        <v>Private</v>
      </c>
      <c r="E439" s="60">
        <v>155</v>
      </c>
      <c r="F439" s="60">
        <v>155</v>
      </c>
      <c r="G439" s="59" t="s">
        <v>606</v>
      </c>
      <c r="H439" s="60">
        <v>276</v>
      </c>
      <c r="I439" s="60">
        <v>1</v>
      </c>
      <c r="J439" s="60">
        <v>3</v>
      </c>
      <c r="K439" s="60">
        <v>1</v>
      </c>
      <c r="L439" s="60">
        <v>6</v>
      </c>
      <c r="M439" s="59" t="s">
        <v>1468</v>
      </c>
      <c r="N439" s="59" t="s">
        <v>1469</v>
      </c>
      <c r="O439" s="60">
        <v>5</v>
      </c>
      <c r="P439" s="60">
        <v>505</v>
      </c>
      <c r="Q439" s="60">
        <v>1979</v>
      </c>
      <c r="R439" s="59" t="s">
        <v>70</v>
      </c>
    </row>
    <row r="440" spans="1:18" ht="54">
      <c r="A440" s="59" t="s">
        <v>16</v>
      </c>
      <c r="B440" s="59" t="s">
        <v>29</v>
      </c>
      <c r="C440" s="59" t="s">
        <v>1431</v>
      </c>
      <c r="D440" s="36" t="str">
        <f t="shared" si="6"/>
        <v>Private</v>
      </c>
      <c r="E440" s="60">
        <v>158</v>
      </c>
      <c r="F440" s="60">
        <v>158</v>
      </c>
      <c r="G440" s="59" t="s">
        <v>609</v>
      </c>
      <c r="H440" s="60">
        <v>224</v>
      </c>
      <c r="I440" s="60">
        <v>1</v>
      </c>
      <c r="J440" s="60">
        <v>3</v>
      </c>
      <c r="K440" s="60">
        <v>1</v>
      </c>
      <c r="L440" s="60">
        <v>6</v>
      </c>
      <c r="M440" s="59" t="s">
        <v>1468</v>
      </c>
      <c r="N440" s="59" t="s">
        <v>1469</v>
      </c>
      <c r="O440" s="60">
        <v>5</v>
      </c>
      <c r="P440" s="60">
        <v>505</v>
      </c>
      <c r="Q440" s="60">
        <v>1981</v>
      </c>
      <c r="R440" s="59" t="s">
        <v>70</v>
      </c>
    </row>
    <row r="441" spans="1:18" ht="40.5">
      <c r="A441" s="59" t="s">
        <v>16</v>
      </c>
      <c r="B441" s="59" t="s">
        <v>29</v>
      </c>
      <c r="C441" s="59" t="s">
        <v>1431</v>
      </c>
      <c r="D441" s="36" t="str">
        <f t="shared" si="6"/>
        <v>Private</v>
      </c>
      <c r="E441" s="60">
        <v>167</v>
      </c>
      <c r="F441" s="60">
        <v>167</v>
      </c>
      <c r="G441" s="59" t="s">
        <v>618</v>
      </c>
      <c r="H441" s="60">
        <v>242</v>
      </c>
      <c r="I441" s="60">
        <v>1</v>
      </c>
      <c r="J441" s="60">
        <v>3</v>
      </c>
      <c r="K441" s="60">
        <v>1</v>
      </c>
      <c r="L441" s="60">
        <v>6</v>
      </c>
      <c r="M441" s="59" t="s">
        <v>1468</v>
      </c>
      <c r="N441" s="59" t="s">
        <v>1469</v>
      </c>
      <c r="O441" s="60">
        <v>5</v>
      </c>
      <c r="P441" s="60">
        <v>506</v>
      </c>
      <c r="Q441" s="60">
        <v>1987</v>
      </c>
      <c r="R441" s="59" t="s">
        <v>70</v>
      </c>
    </row>
    <row r="442" spans="1:18" ht="40.5">
      <c r="A442" s="59" t="s">
        <v>16</v>
      </c>
      <c r="B442" s="59" t="s">
        <v>29</v>
      </c>
      <c r="C442" s="59" t="s">
        <v>1431</v>
      </c>
      <c r="D442" s="36" t="str">
        <f t="shared" si="6"/>
        <v>Private</v>
      </c>
      <c r="E442" s="60">
        <v>172</v>
      </c>
      <c r="F442" s="60">
        <v>172</v>
      </c>
      <c r="G442" s="59" t="s">
        <v>622</v>
      </c>
      <c r="H442" s="60">
        <v>197</v>
      </c>
      <c r="I442" s="60">
        <v>1</v>
      </c>
      <c r="J442" s="60">
        <v>3</v>
      </c>
      <c r="K442" s="60">
        <v>1</v>
      </c>
      <c r="L442" s="60">
        <v>6</v>
      </c>
      <c r="M442" s="59" t="s">
        <v>1468</v>
      </c>
      <c r="N442" s="59" t="s">
        <v>1469</v>
      </c>
      <c r="O442" s="60">
        <v>5</v>
      </c>
      <c r="P442" s="60">
        <v>506</v>
      </c>
      <c r="Q442" s="60">
        <v>1980</v>
      </c>
      <c r="R442" s="59" t="s">
        <v>70</v>
      </c>
    </row>
    <row r="443" spans="1:18" ht="67.5">
      <c r="A443" s="59" t="s">
        <v>16</v>
      </c>
      <c r="B443" s="59" t="s">
        <v>29</v>
      </c>
      <c r="C443" s="59" t="s">
        <v>1431</v>
      </c>
      <c r="D443" s="36" t="str">
        <f t="shared" si="6"/>
        <v>Private</v>
      </c>
      <c r="E443" s="60">
        <v>713</v>
      </c>
      <c r="F443" s="60">
        <v>713</v>
      </c>
      <c r="G443" s="59" t="s">
        <v>625</v>
      </c>
      <c r="H443" s="60">
        <v>142</v>
      </c>
      <c r="I443" s="60">
        <v>1</v>
      </c>
      <c r="J443" s="60">
        <v>3</v>
      </c>
      <c r="K443" s="60">
        <v>1</v>
      </c>
      <c r="L443" s="60">
        <v>6</v>
      </c>
      <c r="M443" s="59" t="s">
        <v>1468</v>
      </c>
      <c r="N443" s="59" t="s">
        <v>1469</v>
      </c>
      <c r="O443" s="60">
        <v>5</v>
      </c>
      <c r="P443" s="60">
        <v>503</v>
      </c>
      <c r="Q443" s="60">
        <v>1979</v>
      </c>
      <c r="R443" s="59" t="s">
        <v>70</v>
      </c>
    </row>
    <row r="444" spans="1:18" ht="40.5">
      <c r="A444" s="59" t="s">
        <v>16</v>
      </c>
      <c r="B444" s="59" t="s">
        <v>29</v>
      </c>
      <c r="C444" s="59" t="s">
        <v>1431</v>
      </c>
      <c r="D444" s="36" t="str">
        <f t="shared" si="6"/>
        <v>Private</v>
      </c>
      <c r="E444" s="60">
        <v>721</v>
      </c>
      <c r="F444" s="60">
        <v>721</v>
      </c>
      <c r="G444" s="59" t="s">
        <v>626</v>
      </c>
      <c r="H444" s="60">
        <v>102</v>
      </c>
      <c r="I444" s="60">
        <v>1</v>
      </c>
      <c r="J444" s="60">
        <v>3</v>
      </c>
      <c r="K444" s="60">
        <v>1</v>
      </c>
      <c r="L444" s="60">
        <v>6</v>
      </c>
      <c r="M444" s="59" t="s">
        <v>1468</v>
      </c>
      <c r="N444" s="59" t="s">
        <v>1469</v>
      </c>
      <c r="O444" s="60">
        <v>5</v>
      </c>
      <c r="P444" s="60">
        <v>505</v>
      </c>
      <c r="Q444" s="60">
        <v>1982</v>
      </c>
      <c r="R444" s="59" t="s">
        <v>70</v>
      </c>
    </row>
    <row r="445" spans="1:18" ht="27">
      <c r="A445" s="59" t="s">
        <v>16</v>
      </c>
      <c r="B445" s="59" t="s">
        <v>29</v>
      </c>
      <c r="C445" s="59" t="s">
        <v>1431</v>
      </c>
      <c r="D445" s="36" t="str">
        <f t="shared" si="6"/>
        <v>Private</v>
      </c>
      <c r="E445" s="60">
        <v>846</v>
      </c>
      <c r="F445" s="60">
        <v>846</v>
      </c>
      <c r="G445" s="59" t="s">
        <v>645</v>
      </c>
      <c r="H445" s="60">
        <v>126</v>
      </c>
      <c r="I445" s="60">
        <v>1</v>
      </c>
      <c r="J445" s="60">
        <v>3</v>
      </c>
      <c r="K445" s="60">
        <v>1</v>
      </c>
      <c r="L445" s="60">
        <v>6</v>
      </c>
      <c r="M445" s="59" t="s">
        <v>1468</v>
      </c>
      <c r="N445" s="59" t="s">
        <v>1469</v>
      </c>
      <c r="O445" s="60">
        <v>5</v>
      </c>
      <c r="P445" s="60">
        <v>504</v>
      </c>
      <c r="Q445" s="60">
        <v>2002</v>
      </c>
      <c r="R445" s="59" t="s">
        <v>70</v>
      </c>
    </row>
    <row r="446" spans="1:18" ht="27">
      <c r="A446" s="59" t="s">
        <v>16</v>
      </c>
      <c r="B446" s="59" t="s">
        <v>29</v>
      </c>
      <c r="C446" s="59" t="s">
        <v>6</v>
      </c>
      <c r="D446" s="36" t="str">
        <f t="shared" si="6"/>
        <v>Public</v>
      </c>
      <c r="E446" s="60">
        <v>126</v>
      </c>
      <c r="F446" s="60">
        <v>126</v>
      </c>
      <c r="G446" s="59" t="s">
        <v>580</v>
      </c>
      <c r="H446" s="60">
        <v>133</v>
      </c>
      <c r="I446" s="60">
        <v>1</v>
      </c>
      <c r="J446" s="60">
        <v>1</v>
      </c>
      <c r="K446" s="60">
        <v>1</v>
      </c>
      <c r="L446" s="60">
        <v>6</v>
      </c>
      <c r="M446" s="59" t="s">
        <v>1470</v>
      </c>
      <c r="N446" s="59" t="s">
        <v>1539</v>
      </c>
      <c r="O446" s="60">
        <v>5</v>
      </c>
      <c r="P446" s="60">
        <v>501</v>
      </c>
      <c r="Q446" s="60">
        <v>1980</v>
      </c>
      <c r="R446" s="59" t="s">
        <v>70</v>
      </c>
    </row>
    <row r="447" spans="1:18" ht="27">
      <c r="A447" s="59" t="s">
        <v>16</v>
      </c>
      <c r="B447" s="59" t="s">
        <v>29</v>
      </c>
      <c r="C447" s="59" t="s">
        <v>6</v>
      </c>
      <c r="D447" s="36" t="str">
        <f t="shared" si="6"/>
        <v>Public</v>
      </c>
      <c r="E447" s="60">
        <v>127</v>
      </c>
      <c r="F447" s="60">
        <v>127</v>
      </c>
      <c r="G447" s="59" t="s">
        <v>581</v>
      </c>
      <c r="H447" s="60">
        <v>247</v>
      </c>
      <c r="I447" s="60">
        <v>1</v>
      </c>
      <c r="J447" s="60">
        <v>1</v>
      </c>
      <c r="K447" s="60">
        <v>1</v>
      </c>
      <c r="L447" s="60">
        <v>6</v>
      </c>
      <c r="M447" s="59" t="s">
        <v>1470</v>
      </c>
      <c r="N447" s="59" t="s">
        <v>1539</v>
      </c>
      <c r="O447" s="60">
        <v>5</v>
      </c>
      <c r="P447" s="60">
        <v>501</v>
      </c>
      <c r="Q447" s="60">
        <v>1994</v>
      </c>
      <c r="R447" s="59" t="s">
        <v>70</v>
      </c>
    </row>
    <row r="448" spans="1:18" ht="27">
      <c r="A448" s="59" t="s">
        <v>16</v>
      </c>
      <c r="B448" s="59" t="s">
        <v>29</v>
      </c>
      <c r="C448" s="59" t="s">
        <v>6</v>
      </c>
      <c r="D448" s="36" t="str">
        <f t="shared" si="6"/>
        <v>Public</v>
      </c>
      <c r="E448" s="60">
        <v>128</v>
      </c>
      <c r="F448" s="60">
        <v>128</v>
      </c>
      <c r="G448" s="59" t="s">
        <v>582</v>
      </c>
      <c r="H448" s="60">
        <v>129</v>
      </c>
      <c r="I448" s="60">
        <v>1</v>
      </c>
      <c r="J448" s="60">
        <v>1</v>
      </c>
      <c r="K448" s="60">
        <v>1</v>
      </c>
      <c r="L448" s="60">
        <v>6</v>
      </c>
      <c r="M448" s="59" t="s">
        <v>1470</v>
      </c>
      <c r="N448" s="59" t="s">
        <v>1539</v>
      </c>
      <c r="O448" s="60">
        <v>5</v>
      </c>
      <c r="P448" s="60">
        <v>501</v>
      </c>
      <c r="Q448" s="60">
        <v>1987</v>
      </c>
      <c r="R448" s="59" t="s">
        <v>70</v>
      </c>
    </row>
    <row r="449" spans="1:18" ht="27">
      <c r="A449" s="59" t="s">
        <v>16</v>
      </c>
      <c r="B449" s="59" t="s">
        <v>29</v>
      </c>
      <c r="C449" s="59" t="s">
        <v>6</v>
      </c>
      <c r="D449" s="36" t="str">
        <f t="shared" si="6"/>
        <v>Public</v>
      </c>
      <c r="E449" s="60">
        <v>129</v>
      </c>
      <c r="F449" s="60">
        <v>129</v>
      </c>
      <c r="G449" s="59" t="s">
        <v>583</v>
      </c>
      <c r="H449" s="60">
        <v>173</v>
      </c>
      <c r="I449" s="60">
        <v>1</v>
      </c>
      <c r="J449" s="60">
        <v>1</v>
      </c>
      <c r="K449" s="60">
        <v>1</v>
      </c>
      <c r="L449" s="60">
        <v>6</v>
      </c>
      <c r="M449" s="59" t="s">
        <v>1470</v>
      </c>
      <c r="N449" s="59" t="s">
        <v>1539</v>
      </c>
      <c r="O449" s="60">
        <v>5</v>
      </c>
      <c r="P449" s="60">
        <v>501</v>
      </c>
      <c r="Q449" s="60">
        <v>1980</v>
      </c>
      <c r="R449" s="59" t="s">
        <v>70</v>
      </c>
    </row>
    <row r="450" spans="1:18" ht="40.5">
      <c r="A450" s="59" t="s">
        <v>16</v>
      </c>
      <c r="B450" s="59" t="s">
        <v>29</v>
      </c>
      <c r="C450" s="59" t="s">
        <v>6</v>
      </c>
      <c r="D450" s="36" t="str">
        <f t="shared" ref="D450:D513" si="7">IF(C450="Catholic", "Private", C450)</f>
        <v>Public</v>
      </c>
      <c r="E450" s="60">
        <v>130</v>
      </c>
      <c r="F450" s="60">
        <v>130</v>
      </c>
      <c r="G450" s="59" t="s">
        <v>584</v>
      </c>
      <c r="H450" s="60">
        <v>146</v>
      </c>
      <c r="I450" s="60">
        <v>1</v>
      </c>
      <c r="J450" s="60">
        <v>1</v>
      </c>
      <c r="K450" s="60">
        <v>1</v>
      </c>
      <c r="L450" s="60">
        <v>6</v>
      </c>
      <c r="M450" s="59" t="s">
        <v>1470</v>
      </c>
      <c r="N450" s="59" t="s">
        <v>1540</v>
      </c>
      <c r="O450" s="60">
        <v>5</v>
      </c>
      <c r="P450" s="60">
        <v>502</v>
      </c>
      <c r="Q450" s="60">
        <v>1979</v>
      </c>
      <c r="R450" s="59" t="s">
        <v>70</v>
      </c>
    </row>
    <row r="451" spans="1:18" ht="40.5">
      <c r="A451" s="59" t="s">
        <v>16</v>
      </c>
      <c r="B451" s="59" t="s">
        <v>29</v>
      </c>
      <c r="C451" s="59" t="s">
        <v>6</v>
      </c>
      <c r="D451" s="36" t="str">
        <f t="shared" si="7"/>
        <v>Public</v>
      </c>
      <c r="E451" s="60">
        <v>131</v>
      </c>
      <c r="F451" s="60">
        <v>131</v>
      </c>
      <c r="G451" s="59" t="s">
        <v>585</v>
      </c>
      <c r="H451" s="60">
        <v>151</v>
      </c>
      <c r="I451" s="60">
        <v>1</v>
      </c>
      <c r="J451" s="60">
        <v>1</v>
      </c>
      <c r="K451" s="60">
        <v>1</v>
      </c>
      <c r="L451" s="60">
        <v>6</v>
      </c>
      <c r="M451" s="59" t="s">
        <v>1470</v>
      </c>
      <c r="N451" s="59" t="s">
        <v>1540</v>
      </c>
      <c r="O451" s="60">
        <v>5</v>
      </c>
      <c r="P451" s="60">
        <v>502</v>
      </c>
      <c r="Q451" s="60">
        <v>2000</v>
      </c>
      <c r="R451" s="59" t="s">
        <v>70</v>
      </c>
    </row>
    <row r="452" spans="1:18" ht="54">
      <c r="A452" s="59" t="s">
        <v>16</v>
      </c>
      <c r="B452" s="59" t="s">
        <v>29</v>
      </c>
      <c r="C452" s="59" t="s">
        <v>6</v>
      </c>
      <c r="D452" s="36" t="str">
        <f t="shared" si="7"/>
        <v>Public</v>
      </c>
      <c r="E452" s="60">
        <v>132</v>
      </c>
      <c r="F452" s="60">
        <v>132</v>
      </c>
      <c r="G452" s="59" t="s">
        <v>586</v>
      </c>
      <c r="H452" s="60">
        <v>299</v>
      </c>
      <c r="I452" s="60">
        <v>1</v>
      </c>
      <c r="J452" s="60">
        <v>1</v>
      </c>
      <c r="K452" s="60">
        <v>1</v>
      </c>
      <c r="L452" s="60">
        <v>6</v>
      </c>
      <c r="M452" s="59" t="s">
        <v>1470</v>
      </c>
      <c r="N452" s="59" t="s">
        <v>1540</v>
      </c>
      <c r="O452" s="60">
        <v>5</v>
      </c>
      <c r="P452" s="60">
        <v>502</v>
      </c>
      <c r="Q452" s="60">
        <v>2000</v>
      </c>
      <c r="R452" s="59" t="s">
        <v>70</v>
      </c>
    </row>
    <row r="453" spans="1:18" ht="27">
      <c r="A453" s="59" t="s">
        <v>16</v>
      </c>
      <c r="B453" s="59" t="s">
        <v>29</v>
      </c>
      <c r="C453" s="59" t="s">
        <v>6</v>
      </c>
      <c r="D453" s="36" t="str">
        <f t="shared" si="7"/>
        <v>Public</v>
      </c>
      <c r="E453" s="60">
        <v>133</v>
      </c>
      <c r="F453" s="60">
        <v>133</v>
      </c>
      <c r="G453" s="59" t="s">
        <v>587</v>
      </c>
      <c r="H453" s="60">
        <v>148</v>
      </c>
      <c r="I453" s="60">
        <v>1</v>
      </c>
      <c r="J453" s="60">
        <v>1</v>
      </c>
      <c r="K453" s="60">
        <v>1</v>
      </c>
      <c r="L453" s="60">
        <v>6</v>
      </c>
      <c r="M453" s="59" t="s">
        <v>1470</v>
      </c>
      <c r="N453" s="59" t="s">
        <v>1541</v>
      </c>
      <c r="O453" s="60">
        <v>5</v>
      </c>
      <c r="P453" s="60">
        <v>502</v>
      </c>
      <c r="Q453" s="60">
        <v>1983</v>
      </c>
      <c r="R453" s="59" t="s">
        <v>70</v>
      </c>
    </row>
    <row r="454" spans="1:18" ht="40.5">
      <c r="A454" s="59" t="s">
        <v>16</v>
      </c>
      <c r="B454" s="59" t="s">
        <v>29</v>
      </c>
      <c r="C454" s="59" t="s">
        <v>6</v>
      </c>
      <c r="D454" s="36" t="str">
        <f t="shared" si="7"/>
        <v>Public</v>
      </c>
      <c r="E454" s="60">
        <v>134</v>
      </c>
      <c r="F454" s="60">
        <v>134</v>
      </c>
      <c r="G454" s="59" t="s">
        <v>588</v>
      </c>
      <c r="H454" s="60">
        <v>107</v>
      </c>
      <c r="I454" s="60">
        <v>1</v>
      </c>
      <c r="J454" s="60">
        <v>1</v>
      </c>
      <c r="K454" s="60">
        <v>1</v>
      </c>
      <c r="L454" s="60">
        <v>6</v>
      </c>
      <c r="M454" s="59" t="s">
        <v>1470</v>
      </c>
      <c r="N454" s="59" t="s">
        <v>1542</v>
      </c>
      <c r="O454" s="60">
        <v>5</v>
      </c>
      <c r="P454" s="60">
        <v>505</v>
      </c>
      <c r="Q454" s="60">
        <v>2004</v>
      </c>
      <c r="R454" s="59" t="s">
        <v>70</v>
      </c>
    </row>
    <row r="455" spans="1:18" ht="40.5">
      <c r="A455" s="59" t="s">
        <v>16</v>
      </c>
      <c r="B455" s="59" t="s">
        <v>29</v>
      </c>
      <c r="C455" s="59" t="s">
        <v>6</v>
      </c>
      <c r="D455" s="36" t="str">
        <f t="shared" si="7"/>
        <v>Public</v>
      </c>
      <c r="E455" s="60">
        <v>136</v>
      </c>
      <c r="F455" s="60">
        <v>136</v>
      </c>
      <c r="G455" s="59" t="s">
        <v>590</v>
      </c>
      <c r="H455" s="60">
        <v>98</v>
      </c>
      <c r="I455" s="60">
        <v>1</v>
      </c>
      <c r="J455" s="60">
        <v>1</v>
      </c>
      <c r="K455" s="60">
        <v>1</v>
      </c>
      <c r="L455" s="60">
        <v>6</v>
      </c>
      <c r="M455" s="59" t="s">
        <v>1470</v>
      </c>
      <c r="N455" s="59" t="s">
        <v>1543</v>
      </c>
      <c r="O455" s="60">
        <v>5</v>
      </c>
      <c r="P455" s="60">
        <v>503</v>
      </c>
      <c r="Q455" s="60">
        <v>2000</v>
      </c>
      <c r="R455" s="59" t="s">
        <v>70</v>
      </c>
    </row>
    <row r="456" spans="1:18" ht="54">
      <c r="A456" s="59" t="s">
        <v>16</v>
      </c>
      <c r="B456" s="59" t="s">
        <v>29</v>
      </c>
      <c r="C456" s="59" t="s">
        <v>6</v>
      </c>
      <c r="D456" s="36" t="str">
        <f t="shared" si="7"/>
        <v>Public</v>
      </c>
      <c r="E456" s="60">
        <v>137</v>
      </c>
      <c r="F456" s="60">
        <v>137</v>
      </c>
      <c r="G456" s="59" t="s">
        <v>1436</v>
      </c>
      <c r="H456" s="60">
        <v>242</v>
      </c>
      <c r="I456" s="60">
        <v>1</v>
      </c>
      <c r="J456" s="60">
        <v>1</v>
      </c>
      <c r="K456" s="60">
        <v>1</v>
      </c>
      <c r="L456" s="60">
        <v>6</v>
      </c>
      <c r="M456" s="59" t="s">
        <v>1470</v>
      </c>
      <c r="N456" s="59" t="s">
        <v>1543</v>
      </c>
      <c r="O456" s="60">
        <v>5</v>
      </c>
      <c r="P456" s="60">
        <v>503</v>
      </c>
      <c r="Q456" s="60">
        <v>1979</v>
      </c>
      <c r="R456" s="59" t="s">
        <v>166</v>
      </c>
    </row>
    <row r="457" spans="1:18" ht="27">
      <c r="A457" s="59" t="s">
        <v>16</v>
      </c>
      <c r="B457" s="59" t="s">
        <v>29</v>
      </c>
      <c r="C457" s="59" t="s">
        <v>6</v>
      </c>
      <c r="D457" s="36" t="str">
        <f t="shared" si="7"/>
        <v>Public</v>
      </c>
      <c r="E457" s="60">
        <v>141</v>
      </c>
      <c r="F457" s="60">
        <v>141</v>
      </c>
      <c r="G457" s="59" t="s">
        <v>593</v>
      </c>
      <c r="H457" s="60">
        <v>183</v>
      </c>
      <c r="I457" s="60">
        <v>1</v>
      </c>
      <c r="J457" s="60">
        <v>1</v>
      </c>
      <c r="K457" s="60">
        <v>1</v>
      </c>
      <c r="L457" s="60">
        <v>6</v>
      </c>
      <c r="M457" s="59" t="s">
        <v>1470</v>
      </c>
      <c r="N457" s="59" t="s">
        <v>1544</v>
      </c>
      <c r="O457" s="60">
        <v>5</v>
      </c>
      <c r="P457" s="60">
        <v>504</v>
      </c>
      <c r="Q457" s="60">
        <v>1991</v>
      </c>
      <c r="R457" s="59" t="s">
        <v>70</v>
      </c>
    </row>
    <row r="458" spans="1:18" ht="27">
      <c r="A458" s="59" t="s">
        <v>16</v>
      </c>
      <c r="B458" s="59" t="s">
        <v>29</v>
      </c>
      <c r="C458" s="59" t="s">
        <v>6</v>
      </c>
      <c r="D458" s="36" t="str">
        <f t="shared" si="7"/>
        <v>Public</v>
      </c>
      <c r="E458" s="60">
        <v>142</v>
      </c>
      <c r="F458" s="60">
        <v>142</v>
      </c>
      <c r="G458" s="59" t="s">
        <v>1437</v>
      </c>
      <c r="H458" s="60">
        <v>221</v>
      </c>
      <c r="I458" s="60">
        <v>1</v>
      </c>
      <c r="J458" s="60">
        <v>1</v>
      </c>
      <c r="K458" s="60">
        <v>1</v>
      </c>
      <c r="L458" s="60">
        <v>6</v>
      </c>
      <c r="M458" s="59" t="s">
        <v>1470</v>
      </c>
      <c r="N458" s="59" t="s">
        <v>1545</v>
      </c>
      <c r="O458" s="60">
        <v>5</v>
      </c>
      <c r="P458" s="60">
        <v>507</v>
      </c>
      <c r="Q458" s="60">
        <v>1996</v>
      </c>
      <c r="R458" s="59" t="s">
        <v>166</v>
      </c>
    </row>
    <row r="459" spans="1:18" ht="27">
      <c r="A459" s="59" t="s">
        <v>16</v>
      </c>
      <c r="B459" s="59" t="s">
        <v>29</v>
      </c>
      <c r="C459" s="59" t="s">
        <v>6</v>
      </c>
      <c r="D459" s="36" t="str">
        <f t="shared" si="7"/>
        <v>Public</v>
      </c>
      <c r="E459" s="60">
        <v>143</v>
      </c>
      <c r="F459" s="60">
        <v>143</v>
      </c>
      <c r="G459" s="59" t="s">
        <v>594</v>
      </c>
      <c r="H459" s="60">
        <v>187</v>
      </c>
      <c r="I459" s="60">
        <v>1</v>
      </c>
      <c r="J459" s="60">
        <v>1</v>
      </c>
      <c r="K459" s="60">
        <v>1</v>
      </c>
      <c r="L459" s="60">
        <v>6</v>
      </c>
      <c r="M459" s="59" t="s">
        <v>1470</v>
      </c>
      <c r="N459" s="59" t="s">
        <v>1546</v>
      </c>
      <c r="O459" s="60">
        <v>5</v>
      </c>
      <c r="P459" s="60">
        <v>504</v>
      </c>
      <c r="Q459" s="60">
        <v>1982</v>
      </c>
      <c r="R459" s="59" t="s">
        <v>70</v>
      </c>
    </row>
    <row r="460" spans="1:18" ht="27">
      <c r="A460" s="59" t="s">
        <v>16</v>
      </c>
      <c r="B460" s="59" t="s">
        <v>29</v>
      </c>
      <c r="C460" s="59" t="s">
        <v>6</v>
      </c>
      <c r="D460" s="36" t="str">
        <f t="shared" si="7"/>
        <v>Public</v>
      </c>
      <c r="E460" s="60">
        <v>144</v>
      </c>
      <c r="F460" s="60">
        <v>144</v>
      </c>
      <c r="G460" s="59" t="s">
        <v>595</v>
      </c>
      <c r="H460" s="60">
        <v>167</v>
      </c>
      <c r="I460" s="60">
        <v>1</v>
      </c>
      <c r="J460" s="60">
        <v>1</v>
      </c>
      <c r="K460" s="60">
        <v>1</v>
      </c>
      <c r="L460" s="60">
        <v>6</v>
      </c>
      <c r="M460" s="59" t="s">
        <v>1470</v>
      </c>
      <c r="N460" s="59" t="s">
        <v>1547</v>
      </c>
      <c r="O460" s="60">
        <v>5</v>
      </c>
      <c r="P460" s="60">
        <v>507</v>
      </c>
      <c r="Q460" s="60">
        <v>1983</v>
      </c>
      <c r="R460" s="59" t="s">
        <v>70</v>
      </c>
    </row>
    <row r="461" spans="1:18" ht="27">
      <c r="A461" s="59" t="s">
        <v>16</v>
      </c>
      <c r="B461" s="59" t="s">
        <v>29</v>
      </c>
      <c r="C461" s="59" t="s">
        <v>6</v>
      </c>
      <c r="D461" s="36" t="str">
        <f t="shared" si="7"/>
        <v>Public</v>
      </c>
      <c r="E461" s="60">
        <v>145</v>
      </c>
      <c r="F461" s="60">
        <v>145</v>
      </c>
      <c r="G461" s="59" t="s">
        <v>596</v>
      </c>
      <c r="H461" s="60">
        <v>198</v>
      </c>
      <c r="I461" s="60">
        <v>1</v>
      </c>
      <c r="J461" s="60">
        <v>1</v>
      </c>
      <c r="K461" s="60">
        <v>1</v>
      </c>
      <c r="L461" s="60">
        <v>6</v>
      </c>
      <c r="M461" s="59" t="s">
        <v>1470</v>
      </c>
      <c r="N461" s="59" t="s">
        <v>1548</v>
      </c>
      <c r="O461" s="60">
        <v>5</v>
      </c>
      <c r="P461" s="60">
        <v>504</v>
      </c>
      <c r="Q461" s="60">
        <v>1995</v>
      </c>
      <c r="R461" s="59" t="s">
        <v>70</v>
      </c>
    </row>
    <row r="462" spans="1:18" ht="27">
      <c r="A462" s="59" t="s">
        <v>16</v>
      </c>
      <c r="B462" s="59" t="s">
        <v>29</v>
      </c>
      <c r="C462" s="59" t="s">
        <v>6</v>
      </c>
      <c r="D462" s="36" t="str">
        <f t="shared" si="7"/>
        <v>Public</v>
      </c>
      <c r="E462" s="60">
        <v>148</v>
      </c>
      <c r="F462" s="60">
        <v>148</v>
      </c>
      <c r="G462" s="59" t="s">
        <v>599</v>
      </c>
      <c r="H462" s="60">
        <v>421</v>
      </c>
      <c r="I462" s="60">
        <v>1</v>
      </c>
      <c r="J462" s="60">
        <v>1</v>
      </c>
      <c r="K462" s="60">
        <v>1</v>
      </c>
      <c r="L462" s="60">
        <v>6</v>
      </c>
      <c r="M462" s="59" t="s">
        <v>1470</v>
      </c>
      <c r="N462" s="59" t="s">
        <v>1549</v>
      </c>
      <c r="O462" s="60">
        <v>5</v>
      </c>
      <c r="P462" s="60">
        <v>507</v>
      </c>
      <c r="Q462" s="60">
        <v>1985</v>
      </c>
      <c r="R462" s="59" t="s">
        <v>70</v>
      </c>
    </row>
    <row r="463" spans="1:18" ht="40.5">
      <c r="A463" s="59" t="s">
        <v>16</v>
      </c>
      <c r="B463" s="59" t="s">
        <v>29</v>
      </c>
      <c r="C463" s="59" t="s">
        <v>6</v>
      </c>
      <c r="D463" s="36" t="str">
        <f t="shared" si="7"/>
        <v>Public</v>
      </c>
      <c r="E463" s="60">
        <v>149</v>
      </c>
      <c r="F463" s="60">
        <v>149</v>
      </c>
      <c r="G463" s="59" t="s">
        <v>600</v>
      </c>
      <c r="H463" s="60">
        <v>107</v>
      </c>
      <c r="I463" s="60">
        <v>1</v>
      </c>
      <c r="J463" s="60">
        <v>1</v>
      </c>
      <c r="K463" s="60">
        <v>1</v>
      </c>
      <c r="L463" s="60">
        <v>6</v>
      </c>
      <c r="M463" s="59" t="s">
        <v>1470</v>
      </c>
      <c r="N463" s="59" t="s">
        <v>1547</v>
      </c>
      <c r="O463" s="60">
        <v>5</v>
      </c>
      <c r="P463" s="60">
        <v>507</v>
      </c>
      <c r="Q463" s="60">
        <v>1989</v>
      </c>
      <c r="R463" s="59" t="s">
        <v>70</v>
      </c>
    </row>
    <row r="464" spans="1:18" ht="27">
      <c r="A464" s="59" t="s">
        <v>16</v>
      </c>
      <c r="B464" s="59" t="s">
        <v>29</v>
      </c>
      <c r="C464" s="59" t="s">
        <v>6</v>
      </c>
      <c r="D464" s="36" t="str">
        <f t="shared" si="7"/>
        <v>Public</v>
      </c>
      <c r="E464" s="60">
        <v>150</v>
      </c>
      <c r="F464" s="60">
        <v>150</v>
      </c>
      <c r="G464" s="59" t="s">
        <v>601</v>
      </c>
      <c r="H464" s="60">
        <v>146</v>
      </c>
      <c r="I464" s="60">
        <v>1</v>
      </c>
      <c r="J464" s="60">
        <v>1</v>
      </c>
      <c r="K464" s="60">
        <v>1</v>
      </c>
      <c r="L464" s="60">
        <v>6</v>
      </c>
      <c r="M464" s="59" t="s">
        <v>1470</v>
      </c>
      <c r="N464" s="59" t="s">
        <v>1550</v>
      </c>
      <c r="O464" s="60">
        <v>5</v>
      </c>
      <c r="P464" s="60">
        <v>504</v>
      </c>
      <c r="Q464" s="60">
        <v>1984</v>
      </c>
      <c r="R464" s="59" t="s">
        <v>70</v>
      </c>
    </row>
    <row r="465" spans="1:18" ht="27">
      <c r="A465" s="59" t="s">
        <v>16</v>
      </c>
      <c r="B465" s="59" t="s">
        <v>29</v>
      </c>
      <c r="C465" s="59" t="s">
        <v>6</v>
      </c>
      <c r="D465" s="36" t="str">
        <f t="shared" si="7"/>
        <v>Public</v>
      </c>
      <c r="E465" s="60">
        <v>151</v>
      </c>
      <c r="F465" s="60">
        <v>151</v>
      </c>
      <c r="G465" s="59" t="s">
        <v>602</v>
      </c>
      <c r="H465" s="60">
        <v>193</v>
      </c>
      <c r="I465" s="60">
        <v>1</v>
      </c>
      <c r="J465" s="60">
        <v>1</v>
      </c>
      <c r="K465" s="60">
        <v>1</v>
      </c>
      <c r="L465" s="60">
        <v>6</v>
      </c>
      <c r="M465" s="59" t="s">
        <v>1470</v>
      </c>
      <c r="N465" s="59" t="s">
        <v>1544</v>
      </c>
      <c r="O465" s="60">
        <v>5</v>
      </c>
      <c r="P465" s="60">
        <v>504</v>
      </c>
      <c r="Q465" s="60">
        <v>1986</v>
      </c>
      <c r="R465" s="59" t="s">
        <v>70</v>
      </c>
    </row>
    <row r="466" spans="1:18" ht="27">
      <c r="A466" s="59" t="s">
        <v>16</v>
      </c>
      <c r="B466" s="59" t="s">
        <v>29</v>
      </c>
      <c r="C466" s="59" t="s">
        <v>6</v>
      </c>
      <c r="D466" s="36" t="str">
        <f t="shared" si="7"/>
        <v>Public</v>
      </c>
      <c r="E466" s="60">
        <v>153</v>
      </c>
      <c r="F466" s="60">
        <v>153</v>
      </c>
      <c r="G466" s="59" t="s">
        <v>604</v>
      </c>
      <c r="H466" s="60">
        <v>104</v>
      </c>
      <c r="I466" s="60">
        <v>1</v>
      </c>
      <c r="J466" s="60">
        <v>1</v>
      </c>
      <c r="K466" s="60">
        <v>1</v>
      </c>
      <c r="L466" s="60">
        <v>6</v>
      </c>
      <c r="M466" s="59" t="s">
        <v>1470</v>
      </c>
      <c r="N466" s="59" t="s">
        <v>1548</v>
      </c>
      <c r="O466" s="60">
        <v>5</v>
      </c>
      <c r="P466" s="60">
        <v>504</v>
      </c>
      <c r="Q466" s="60">
        <v>2000</v>
      </c>
      <c r="R466" s="59" t="s">
        <v>70</v>
      </c>
    </row>
    <row r="467" spans="1:18" ht="40.5">
      <c r="A467" s="59" t="s">
        <v>16</v>
      </c>
      <c r="B467" s="59" t="s">
        <v>29</v>
      </c>
      <c r="C467" s="59" t="s">
        <v>6</v>
      </c>
      <c r="D467" s="36" t="str">
        <f t="shared" si="7"/>
        <v>Public</v>
      </c>
      <c r="E467" s="60">
        <v>156</v>
      </c>
      <c r="F467" s="60">
        <v>156</v>
      </c>
      <c r="G467" s="59" t="s">
        <v>607</v>
      </c>
      <c r="H467" s="60">
        <v>347</v>
      </c>
      <c r="I467" s="60">
        <v>1</v>
      </c>
      <c r="J467" s="60">
        <v>1</v>
      </c>
      <c r="K467" s="60">
        <v>1</v>
      </c>
      <c r="L467" s="60">
        <v>6</v>
      </c>
      <c r="M467" s="59" t="s">
        <v>1470</v>
      </c>
      <c r="N467" s="59" t="s">
        <v>1551</v>
      </c>
      <c r="O467" s="60">
        <v>5</v>
      </c>
      <c r="P467" s="60">
        <v>505</v>
      </c>
      <c r="Q467" s="60">
        <v>1983</v>
      </c>
      <c r="R467" s="59" t="s">
        <v>70</v>
      </c>
    </row>
    <row r="468" spans="1:18" ht="27">
      <c r="A468" s="59" t="s">
        <v>16</v>
      </c>
      <c r="B468" s="59" t="s">
        <v>29</v>
      </c>
      <c r="C468" s="59" t="s">
        <v>6</v>
      </c>
      <c r="D468" s="36" t="str">
        <f t="shared" si="7"/>
        <v>Public</v>
      </c>
      <c r="E468" s="60">
        <v>157</v>
      </c>
      <c r="F468" s="60">
        <v>157</v>
      </c>
      <c r="G468" s="59" t="s">
        <v>608</v>
      </c>
      <c r="H468" s="60">
        <v>155</v>
      </c>
      <c r="I468" s="60">
        <v>1</v>
      </c>
      <c r="J468" s="60">
        <v>1</v>
      </c>
      <c r="K468" s="60">
        <v>1</v>
      </c>
      <c r="L468" s="60">
        <v>6</v>
      </c>
      <c r="M468" s="59" t="s">
        <v>1470</v>
      </c>
      <c r="N468" s="59" t="s">
        <v>1551</v>
      </c>
      <c r="O468" s="60">
        <v>5</v>
      </c>
      <c r="P468" s="60">
        <v>505</v>
      </c>
      <c r="Q468" s="60">
        <v>1993</v>
      </c>
      <c r="R468" s="59" t="s">
        <v>70</v>
      </c>
    </row>
    <row r="469" spans="1:18" ht="27">
      <c r="A469" s="59" t="s">
        <v>16</v>
      </c>
      <c r="B469" s="59" t="s">
        <v>29</v>
      </c>
      <c r="C469" s="59" t="s">
        <v>6</v>
      </c>
      <c r="D469" s="36" t="str">
        <f t="shared" si="7"/>
        <v>Public</v>
      </c>
      <c r="E469" s="60">
        <v>159</v>
      </c>
      <c r="F469" s="60">
        <v>159</v>
      </c>
      <c r="G469" s="59" t="s">
        <v>610</v>
      </c>
      <c r="H469" s="60">
        <v>355</v>
      </c>
      <c r="I469" s="60">
        <v>1</v>
      </c>
      <c r="J469" s="60">
        <v>1</v>
      </c>
      <c r="K469" s="60">
        <v>1</v>
      </c>
      <c r="L469" s="60">
        <v>6</v>
      </c>
      <c r="M469" s="59" t="s">
        <v>1470</v>
      </c>
      <c r="N469" s="59" t="s">
        <v>1552</v>
      </c>
      <c r="O469" s="60">
        <v>5</v>
      </c>
      <c r="P469" s="60">
        <v>505</v>
      </c>
      <c r="Q469" s="60">
        <v>1982</v>
      </c>
      <c r="R469" s="59" t="s">
        <v>70</v>
      </c>
    </row>
    <row r="470" spans="1:18" ht="27">
      <c r="A470" s="59" t="s">
        <v>16</v>
      </c>
      <c r="B470" s="59" t="s">
        <v>29</v>
      </c>
      <c r="C470" s="59" t="s">
        <v>6</v>
      </c>
      <c r="D470" s="36" t="str">
        <f t="shared" si="7"/>
        <v>Public</v>
      </c>
      <c r="E470" s="60">
        <v>160</v>
      </c>
      <c r="F470" s="60">
        <v>160</v>
      </c>
      <c r="G470" s="59" t="s">
        <v>611</v>
      </c>
      <c r="H470" s="60">
        <v>265</v>
      </c>
      <c r="I470" s="60">
        <v>1</v>
      </c>
      <c r="J470" s="60">
        <v>1</v>
      </c>
      <c r="K470" s="60">
        <v>1</v>
      </c>
      <c r="L470" s="60">
        <v>6</v>
      </c>
      <c r="M470" s="59" t="s">
        <v>1470</v>
      </c>
      <c r="N470" s="59" t="s">
        <v>1553</v>
      </c>
      <c r="O470" s="60">
        <v>5</v>
      </c>
      <c r="P470" s="60">
        <v>505</v>
      </c>
      <c r="Q470" s="60">
        <v>1977</v>
      </c>
      <c r="R470" s="59" t="s">
        <v>70</v>
      </c>
    </row>
    <row r="471" spans="1:18" ht="27">
      <c r="A471" s="59" t="s">
        <v>16</v>
      </c>
      <c r="B471" s="59" t="s">
        <v>29</v>
      </c>
      <c r="C471" s="59" t="s">
        <v>6</v>
      </c>
      <c r="D471" s="36" t="str">
        <f t="shared" si="7"/>
        <v>Public</v>
      </c>
      <c r="E471" s="60">
        <v>161</v>
      </c>
      <c r="F471" s="60">
        <v>161</v>
      </c>
      <c r="G471" s="59" t="s">
        <v>612</v>
      </c>
      <c r="H471" s="60">
        <v>212</v>
      </c>
      <c r="I471" s="60">
        <v>1</v>
      </c>
      <c r="J471" s="60">
        <v>1</v>
      </c>
      <c r="K471" s="60">
        <v>1</v>
      </c>
      <c r="L471" s="60">
        <v>6</v>
      </c>
      <c r="M471" s="59" t="s">
        <v>1470</v>
      </c>
      <c r="N471" s="59" t="s">
        <v>1553</v>
      </c>
      <c r="O471" s="60">
        <v>5</v>
      </c>
      <c r="P471" s="60">
        <v>505</v>
      </c>
      <c r="Q471" s="60">
        <v>2005</v>
      </c>
      <c r="R471" s="59" t="s">
        <v>70</v>
      </c>
    </row>
    <row r="472" spans="1:18" ht="27">
      <c r="A472" s="59" t="s">
        <v>16</v>
      </c>
      <c r="B472" s="59" t="s">
        <v>29</v>
      </c>
      <c r="C472" s="59" t="s">
        <v>6</v>
      </c>
      <c r="D472" s="36" t="str">
        <f t="shared" si="7"/>
        <v>Public</v>
      </c>
      <c r="E472" s="60">
        <v>162</v>
      </c>
      <c r="F472" s="60">
        <v>162</v>
      </c>
      <c r="G472" s="59" t="s">
        <v>613</v>
      </c>
      <c r="H472" s="60">
        <v>257</v>
      </c>
      <c r="I472" s="60">
        <v>1</v>
      </c>
      <c r="J472" s="60">
        <v>1</v>
      </c>
      <c r="K472" s="60">
        <v>1</v>
      </c>
      <c r="L472" s="60">
        <v>6</v>
      </c>
      <c r="M472" s="59" t="s">
        <v>1470</v>
      </c>
      <c r="N472" s="59" t="s">
        <v>1545</v>
      </c>
      <c r="O472" s="60">
        <v>5</v>
      </c>
      <c r="P472" s="60">
        <v>505</v>
      </c>
      <c r="Q472" s="60">
        <v>1982</v>
      </c>
      <c r="R472" s="59" t="s">
        <v>70</v>
      </c>
    </row>
    <row r="473" spans="1:18" ht="27">
      <c r="A473" s="59" t="s">
        <v>16</v>
      </c>
      <c r="B473" s="59" t="s">
        <v>29</v>
      </c>
      <c r="C473" s="59" t="s">
        <v>6</v>
      </c>
      <c r="D473" s="36" t="str">
        <f t="shared" si="7"/>
        <v>Public</v>
      </c>
      <c r="E473" s="60">
        <v>163</v>
      </c>
      <c r="F473" s="60">
        <v>163</v>
      </c>
      <c r="G473" s="59" t="s">
        <v>614</v>
      </c>
      <c r="H473" s="60">
        <v>164</v>
      </c>
      <c r="I473" s="60">
        <v>1</v>
      </c>
      <c r="J473" s="60">
        <v>1</v>
      </c>
      <c r="K473" s="60">
        <v>1</v>
      </c>
      <c r="L473" s="60">
        <v>6</v>
      </c>
      <c r="M473" s="59" t="s">
        <v>1470</v>
      </c>
      <c r="N473" s="59" t="s">
        <v>1554</v>
      </c>
      <c r="O473" s="60">
        <v>5</v>
      </c>
      <c r="P473" s="60">
        <v>505</v>
      </c>
      <c r="Q473" s="60">
        <v>1986</v>
      </c>
      <c r="R473" s="59" t="s">
        <v>70</v>
      </c>
    </row>
    <row r="474" spans="1:18" ht="27">
      <c r="A474" s="59" t="s">
        <v>16</v>
      </c>
      <c r="B474" s="59" t="s">
        <v>29</v>
      </c>
      <c r="C474" s="59" t="s">
        <v>6</v>
      </c>
      <c r="D474" s="36" t="str">
        <f t="shared" si="7"/>
        <v>Public</v>
      </c>
      <c r="E474" s="60">
        <v>164</v>
      </c>
      <c r="F474" s="60">
        <v>164</v>
      </c>
      <c r="G474" s="59" t="s">
        <v>615</v>
      </c>
      <c r="H474" s="60">
        <v>274</v>
      </c>
      <c r="I474" s="60">
        <v>1</v>
      </c>
      <c r="J474" s="60">
        <v>1</v>
      </c>
      <c r="K474" s="60">
        <v>1</v>
      </c>
      <c r="L474" s="60">
        <v>6</v>
      </c>
      <c r="M474" s="59" t="s">
        <v>1470</v>
      </c>
      <c r="N474" s="59" t="s">
        <v>1545</v>
      </c>
      <c r="O474" s="60">
        <v>5</v>
      </c>
      <c r="P474" s="60">
        <v>505</v>
      </c>
      <c r="Q474" s="60">
        <v>1987</v>
      </c>
      <c r="R474" s="59" t="s">
        <v>70</v>
      </c>
    </row>
    <row r="475" spans="1:18" ht="27">
      <c r="A475" s="59" t="s">
        <v>16</v>
      </c>
      <c r="B475" s="59" t="s">
        <v>29</v>
      </c>
      <c r="C475" s="59" t="s">
        <v>6</v>
      </c>
      <c r="D475" s="36" t="str">
        <f t="shared" si="7"/>
        <v>Public</v>
      </c>
      <c r="E475" s="60">
        <v>165</v>
      </c>
      <c r="F475" s="60">
        <v>165</v>
      </c>
      <c r="G475" s="59" t="s">
        <v>616</v>
      </c>
      <c r="H475" s="60">
        <v>75</v>
      </c>
      <c r="I475" s="60">
        <v>1</v>
      </c>
      <c r="J475" s="60">
        <v>1</v>
      </c>
      <c r="K475" s="60">
        <v>1</v>
      </c>
      <c r="L475" s="60">
        <v>5</v>
      </c>
      <c r="M475" s="59" t="s">
        <v>1470</v>
      </c>
      <c r="N475" s="59" t="s">
        <v>1554</v>
      </c>
      <c r="O475" s="60">
        <v>5</v>
      </c>
      <c r="P475" s="60">
        <v>505</v>
      </c>
      <c r="Q475" s="60">
        <v>2010</v>
      </c>
      <c r="R475" s="59" t="s">
        <v>70</v>
      </c>
    </row>
    <row r="476" spans="1:18" ht="27">
      <c r="A476" s="59" t="s">
        <v>16</v>
      </c>
      <c r="B476" s="59" t="s">
        <v>29</v>
      </c>
      <c r="C476" s="59" t="s">
        <v>6</v>
      </c>
      <c r="D476" s="36" t="str">
        <f t="shared" si="7"/>
        <v>Public</v>
      </c>
      <c r="E476" s="60">
        <v>166</v>
      </c>
      <c r="F476" s="60">
        <v>166</v>
      </c>
      <c r="G476" s="59" t="s">
        <v>617</v>
      </c>
      <c r="H476" s="60">
        <v>543</v>
      </c>
      <c r="I476" s="60">
        <v>1</v>
      </c>
      <c r="J476" s="60">
        <v>1</v>
      </c>
      <c r="K476" s="60">
        <v>1</v>
      </c>
      <c r="L476" s="60">
        <v>6</v>
      </c>
      <c r="M476" s="59" t="s">
        <v>1470</v>
      </c>
      <c r="N476" s="59" t="s">
        <v>1555</v>
      </c>
      <c r="O476" s="60">
        <v>5</v>
      </c>
      <c r="P476" s="60">
        <v>505</v>
      </c>
      <c r="Q476" s="60">
        <v>2000</v>
      </c>
      <c r="R476" s="59" t="s">
        <v>70</v>
      </c>
    </row>
    <row r="477" spans="1:18" ht="27">
      <c r="A477" s="59" t="s">
        <v>16</v>
      </c>
      <c r="B477" s="59" t="s">
        <v>29</v>
      </c>
      <c r="C477" s="59" t="s">
        <v>6</v>
      </c>
      <c r="D477" s="36" t="str">
        <f t="shared" si="7"/>
        <v>Public</v>
      </c>
      <c r="E477" s="60">
        <v>168</v>
      </c>
      <c r="F477" s="60">
        <v>168</v>
      </c>
      <c r="G477" s="59" t="s">
        <v>619</v>
      </c>
      <c r="H477" s="60">
        <v>155</v>
      </c>
      <c r="I477" s="60">
        <v>1</v>
      </c>
      <c r="J477" s="60">
        <v>1</v>
      </c>
      <c r="K477" s="60">
        <v>1</v>
      </c>
      <c r="L477" s="60">
        <v>6</v>
      </c>
      <c r="M477" s="59" t="s">
        <v>1470</v>
      </c>
      <c r="N477" s="59" t="s">
        <v>1556</v>
      </c>
      <c r="O477" s="60">
        <v>5</v>
      </c>
      <c r="P477" s="60">
        <v>506</v>
      </c>
      <c r="Q477" s="60">
        <v>1990</v>
      </c>
      <c r="R477" s="59" t="s">
        <v>70</v>
      </c>
    </row>
    <row r="478" spans="1:18" ht="27">
      <c r="A478" s="59" t="s">
        <v>16</v>
      </c>
      <c r="B478" s="59" t="s">
        <v>29</v>
      </c>
      <c r="C478" s="59" t="s">
        <v>6</v>
      </c>
      <c r="D478" s="36" t="str">
        <f t="shared" si="7"/>
        <v>Public</v>
      </c>
      <c r="E478" s="60">
        <v>169</v>
      </c>
      <c r="F478" s="60">
        <v>169</v>
      </c>
      <c r="G478" s="59" t="s">
        <v>620</v>
      </c>
      <c r="H478" s="60">
        <v>164</v>
      </c>
      <c r="I478" s="60">
        <v>1</v>
      </c>
      <c r="J478" s="60">
        <v>1</v>
      </c>
      <c r="K478" s="60">
        <v>1</v>
      </c>
      <c r="L478" s="60">
        <v>6</v>
      </c>
      <c r="M478" s="59" t="s">
        <v>1470</v>
      </c>
      <c r="N478" s="59" t="s">
        <v>1557</v>
      </c>
      <c r="O478" s="60">
        <v>5</v>
      </c>
      <c r="P478" s="60">
        <v>506</v>
      </c>
      <c r="Q478" s="60">
        <v>2003</v>
      </c>
      <c r="R478" s="59" t="s">
        <v>70</v>
      </c>
    </row>
    <row r="479" spans="1:18" ht="27">
      <c r="A479" s="59" t="s">
        <v>16</v>
      </c>
      <c r="B479" s="59" t="s">
        <v>29</v>
      </c>
      <c r="C479" s="59" t="s">
        <v>6</v>
      </c>
      <c r="D479" s="36" t="str">
        <f t="shared" si="7"/>
        <v>Public</v>
      </c>
      <c r="E479" s="60">
        <v>170</v>
      </c>
      <c r="F479" s="60">
        <v>170</v>
      </c>
      <c r="G479" s="59" t="s">
        <v>621</v>
      </c>
      <c r="H479" s="60">
        <v>468</v>
      </c>
      <c r="I479" s="60">
        <v>1</v>
      </c>
      <c r="J479" s="60">
        <v>1</v>
      </c>
      <c r="K479" s="60">
        <v>1</v>
      </c>
      <c r="L479" s="60">
        <v>4</v>
      </c>
      <c r="M479" s="59" t="s">
        <v>1470</v>
      </c>
      <c r="N479" s="59" t="s">
        <v>1556</v>
      </c>
      <c r="O479" s="60">
        <v>5</v>
      </c>
      <c r="P479" s="60">
        <v>506</v>
      </c>
      <c r="Q479" s="60">
        <v>1985</v>
      </c>
      <c r="R479" s="59" t="s">
        <v>70</v>
      </c>
    </row>
    <row r="480" spans="1:18" ht="27">
      <c r="A480" s="59" t="s">
        <v>16</v>
      </c>
      <c r="B480" s="59" t="s">
        <v>29</v>
      </c>
      <c r="C480" s="59" t="s">
        <v>6</v>
      </c>
      <c r="D480" s="36" t="str">
        <f t="shared" si="7"/>
        <v>Public</v>
      </c>
      <c r="E480" s="60">
        <v>171</v>
      </c>
      <c r="F480" s="60">
        <v>171</v>
      </c>
      <c r="G480" s="59" t="s">
        <v>1438</v>
      </c>
      <c r="H480" s="60">
        <v>67</v>
      </c>
      <c r="I480" s="60">
        <v>1</v>
      </c>
      <c r="J480" s="60">
        <v>1</v>
      </c>
      <c r="K480" s="60">
        <v>1</v>
      </c>
      <c r="L480" s="60">
        <v>6</v>
      </c>
      <c r="M480" s="59" t="s">
        <v>1470</v>
      </c>
      <c r="N480" s="59" t="s">
        <v>1557</v>
      </c>
      <c r="O480" s="60">
        <v>5</v>
      </c>
      <c r="P480" s="60">
        <v>506</v>
      </c>
      <c r="Q480" s="60">
        <v>1980</v>
      </c>
      <c r="R480" s="59" t="s">
        <v>166</v>
      </c>
    </row>
    <row r="481" spans="1:18" ht="27">
      <c r="A481" s="59" t="s">
        <v>16</v>
      </c>
      <c r="B481" s="59" t="s">
        <v>29</v>
      </c>
      <c r="C481" s="59" t="s">
        <v>6</v>
      </c>
      <c r="D481" s="36" t="str">
        <f t="shared" si="7"/>
        <v>Public</v>
      </c>
      <c r="E481" s="60">
        <v>183</v>
      </c>
      <c r="F481" s="60">
        <v>183</v>
      </c>
      <c r="G481" s="59" t="s">
        <v>623</v>
      </c>
      <c r="H481" s="60">
        <v>172</v>
      </c>
      <c r="I481" s="60">
        <v>1</v>
      </c>
      <c r="J481" s="60">
        <v>1</v>
      </c>
      <c r="K481" s="60">
        <v>1</v>
      </c>
      <c r="L481" s="60">
        <v>6</v>
      </c>
      <c r="M481" s="59" t="s">
        <v>1470</v>
      </c>
      <c r="N481" s="59" t="s">
        <v>1558</v>
      </c>
      <c r="O481" s="60">
        <v>5</v>
      </c>
      <c r="P481" s="60">
        <v>503</v>
      </c>
      <c r="Q481" s="60">
        <v>1987</v>
      </c>
      <c r="R481" s="59" t="s">
        <v>70</v>
      </c>
    </row>
    <row r="482" spans="1:18" ht="27">
      <c r="A482" s="59" t="s">
        <v>16</v>
      </c>
      <c r="B482" s="59" t="s">
        <v>29</v>
      </c>
      <c r="C482" s="59" t="s">
        <v>6</v>
      </c>
      <c r="D482" s="36" t="str">
        <f t="shared" si="7"/>
        <v>Public</v>
      </c>
      <c r="E482" s="60">
        <v>185</v>
      </c>
      <c r="F482" s="60">
        <v>185</v>
      </c>
      <c r="G482" s="59" t="s">
        <v>624</v>
      </c>
      <c r="H482" s="60">
        <v>97</v>
      </c>
      <c r="I482" s="60">
        <v>1</v>
      </c>
      <c r="J482" s="60">
        <v>1</v>
      </c>
      <c r="K482" s="60">
        <v>1</v>
      </c>
      <c r="L482" s="60">
        <v>6</v>
      </c>
      <c r="M482" s="59" t="s">
        <v>1470</v>
      </c>
      <c r="N482" s="59" t="s">
        <v>1549</v>
      </c>
      <c r="O482" s="60">
        <v>5</v>
      </c>
      <c r="P482" s="60">
        <v>507</v>
      </c>
      <c r="Q482" s="60">
        <v>2007</v>
      </c>
      <c r="R482" s="59" t="s">
        <v>70</v>
      </c>
    </row>
    <row r="483" spans="1:18" ht="27">
      <c r="A483" s="59" t="s">
        <v>16</v>
      </c>
      <c r="B483" s="59" t="s">
        <v>29</v>
      </c>
      <c r="C483" s="59" t="s">
        <v>6</v>
      </c>
      <c r="D483" s="36" t="str">
        <f t="shared" si="7"/>
        <v>Public</v>
      </c>
      <c r="E483" s="60">
        <v>728</v>
      </c>
      <c r="F483" s="60">
        <v>728</v>
      </c>
      <c r="G483" s="59" t="s">
        <v>627</v>
      </c>
      <c r="H483" s="60">
        <v>240</v>
      </c>
      <c r="I483" s="60">
        <v>1</v>
      </c>
      <c r="J483" s="60">
        <v>1</v>
      </c>
      <c r="K483" s="60">
        <v>1</v>
      </c>
      <c r="L483" s="60">
        <v>6</v>
      </c>
      <c r="M483" s="59" t="s">
        <v>1470</v>
      </c>
      <c r="N483" s="59" t="s">
        <v>1546</v>
      </c>
      <c r="O483" s="60">
        <v>5</v>
      </c>
      <c r="P483" s="60">
        <v>504</v>
      </c>
      <c r="Q483" s="60">
        <v>1994</v>
      </c>
      <c r="R483" s="59" t="s">
        <v>70</v>
      </c>
    </row>
    <row r="484" spans="1:18" ht="27">
      <c r="A484" s="59" t="s">
        <v>16</v>
      </c>
      <c r="B484" s="59" t="s">
        <v>29</v>
      </c>
      <c r="C484" s="59" t="s">
        <v>6</v>
      </c>
      <c r="D484" s="36" t="str">
        <f t="shared" si="7"/>
        <v>Public</v>
      </c>
      <c r="E484" s="60">
        <v>730</v>
      </c>
      <c r="F484" s="60">
        <v>730</v>
      </c>
      <c r="G484" s="59" t="s">
        <v>629</v>
      </c>
      <c r="H484" s="60">
        <v>134</v>
      </c>
      <c r="I484" s="60">
        <v>1</v>
      </c>
      <c r="J484" s="60">
        <v>1</v>
      </c>
      <c r="K484" s="60">
        <v>1</v>
      </c>
      <c r="L484" s="60">
        <v>6</v>
      </c>
      <c r="M484" s="59" t="s">
        <v>1470</v>
      </c>
      <c r="N484" s="59" t="s">
        <v>1558</v>
      </c>
      <c r="O484" s="60">
        <v>5</v>
      </c>
      <c r="P484" s="60">
        <v>503</v>
      </c>
      <c r="Q484" s="60">
        <v>1991</v>
      </c>
      <c r="R484" s="59" t="s">
        <v>70</v>
      </c>
    </row>
    <row r="485" spans="1:18" ht="27">
      <c r="A485" s="59" t="s">
        <v>16</v>
      </c>
      <c r="B485" s="59" t="s">
        <v>29</v>
      </c>
      <c r="C485" s="59" t="s">
        <v>6</v>
      </c>
      <c r="D485" s="36" t="str">
        <f t="shared" si="7"/>
        <v>Public</v>
      </c>
      <c r="E485" s="60">
        <v>733</v>
      </c>
      <c r="F485" s="60">
        <v>733</v>
      </c>
      <c r="G485" s="59" t="s">
        <v>630</v>
      </c>
      <c r="H485" s="60">
        <v>43</v>
      </c>
      <c r="I485" s="60">
        <v>1</v>
      </c>
      <c r="J485" s="60">
        <v>1</v>
      </c>
      <c r="K485" s="60">
        <v>1</v>
      </c>
      <c r="L485" s="60">
        <v>4</v>
      </c>
      <c r="M485" s="59" t="s">
        <v>1470</v>
      </c>
      <c r="N485" s="59" t="s">
        <v>1544</v>
      </c>
      <c r="O485" s="60">
        <v>5</v>
      </c>
      <c r="P485" s="60">
        <v>504</v>
      </c>
      <c r="Q485" s="60">
        <v>2006</v>
      </c>
      <c r="R485" s="59" t="s">
        <v>70</v>
      </c>
    </row>
    <row r="486" spans="1:18" ht="40.5">
      <c r="A486" s="59" t="s">
        <v>16</v>
      </c>
      <c r="B486" s="59" t="s">
        <v>29</v>
      </c>
      <c r="C486" s="59" t="s">
        <v>6</v>
      </c>
      <c r="D486" s="36" t="str">
        <f t="shared" si="7"/>
        <v>Public</v>
      </c>
      <c r="E486" s="60">
        <v>766</v>
      </c>
      <c r="F486" s="60">
        <v>766</v>
      </c>
      <c r="G486" s="59" t="s">
        <v>632</v>
      </c>
      <c r="H486" s="60">
        <v>61</v>
      </c>
      <c r="I486" s="60">
        <v>1</v>
      </c>
      <c r="J486" s="60">
        <v>1</v>
      </c>
      <c r="K486" s="60">
        <v>1</v>
      </c>
      <c r="L486" s="60">
        <v>6</v>
      </c>
      <c r="M486" s="59" t="s">
        <v>1470</v>
      </c>
      <c r="N486" s="59" t="s">
        <v>1541</v>
      </c>
      <c r="O486" s="60">
        <v>5</v>
      </c>
      <c r="P486" s="60">
        <v>502</v>
      </c>
      <c r="Q486" s="60">
        <v>2007</v>
      </c>
      <c r="R486" s="59" t="s">
        <v>70</v>
      </c>
    </row>
    <row r="487" spans="1:18" ht="27">
      <c r="A487" s="59" t="s">
        <v>16</v>
      </c>
      <c r="B487" s="59" t="s">
        <v>29</v>
      </c>
      <c r="C487" s="59" t="s">
        <v>6</v>
      </c>
      <c r="D487" s="36" t="str">
        <f t="shared" si="7"/>
        <v>Public</v>
      </c>
      <c r="E487" s="60">
        <v>773</v>
      </c>
      <c r="F487" s="60">
        <v>773</v>
      </c>
      <c r="G487" s="59" t="s">
        <v>633</v>
      </c>
      <c r="H487" s="60">
        <v>55</v>
      </c>
      <c r="I487" s="60">
        <v>1</v>
      </c>
      <c r="J487" s="60">
        <v>1</v>
      </c>
      <c r="K487" s="60">
        <v>1</v>
      </c>
      <c r="L487" s="60">
        <v>6</v>
      </c>
      <c r="M487" s="59" t="s">
        <v>1470</v>
      </c>
      <c r="N487" s="59" t="s">
        <v>1557</v>
      </c>
      <c r="O487" s="60">
        <v>5</v>
      </c>
      <c r="P487" s="60">
        <v>506</v>
      </c>
      <c r="Q487" s="60">
        <v>2009</v>
      </c>
      <c r="R487" s="59" t="s">
        <v>70</v>
      </c>
    </row>
    <row r="488" spans="1:18" ht="27">
      <c r="A488" s="59" t="s">
        <v>16</v>
      </c>
      <c r="B488" s="59" t="s">
        <v>29</v>
      </c>
      <c r="C488" s="59" t="s">
        <v>6</v>
      </c>
      <c r="D488" s="36" t="str">
        <f t="shared" si="7"/>
        <v>Public</v>
      </c>
      <c r="E488" s="60">
        <v>832</v>
      </c>
      <c r="F488" s="60">
        <v>832</v>
      </c>
      <c r="G488" s="59" t="s">
        <v>634</v>
      </c>
      <c r="H488" s="60">
        <v>102</v>
      </c>
      <c r="I488" s="60">
        <v>1</v>
      </c>
      <c r="J488" s="60">
        <v>1</v>
      </c>
      <c r="K488" s="60">
        <v>1</v>
      </c>
      <c r="L488" s="60">
        <v>6</v>
      </c>
      <c r="M488" s="59" t="s">
        <v>1470</v>
      </c>
      <c r="N488" s="59" t="s">
        <v>1547</v>
      </c>
      <c r="O488" s="60">
        <v>5</v>
      </c>
      <c r="P488" s="60">
        <v>507</v>
      </c>
      <c r="Q488" s="60">
        <v>1997</v>
      </c>
      <c r="R488" s="59" t="s">
        <v>70</v>
      </c>
    </row>
    <row r="489" spans="1:18" ht="27">
      <c r="A489" s="59" t="s">
        <v>16</v>
      </c>
      <c r="B489" s="59" t="s">
        <v>29</v>
      </c>
      <c r="C489" s="59" t="s">
        <v>6</v>
      </c>
      <c r="D489" s="36" t="str">
        <f t="shared" si="7"/>
        <v>Public</v>
      </c>
      <c r="E489" s="60">
        <v>833</v>
      </c>
      <c r="F489" s="60">
        <v>833</v>
      </c>
      <c r="G489" s="59" t="s">
        <v>635</v>
      </c>
      <c r="H489" s="60">
        <v>107</v>
      </c>
      <c r="I489" s="60">
        <v>1</v>
      </c>
      <c r="J489" s="60">
        <v>1</v>
      </c>
      <c r="K489" s="60">
        <v>1</v>
      </c>
      <c r="L489" s="60">
        <v>6</v>
      </c>
      <c r="M489" s="59" t="s">
        <v>1470</v>
      </c>
      <c r="N489" s="59" t="s">
        <v>1545</v>
      </c>
      <c r="O489" s="60">
        <v>5</v>
      </c>
      <c r="P489" s="60">
        <v>507</v>
      </c>
      <c r="Q489" s="60">
        <v>1987</v>
      </c>
      <c r="R489" s="59" t="s">
        <v>70</v>
      </c>
    </row>
    <row r="490" spans="1:18" ht="27">
      <c r="A490" s="59" t="s">
        <v>16</v>
      </c>
      <c r="B490" s="59" t="s">
        <v>29</v>
      </c>
      <c r="C490" s="59" t="s">
        <v>6</v>
      </c>
      <c r="D490" s="36" t="str">
        <f t="shared" si="7"/>
        <v>Public</v>
      </c>
      <c r="E490" s="60">
        <v>834</v>
      </c>
      <c r="F490" s="60">
        <v>834</v>
      </c>
      <c r="G490" s="59" t="s">
        <v>636</v>
      </c>
      <c r="H490" s="60">
        <v>82</v>
      </c>
      <c r="I490" s="60">
        <v>1</v>
      </c>
      <c r="J490" s="60">
        <v>1</v>
      </c>
      <c r="K490" s="60">
        <v>1</v>
      </c>
      <c r="L490" s="60">
        <v>6</v>
      </c>
      <c r="M490" s="59" t="s">
        <v>1470</v>
      </c>
      <c r="N490" s="59" t="s">
        <v>1549</v>
      </c>
      <c r="O490" s="60">
        <v>5</v>
      </c>
      <c r="P490" s="60">
        <v>507</v>
      </c>
      <c r="Q490" s="60">
        <v>2003</v>
      </c>
      <c r="R490" s="59" t="s">
        <v>70</v>
      </c>
    </row>
    <row r="491" spans="1:18" ht="27">
      <c r="A491" s="59" t="s">
        <v>16</v>
      </c>
      <c r="B491" s="59" t="s">
        <v>29</v>
      </c>
      <c r="C491" s="59" t="s">
        <v>6</v>
      </c>
      <c r="D491" s="36" t="str">
        <f t="shared" si="7"/>
        <v>Public</v>
      </c>
      <c r="E491" s="60">
        <v>835</v>
      </c>
      <c r="F491" s="60">
        <v>835</v>
      </c>
      <c r="G491" s="59" t="s">
        <v>637</v>
      </c>
      <c r="H491" s="60">
        <v>104</v>
      </c>
      <c r="I491" s="60">
        <v>1</v>
      </c>
      <c r="J491" s="60">
        <v>1</v>
      </c>
      <c r="K491" s="60">
        <v>1</v>
      </c>
      <c r="L491" s="60">
        <v>6</v>
      </c>
      <c r="M491" s="59" t="s">
        <v>1470</v>
      </c>
      <c r="N491" s="59" t="s">
        <v>1547</v>
      </c>
      <c r="O491" s="60">
        <v>5</v>
      </c>
      <c r="P491" s="60">
        <v>507</v>
      </c>
      <c r="Q491" s="60">
        <v>2004</v>
      </c>
      <c r="R491" s="59" t="s">
        <v>70</v>
      </c>
    </row>
    <row r="492" spans="1:18" ht="27">
      <c r="A492" s="59" t="s">
        <v>16</v>
      </c>
      <c r="B492" s="59" t="s">
        <v>29</v>
      </c>
      <c r="C492" s="59" t="s">
        <v>6</v>
      </c>
      <c r="D492" s="36" t="str">
        <f t="shared" si="7"/>
        <v>Public</v>
      </c>
      <c r="E492" s="60">
        <v>836</v>
      </c>
      <c r="F492" s="60">
        <v>836</v>
      </c>
      <c r="G492" s="59" t="s">
        <v>638</v>
      </c>
      <c r="H492" s="60">
        <v>107</v>
      </c>
      <c r="I492" s="60">
        <v>1</v>
      </c>
      <c r="J492" s="60">
        <v>1</v>
      </c>
      <c r="K492" s="60">
        <v>1</v>
      </c>
      <c r="L492" s="60">
        <v>6</v>
      </c>
      <c r="M492" s="59" t="s">
        <v>1470</v>
      </c>
      <c r="N492" s="59" t="s">
        <v>1543</v>
      </c>
      <c r="O492" s="60">
        <v>5</v>
      </c>
      <c r="P492" s="60">
        <v>503</v>
      </c>
      <c r="Q492" s="60">
        <v>2002</v>
      </c>
      <c r="R492" s="59" t="s">
        <v>70</v>
      </c>
    </row>
    <row r="493" spans="1:18" ht="27">
      <c r="A493" s="59" t="s">
        <v>16</v>
      </c>
      <c r="B493" s="59" t="s">
        <v>29</v>
      </c>
      <c r="C493" s="59" t="s">
        <v>6</v>
      </c>
      <c r="D493" s="36" t="str">
        <f t="shared" si="7"/>
        <v>Public</v>
      </c>
      <c r="E493" s="60">
        <v>837</v>
      </c>
      <c r="F493" s="60">
        <v>837</v>
      </c>
      <c r="G493" s="59" t="s">
        <v>639</v>
      </c>
      <c r="H493" s="60">
        <v>143</v>
      </c>
      <c r="I493" s="60">
        <v>1</v>
      </c>
      <c r="J493" s="60">
        <v>1</v>
      </c>
      <c r="K493" s="60">
        <v>1</v>
      </c>
      <c r="L493" s="60">
        <v>6</v>
      </c>
      <c r="M493" s="59" t="s">
        <v>1470</v>
      </c>
      <c r="N493" s="59" t="s">
        <v>1542</v>
      </c>
      <c r="O493" s="60">
        <v>5</v>
      </c>
      <c r="P493" s="60">
        <v>505</v>
      </c>
      <c r="Q493" s="60">
        <v>1994</v>
      </c>
      <c r="R493" s="59" t="s">
        <v>70</v>
      </c>
    </row>
    <row r="494" spans="1:18" ht="27">
      <c r="A494" s="59" t="s">
        <v>16</v>
      </c>
      <c r="B494" s="59" t="s">
        <v>29</v>
      </c>
      <c r="C494" s="59" t="s">
        <v>6</v>
      </c>
      <c r="D494" s="36" t="str">
        <f t="shared" si="7"/>
        <v>Public</v>
      </c>
      <c r="E494" s="60">
        <v>838</v>
      </c>
      <c r="F494" s="60">
        <v>838</v>
      </c>
      <c r="G494" s="59" t="s">
        <v>640</v>
      </c>
      <c r="H494" s="60">
        <v>132</v>
      </c>
      <c r="I494" s="60">
        <v>1</v>
      </c>
      <c r="J494" s="60">
        <v>1</v>
      </c>
      <c r="K494" s="60">
        <v>1</v>
      </c>
      <c r="L494" s="60">
        <v>6</v>
      </c>
      <c r="M494" s="59" t="s">
        <v>1470</v>
      </c>
      <c r="N494" s="59" t="s">
        <v>1552</v>
      </c>
      <c r="O494" s="60">
        <v>5</v>
      </c>
      <c r="P494" s="60">
        <v>505</v>
      </c>
      <c r="Q494" s="60">
        <v>1992</v>
      </c>
      <c r="R494" s="59" t="s">
        <v>70</v>
      </c>
    </row>
    <row r="495" spans="1:18" ht="40.5">
      <c r="A495" s="59" t="s">
        <v>16</v>
      </c>
      <c r="B495" s="59" t="s">
        <v>29</v>
      </c>
      <c r="C495" s="59" t="s">
        <v>6</v>
      </c>
      <c r="D495" s="36" t="str">
        <f t="shared" si="7"/>
        <v>Public</v>
      </c>
      <c r="E495" s="60">
        <v>841</v>
      </c>
      <c r="F495" s="60">
        <v>841</v>
      </c>
      <c r="G495" s="59" t="s">
        <v>641</v>
      </c>
      <c r="H495" s="60">
        <v>139</v>
      </c>
      <c r="I495" s="60">
        <v>1</v>
      </c>
      <c r="J495" s="60">
        <v>1</v>
      </c>
      <c r="K495" s="60">
        <v>1</v>
      </c>
      <c r="L495" s="60">
        <v>6</v>
      </c>
      <c r="M495" s="59" t="s">
        <v>1470</v>
      </c>
      <c r="N495" s="59" t="s">
        <v>1542</v>
      </c>
      <c r="O495" s="60">
        <v>5</v>
      </c>
      <c r="P495" s="60">
        <v>505</v>
      </c>
      <c r="Q495" s="60">
        <v>1985</v>
      </c>
      <c r="R495" s="59" t="s">
        <v>70</v>
      </c>
    </row>
    <row r="496" spans="1:18" ht="27">
      <c r="A496" s="59" t="s">
        <v>16</v>
      </c>
      <c r="B496" s="59" t="s">
        <v>29</v>
      </c>
      <c r="C496" s="59" t="s">
        <v>6</v>
      </c>
      <c r="D496" s="36" t="str">
        <f t="shared" si="7"/>
        <v>Public</v>
      </c>
      <c r="E496" s="60">
        <v>842</v>
      </c>
      <c r="F496" s="60">
        <v>842</v>
      </c>
      <c r="G496" s="59" t="s">
        <v>642</v>
      </c>
      <c r="H496" s="60">
        <v>153</v>
      </c>
      <c r="I496" s="60">
        <v>1</v>
      </c>
      <c r="J496" s="60">
        <v>1</v>
      </c>
      <c r="K496" s="60">
        <v>1</v>
      </c>
      <c r="L496" s="60">
        <v>6</v>
      </c>
      <c r="M496" s="59" t="s">
        <v>1470</v>
      </c>
      <c r="N496" s="59" t="s">
        <v>1556</v>
      </c>
      <c r="O496" s="60">
        <v>5</v>
      </c>
      <c r="P496" s="60">
        <v>506</v>
      </c>
      <c r="Q496" s="60">
        <v>1988</v>
      </c>
      <c r="R496" s="59" t="s">
        <v>70</v>
      </c>
    </row>
    <row r="497" spans="1:18" ht="27">
      <c r="A497" s="59" t="s">
        <v>16</v>
      </c>
      <c r="B497" s="59" t="s">
        <v>29</v>
      </c>
      <c r="C497" s="59" t="s">
        <v>6</v>
      </c>
      <c r="D497" s="36" t="str">
        <f t="shared" si="7"/>
        <v>Public</v>
      </c>
      <c r="E497" s="60">
        <v>845</v>
      </c>
      <c r="F497" s="60">
        <v>845</v>
      </c>
      <c r="G497" s="59" t="s">
        <v>644</v>
      </c>
      <c r="H497" s="60">
        <v>81</v>
      </c>
      <c r="I497" s="60">
        <v>1</v>
      </c>
      <c r="J497" s="60">
        <v>1</v>
      </c>
      <c r="K497" s="60">
        <v>1</v>
      </c>
      <c r="L497" s="60">
        <v>6</v>
      </c>
      <c r="M497" s="59" t="s">
        <v>1470</v>
      </c>
      <c r="N497" s="59" t="s">
        <v>1550</v>
      </c>
      <c r="O497" s="60">
        <v>5</v>
      </c>
      <c r="P497" s="60">
        <v>504</v>
      </c>
      <c r="Q497" s="60">
        <v>2003</v>
      </c>
      <c r="R497" s="59" t="s">
        <v>70</v>
      </c>
    </row>
    <row r="498" spans="1:18" ht="27">
      <c r="A498" s="59" t="s">
        <v>16</v>
      </c>
      <c r="B498" s="59" t="s">
        <v>29</v>
      </c>
      <c r="C498" s="59" t="s">
        <v>6</v>
      </c>
      <c r="D498" s="36" t="str">
        <f t="shared" si="7"/>
        <v>Public</v>
      </c>
      <c r="E498" s="60">
        <v>849</v>
      </c>
      <c r="F498" s="60">
        <v>849</v>
      </c>
      <c r="G498" s="59" t="s">
        <v>647</v>
      </c>
      <c r="H498" s="60">
        <v>61</v>
      </c>
      <c r="I498" s="60">
        <v>1</v>
      </c>
      <c r="J498" s="60">
        <v>1</v>
      </c>
      <c r="K498" s="60">
        <v>1</v>
      </c>
      <c r="L498" s="60">
        <v>6</v>
      </c>
      <c r="M498" s="59" t="s">
        <v>1470</v>
      </c>
      <c r="N498" s="59" t="s">
        <v>1554</v>
      </c>
      <c r="O498" s="60">
        <v>5</v>
      </c>
      <c r="P498" s="60">
        <v>505</v>
      </c>
      <c r="Q498" s="60">
        <v>2003</v>
      </c>
      <c r="R498" s="59" t="s">
        <v>70</v>
      </c>
    </row>
    <row r="499" spans="1:18" ht="27">
      <c r="A499" s="59" t="s">
        <v>16</v>
      </c>
      <c r="B499" s="59" t="s">
        <v>29</v>
      </c>
      <c r="C499" s="59" t="s">
        <v>6</v>
      </c>
      <c r="D499" s="36" t="str">
        <f t="shared" si="7"/>
        <v>Public</v>
      </c>
      <c r="E499" s="60">
        <v>852</v>
      </c>
      <c r="F499" s="60">
        <v>852</v>
      </c>
      <c r="G499" s="59" t="s">
        <v>648</v>
      </c>
      <c r="H499" s="60">
        <v>115</v>
      </c>
      <c r="I499" s="60">
        <v>1</v>
      </c>
      <c r="J499" s="60">
        <v>1</v>
      </c>
      <c r="K499" s="60">
        <v>1</v>
      </c>
      <c r="L499" s="60">
        <v>6</v>
      </c>
      <c r="M499" s="59" t="s">
        <v>1470</v>
      </c>
      <c r="N499" s="59" t="s">
        <v>1539</v>
      </c>
      <c r="O499" s="60">
        <v>5</v>
      </c>
      <c r="P499" s="60">
        <v>501</v>
      </c>
      <c r="Q499" s="60">
        <v>2001</v>
      </c>
      <c r="R499" s="59" t="s">
        <v>70</v>
      </c>
    </row>
    <row r="500" spans="1:18" ht="40.5">
      <c r="A500" s="59" t="s">
        <v>16</v>
      </c>
      <c r="B500" s="59" t="s">
        <v>29</v>
      </c>
      <c r="C500" s="59" t="s">
        <v>6</v>
      </c>
      <c r="D500" s="36" t="str">
        <f t="shared" si="7"/>
        <v>Public</v>
      </c>
      <c r="E500" s="60">
        <v>853</v>
      </c>
      <c r="F500" s="60">
        <v>853</v>
      </c>
      <c r="G500" s="59" t="s">
        <v>649</v>
      </c>
      <c r="H500" s="60">
        <v>142</v>
      </c>
      <c r="I500" s="60">
        <v>1</v>
      </c>
      <c r="J500" s="60">
        <v>1</v>
      </c>
      <c r="K500" s="60">
        <v>1</v>
      </c>
      <c r="L500" s="60">
        <v>6</v>
      </c>
      <c r="M500" s="59" t="s">
        <v>1470</v>
      </c>
      <c r="N500" s="59" t="s">
        <v>1557</v>
      </c>
      <c r="O500" s="60">
        <v>5</v>
      </c>
      <c r="P500" s="60">
        <v>506</v>
      </c>
      <c r="Q500" s="60">
        <v>1991</v>
      </c>
      <c r="R500" s="59" t="s">
        <v>70</v>
      </c>
    </row>
    <row r="501" spans="1:18" ht="40.5">
      <c r="A501" s="59" t="s">
        <v>16</v>
      </c>
      <c r="B501" s="59" t="s">
        <v>29</v>
      </c>
      <c r="C501" s="59" t="s">
        <v>6</v>
      </c>
      <c r="D501" s="36" t="str">
        <f t="shared" si="7"/>
        <v>Public</v>
      </c>
      <c r="E501" s="60">
        <v>955</v>
      </c>
      <c r="F501" s="60">
        <v>955</v>
      </c>
      <c r="G501" s="59" t="s">
        <v>650</v>
      </c>
      <c r="H501" s="60">
        <v>100</v>
      </c>
      <c r="I501" s="60">
        <v>1</v>
      </c>
      <c r="J501" s="60">
        <v>1</v>
      </c>
      <c r="K501" s="60">
        <v>1</v>
      </c>
      <c r="L501" s="60">
        <v>5</v>
      </c>
      <c r="M501" s="59" t="s">
        <v>1470</v>
      </c>
      <c r="N501" s="59" t="s">
        <v>1551</v>
      </c>
      <c r="O501" s="60">
        <v>5</v>
      </c>
      <c r="P501" s="60">
        <v>505</v>
      </c>
      <c r="Q501" s="60">
        <v>2005</v>
      </c>
      <c r="R501" s="59" t="s">
        <v>70</v>
      </c>
    </row>
    <row r="502" spans="1:18" ht="27">
      <c r="A502" s="59" t="s">
        <v>16</v>
      </c>
      <c r="B502" s="59" t="s">
        <v>29</v>
      </c>
      <c r="C502" s="59" t="s">
        <v>6</v>
      </c>
      <c r="D502" s="36" t="str">
        <f t="shared" si="7"/>
        <v>Public</v>
      </c>
      <c r="E502" s="60">
        <v>956</v>
      </c>
      <c r="F502" s="60">
        <v>956</v>
      </c>
      <c r="G502" s="59" t="s">
        <v>651</v>
      </c>
      <c r="H502" s="60">
        <v>59</v>
      </c>
      <c r="I502" s="60">
        <v>1</v>
      </c>
      <c r="J502" s="60">
        <v>1</v>
      </c>
      <c r="K502" s="60">
        <v>1</v>
      </c>
      <c r="L502" s="60">
        <v>3</v>
      </c>
      <c r="M502" s="59" t="s">
        <v>1470</v>
      </c>
      <c r="N502" s="59" t="s">
        <v>1548</v>
      </c>
      <c r="O502" s="60">
        <v>5</v>
      </c>
      <c r="P502" s="60">
        <v>504</v>
      </c>
      <c r="Q502" s="60">
        <v>2009</v>
      </c>
      <c r="R502" s="59" t="s">
        <v>70</v>
      </c>
    </row>
    <row r="503" spans="1:18" ht="27">
      <c r="A503" s="59" t="s">
        <v>16</v>
      </c>
      <c r="B503" s="59" t="s">
        <v>29</v>
      </c>
      <c r="C503" s="59" t="s">
        <v>6</v>
      </c>
      <c r="D503" s="36" t="str">
        <f t="shared" si="7"/>
        <v>Public</v>
      </c>
      <c r="E503" s="60">
        <v>962</v>
      </c>
      <c r="F503" s="60">
        <v>962</v>
      </c>
      <c r="G503" s="59" t="s">
        <v>654</v>
      </c>
      <c r="H503" s="60">
        <v>48</v>
      </c>
      <c r="I503" s="60">
        <v>1</v>
      </c>
      <c r="J503" s="60">
        <v>1</v>
      </c>
      <c r="K503" s="60">
        <v>1</v>
      </c>
      <c r="L503" s="60">
        <v>4</v>
      </c>
      <c r="M503" s="59" t="s">
        <v>1470</v>
      </c>
      <c r="N503" s="59" t="s">
        <v>1548</v>
      </c>
      <c r="O503" s="60">
        <v>5</v>
      </c>
      <c r="P503" s="60">
        <v>504</v>
      </c>
      <c r="Q503" s="60">
        <v>2008</v>
      </c>
      <c r="R503" s="59" t="s">
        <v>70</v>
      </c>
    </row>
    <row r="504" spans="1:18" ht="40.5">
      <c r="A504" s="59" t="s">
        <v>16</v>
      </c>
      <c r="B504" s="59" t="s">
        <v>29</v>
      </c>
      <c r="C504" s="59" t="s">
        <v>6</v>
      </c>
      <c r="D504" s="36" t="str">
        <f t="shared" si="7"/>
        <v>Public</v>
      </c>
      <c r="E504" s="60">
        <v>1030</v>
      </c>
      <c r="F504" s="60">
        <v>1030</v>
      </c>
      <c r="G504" s="59" t="s">
        <v>1441</v>
      </c>
      <c r="H504" s="60">
        <v>147</v>
      </c>
      <c r="I504" s="60">
        <v>1</v>
      </c>
      <c r="J504" s="60">
        <v>1</v>
      </c>
      <c r="K504" s="60">
        <v>1</v>
      </c>
      <c r="L504" s="60">
        <v>6</v>
      </c>
      <c r="M504" s="59" t="s">
        <v>1470</v>
      </c>
      <c r="N504" s="59" t="s">
        <v>1546</v>
      </c>
      <c r="O504" s="60">
        <v>5</v>
      </c>
      <c r="P504" s="60">
        <v>504</v>
      </c>
      <c r="Q504" s="60">
        <v>1991</v>
      </c>
      <c r="R504" s="59" t="s">
        <v>166</v>
      </c>
    </row>
    <row r="505" spans="1:18" ht="40.5">
      <c r="A505" s="59" t="s">
        <v>16</v>
      </c>
      <c r="B505" s="59" t="s">
        <v>29</v>
      </c>
      <c r="C505" s="59" t="s">
        <v>6</v>
      </c>
      <c r="D505" s="36" t="str">
        <f t="shared" si="7"/>
        <v>Public</v>
      </c>
      <c r="E505" s="60">
        <v>1233</v>
      </c>
      <c r="F505" s="60">
        <v>1234</v>
      </c>
      <c r="G505" s="59" t="s">
        <v>671</v>
      </c>
      <c r="H505" s="60">
        <v>56</v>
      </c>
      <c r="I505" s="60">
        <v>1</v>
      </c>
      <c r="J505" s="60">
        <v>1</v>
      </c>
      <c r="K505" s="60">
        <v>1</v>
      </c>
      <c r="L505" s="60">
        <v>4</v>
      </c>
      <c r="M505" s="59" t="s">
        <v>1470</v>
      </c>
      <c r="N505" s="59" t="s">
        <v>1558</v>
      </c>
      <c r="O505" s="60">
        <v>5</v>
      </c>
      <c r="P505" s="60">
        <v>503</v>
      </c>
      <c r="Q505" s="60">
        <v>2008</v>
      </c>
      <c r="R505" s="59" t="s">
        <v>70</v>
      </c>
    </row>
    <row r="506" spans="1:18" ht="27">
      <c r="A506" s="59" t="s">
        <v>16</v>
      </c>
      <c r="B506" s="59" t="s">
        <v>29</v>
      </c>
      <c r="C506" s="59" t="s">
        <v>6</v>
      </c>
      <c r="D506" s="36" t="str">
        <f t="shared" si="7"/>
        <v>Public</v>
      </c>
      <c r="E506" s="60">
        <v>1317</v>
      </c>
      <c r="F506" s="60">
        <v>2261</v>
      </c>
      <c r="G506" s="59" t="s">
        <v>672</v>
      </c>
      <c r="H506" s="60">
        <v>70</v>
      </c>
      <c r="I506" s="60">
        <v>1</v>
      </c>
      <c r="J506" s="60">
        <v>1</v>
      </c>
      <c r="K506" s="60">
        <v>1</v>
      </c>
      <c r="L506" s="60">
        <v>6</v>
      </c>
      <c r="M506" s="59" t="s">
        <v>1470</v>
      </c>
      <c r="N506" s="59" t="s">
        <v>1554</v>
      </c>
      <c r="O506" s="60">
        <v>5</v>
      </c>
      <c r="P506" s="60">
        <v>505</v>
      </c>
      <c r="Q506" s="60">
        <v>2007</v>
      </c>
      <c r="R506" s="59" t="s">
        <v>70</v>
      </c>
    </row>
    <row r="507" spans="1:18" ht="27">
      <c r="A507" s="59" t="s">
        <v>16</v>
      </c>
      <c r="B507" s="59" t="s">
        <v>29</v>
      </c>
      <c r="C507" s="59" t="s">
        <v>6</v>
      </c>
      <c r="D507" s="36" t="str">
        <f t="shared" si="7"/>
        <v>Public</v>
      </c>
      <c r="E507" s="60">
        <v>1318</v>
      </c>
      <c r="F507" s="60">
        <v>2262</v>
      </c>
      <c r="G507" s="59" t="s">
        <v>673</v>
      </c>
      <c r="H507" s="60">
        <v>66</v>
      </c>
      <c r="I507" s="60">
        <v>1</v>
      </c>
      <c r="J507" s="60">
        <v>1</v>
      </c>
      <c r="K507" s="60">
        <v>1</v>
      </c>
      <c r="L507" s="60">
        <v>6</v>
      </c>
      <c r="M507" s="59" t="s">
        <v>1470</v>
      </c>
      <c r="N507" s="59" t="s">
        <v>1542</v>
      </c>
      <c r="O507" s="60">
        <v>5</v>
      </c>
      <c r="P507" s="60">
        <v>505</v>
      </c>
      <c r="Q507" s="60">
        <v>2007</v>
      </c>
      <c r="R507" s="59" t="s">
        <v>70</v>
      </c>
    </row>
    <row r="508" spans="1:18" ht="40.5">
      <c r="A508" s="59" t="s">
        <v>16</v>
      </c>
      <c r="B508" s="59" t="s">
        <v>29</v>
      </c>
      <c r="C508" s="59" t="s">
        <v>6</v>
      </c>
      <c r="D508" s="36" t="str">
        <f t="shared" si="7"/>
        <v>Public</v>
      </c>
      <c r="E508" s="60">
        <v>1322</v>
      </c>
      <c r="F508" s="60">
        <v>2266</v>
      </c>
      <c r="G508" s="59" t="s">
        <v>674</v>
      </c>
      <c r="H508" s="60">
        <v>52</v>
      </c>
      <c r="I508" s="60">
        <v>1</v>
      </c>
      <c r="J508" s="60">
        <v>1</v>
      </c>
      <c r="K508" s="60">
        <v>1</v>
      </c>
      <c r="L508" s="60">
        <v>4</v>
      </c>
      <c r="M508" s="59" t="s">
        <v>1470</v>
      </c>
      <c r="N508" s="59" t="s">
        <v>1540</v>
      </c>
      <c r="O508" s="60">
        <v>5</v>
      </c>
      <c r="P508" s="60">
        <v>502</v>
      </c>
      <c r="Q508" s="60">
        <v>2007</v>
      </c>
      <c r="R508" s="59" t="s">
        <v>70</v>
      </c>
    </row>
    <row r="509" spans="1:18" ht="40.5">
      <c r="A509" s="59" t="s">
        <v>16</v>
      </c>
      <c r="B509" s="59" t="s">
        <v>29</v>
      </c>
      <c r="C509" s="59" t="s">
        <v>6</v>
      </c>
      <c r="D509" s="36" t="str">
        <f t="shared" si="7"/>
        <v>Public</v>
      </c>
      <c r="E509" s="60">
        <v>1355</v>
      </c>
      <c r="F509" s="60">
        <v>2302</v>
      </c>
      <c r="G509" s="59" t="s">
        <v>675</v>
      </c>
      <c r="H509" s="60">
        <v>51</v>
      </c>
      <c r="I509" s="60">
        <v>1</v>
      </c>
      <c r="J509" s="60">
        <v>1</v>
      </c>
      <c r="K509" s="60">
        <v>1</v>
      </c>
      <c r="L509" s="60">
        <v>6</v>
      </c>
      <c r="M509" s="59" t="s">
        <v>1470</v>
      </c>
      <c r="N509" s="59" t="s">
        <v>1543</v>
      </c>
      <c r="O509" s="60">
        <v>5</v>
      </c>
      <c r="P509" s="60">
        <v>503</v>
      </c>
      <c r="Q509" s="60">
        <v>2003</v>
      </c>
      <c r="R509" s="59" t="s">
        <v>70</v>
      </c>
    </row>
    <row r="510" spans="1:18" ht="27">
      <c r="A510" s="59" t="s">
        <v>16</v>
      </c>
      <c r="B510" s="59" t="s">
        <v>29</v>
      </c>
      <c r="C510" s="59" t="s">
        <v>6</v>
      </c>
      <c r="D510" s="36" t="str">
        <f t="shared" si="7"/>
        <v>Public</v>
      </c>
      <c r="E510" s="60">
        <v>1356</v>
      </c>
      <c r="F510" s="60">
        <v>2303</v>
      </c>
      <c r="G510" s="59" t="s">
        <v>676</v>
      </c>
      <c r="H510" s="60">
        <v>88</v>
      </c>
      <c r="I510" s="60">
        <v>1</v>
      </c>
      <c r="J510" s="60">
        <v>1</v>
      </c>
      <c r="K510" s="60">
        <v>1</v>
      </c>
      <c r="L510" s="60">
        <v>6</v>
      </c>
      <c r="M510" s="59" t="s">
        <v>1470</v>
      </c>
      <c r="N510" s="59" t="s">
        <v>1547</v>
      </c>
      <c r="O510" s="60">
        <v>5</v>
      </c>
      <c r="P510" s="60">
        <v>507</v>
      </c>
      <c r="Q510" s="60">
        <v>2009</v>
      </c>
      <c r="R510" s="59" t="s">
        <v>70</v>
      </c>
    </row>
    <row r="511" spans="1:18" ht="27">
      <c r="A511" s="59" t="s">
        <v>16</v>
      </c>
      <c r="B511" s="59" t="s">
        <v>29</v>
      </c>
      <c r="C511" s="59" t="s">
        <v>6</v>
      </c>
      <c r="D511" s="36" t="str">
        <f t="shared" si="7"/>
        <v>Public</v>
      </c>
      <c r="E511" s="60">
        <v>1357</v>
      </c>
      <c r="F511" s="60">
        <v>2304</v>
      </c>
      <c r="G511" s="59" t="s">
        <v>677</v>
      </c>
      <c r="H511" s="60">
        <v>73</v>
      </c>
      <c r="I511" s="60">
        <v>1</v>
      </c>
      <c r="J511" s="60">
        <v>1</v>
      </c>
      <c r="K511" s="60">
        <v>1</v>
      </c>
      <c r="L511" s="60">
        <v>6</v>
      </c>
      <c r="M511" s="59" t="s">
        <v>1470</v>
      </c>
      <c r="N511" s="59" t="s">
        <v>1548</v>
      </c>
      <c r="O511" s="60">
        <v>5</v>
      </c>
      <c r="P511" s="60">
        <v>504</v>
      </c>
      <c r="Q511" s="60">
        <v>2007</v>
      </c>
      <c r="R511" s="59" t="s">
        <v>70</v>
      </c>
    </row>
    <row r="512" spans="1:18" ht="40.5">
      <c r="A512" s="59" t="s">
        <v>16</v>
      </c>
      <c r="B512" s="59" t="s">
        <v>29</v>
      </c>
      <c r="C512" s="59" t="s">
        <v>6</v>
      </c>
      <c r="D512" s="36" t="str">
        <f t="shared" si="7"/>
        <v>Public</v>
      </c>
      <c r="E512" s="60">
        <v>1358</v>
      </c>
      <c r="F512" s="60">
        <v>2305</v>
      </c>
      <c r="G512" s="59" t="s">
        <v>678</v>
      </c>
      <c r="H512" s="60">
        <v>55</v>
      </c>
      <c r="I512" s="60">
        <v>1</v>
      </c>
      <c r="J512" s="60">
        <v>1</v>
      </c>
      <c r="K512" s="60">
        <v>1</v>
      </c>
      <c r="L512" s="60">
        <v>6</v>
      </c>
      <c r="M512" s="59" t="s">
        <v>1470</v>
      </c>
      <c r="N512" s="59" t="s">
        <v>1548</v>
      </c>
      <c r="O512" s="60">
        <v>5</v>
      </c>
      <c r="P512" s="60">
        <v>504</v>
      </c>
      <c r="Q512" s="60">
        <v>2005</v>
      </c>
      <c r="R512" s="59" t="s">
        <v>70</v>
      </c>
    </row>
    <row r="513" spans="1:18" ht="27">
      <c r="A513" s="59" t="s">
        <v>16</v>
      </c>
      <c r="B513" s="59" t="s">
        <v>29</v>
      </c>
      <c r="C513" s="59" t="s">
        <v>6</v>
      </c>
      <c r="D513" s="36" t="str">
        <f t="shared" si="7"/>
        <v>Public</v>
      </c>
      <c r="E513" s="60">
        <v>1420</v>
      </c>
      <c r="F513" s="60">
        <v>5254</v>
      </c>
      <c r="G513" s="59" t="s">
        <v>679</v>
      </c>
      <c r="H513" s="60">
        <v>369</v>
      </c>
      <c r="I513" s="60">
        <v>1</v>
      </c>
      <c r="J513" s="60">
        <v>1</v>
      </c>
      <c r="K513" s="60">
        <v>1</v>
      </c>
      <c r="L513" s="60">
        <v>6</v>
      </c>
      <c r="M513" s="59" t="s">
        <v>1470</v>
      </c>
      <c r="N513" s="59" t="s">
        <v>1550</v>
      </c>
      <c r="O513" s="60">
        <v>5</v>
      </c>
      <c r="P513" s="60">
        <v>504</v>
      </c>
      <c r="Q513" s="60">
        <v>1991</v>
      </c>
      <c r="R513" s="59" t="s">
        <v>70</v>
      </c>
    </row>
    <row r="514" spans="1:18" ht="40.5">
      <c r="A514" s="59" t="s">
        <v>17</v>
      </c>
      <c r="B514" s="59" t="s">
        <v>54</v>
      </c>
      <c r="C514" s="59" t="s">
        <v>6</v>
      </c>
      <c r="D514" s="36" t="str">
        <f t="shared" ref="D514:D577" si="8">IF(C514="Catholic", "Private", C514)</f>
        <v>Public</v>
      </c>
      <c r="E514" s="60">
        <v>622</v>
      </c>
      <c r="F514" s="60">
        <v>622</v>
      </c>
      <c r="G514" s="59" t="s">
        <v>682</v>
      </c>
      <c r="H514" s="60">
        <v>205</v>
      </c>
      <c r="I514" s="60">
        <v>5</v>
      </c>
      <c r="J514" s="60">
        <v>1</v>
      </c>
      <c r="K514" s="60">
        <v>1</v>
      </c>
      <c r="L514" s="60">
        <v>8</v>
      </c>
      <c r="M514" s="59" t="s">
        <v>1468</v>
      </c>
      <c r="N514" s="59" t="s">
        <v>1469</v>
      </c>
      <c r="O514" s="60">
        <v>6</v>
      </c>
      <c r="P514" s="60">
        <v>601</v>
      </c>
      <c r="Q514" s="60">
        <v>1987</v>
      </c>
      <c r="R514" s="59" t="s">
        <v>70</v>
      </c>
    </row>
    <row r="515" spans="1:18" ht="54">
      <c r="A515" s="59" t="s">
        <v>17</v>
      </c>
      <c r="B515" s="59" t="s">
        <v>54</v>
      </c>
      <c r="C515" s="59" t="s">
        <v>6</v>
      </c>
      <c r="D515" s="36" t="str">
        <f t="shared" si="8"/>
        <v>Public</v>
      </c>
      <c r="E515" s="60">
        <v>625</v>
      </c>
      <c r="F515" s="60">
        <v>625</v>
      </c>
      <c r="G515" s="59" t="s">
        <v>685</v>
      </c>
      <c r="H515" s="60">
        <v>330</v>
      </c>
      <c r="I515" s="60">
        <v>5</v>
      </c>
      <c r="J515" s="60">
        <v>1</v>
      </c>
      <c r="K515" s="60">
        <v>1</v>
      </c>
      <c r="L515" s="60">
        <v>7</v>
      </c>
      <c r="M515" s="59" t="s">
        <v>1468</v>
      </c>
      <c r="N515" s="59" t="s">
        <v>1469</v>
      </c>
      <c r="O515" s="60">
        <v>6</v>
      </c>
      <c r="P515" s="60">
        <v>601</v>
      </c>
      <c r="Q515" s="60">
        <v>1969</v>
      </c>
      <c r="R515" s="59" t="s">
        <v>70</v>
      </c>
    </row>
    <row r="516" spans="1:18" ht="40.5">
      <c r="A516" s="59" t="s">
        <v>17</v>
      </c>
      <c r="B516" s="59" t="s">
        <v>54</v>
      </c>
      <c r="C516" s="59" t="s">
        <v>6</v>
      </c>
      <c r="D516" s="36" t="str">
        <f t="shared" si="8"/>
        <v>Public</v>
      </c>
      <c r="E516" s="60">
        <v>638</v>
      </c>
      <c r="F516" s="60">
        <v>638</v>
      </c>
      <c r="G516" s="59" t="s">
        <v>693</v>
      </c>
      <c r="H516" s="60">
        <v>1156</v>
      </c>
      <c r="I516" s="60">
        <v>5</v>
      </c>
      <c r="J516" s="60">
        <v>1</v>
      </c>
      <c r="K516" s="60">
        <v>1</v>
      </c>
      <c r="L516" s="60">
        <v>7</v>
      </c>
      <c r="M516" s="59" t="s">
        <v>1468</v>
      </c>
      <c r="N516" s="59" t="s">
        <v>1469</v>
      </c>
      <c r="O516" s="60">
        <v>6</v>
      </c>
      <c r="P516" s="60">
        <v>606</v>
      </c>
      <c r="Q516" s="60">
        <v>1960</v>
      </c>
      <c r="R516" s="59" t="s">
        <v>70</v>
      </c>
    </row>
    <row r="517" spans="1:18" ht="54">
      <c r="A517" s="59" t="s">
        <v>17</v>
      </c>
      <c r="B517" s="59" t="s">
        <v>54</v>
      </c>
      <c r="C517" s="59" t="s">
        <v>6</v>
      </c>
      <c r="D517" s="36" t="str">
        <f t="shared" si="8"/>
        <v>Public</v>
      </c>
      <c r="E517" s="60">
        <v>641</v>
      </c>
      <c r="F517" s="60">
        <v>641</v>
      </c>
      <c r="G517" s="59" t="s">
        <v>696</v>
      </c>
      <c r="H517" s="60">
        <v>1024</v>
      </c>
      <c r="I517" s="60">
        <v>5</v>
      </c>
      <c r="J517" s="60">
        <v>1</v>
      </c>
      <c r="K517" s="60">
        <v>1</v>
      </c>
      <c r="L517" s="60">
        <v>8</v>
      </c>
      <c r="M517" s="59" t="s">
        <v>1468</v>
      </c>
      <c r="N517" s="59" t="s">
        <v>1469</v>
      </c>
      <c r="O517" s="60">
        <v>6</v>
      </c>
      <c r="P517" s="60">
        <v>603</v>
      </c>
      <c r="Q517" s="60">
        <v>1982</v>
      </c>
      <c r="R517" s="59" t="s">
        <v>70</v>
      </c>
    </row>
    <row r="518" spans="1:18" ht="67.5">
      <c r="A518" s="59" t="s">
        <v>17</v>
      </c>
      <c r="B518" s="59" t="s">
        <v>54</v>
      </c>
      <c r="C518" s="59" t="s">
        <v>6</v>
      </c>
      <c r="D518" s="36" t="str">
        <f t="shared" si="8"/>
        <v>Public</v>
      </c>
      <c r="E518" s="60">
        <v>666</v>
      </c>
      <c r="F518" s="60">
        <v>666</v>
      </c>
      <c r="G518" s="59" t="s">
        <v>718</v>
      </c>
      <c r="H518" s="60">
        <v>835</v>
      </c>
      <c r="I518" s="60">
        <v>5</v>
      </c>
      <c r="J518" s="60">
        <v>1</v>
      </c>
      <c r="K518" s="60">
        <v>1</v>
      </c>
      <c r="L518" s="60">
        <v>8</v>
      </c>
      <c r="M518" s="59" t="s">
        <v>1468</v>
      </c>
      <c r="N518" s="59" t="s">
        <v>1469</v>
      </c>
      <c r="O518" s="60">
        <v>6</v>
      </c>
      <c r="P518" s="60">
        <v>605</v>
      </c>
      <c r="Q518" s="60">
        <v>1965</v>
      </c>
      <c r="R518" s="59" t="s">
        <v>70</v>
      </c>
    </row>
    <row r="519" spans="1:18" ht="40.5">
      <c r="A519" s="59" t="s">
        <v>17</v>
      </c>
      <c r="B519" s="59" t="s">
        <v>54</v>
      </c>
      <c r="C519" s="59" t="s">
        <v>6</v>
      </c>
      <c r="D519" s="36" t="str">
        <f t="shared" si="8"/>
        <v>Public</v>
      </c>
      <c r="E519" s="60">
        <v>672</v>
      </c>
      <c r="F519" s="60">
        <v>672</v>
      </c>
      <c r="G519" s="59" t="s">
        <v>724</v>
      </c>
      <c r="H519" s="60">
        <v>219</v>
      </c>
      <c r="I519" s="60">
        <v>5</v>
      </c>
      <c r="J519" s="60">
        <v>1</v>
      </c>
      <c r="K519" s="60">
        <v>1</v>
      </c>
      <c r="L519" s="60">
        <v>8</v>
      </c>
      <c r="M519" s="59" t="s">
        <v>1468</v>
      </c>
      <c r="N519" s="59" t="s">
        <v>1469</v>
      </c>
      <c r="O519" s="60">
        <v>6</v>
      </c>
      <c r="P519" s="60">
        <v>602</v>
      </c>
      <c r="Q519" s="60">
        <v>1984</v>
      </c>
      <c r="R519" s="59" t="s">
        <v>70</v>
      </c>
    </row>
    <row r="520" spans="1:18" ht="40.5">
      <c r="A520" s="59" t="s">
        <v>17</v>
      </c>
      <c r="B520" s="59" t="s">
        <v>29</v>
      </c>
      <c r="C520" s="59" t="s">
        <v>1431</v>
      </c>
      <c r="D520" s="36" t="str">
        <f t="shared" si="8"/>
        <v>Private</v>
      </c>
      <c r="E520" s="60">
        <v>628</v>
      </c>
      <c r="F520" s="60">
        <v>628</v>
      </c>
      <c r="G520" s="59" t="s">
        <v>686</v>
      </c>
      <c r="H520" s="60">
        <v>500</v>
      </c>
      <c r="I520" s="60">
        <v>1</v>
      </c>
      <c r="J520" s="60">
        <v>3</v>
      </c>
      <c r="K520" s="60">
        <v>1</v>
      </c>
      <c r="L520" s="60">
        <v>7</v>
      </c>
      <c r="M520" s="59" t="s">
        <v>1468</v>
      </c>
      <c r="N520" s="59" t="s">
        <v>1469</v>
      </c>
      <c r="O520" s="60">
        <v>6</v>
      </c>
      <c r="P520" s="60">
        <v>603</v>
      </c>
      <c r="Q520" s="60">
        <v>1997</v>
      </c>
      <c r="R520" s="59" t="s">
        <v>70</v>
      </c>
    </row>
    <row r="521" spans="1:18" ht="40.5">
      <c r="A521" s="59" t="s">
        <v>17</v>
      </c>
      <c r="B521" s="59" t="s">
        <v>29</v>
      </c>
      <c r="C521" s="59" t="s">
        <v>1431</v>
      </c>
      <c r="D521" s="36" t="str">
        <f t="shared" si="8"/>
        <v>Private</v>
      </c>
      <c r="E521" s="60">
        <v>629</v>
      </c>
      <c r="F521" s="60">
        <v>629</v>
      </c>
      <c r="G521" s="59" t="s">
        <v>687</v>
      </c>
      <c r="H521" s="60">
        <v>132</v>
      </c>
      <c r="I521" s="60">
        <v>1</v>
      </c>
      <c r="J521" s="60">
        <v>3</v>
      </c>
      <c r="K521" s="60">
        <v>1</v>
      </c>
      <c r="L521" s="60">
        <v>6</v>
      </c>
      <c r="M521" s="59" t="s">
        <v>1468</v>
      </c>
      <c r="N521" s="59" t="s">
        <v>1469</v>
      </c>
      <c r="O521" s="60">
        <v>6</v>
      </c>
      <c r="P521" s="60">
        <v>606</v>
      </c>
      <c r="Q521" s="60">
        <v>1976</v>
      </c>
      <c r="R521" s="59" t="s">
        <v>70</v>
      </c>
    </row>
    <row r="522" spans="1:18" ht="54">
      <c r="A522" s="59" t="s">
        <v>17</v>
      </c>
      <c r="B522" s="59" t="s">
        <v>29</v>
      </c>
      <c r="C522" s="59" t="s">
        <v>1431</v>
      </c>
      <c r="D522" s="36" t="str">
        <f t="shared" si="8"/>
        <v>Private</v>
      </c>
      <c r="E522" s="60">
        <v>630</v>
      </c>
      <c r="F522" s="60">
        <v>630</v>
      </c>
      <c r="G522" s="59" t="s">
        <v>688</v>
      </c>
      <c r="H522" s="60">
        <v>419</v>
      </c>
      <c r="I522" s="60">
        <v>1</v>
      </c>
      <c r="J522" s="60">
        <v>3</v>
      </c>
      <c r="K522" s="60">
        <v>1</v>
      </c>
      <c r="L522" s="60">
        <v>6</v>
      </c>
      <c r="M522" s="59" t="s">
        <v>1468</v>
      </c>
      <c r="N522" s="59" t="s">
        <v>1469</v>
      </c>
      <c r="O522" s="60">
        <v>6</v>
      </c>
      <c r="P522" s="60">
        <v>603</v>
      </c>
      <c r="Q522" s="60">
        <v>1982</v>
      </c>
      <c r="R522" s="59" t="s">
        <v>70</v>
      </c>
    </row>
    <row r="523" spans="1:18" ht="27">
      <c r="A523" s="59" t="s">
        <v>17</v>
      </c>
      <c r="B523" s="59" t="s">
        <v>29</v>
      </c>
      <c r="C523" s="59" t="s">
        <v>1431</v>
      </c>
      <c r="D523" s="36" t="str">
        <f t="shared" si="8"/>
        <v>Private</v>
      </c>
      <c r="E523" s="60">
        <v>631</v>
      </c>
      <c r="F523" s="60">
        <v>631</v>
      </c>
      <c r="G523" s="59" t="s">
        <v>689</v>
      </c>
      <c r="H523" s="60">
        <v>355</v>
      </c>
      <c r="I523" s="60">
        <v>1</v>
      </c>
      <c r="J523" s="60">
        <v>3</v>
      </c>
      <c r="K523" s="60">
        <v>1</v>
      </c>
      <c r="L523" s="60">
        <v>6</v>
      </c>
      <c r="M523" s="59" t="s">
        <v>1468</v>
      </c>
      <c r="N523" s="59" t="s">
        <v>1469</v>
      </c>
      <c r="O523" s="60">
        <v>6</v>
      </c>
      <c r="P523" s="60">
        <v>606</v>
      </c>
      <c r="Q523" s="60">
        <v>1983</v>
      </c>
      <c r="R523" s="59" t="s">
        <v>70</v>
      </c>
    </row>
    <row r="524" spans="1:18" ht="40.5">
      <c r="A524" s="59" t="s">
        <v>17</v>
      </c>
      <c r="B524" s="59" t="s">
        <v>29</v>
      </c>
      <c r="C524" s="59" t="s">
        <v>1431</v>
      </c>
      <c r="D524" s="36" t="str">
        <f t="shared" si="8"/>
        <v>Private</v>
      </c>
      <c r="E524" s="60">
        <v>655</v>
      </c>
      <c r="F524" s="60">
        <v>655</v>
      </c>
      <c r="G524" s="59" t="s">
        <v>709</v>
      </c>
      <c r="H524" s="60">
        <v>756</v>
      </c>
      <c r="I524" s="60">
        <v>1</v>
      </c>
      <c r="J524" s="60">
        <v>3</v>
      </c>
      <c r="K524" s="60">
        <v>1</v>
      </c>
      <c r="L524" s="60">
        <v>6</v>
      </c>
      <c r="M524" s="59" t="s">
        <v>1468</v>
      </c>
      <c r="N524" s="59" t="s">
        <v>1469</v>
      </c>
      <c r="O524" s="60">
        <v>6</v>
      </c>
      <c r="P524" s="60">
        <v>605</v>
      </c>
      <c r="Q524" s="60">
        <v>1983</v>
      </c>
      <c r="R524" s="59" t="s">
        <v>70</v>
      </c>
    </row>
    <row r="525" spans="1:18" ht="54">
      <c r="A525" s="59" t="s">
        <v>17</v>
      </c>
      <c r="B525" s="59" t="s">
        <v>29</v>
      </c>
      <c r="C525" s="59" t="s">
        <v>1431</v>
      </c>
      <c r="D525" s="36" t="str">
        <f t="shared" si="8"/>
        <v>Private</v>
      </c>
      <c r="E525" s="60">
        <v>663</v>
      </c>
      <c r="F525" s="60">
        <v>663</v>
      </c>
      <c r="G525" s="59" t="s">
        <v>715</v>
      </c>
      <c r="H525" s="60">
        <v>447</v>
      </c>
      <c r="I525" s="60">
        <v>1</v>
      </c>
      <c r="J525" s="60">
        <v>3</v>
      </c>
      <c r="K525" s="60">
        <v>1</v>
      </c>
      <c r="L525" s="60">
        <v>6</v>
      </c>
      <c r="M525" s="59" t="s">
        <v>1468</v>
      </c>
      <c r="N525" s="59" t="s">
        <v>1469</v>
      </c>
      <c r="O525" s="60">
        <v>6</v>
      </c>
      <c r="P525" s="60">
        <v>602</v>
      </c>
      <c r="Q525" s="60">
        <v>1987</v>
      </c>
      <c r="R525" s="59" t="s">
        <v>70</v>
      </c>
    </row>
    <row r="526" spans="1:18" ht="54">
      <c r="A526" s="59" t="s">
        <v>17</v>
      </c>
      <c r="B526" s="59" t="s">
        <v>29</v>
      </c>
      <c r="C526" s="59" t="s">
        <v>1431</v>
      </c>
      <c r="D526" s="36" t="str">
        <f t="shared" si="8"/>
        <v>Private</v>
      </c>
      <c r="E526" s="60">
        <v>664</v>
      </c>
      <c r="F526" s="60">
        <v>664</v>
      </c>
      <c r="G526" s="59" t="s">
        <v>716</v>
      </c>
      <c r="H526" s="60">
        <v>983</v>
      </c>
      <c r="I526" s="60">
        <v>1</v>
      </c>
      <c r="J526" s="60">
        <v>3</v>
      </c>
      <c r="K526" s="60">
        <v>1</v>
      </c>
      <c r="L526" s="60">
        <v>6</v>
      </c>
      <c r="M526" s="59" t="s">
        <v>1468</v>
      </c>
      <c r="N526" s="59" t="s">
        <v>1469</v>
      </c>
      <c r="O526" s="60">
        <v>6</v>
      </c>
      <c r="P526" s="60">
        <v>602</v>
      </c>
      <c r="Q526" s="60">
        <v>1983</v>
      </c>
      <c r="R526" s="59" t="s">
        <v>70</v>
      </c>
    </row>
    <row r="527" spans="1:18" ht="40.5">
      <c r="A527" s="59" t="s">
        <v>17</v>
      </c>
      <c r="B527" s="59" t="s">
        <v>29</v>
      </c>
      <c r="C527" s="59" t="s">
        <v>1431</v>
      </c>
      <c r="D527" s="36" t="str">
        <f t="shared" si="8"/>
        <v>Private</v>
      </c>
      <c r="E527" s="60">
        <v>983</v>
      </c>
      <c r="F527" s="60">
        <v>983</v>
      </c>
      <c r="G527" s="59" t="s">
        <v>768</v>
      </c>
      <c r="H527" s="60">
        <v>289</v>
      </c>
      <c r="I527" s="60">
        <v>1</v>
      </c>
      <c r="J527" s="60">
        <v>3</v>
      </c>
      <c r="K527" s="60">
        <v>1</v>
      </c>
      <c r="L527" s="60">
        <v>6</v>
      </c>
      <c r="M527" s="59" t="s">
        <v>1468</v>
      </c>
      <c r="N527" s="59" t="s">
        <v>1469</v>
      </c>
      <c r="O527" s="60">
        <v>6</v>
      </c>
      <c r="P527" s="60">
        <v>603</v>
      </c>
      <c r="Q527" s="60">
        <v>2004</v>
      </c>
      <c r="R527" s="59" t="s">
        <v>70</v>
      </c>
    </row>
    <row r="528" spans="1:18" ht="54">
      <c r="A528" s="59" t="s">
        <v>17</v>
      </c>
      <c r="B528" s="59" t="s">
        <v>29</v>
      </c>
      <c r="C528" s="59" t="s">
        <v>1431</v>
      </c>
      <c r="D528" s="36" t="str">
        <f t="shared" si="8"/>
        <v>Private</v>
      </c>
      <c r="E528" s="60">
        <v>1193</v>
      </c>
      <c r="F528" s="60">
        <v>1194</v>
      </c>
      <c r="G528" s="59" t="s">
        <v>784</v>
      </c>
      <c r="H528" s="60">
        <v>81</v>
      </c>
      <c r="I528" s="60">
        <v>1</v>
      </c>
      <c r="J528" s="60">
        <v>3</v>
      </c>
      <c r="K528" s="60">
        <v>1</v>
      </c>
      <c r="L528" s="60">
        <v>4</v>
      </c>
      <c r="M528" s="59" t="s">
        <v>1468</v>
      </c>
      <c r="N528" s="59" t="s">
        <v>1469</v>
      </c>
      <c r="O528" s="60">
        <v>6</v>
      </c>
      <c r="P528" s="60">
        <v>603</v>
      </c>
      <c r="Q528" s="60">
        <v>2010</v>
      </c>
      <c r="R528" s="59" t="s">
        <v>70</v>
      </c>
    </row>
    <row r="529" spans="1:18" ht="67.5">
      <c r="A529" s="59" t="s">
        <v>17</v>
      </c>
      <c r="B529" s="59" t="s">
        <v>29</v>
      </c>
      <c r="C529" s="59" t="s">
        <v>1431</v>
      </c>
      <c r="D529" s="36" t="str">
        <f t="shared" si="8"/>
        <v>Private</v>
      </c>
      <c r="E529" s="60">
        <v>1296</v>
      </c>
      <c r="F529" s="60">
        <v>2080</v>
      </c>
      <c r="G529" s="59" t="s">
        <v>788</v>
      </c>
      <c r="H529" s="60">
        <v>1207</v>
      </c>
      <c r="I529" s="60">
        <v>1</v>
      </c>
      <c r="J529" s="60">
        <v>3</v>
      </c>
      <c r="K529" s="60">
        <v>1</v>
      </c>
      <c r="L529" s="60">
        <v>6</v>
      </c>
      <c r="M529" s="59" t="s">
        <v>1468</v>
      </c>
      <c r="N529" s="59" t="s">
        <v>1469</v>
      </c>
      <c r="O529" s="60">
        <v>6</v>
      </c>
      <c r="P529" s="60">
        <v>603</v>
      </c>
      <c r="Q529" s="60">
        <v>1999</v>
      </c>
      <c r="R529" s="59" t="s">
        <v>70</v>
      </c>
    </row>
    <row r="530" spans="1:18" ht="54">
      <c r="A530" s="59" t="s">
        <v>17</v>
      </c>
      <c r="B530" s="59" t="s">
        <v>29</v>
      </c>
      <c r="C530" s="59" t="s">
        <v>1431</v>
      </c>
      <c r="D530" s="36" t="str">
        <f t="shared" si="8"/>
        <v>Private</v>
      </c>
      <c r="E530" s="60">
        <v>1307</v>
      </c>
      <c r="F530" s="60">
        <v>2240</v>
      </c>
      <c r="G530" s="59" t="s">
        <v>793</v>
      </c>
      <c r="H530" s="60">
        <v>767</v>
      </c>
      <c r="I530" s="60">
        <v>1</v>
      </c>
      <c r="J530" s="60">
        <v>3</v>
      </c>
      <c r="K530" s="60">
        <v>1</v>
      </c>
      <c r="L530" s="60">
        <v>6</v>
      </c>
      <c r="M530" s="59" t="s">
        <v>1468</v>
      </c>
      <c r="N530" s="59" t="s">
        <v>1469</v>
      </c>
      <c r="O530" s="60">
        <v>6</v>
      </c>
      <c r="P530" s="60">
        <v>605</v>
      </c>
      <c r="Q530" s="60">
        <v>2000</v>
      </c>
      <c r="R530" s="59" t="s">
        <v>70</v>
      </c>
    </row>
    <row r="531" spans="1:18" ht="54">
      <c r="A531" s="59" t="s">
        <v>17</v>
      </c>
      <c r="B531" s="59" t="s">
        <v>29</v>
      </c>
      <c r="C531" s="59" t="s">
        <v>1431</v>
      </c>
      <c r="D531" s="36" t="str">
        <f t="shared" si="8"/>
        <v>Private</v>
      </c>
      <c r="E531" s="60">
        <v>1360</v>
      </c>
      <c r="F531" s="60">
        <v>2307</v>
      </c>
      <c r="G531" s="59" t="s">
        <v>797</v>
      </c>
      <c r="H531" s="60">
        <v>654</v>
      </c>
      <c r="I531" s="60">
        <v>1</v>
      </c>
      <c r="J531" s="60">
        <v>3</v>
      </c>
      <c r="K531" s="60">
        <v>1</v>
      </c>
      <c r="L531" s="60">
        <v>6</v>
      </c>
      <c r="M531" s="59" t="s">
        <v>1468</v>
      </c>
      <c r="N531" s="59" t="s">
        <v>1469</v>
      </c>
      <c r="O531" s="60">
        <v>6</v>
      </c>
      <c r="P531" s="60">
        <v>602</v>
      </c>
      <c r="Q531" s="60">
        <v>1999</v>
      </c>
      <c r="R531" s="59" t="s">
        <v>70</v>
      </c>
    </row>
    <row r="532" spans="1:18" ht="40.5">
      <c r="A532" s="59" t="s">
        <v>17</v>
      </c>
      <c r="B532" s="59" t="s">
        <v>29</v>
      </c>
      <c r="C532" s="59" t="s">
        <v>1431</v>
      </c>
      <c r="D532" s="36" t="str">
        <f t="shared" si="8"/>
        <v>Private</v>
      </c>
      <c r="E532" s="60">
        <v>1417</v>
      </c>
      <c r="F532" s="60">
        <v>5193</v>
      </c>
      <c r="G532" s="59" t="s">
        <v>799</v>
      </c>
      <c r="H532" s="60">
        <v>710</v>
      </c>
      <c r="I532" s="60">
        <v>1</v>
      </c>
      <c r="J532" s="60">
        <v>3</v>
      </c>
      <c r="K532" s="60">
        <v>1</v>
      </c>
      <c r="L532" s="60">
        <v>6</v>
      </c>
      <c r="M532" s="59" t="s">
        <v>1468</v>
      </c>
      <c r="N532" s="59" t="s">
        <v>1469</v>
      </c>
      <c r="O532" s="60">
        <v>6</v>
      </c>
      <c r="P532" s="60">
        <v>603</v>
      </c>
      <c r="Q532" s="60">
        <v>2003</v>
      </c>
      <c r="R532" s="59" t="s">
        <v>70</v>
      </c>
    </row>
    <row r="533" spans="1:18" ht="54">
      <c r="A533" s="59" t="s">
        <v>17</v>
      </c>
      <c r="B533" s="59" t="s">
        <v>29</v>
      </c>
      <c r="C533" s="59" t="s">
        <v>1431</v>
      </c>
      <c r="D533" s="36" t="str">
        <f t="shared" si="8"/>
        <v>Private</v>
      </c>
      <c r="E533" s="60">
        <v>1472</v>
      </c>
      <c r="F533" s="60">
        <v>5505</v>
      </c>
      <c r="G533" s="59" t="s">
        <v>800</v>
      </c>
      <c r="H533" s="60">
        <v>173</v>
      </c>
      <c r="I533" s="60">
        <v>1</v>
      </c>
      <c r="J533" s="60">
        <v>3</v>
      </c>
      <c r="K533" s="60">
        <v>1</v>
      </c>
      <c r="L533" s="60">
        <v>6</v>
      </c>
      <c r="M533" s="59" t="s">
        <v>1468</v>
      </c>
      <c r="N533" s="59" t="s">
        <v>1469</v>
      </c>
      <c r="O533" s="60">
        <v>6</v>
      </c>
      <c r="P533" s="60">
        <v>603</v>
      </c>
      <c r="Q533" s="60">
        <v>2002</v>
      </c>
      <c r="R533" s="59" t="s">
        <v>70</v>
      </c>
    </row>
    <row r="534" spans="1:18" ht="27">
      <c r="A534" s="59" t="s">
        <v>17</v>
      </c>
      <c r="B534" s="59" t="s">
        <v>29</v>
      </c>
      <c r="C534" s="59" t="s">
        <v>7</v>
      </c>
      <c r="D534" s="36" t="str">
        <f t="shared" si="8"/>
        <v>Private</v>
      </c>
      <c r="E534" s="60">
        <v>632</v>
      </c>
      <c r="F534" s="60">
        <v>632</v>
      </c>
      <c r="G534" s="59" t="s">
        <v>690</v>
      </c>
      <c r="H534" s="60">
        <v>303</v>
      </c>
      <c r="I534" s="60">
        <v>1</v>
      </c>
      <c r="J534" s="60">
        <v>2</v>
      </c>
      <c r="K534" s="60">
        <v>1</v>
      </c>
      <c r="L534" s="60">
        <v>6</v>
      </c>
      <c r="M534" s="59" t="s">
        <v>1468</v>
      </c>
      <c r="N534" s="59" t="s">
        <v>1469</v>
      </c>
      <c r="O534" s="60">
        <v>6</v>
      </c>
      <c r="P534" s="60">
        <v>603</v>
      </c>
      <c r="Q534" s="60">
        <v>1997</v>
      </c>
      <c r="R534" s="59" t="s">
        <v>70</v>
      </c>
    </row>
    <row r="535" spans="1:18" ht="67.5">
      <c r="A535" s="59" t="s">
        <v>17</v>
      </c>
      <c r="B535" s="59" t="s">
        <v>29</v>
      </c>
      <c r="C535" s="59" t="s">
        <v>7</v>
      </c>
      <c r="D535" s="36" t="str">
        <f t="shared" si="8"/>
        <v>Private</v>
      </c>
      <c r="E535" s="60">
        <v>772</v>
      </c>
      <c r="F535" s="60">
        <v>772</v>
      </c>
      <c r="G535" s="59" t="s">
        <v>743</v>
      </c>
      <c r="H535" s="60">
        <v>129</v>
      </c>
      <c r="I535" s="60">
        <v>1</v>
      </c>
      <c r="J535" s="60">
        <v>2</v>
      </c>
      <c r="K535" s="60">
        <v>1</v>
      </c>
      <c r="L535" s="60">
        <v>4</v>
      </c>
      <c r="M535" s="59" t="s">
        <v>1468</v>
      </c>
      <c r="N535" s="59" t="s">
        <v>1469</v>
      </c>
      <c r="O535" s="60">
        <v>6</v>
      </c>
      <c r="P535" s="60">
        <v>602</v>
      </c>
      <c r="Q535" s="60">
        <v>2006</v>
      </c>
      <c r="R535" s="59" t="s">
        <v>70</v>
      </c>
    </row>
    <row r="536" spans="1:18" ht="94.5">
      <c r="A536" s="59" t="s">
        <v>17</v>
      </c>
      <c r="B536" s="59" t="s">
        <v>29</v>
      </c>
      <c r="C536" s="59" t="s">
        <v>7</v>
      </c>
      <c r="D536" s="36" t="str">
        <f t="shared" si="8"/>
        <v>Private</v>
      </c>
      <c r="E536" s="60">
        <v>1019</v>
      </c>
      <c r="F536" s="60">
        <v>1019</v>
      </c>
      <c r="G536" s="59" t="s">
        <v>769</v>
      </c>
      <c r="H536" s="60">
        <v>255</v>
      </c>
      <c r="I536" s="60">
        <v>1</v>
      </c>
      <c r="J536" s="60">
        <v>2</v>
      </c>
      <c r="K536" s="60">
        <v>1</v>
      </c>
      <c r="L536" s="60">
        <v>6</v>
      </c>
      <c r="M536" s="59" t="s">
        <v>1468</v>
      </c>
      <c r="N536" s="59" t="s">
        <v>1469</v>
      </c>
      <c r="O536" s="60">
        <v>6</v>
      </c>
      <c r="P536" s="60">
        <v>603</v>
      </c>
      <c r="Q536" s="60">
        <v>2003</v>
      </c>
      <c r="R536" s="59" t="s">
        <v>70</v>
      </c>
    </row>
    <row r="537" spans="1:18" ht="27">
      <c r="A537" s="59" t="s">
        <v>17</v>
      </c>
      <c r="B537" s="59" t="s">
        <v>29</v>
      </c>
      <c r="C537" s="59" t="s">
        <v>6</v>
      </c>
      <c r="D537" s="36" t="str">
        <f t="shared" si="8"/>
        <v>Public</v>
      </c>
      <c r="E537" s="60">
        <v>621</v>
      </c>
      <c r="F537" s="60">
        <v>621</v>
      </c>
      <c r="G537" s="59" t="s">
        <v>681</v>
      </c>
      <c r="H537" s="60">
        <v>145</v>
      </c>
      <c r="I537" s="60">
        <v>1</v>
      </c>
      <c r="J537" s="60">
        <v>1</v>
      </c>
      <c r="K537" s="60">
        <v>1</v>
      </c>
      <c r="L537" s="60">
        <v>6</v>
      </c>
      <c r="M537" s="59" t="s">
        <v>1470</v>
      </c>
      <c r="N537" s="59" t="s">
        <v>1559</v>
      </c>
      <c r="O537" s="60">
        <v>6</v>
      </c>
      <c r="P537" s="60">
        <v>601</v>
      </c>
      <c r="Q537" s="60">
        <v>2004</v>
      </c>
      <c r="R537" s="59" t="s">
        <v>70</v>
      </c>
    </row>
    <row r="538" spans="1:18" ht="40.5">
      <c r="A538" s="59" t="s">
        <v>17</v>
      </c>
      <c r="B538" s="59" t="s">
        <v>29</v>
      </c>
      <c r="C538" s="59" t="s">
        <v>6</v>
      </c>
      <c r="D538" s="36" t="str">
        <f t="shared" si="8"/>
        <v>Public</v>
      </c>
      <c r="E538" s="60">
        <v>623</v>
      </c>
      <c r="F538" s="60">
        <v>623</v>
      </c>
      <c r="G538" s="59" t="s">
        <v>683</v>
      </c>
      <c r="H538" s="60">
        <v>318</v>
      </c>
      <c r="I538" s="60">
        <v>1</v>
      </c>
      <c r="J538" s="60">
        <v>1</v>
      </c>
      <c r="K538" s="60">
        <v>1</v>
      </c>
      <c r="L538" s="60">
        <v>6</v>
      </c>
      <c r="M538" s="59" t="s">
        <v>1470</v>
      </c>
      <c r="N538" s="59" t="s">
        <v>1560</v>
      </c>
      <c r="O538" s="60">
        <v>6</v>
      </c>
      <c r="P538" s="60">
        <v>601</v>
      </c>
      <c r="Q538" s="60">
        <v>1990</v>
      </c>
      <c r="R538" s="59" t="s">
        <v>70</v>
      </c>
    </row>
    <row r="539" spans="1:18" ht="27">
      <c r="A539" s="59" t="s">
        <v>17</v>
      </c>
      <c r="B539" s="59" t="s">
        <v>29</v>
      </c>
      <c r="C539" s="59" t="s">
        <v>6</v>
      </c>
      <c r="D539" s="36" t="str">
        <f t="shared" si="8"/>
        <v>Public</v>
      </c>
      <c r="E539" s="60">
        <v>624</v>
      </c>
      <c r="F539" s="60">
        <v>624</v>
      </c>
      <c r="G539" s="59" t="s">
        <v>684</v>
      </c>
      <c r="H539" s="60">
        <v>423</v>
      </c>
      <c r="I539" s="60">
        <v>1</v>
      </c>
      <c r="J539" s="60">
        <v>1</v>
      </c>
      <c r="K539" s="60">
        <v>1</v>
      </c>
      <c r="L539" s="60">
        <v>6</v>
      </c>
      <c r="M539" s="59" t="s">
        <v>1470</v>
      </c>
      <c r="N539" s="59" t="s">
        <v>1561</v>
      </c>
      <c r="O539" s="60">
        <v>6</v>
      </c>
      <c r="P539" s="60">
        <v>601</v>
      </c>
      <c r="Q539" s="60">
        <v>1984</v>
      </c>
      <c r="R539" s="59" t="s">
        <v>70</v>
      </c>
    </row>
    <row r="540" spans="1:18" ht="27">
      <c r="A540" s="59" t="s">
        <v>17</v>
      </c>
      <c r="B540" s="59" t="s">
        <v>29</v>
      </c>
      <c r="C540" s="59" t="s">
        <v>6</v>
      </c>
      <c r="D540" s="36" t="str">
        <f t="shared" si="8"/>
        <v>Public</v>
      </c>
      <c r="E540" s="60">
        <v>634</v>
      </c>
      <c r="F540" s="60">
        <v>634</v>
      </c>
      <c r="G540" s="59" t="s">
        <v>691</v>
      </c>
      <c r="H540" s="60">
        <v>159</v>
      </c>
      <c r="I540" s="60">
        <v>1</v>
      </c>
      <c r="J540" s="60">
        <v>1</v>
      </c>
      <c r="K540" s="60">
        <v>1</v>
      </c>
      <c r="L540" s="60">
        <v>6</v>
      </c>
      <c r="M540" s="59" t="s">
        <v>1470</v>
      </c>
      <c r="N540" s="59" t="s">
        <v>1562</v>
      </c>
      <c r="O540" s="60">
        <v>6</v>
      </c>
      <c r="P540" s="60">
        <v>606</v>
      </c>
      <c r="Q540" s="60">
        <v>1994</v>
      </c>
      <c r="R540" s="59" t="s">
        <v>70</v>
      </c>
    </row>
    <row r="541" spans="1:18" ht="54">
      <c r="A541" s="59" t="s">
        <v>17</v>
      </c>
      <c r="B541" s="59" t="s">
        <v>29</v>
      </c>
      <c r="C541" s="59" t="s">
        <v>6</v>
      </c>
      <c r="D541" s="36" t="str">
        <f t="shared" si="8"/>
        <v>Public</v>
      </c>
      <c r="E541" s="60">
        <v>635</v>
      </c>
      <c r="F541" s="60">
        <v>635</v>
      </c>
      <c r="G541" s="59" t="s">
        <v>692</v>
      </c>
      <c r="H541" s="60">
        <v>884</v>
      </c>
      <c r="I541" s="60">
        <v>1</v>
      </c>
      <c r="J541" s="60">
        <v>1</v>
      </c>
      <c r="K541" s="60">
        <v>1</v>
      </c>
      <c r="L541" s="60">
        <v>6</v>
      </c>
      <c r="M541" s="59" t="s">
        <v>1470</v>
      </c>
      <c r="N541" s="59" t="s">
        <v>1563</v>
      </c>
      <c r="O541" s="60">
        <v>6</v>
      </c>
      <c r="P541" s="60">
        <v>603</v>
      </c>
      <c r="Q541" s="60">
        <v>2000</v>
      </c>
      <c r="R541" s="59" t="s">
        <v>70</v>
      </c>
    </row>
    <row r="542" spans="1:18" ht="40.5">
      <c r="A542" s="59" t="s">
        <v>17</v>
      </c>
      <c r="B542" s="59" t="s">
        <v>29</v>
      </c>
      <c r="C542" s="59" t="s">
        <v>6</v>
      </c>
      <c r="D542" s="36" t="str">
        <f t="shared" si="8"/>
        <v>Public</v>
      </c>
      <c r="E542" s="60">
        <v>639</v>
      </c>
      <c r="F542" s="60">
        <v>639</v>
      </c>
      <c r="G542" s="59" t="s">
        <v>694</v>
      </c>
      <c r="H542" s="60">
        <v>1005</v>
      </c>
      <c r="I542" s="60">
        <v>1</v>
      </c>
      <c r="J542" s="60">
        <v>1</v>
      </c>
      <c r="K542" s="60">
        <v>1</v>
      </c>
      <c r="L542" s="60">
        <v>6</v>
      </c>
      <c r="M542" s="59" t="s">
        <v>1470</v>
      </c>
      <c r="N542" s="59" t="s">
        <v>1564</v>
      </c>
      <c r="O542" s="60">
        <v>6</v>
      </c>
      <c r="P542" s="60">
        <v>603</v>
      </c>
      <c r="Q542" s="60">
        <v>1992</v>
      </c>
      <c r="R542" s="59" t="s">
        <v>70</v>
      </c>
    </row>
    <row r="543" spans="1:18" ht="40.5">
      <c r="A543" s="59" t="s">
        <v>17</v>
      </c>
      <c r="B543" s="59" t="s">
        <v>29</v>
      </c>
      <c r="C543" s="59" t="s">
        <v>6</v>
      </c>
      <c r="D543" s="36" t="str">
        <f t="shared" si="8"/>
        <v>Public</v>
      </c>
      <c r="E543" s="60">
        <v>640</v>
      </c>
      <c r="F543" s="60">
        <v>640</v>
      </c>
      <c r="G543" s="59" t="s">
        <v>695</v>
      </c>
      <c r="H543" s="60">
        <v>809</v>
      </c>
      <c r="I543" s="60">
        <v>1</v>
      </c>
      <c r="J543" s="60">
        <v>1</v>
      </c>
      <c r="K543" s="60">
        <v>1</v>
      </c>
      <c r="L543" s="60">
        <v>6</v>
      </c>
      <c r="M543" s="59" t="s">
        <v>1470</v>
      </c>
      <c r="N543" s="59" t="s">
        <v>1565</v>
      </c>
      <c r="O543" s="60">
        <v>6</v>
      </c>
      <c r="P543" s="60">
        <v>603</v>
      </c>
      <c r="Q543" s="60">
        <v>1965</v>
      </c>
      <c r="R543" s="59" t="s">
        <v>70</v>
      </c>
    </row>
    <row r="544" spans="1:18" ht="40.5">
      <c r="A544" s="59" t="s">
        <v>17</v>
      </c>
      <c r="B544" s="59" t="s">
        <v>29</v>
      </c>
      <c r="C544" s="59" t="s">
        <v>6</v>
      </c>
      <c r="D544" s="36" t="str">
        <f t="shared" si="8"/>
        <v>Public</v>
      </c>
      <c r="E544" s="60">
        <v>642</v>
      </c>
      <c r="F544" s="60">
        <v>642</v>
      </c>
      <c r="G544" s="59" t="s">
        <v>697</v>
      </c>
      <c r="H544" s="60">
        <v>1619</v>
      </c>
      <c r="I544" s="60">
        <v>1</v>
      </c>
      <c r="J544" s="60">
        <v>1</v>
      </c>
      <c r="K544" s="60">
        <v>1</v>
      </c>
      <c r="L544" s="60">
        <v>6</v>
      </c>
      <c r="M544" s="59" t="s">
        <v>1470</v>
      </c>
      <c r="N544" s="59" t="s">
        <v>1566</v>
      </c>
      <c r="O544" s="60">
        <v>6</v>
      </c>
      <c r="P544" s="60">
        <v>603</v>
      </c>
      <c r="Q544" s="60">
        <v>1982</v>
      </c>
      <c r="R544" s="59" t="s">
        <v>70</v>
      </c>
    </row>
    <row r="545" spans="1:18" ht="40.5">
      <c r="A545" s="59" t="s">
        <v>17</v>
      </c>
      <c r="B545" s="59" t="s">
        <v>29</v>
      </c>
      <c r="C545" s="59" t="s">
        <v>6</v>
      </c>
      <c r="D545" s="36" t="str">
        <f t="shared" si="8"/>
        <v>Public</v>
      </c>
      <c r="E545" s="60">
        <v>643</v>
      </c>
      <c r="F545" s="60">
        <v>643</v>
      </c>
      <c r="G545" s="59" t="s">
        <v>698</v>
      </c>
      <c r="H545" s="60">
        <v>1918</v>
      </c>
      <c r="I545" s="60">
        <v>1</v>
      </c>
      <c r="J545" s="60">
        <v>1</v>
      </c>
      <c r="K545" s="60">
        <v>1</v>
      </c>
      <c r="L545" s="60">
        <v>6</v>
      </c>
      <c r="M545" s="59" t="s">
        <v>1470</v>
      </c>
      <c r="N545" s="59" t="s">
        <v>1563</v>
      </c>
      <c r="O545" s="60">
        <v>6</v>
      </c>
      <c r="P545" s="60">
        <v>603</v>
      </c>
      <c r="Q545" s="60">
        <v>1982</v>
      </c>
      <c r="R545" s="59" t="s">
        <v>70</v>
      </c>
    </row>
    <row r="546" spans="1:18" ht="27">
      <c r="A546" s="59" t="s">
        <v>17</v>
      </c>
      <c r="B546" s="59" t="s">
        <v>29</v>
      </c>
      <c r="C546" s="59" t="s">
        <v>6</v>
      </c>
      <c r="D546" s="36" t="str">
        <f t="shared" si="8"/>
        <v>Public</v>
      </c>
      <c r="E546" s="60">
        <v>644</v>
      </c>
      <c r="F546" s="60">
        <v>644</v>
      </c>
      <c r="G546" s="59" t="s">
        <v>699</v>
      </c>
      <c r="H546" s="60">
        <v>853</v>
      </c>
      <c r="I546" s="60">
        <v>1</v>
      </c>
      <c r="J546" s="60">
        <v>1</v>
      </c>
      <c r="K546" s="60">
        <v>1</v>
      </c>
      <c r="L546" s="60">
        <v>6</v>
      </c>
      <c r="M546" s="59" t="s">
        <v>1470</v>
      </c>
      <c r="N546" s="59" t="s">
        <v>1563</v>
      </c>
      <c r="O546" s="60">
        <v>6</v>
      </c>
      <c r="P546" s="60">
        <v>603</v>
      </c>
      <c r="Q546" s="60">
        <v>1999</v>
      </c>
      <c r="R546" s="59" t="s">
        <v>70</v>
      </c>
    </row>
    <row r="547" spans="1:18" ht="40.5">
      <c r="A547" s="59" t="s">
        <v>17</v>
      </c>
      <c r="B547" s="59" t="s">
        <v>29</v>
      </c>
      <c r="C547" s="59" t="s">
        <v>6</v>
      </c>
      <c r="D547" s="36" t="str">
        <f t="shared" si="8"/>
        <v>Public</v>
      </c>
      <c r="E547" s="60">
        <v>645</v>
      </c>
      <c r="F547" s="60">
        <v>645</v>
      </c>
      <c r="G547" s="59" t="s">
        <v>700</v>
      </c>
      <c r="H547" s="60">
        <v>680</v>
      </c>
      <c r="I547" s="60">
        <v>1</v>
      </c>
      <c r="J547" s="60">
        <v>1</v>
      </c>
      <c r="K547" s="60">
        <v>1</v>
      </c>
      <c r="L547" s="60">
        <v>6</v>
      </c>
      <c r="M547" s="59" t="s">
        <v>1470</v>
      </c>
      <c r="N547" s="59" t="s">
        <v>1566</v>
      </c>
      <c r="O547" s="60">
        <v>6</v>
      </c>
      <c r="P547" s="60">
        <v>606</v>
      </c>
      <c r="Q547" s="60">
        <v>1962</v>
      </c>
      <c r="R547" s="59" t="s">
        <v>70</v>
      </c>
    </row>
    <row r="548" spans="1:18" ht="40.5">
      <c r="A548" s="59" t="s">
        <v>17</v>
      </c>
      <c r="B548" s="59" t="s">
        <v>29</v>
      </c>
      <c r="C548" s="59" t="s">
        <v>6</v>
      </c>
      <c r="D548" s="36" t="str">
        <f t="shared" si="8"/>
        <v>Public</v>
      </c>
      <c r="E548" s="60">
        <v>646</v>
      </c>
      <c r="F548" s="60">
        <v>646</v>
      </c>
      <c r="G548" s="59" t="s">
        <v>701</v>
      </c>
      <c r="H548" s="60">
        <v>1189</v>
      </c>
      <c r="I548" s="60">
        <v>1</v>
      </c>
      <c r="J548" s="60">
        <v>1</v>
      </c>
      <c r="K548" s="60">
        <v>1</v>
      </c>
      <c r="L548" s="60">
        <v>6</v>
      </c>
      <c r="M548" s="59" t="s">
        <v>1470</v>
      </c>
      <c r="N548" s="59" t="s">
        <v>1565</v>
      </c>
      <c r="O548" s="60">
        <v>6</v>
      </c>
      <c r="P548" s="60">
        <v>603</v>
      </c>
      <c r="Q548" s="60">
        <v>1984</v>
      </c>
      <c r="R548" s="59" t="s">
        <v>70</v>
      </c>
    </row>
    <row r="549" spans="1:18" ht="27">
      <c r="A549" s="59" t="s">
        <v>17</v>
      </c>
      <c r="B549" s="59" t="s">
        <v>29</v>
      </c>
      <c r="C549" s="59" t="s">
        <v>6</v>
      </c>
      <c r="D549" s="36" t="str">
        <f t="shared" si="8"/>
        <v>Public</v>
      </c>
      <c r="E549" s="60">
        <v>647</v>
      </c>
      <c r="F549" s="60">
        <v>647</v>
      </c>
      <c r="G549" s="59" t="s">
        <v>702</v>
      </c>
      <c r="H549" s="60">
        <v>620</v>
      </c>
      <c r="I549" s="60">
        <v>1</v>
      </c>
      <c r="J549" s="60">
        <v>1</v>
      </c>
      <c r="K549" s="60">
        <v>1</v>
      </c>
      <c r="L549" s="60">
        <v>6</v>
      </c>
      <c r="M549" s="59" t="s">
        <v>1470</v>
      </c>
      <c r="N549" s="59" t="s">
        <v>1567</v>
      </c>
      <c r="O549" s="60">
        <v>6</v>
      </c>
      <c r="P549" s="60">
        <v>606</v>
      </c>
      <c r="Q549" s="60">
        <v>1983</v>
      </c>
      <c r="R549" s="59" t="s">
        <v>70</v>
      </c>
    </row>
    <row r="550" spans="1:18" ht="40.5">
      <c r="A550" s="59" t="s">
        <v>17</v>
      </c>
      <c r="B550" s="59" t="s">
        <v>29</v>
      </c>
      <c r="C550" s="59" t="s">
        <v>6</v>
      </c>
      <c r="D550" s="36" t="str">
        <f t="shared" si="8"/>
        <v>Public</v>
      </c>
      <c r="E550" s="60">
        <v>648</v>
      </c>
      <c r="F550" s="60">
        <v>648</v>
      </c>
      <c r="G550" s="59" t="s">
        <v>703</v>
      </c>
      <c r="H550" s="60">
        <v>583</v>
      </c>
      <c r="I550" s="60">
        <v>1</v>
      </c>
      <c r="J550" s="60">
        <v>1</v>
      </c>
      <c r="K550" s="60">
        <v>1</v>
      </c>
      <c r="L550" s="60">
        <v>6</v>
      </c>
      <c r="M550" s="59" t="s">
        <v>1470</v>
      </c>
      <c r="N550" s="59" t="s">
        <v>1564</v>
      </c>
      <c r="O550" s="60">
        <v>6</v>
      </c>
      <c r="P550" s="60">
        <v>603</v>
      </c>
      <c r="Q550" s="60">
        <v>1978</v>
      </c>
      <c r="R550" s="59" t="s">
        <v>70</v>
      </c>
    </row>
    <row r="551" spans="1:18" ht="40.5">
      <c r="A551" s="59" t="s">
        <v>17</v>
      </c>
      <c r="B551" s="59" t="s">
        <v>29</v>
      </c>
      <c r="C551" s="59" t="s">
        <v>6</v>
      </c>
      <c r="D551" s="36" t="str">
        <f t="shared" si="8"/>
        <v>Public</v>
      </c>
      <c r="E551" s="60">
        <v>649</v>
      </c>
      <c r="F551" s="60">
        <v>649</v>
      </c>
      <c r="G551" s="59" t="s">
        <v>704</v>
      </c>
      <c r="H551" s="60">
        <v>1023</v>
      </c>
      <c r="I551" s="60">
        <v>1</v>
      </c>
      <c r="J551" s="60">
        <v>1</v>
      </c>
      <c r="K551" s="60">
        <v>1</v>
      </c>
      <c r="L551" s="60">
        <v>6</v>
      </c>
      <c r="M551" s="59" t="s">
        <v>1470</v>
      </c>
      <c r="N551" s="59" t="s">
        <v>1565</v>
      </c>
      <c r="O551" s="60">
        <v>6</v>
      </c>
      <c r="P551" s="60">
        <v>603</v>
      </c>
      <c r="Q551" s="60">
        <v>1984</v>
      </c>
      <c r="R551" s="59" t="s">
        <v>70</v>
      </c>
    </row>
    <row r="552" spans="1:18" ht="27">
      <c r="A552" s="59" t="s">
        <v>17</v>
      </c>
      <c r="B552" s="59" t="s">
        <v>29</v>
      </c>
      <c r="C552" s="59" t="s">
        <v>6</v>
      </c>
      <c r="D552" s="36" t="str">
        <f t="shared" si="8"/>
        <v>Public</v>
      </c>
      <c r="E552" s="60">
        <v>650</v>
      </c>
      <c r="F552" s="60">
        <v>650</v>
      </c>
      <c r="G552" s="59" t="s">
        <v>705</v>
      </c>
      <c r="H552" s="60">
        <v>1076</v>
      </c>
      <c r="I552" s="60">
        <v>1</v>
      </c>
      <c r="J552" s="60">
        <v>1</v>
      </c>
      <c r="K552" s="60">
        <v>1</v>
      </c>
      <c r="L552" s="60">
        <v>6</v>
      </c>
      <c r="M552" s="59" t="s">
        <v>1470</v>
      </c>
      <c r="N552" s="59" t="s">
        <v>1564</v>
      </c>
      <c r="O552" s="60">
        <v>6</v>
      </c>
      <c r="P552" s="60">
        <v>603</v>
      </c>
      <c r="Q552" s="60">
        <v>1980</v>
      </c>
      <c r="R552" s="59" t="s">
        <v>70</v>
      </c>
    </row>
    <row r="553" spans="1:18" ht="40.5">
      <c r="A553" s="59" t="s">
        <v>17</v>
      </c>
      <c r="B553" s="59" t="s">
        <v>29</v>
      </c>
      <c r="C553" s="59" t="s">
        <v>6</v>
      </c>
      <c r="D553" s="36" t="str">
        <f t="shared" si="8"/>
        <v>Public</v>
      </c>
      <c r="E553" s="60">
        <v>651</v>
      </c>
      <c r="F553" s="60">
        <v>651</v>
      </c>
      <c r="G553" s="59" t="s">
        <v>706</v>
      </c>
      <c r="H553" s="60">
        <v>679</v>
      </c>
      <c r="I553" s="60">
        <v>1</v>
      </c>
      <c r="J553" s="60">
        <v>1</v>
      </c>
      <c r="K553" s="60">
        <v>1</v>
      </c>
      <c r="L553" s="60">
        <v>6</v>
      </c>
      <c r="M553" s="59" t="s">
        <v>1470</v>
      </c>
      <c r="N553" s="59" t="s">
        <v>1566</v>
      </c>
      <c r="O553" s="60">
        <v>6</v>
      </c>
      <c r="P553" s="60">
        <v>606</v>
      </c>
      <c r="Q553" s="60">
        <v>1984</v>
      </c>
      <c r="R553" s="59" t="s">
        <v>70</v>
      </c>
    </row>
    <row r="554" spans="1:18" ht="27">
      <c r="A554" s="59" t="s">
        <v>17</v>
      </c>
      <c r="B554" s="59" t="s">
        <v>29</v>
      </c>
      <c r="C554" s="59" t="s">
        <v>6</v>
      </c>
      <c r="D554" s="36" t="str">
        <f t="shared" si="8"/>
        <v>Public</v>
      </c>
      <c r="E554" s="60">
        <v>652</v>
      </c>
      <c r="F554" s="60">
        <v>652</v>
      </c>
      <c r="G554" s="59" t="s">
        <v>707</v>
      </c>
      <c r="H554" s="60">
        <v>296</v>
      </c>
      <c r="I554" s="60">
        <v>1</v>
      </c>
      <c r="J554" s="60">
        <v>1</v>
      </c>
      <c r="K554" s="60">
        <v>1</v>
      </c>
      <c r="L554" s="60">
        <v>6</v>
      </c>
      <c r="M554" s="59" t="s">
        <v>1470</v>
      </c>
      <c r="N554" s="59" t="s">
        <v>1568</v>
      </c>
      <c r="O554" s="60">
        <v>6</v>
      </c>
      <c r="P554" s="60">
        <v>603</v>
      </c>
      <c r="Q554" s="60">
        <v>1993</v>
      </c>
      <c r="R554" s="59" t="s">
        <v>70</v>
      </c>
    </row>
    <row r="555" spans="1:18" ht="27">
      <c r="A555" s="59" t="s">
        <v>17</v>
      </c>
      <c r="B555" s="59" t="s">
        <v>29</v>
      </c>
      <c r="C555" s="59" t="s">
        <v>6</v>
      </c>
      <c r="D555" s="36" t="str">
        <f t="shared" si="8"/>
        <v>Public</v>
      </c>
      <c r="E555" s="60">
        <v>653</v>
      </c>
      <c r="F555" s="60">
        <v>653</v>
      </c>
      <c r="G555" s="59" t="s">
        <v>708</v>
      </c>
      <c r="H555" s="60">
        <v>791</v>
      </c>
      <c r="I555" s="60">
        <v>1</v>
      </c>
      <c r="J555" s="60">
        <v>1</v>
      </c>
      <c r="K555" s="60">
        <v>1</v>
      </c>
      <c r="L555" s="60">
        <v>6</v>
      </c>
      <c r="M555" s="59" t="s">
        <v>1470</v>
      </c>
      <c r="N555" s="59" t="s">
        <v>1566</v>
      </c>
      <c r="O555" s="60">
        <v>6</v>
      </c>
      <c r="P555" s="60">
        <v>606</v>
      </c>
      <c r="Q555" s="60">
        <v>2000</v>
      </c>
      <c r="R555" s="59" t="s">
        <v>70</v>
      </c>
    </row>
    <row r="556" spans="1:18" ht="40.5">
      <c r="A556" s="59" t="s">
        <v>17</v>
      </c>
      <c r="B556" s="59" t="s">
        <v>29</v>
      </c>
      <c r="C556" s="59" t="s">
        <v>6</v>
      </c>
      <c r="D556" s="36" t="str">
        <f t="shared" si="8"/>
        <v>Public</v>
      </c>
      <c r="E556" s="60">
        <v>656</v>
      </c>
      <c r="F556" s="60">
        <v>656</v>
      </c>
      <c r="G556" s="59" t="s">
        <v>710</v>
      </c>
      <c r="H556" s="60">
        <v>882</v>
      </c>
      <c r="I556" s="60">
        <v>1</v>
      </c>
      <c r="J556" s="60">
        <v>1</v>
      </c>
      <c r="K556" s="60">
        <v>1</v>
      </c>
      <c r="L556" s="60">
        <v>6</v>
      </c>
      <c r="M556" s="59" t="s">
        <v>1470</v>
      </c>
      <c r="N556" s="59" t="s">
        <v>1569</v>
      </c>
      <c r="O556" s="60">
        <v>6</v>
      </c>
      <c r="P556" s="60">
        <v>605</v>
      </c>
      <c r="Q556" s="60">
        <v>1968</v>
      </c>
      <c r="R556" s="59" t="s">
        <v>70</v>
      </c>
    </row>
    <row r="557" spans="1:18" ht="27">
      <c r="A557" s="59" t="s">
        <v>17</v>
      </c>
      <c r="B557" s="59" t="s">
        <v>29</v>
      </c>
      <c r="C557" s="59" t="s">
        <v>6</v>
      </c>
      <c r="D557" s="36" t="str">
        <f t="shared" si="8"/>
        <v>Public</v>
      </c>
      <c r="E557" s="60">
        <v>657</v>
      </c>
      <c r="F557" s="60">
        <v>657</v>
      </c>
      <c r="G557" s="59" t="s">
        <v>711</v>
      </c>
      <c r="H557" s="60">
        <v>225</v>
      </c>
      <c r="I557" s="60">
        <v>1</v>
      </c>
      <c r="J557" s="60">
        <v>1</v>
      </c>
      <c r="K557" s="60">
        <v>1</v>
      </c>
      <c r="L557" s="60">
        <v>6</v>
      </c>
      <c r="M557" s="59" t="s">
        <v>1470</v>
      </c>
      <c r="N557" s="59" t="s">
        <v>1562</v>
      </c>
      <c r="O557" s="60">
        <v>6</v>
      </c>
      <c r="P557" s="60">
        <v>602</v>
      </c>
      <c r="Q557" s="60">
        <v>1986</v>
      </c>
      <c r="R557" s="59" t="s">
        <v>70</v>
      </c>
    </row>
    <row r="558" spans="1:18" ht="40.5">
      <c r="A558" s="59" t="s">
        <v>17</v>
      </c>
      <c r="B558" s="59" t="s">
        <v>29</v>
      </c>
      <c r="C558" s="59" t="s">
        <v>6</v>
      </c>
      <c r="D558" s="36" t="str">
        <f t="shared" si="8"/>
        <v>Public</v>
      </c>
      <c r="E558" s="60">
        <v>659</v>
      </c>
      <c r="F558" s="60">
        <v>659</v>
      </c>
      <c r="G558" s="59" t="s">
        <v>712</v>
      </c>
      <c r="H558" s="60">
        <v>1037</v>
      </c>
      <c r="I558" s="60">
        <v>1</v>
      </c>
      <c r="J558" s="60">
        <v>1</v>
      </c>
      <c r="K558" s="60">
        <v>1</v>
      </c>
      <c r="L558" s="60">
        <v>6</v>
      </c>
      <c r="M558" s="59" t="s">
        <v>1470</v>
      </c>
      <c r="N558" s="59" t="s">
        <v>1567</v>
      </c>
      <c r="O558" s="60">
        <v>6</v>
      </c>
      <c r="P558" s="60">
        <v>605</v>
      </c>
      <c r="Q558" s="60">
        <v>1993</v>
      </c>
      <c r="R558" s="59" t="s">
        <v>70</v>
      </c>
    </row>
    <row r="559" spans="1:18" ht="40.5">
      <c r="A559" s="59" t="s">
        <v>17</v>
      </c>
      <c r="B559" s="59" t="s">
        <v>29</v>
      </c>
      <c r="C559" s="59" t="s">
        <v>6</v>
      </c>
      <c r="D559" s="36" t="str">
        <f t="shared" si="8"/>
        <v>Public</v>
      </c>
      <c r="E559" s="60">
        <v>660</v>
      </c>
      <c r="F559" s="60">
        <v>660</v>
      </c>
      <c r="G559" s="59" t="s">
        <v>713</v>
      </c>
      <c r="H559" s="60">
        <v>263</v>
      </c>
      <c r="I559" s="60">
        <v>1</v>
      </c>
      <c r="J559" s="60">
        <v>1</v>
      </c>
      <c r="K559" s="60">
        <v>1</v>
      </c>
      <c r="L559" s="60">
        <v>6</v>
      </c>
      <c r="M559" s="59" t="s">
        <v>1470</v>
      </c>
      <c r="N559" s="59" t="s">
        <v>1570</v>
      </c>
      <c r="O559" s="60">
        <v>6</v>
      </c>
      <c r="P559" s="60">
        <v>602</v>
      </c>
      <c r="Q559" s="60">
        <v>1985</v>
      </c>
      <c r="R559" s="59" t="s">
        <v>70</v>
      </c>
    </row>
    <row r="560" spans="1:18" ht="40.5">
      <c r="A560" s="59" t="s">
        <v>17</v>
      </c>
      <c r="B560" s="59" t="s">
        <v>29</v>
      </c>
      <c r="C560" s="59" t="s">
        <v>6</v>
      </c>
      <c r="D560" s="36" t="str">
        <f t="shared" si="8"/>
        <v>Public</v>
      </c>
      <c r="E560" s="60">
        <v>662</v>
      </c>
      <c r="F560" s="60">
        <v>662</v>
      </c>
      <c r="G560" s="59" t="s">
        <v>714</v>
      </c>
      <c r="H560" s="60">
        <v>955</v>
      </c>
      <c r="I560" s="60">
        <v>1</v>
      </c>
      <c r="J560" s="60">
        <v>1</v>
      </c>
      <c r="K560" s="60">
        <v>1</v>
      </c>
      <c r="L560" s="60">
        <v>6</v>
      </c>
      <c r="M560" s="59" t="s">
        <v>1470</v>
      </c>
      <c r="N560" s="59" t="s">
        <v>1571</v>
      </c>
      <c r="O560" s="60">
        <v>6</v>
      </c>
      <c r="P560" s="60">
        <v>602</v>
      </c>
      <c r="Q560" s="60">
        <v>1999</v>
      </c>
      <c r="R560" s="59" t="s">
        <v>70</v>
      </c>
    </row>
    <row r="561" spans="1:18" ht="40.5">
      <c r="A561" s="59" t="s">
        <v>17</v>
      </c>
      <c r="B561" s="59" t="s">
        <v>29</v>
      </c>
      <c r="C561" s="59" t="s">
        <v>6</v>
      </c>
      <c r="D561" s="36" t="str">
        <f t="shared" si="8"/>
        <v>Public</v>
      </c>
      <c r="E561" s="60">
        <v>665</v>
      </c>
      <c r="F561" s="60">
        <v>665</v>
      </c>
      <c r="G561" s="59" t="s">
        <v>717</v>
      </c>
      <c r="H561" s="60">
        <v>35</v>
      </c>
      <c r="I561" s="60">
        <v>1</v>
      </c>
      <c r="J561" s="60">
        <v>1</v>
      </c>
      <c r="K561" s="60">
        <v>1</v>
      </c>
      <c r="L561" s="60">
        <v>6</v>
      </c>
      <c r="M561" s="59" t="s">
        <v>1470</v>
      </c>
      <c r="N561" s="59" t="s">
        <v>1567</v>
      </c>
      <c r="O561" s="60">
        <v>6</v>
      </c>
      <c r="P561" s="60">
        <v>605</v>
      </c>
      <c r="Q561" s="60">
        <v>1983</v>
      </c>
      <c r="R561" s="59" t="s">
        <v>70</v>
      </c>
    </row>
    <row r="562" spans="1:18" ht="54">
      <c r="A562" s="59" t="s">
        <v>17</v>
      </c>
      <c r="B562" s="59" t="s">
        <v>29</v>
      </c>
      <c r="C562" s="59" t="s">
        <v>6</v>
      </c>
      <c r="D562" s="36" t="str">
        <f t="shared" si="8"/>
        <v>Public</v>
      </c>
      <c r="E562" s="60">
        <v>667</v>
      </c>
      <c r="F562" s="60">
        <v>667</v>
      </c>
      <c r="G562" s="59" t="s">
        <v>719</v>
      </c>
      <c r="H562" s="60">
        <v>787</v>
      </c>
      <c r="I562" s="60">
        <v>1</v>
      </c>
      <c r="J562" s="60">
        <v>1</v>
      </c>
      <c r="K562" s="60">
        <v>1</v>
      </c>
      <c r="L562" s="60">
        <v>6</v>
      </c>
      <c r="M562" s="59" t="s">
        <v>1470</v>
      </c>
      <c r="N562" s="59" t="s">
        <v>1571</v>
      </c>
      <c r="O562" s="60">
        <v>6</v>
      </c>
      <c r="P562" s="60">
        <v>605</v>
      </c>
      <c r="Q562" s="60">
        <v>1980</v>
      </c>
      <c r="R562" s="59" t="s">
        <v>70</v>
      </c>
    </row>
    <row r="563" spans="1:18" ht="27">
      <c r="A563" s="59" t="s">
        <v>17</v>
      </c>
      <c r="B563" s="59" t="s">
        <v>29</v>
      </c>
      <c r="C563" s="59" t="s">
        <v>6</v>
      </c>
      <c r="D563" s="36" t="str">
        <f t="shared" si="8"/>
        <v>Public</v>
      </c>
      <c r="E563" s="60">
        <v>668</v>
      </c>
      <c r="F563" s="60">
        <v>668</v>
      </c>
      <c r="G563" s="59" t="s">
        <v>720</v>
      </c>
      <c r="H563" s="60">
        <v>1348</v>
      </c>
      <c r="I563" s="60">
        <v>1</v>
      </c>
      <c r="J563" s="60">
        <v>1</v>
      </c>
      <c r="K563" s="60">
        <v>1</v>
      </c>
      <c r="L563" s="60">
        <v>6</v>
      </c>
      <c r="M563" s="59" t="s">
        <v>1470</v>
      </c>
      <c r="N563" s="59" t="s">
        <v>1571</v>
      </c>
      <c r="O563" s="60">
        <v>6</v>
      </c>
      <c r="P563" s="60">
        <v>602</v>
      </c>
      <c r="Q563" s="60">
        <v>2003</v>
      </c>
      <c r="R563" s="59" t="s">
        <v>70</v>
      </c>
    </row>
    <row r="564" spans="1:18" ht="27">
      <c r="A564" s="59" t="s">
        <v>17</v>
      </c>
      <c r="B564" s="59" t="s">
        <v>29</v>
      </c>
      <c r="C564" s="59" t="s">
        <v>6</v>
      </c>
      <c r="D564" s="36" t="str">
        <f t="shared" si="8"/>
        <v>Public</v>
      </c>
      <c r="E564" s="60">
        <v>669</v>
      </c>
      <c r="F564" s="60">
        <v>669</v>
      </c>
      <c r="G564" s="59" t="s">
        <v>721</v>
      </c>
      <c r="H564" s="60">
        <v>597</v>
      </c>
      <c r="I564" s="60">
        <v>1</v>
      </c>
      <c r="J564" s="60">
        <v>1</v>
      </c>
      <c r="K564" s="60">
        <v>1</v>
      </c>
      <c r="L564" s="60">
        <v>6</v>
      </c>
      <c r="M564" s="59" t="s">
        <v>1470</v>
      </c>
      <c r="N564" s="59" t="s">
        <v>1569</v>
      </c>
      <c r="O564" s="60">
        <v>6</v>
      </c>
      <c r="P564" s="60">
        <v>602</v>
      </c>
      <c r="Q564" s="60">
        <v>1984</v>
      </c>
      <c r="R564" s="59" t="s">
        <v>70</v>
      </c>
    </row>
    <row r="565" spans="1:18" ht="40.5">
      <c r="A565" s="59" t="s">
        <v>17</v>
      </c>
      <c r="B565" s="59" t="s">
        <v>29</v>
      </c>
      <c r="C565" s="59" t="s">
        <v>6</v>
      </c>
      <c r="D565" s="36" t="str">
        <f t="shared" si="8"/>
        <v>Public</v>
      </c>
      <c r="E565" s="60">
        <v>670</v>
      </c>
      <c r="F565" s="60">
        <v>670</v>
      </c>
      <c r="G565" s="59" t="s">
        <v>722</v>
      </c>
      <c r="H565" s="60">
        <v>387</v>
      </c>
      <c r="I565" s="60">
        <v>1</v>
      </c>
      <c r="J565" s="60">
        <v>1</v>
      </c>
      <c r="K565" s="60">
        <v>1</v>
      </c>
      <c r="L565" s="60">
        <v>6</v>
      </c>
      <c r="M565" s="59" t="s">
        <v>1470</v>
      </c>
      <c r="N565" s="59" t="s">
        <v>1571</v>
      </c>
      <c r="O565" s="60">
        <v>6</v>
      </c>
      <c r="P565" s="60">
        <v>602</v>
      </c>
      <c r="Q565" s="60">
        <v>1985</v>
      </c>
      <c r="R565" s="59" t="s">
        <v>70</v>
      </c>
    </row>
    <row r="566" spans="1:18" ht="40.5">
      <c r="A566" s="59" t="s">
        <v>17</v>
      </c>
      <c r="B566" s="59" t="s">
        <v>29</v>
      </c>
      <c r="C566" s="59" t="s">
        <v>6</v>
      </c>
      <c r="D566" s="36" t="str">
        <f t="shared" si="8"/>
        <v>Public</v>
      </c>
      <c r="E566" s="60">
        <v>671</v>
      </c>
      <c r="F566" s="60">
        <v>671</v>
      </c>
      <c r="G566" s="59" t="s">
        <v>723</v>
      </c>
      <c r="H566" s="60">
        <v>243</v>
      </c>
      <c r="I566" s="60">
        <v>1</v>
      </c>
      <c r="J566" s="60">
        <v>1</v>
      </c>
      <c r="K566" s="60">
        <v>1</v>
      </c>
      <c r="L566" s="60">
        <v>6</v>
      </c>
      <c r="M566" s="59" t="s">
        <v>1470</v>
      </c>
      <c r="N566" s="59" t="s">
        <v>1562</v>
      </c>
      <c r="O566" s="60">
        <v>6</v>
      </c>
      <c r="P566" s="60">
        <v>602</v>
      </c>
      <c r="Q566" s="60">
        <v>1982</v>
      </c>
      <c r="R566" s="59" t="s">
        <v>70</v>
      </c>
    </row>
    <row r="567" spans="1:18" ht="40.5">
      <c r="A567" s="59" t="s">
        <v>17</v>
      </c>
      <c r="B567" s="59" t="s">
        <v>29</v>
      </c>
      <c r="C567" s="59" t="s">
        <v>6</v>
      </c>
      <c r="D567" s="36" t="str">
        <f t="shared" si="8"/>
        <v>Public</v>
      </c>
      <c r="E567" s="60">
        <v>673</v>
      </c>
      <c r="F567" s="60">
        <v>673</v>
      </c>
      <c r="G567" s="59" t="s">
        <v>725</v>
      </c>
      <c r="H567" s="60">
        <v>688</v>
      </c>
      <c r="I567" s="60">
        <v>1</v>
      </c>
      <c r="J567" s="60">
        <v>1</v>
      </c>
      <c r="K567" s="60">
        <v>1</v>
      </c>
      <c r="L567" s="60">
        <v>6</v>
      </c>
      <c r="M567" s="59" t="s">
        <v>1470</v>
      </c>
      <c r="N567" s="59" t="s">
        <v>1567</v>
      </c>
      <c r="O567" s="60">
        <v>6</v>
      </c>
      <c r="P567" s="60">
        <v>605</v>
      </c>
      <c r="Q567" s="60">
        <v>1991</v>
      </c>
      <c r="R567" s="59" t="s">
        <v>70</v>
      </c>
    </row>
    <row r="568" spans="1:18" ht="27">
      <c r="A568" s="59" t="s">
        <v>17</v>
      </c>
      <c r="B568" s="59" t="s">
        <v>29</v>
      </c>
      <c r="C568" s="59" t="s">
        <v>6</v>
      </c>
      <c r="D568" s="36" t="str">
        <f t="shared" si="8"/>
        <v>Public</v>
      </c>
      <c r="E568" s="60">
        <v>676</v>
      </c>
      <c r="F568" s="60">
        <v>676</v>
      </c>
      <c r="G568" s="59" t="s">
        <v>726</v>
      </c>
      <c r="H568" s="60">
        <v>289</v>
      </c>
      <c r="I568" s="60">
        <v>1</v>
      </c>
      <c r="J568" s="60">
        <v>1</v>
      </c>
      <c r="K568" s="60">
        <v>1</v>
      </c>
      <c r="L568" s="60">
        <v>6</v>
      </c>
      <c r="M568" s="59" t="s">
        <v>1470</v>
      </c>
      <c r="N568" s="59" t="s">
        <v>1572</v>
      </c>
      <c r="O568" s="60">
        <v>6</v>
      </c>
      <c r="P568" s="60">
        <v>604</v>
      </c>
      <c r="Q568" s="60">
        <v>2006</v>
      </c>
      <c r="R568" s="59" t="s">
        <v>70</v>
      </c>
    </row>
    <row r="569" spans="1:18" ht="27">
      <c r="A569" s="59" t="s">
        <v>17</v>
      </c>
      <c r="B569" s="59" t="s">
        <v>29</v>
      </c>
      <c r="C569" s="59" t="s">
        <v>6</v>
      </c>
      <c r="D569" s="36" t="str">
        <f t="shared" si="8"/>
        <v>Public</v>
      </c>
      <c r="E569" s="60">
        <v>677</v>
      </c>
      <c r="F569" s="60">
        <v>677</v>
      </c>
      <c r="G569" s="59" t="s">
        <v>727</v>
      </c>
      <c r="H569" s="60">
        <v>162</v>
      </c>
      <c r="I569" s="60">
        <v>1</v>
      </c>
      <c r="J569" s="60">
        <v>1</v>
      </c>
      <c r="K569" s="60">
        <v>1</v>
      </c>
      <c r="L569" s="60">
        <v>6</v>
      </c>
      <c r="M569" s="59" t="s">
        <v>1470</v>
      </c>
      <c r="N569" s="59" t="s">
        <v>1572</v>
      </c>
      <c r="O569" s="60">
        <v>6</v>
      </c>
      <c r="P569" s="60">
        <v>604</v>
      </c>
      <c r="Q569" s="60">
        <v>1995</v>
      </c>
      <c r="R569" s="59" t="s">
        <v>70</v>
      </c>
    </row>
    <row r="570" spans="1:18" ht="40.5">
      <c r="A570" s="59" t="s">
        <v>17</v>
      </c>
      <c r="B570" s="59" t="s">
        <v>29</v>
      </c>
      <c r="C570" s="59" t="s">
        <v>6</v>
      </c>
      <c r="D570" s="36" t="str">
        <f t="shared" si="8"/>
        <v>Public</v>
      </c>
      <c r="E570" s="60">
        <v>678</v>
      </c>
      <c r="F570" s="60">
        <v>678</v>
      </c>
      <c r="G570" s="59" t="s">
        <v>728</v>
      </c>
      <c r="H570" s="60">
        <v>234</v>
      </c>
      <c r="I570" s="60">
        <v>1</v>
      </c>
      <c r="J570" s="60">
        <v>1</v>
      </c>
      <c r="K570" s="60">
        <v>1</v>
      </c>
      <c r="L570" s="60">
        <v>6</v>
      </c>
      <c r="M570" s="59" t="s">
        <v>1470</v>
      </c>
      <c r="N570" s="59" t="s">
        <v>1572</v>
      </c>
      <c r="O570" s="60">
        <v>6</v>
      </c>
      <c r="P570" s="60">
        <v>604</v>
      </c>
      <c r="Q570" s="60">
        <v>1992</v>
      </c>
      <c r="R570" s="59" t="s">
        <v>70</v>
      </c>
    </row>
    <row r="571" spans="1:18" ht="40.5">
      <c r="A571" s="59" t="s">
        <v>17</v>
      </c>
      <c r="B571" s="59" t="s">
        <v>29</v>
      </c>
      <c r="C571" s="59" t="s">
        <v>6</v>
      </c>
      <c r="D571" s="36" t="str">
        <f t="shared" si="8"/>
        <v>Public</v>
      </c>
      <c r="E571" s="60">
        <v>679</v>
      </c>
      <c r="F571" s="60">
        <v>679</v>
      </c>
      <c r="G571" s="59" t="s">
        <v>729</v>
      </c>
      <c r="H571" s="60">
        <v>413</v>
      </c>
      <c r="I571" s="60">
        <v>1</v>
      </c>
      <c r="J571" s="60">
        <v>1</v>
      </c>
      <c r="K571" s="60">
        <v>1</v>
      </c>
      <c r="L571" s="60">
        <v>6</v>
      </c>
      <c r="M571" s="59" t="s">
        <v>1470</v>
      </c>
      <c r="N571" s="59" t="s">
        <v>1572</v>
      </c>
      <c r="O571" s="60">
        <v>6</v>
      </c>
      <c r="P571" s="60">
        <v>604</v>
      </c>
      <c r="Q571" s="60">
        <v>1997</v>
      </c>
      <c r="R571" s="59" t="s">
        <v>70</v>
      </c>
    </row>
    <row r="572" spans="1:18" ht="40.5">
      <c r="A572" s="59" t="s">
        <v>17</v>
      </c>
      <c r="B572" s="59" t="s">
        <v>29</v>
      </c>
      <c r="C572" s="59" t="s">
        <v>6</v>
      </c>
      <c r="D572" s="36" t="str">
        <f t="shared" si="8"/>
        <v>Public</v>
      </c>
      <c r="E572" s="60">
        <v>774</v>
      </c>
      <c r="F572" s="60">
        <v>774</v>
      </c>
      <c r="G572" s="59" t="s">
        <v>744</v>
      </c>
      <c r="H572" s="60">
        <v>476</v>
      </c>
      <c r="I572" s="60">
        <v>1</v>
      </c>
      <c r="J572" s="60">
        <v>1</v>
      </c>
      <c r="K572" s="60">
        <v>1</v>
      </c>
      <c r="L572" s="60">
        <v>6</v>
      </c>
      <c r="M572" s="59" t="s">
        <v>1470</v>
      </c>
      <c r="N572" s="59" t="s">
        <v>1567</v>
      </c>
      <c r="O572" s="60">
        <v>6</v>
      </c>
      <c r="P572" s="60">
        <v>606</v>
      </c>
      <c r="Q572" s="60">
        <v>2001</v>
      </c>
      <c r="R572" s="59" t="s">
        <v>70</v>
      </c>
    </row>
    <row r="573" spans="1:18" ht="40.5">
      <c r="A573" s="59" t="s">
        <v>17</v>
      </c>
      <c r="B573" s="59" t="s">
        <v>29</v>
      </c>
      <c r="C573" s="59" t="s">
        <v>6</v>
      </c>
      <c r="D573" s="36" t="str">
        <f t="shared" si="8"/>
        <v>Public</v>
      </c>
      <c r="E573" s="60">
        <v>877</v>
      </c>
      <c r="F573" s="60">
        <v>877</v>
      </c>
      <c r="G573" s="59" t="s">
        <v>752</v>
      </c>
      <c r="H573" s="60">
        <v>270</v>
      </c>
      <c r="I573" s="60">
        <v>1</v>
      </c>
      <c r="J573" s="60">
        <v>1</v>
      </c>
      <c r="K573" s="60">
        <v>1</v>
      </c>
      <c r="L573" s="60">
        <v>6</v>
      </c>
      <c r="M573" s="59" t="s">
        <v>1470</v>
      </c>
      <c r="N573" s="59" t="s">
        <v>1570</v>
      </c>
      <c r="O573" s="60">
        <v>6</v>
      </c>
      <c r="P573" s="60">
        <v>602</v>
      </c>
      <c r="Q573" s="60">
        <v>1984</v>
      </c>
      <c r="R573" s="59" t="s">
        <v>70</v>
      </c>
    </row>
    <row r="574" spans="1:18" ht="40.5">
      <c r="A574" s="59" t="s">
        <v>17</v>
      </c>
      <c r="B574" s="59" t="s">
        <v>29</v>
      </c>
      <c r="C574" s="59" t="s">
        <v>6</v>
      </c>
      <c r="D574" s="36" t="str">
        <f t="shared" si="8"/>
        <v>Public</v>
      </c>
      <c r="E574" s="60">
        <v>1074</v>
      </c>
      <c r="F574" s="60">
        <v>1074</v>
      </c>
      <c r="G574" s="59" t="s">
        <v>770</v>
      </c>
      <c r="H574" s="60">
        <v>272</v>
      </c>
      <c r="I574" s="60">
        <v>1</v>
      </c>
      <c r="J574" s="60">
        <v>1</v>
      </c>
      <c r="K574" s="60">
        <v>1</v>
      </c>
      <c r="L574" s="60">
        <v>6</v>
      </c>
      <c r="M574" s="59" t="s">
        <v>1470</v>
      </c>
      <c r="N574" s="59" t="s">
        <v>1562</v>
      </c>
      <c r="O574" s="60">
        <v>6</v>
      </c>
      <c r="P574" s="60">
        <v>606</v>
      </c>
      <c r="Q574" s="60">
        <v>2000</v>
      </c>
      <c r="R574" s="59" t="s">
        <v>70</v>
      </c>
    </row>
    <row r="575" spans="1:18" ht="40.5">
      <c r="A575" s="59" t="s">
        <v>17</v>
      </c>
      <c r="B575" s="59" t="s">
        <v>29</v>
      </c>
      <c r="C575" s="59" t="s">
        <v>6</v>
      </c>
      <c r="D575" s="36" t="str">
        <f t="shared" si="8"/>
        <v>Public</v>
      </c>
      <c r="E575" s="60">
        <v>1076</v>
      </c>
      <c r="F575" s="60">
        <v>1076</v>
      </c>
      <c r="G575" s="59" t="s">
        <v>771</v>
      </c>
      <c r="H575" s="60">
        <v>548</v>
      </c>
      <c r="I575" s="60">
        <v>1</v>
      </c>
      <c r="J575" s="60">
        <v>1</v>
      </c>
      <c r="K575" s="60">
        <v>1</v>
      </c>
      <c r="L575" s="60">
        <v>6</v>
      </c>
      <c r="M575" s="59" t="s">
        <v>1470</v>
      </c>
      <c r="N575" s="59" t="s">
        <v>1570</v>
      </c>
      <c r="O575" s="60">
        <v>6</v>
      </c>
      <c r="P575" s="60">
        <v>602</v>
      </c>
      <c r="Q575" s="60">
        <v>1999</v>
      </c>
      <c r="R575" s="59" t="s">
        <v>70</v>
      </c>
    </row>
    <row r="576" spans="1:18" ht="40.5">
      <c r="A576" s="59" t="s">
        <v>17</v>
      </c>
      <c r="B576" s="59" t="s">
        <v>29</v>
      </c>
      <c r="C576" s="59" t="s">
        <v>6</v>
      </c>
      <c r="D576" s="36" t="str">
        <f t="shared" si="8"/>
        <v>Public</v>
      </c>
      <c r="E576" s="60">
        <v>1078</v>
      </c>
      <c r="F576" s="60">
        <v>1078</v>
      </c>
      <c r="G576" s="59" t="s">
        <v>772</v>
      </c>
      <c r="H576" s="60">
        <v>268</v>
      </c>
      <c r="I576" s="60">
        <v>1</v>
      </c>
      <c r="J576" s="60">
        <v>1</v>
      </c>
      <c r="K576" s="60">
        <v>1</v>
      </c>
      <c r="L576" s="60">
        <v>6</v>
      </c>
      <c r="M576" s="59" t="s">
        <v>1470</v>
      </c>
      <c r="N576" s="59" t="s">
        <v>1570</v>
      </c>
      <c r="O576" s="60">
        <v>6</v>
      </c>
      <c r="P576" s="60">
        <v>602</v>
      </c>
      <c r="Q576" s="60">
        <v>2002</v>
      </c>
      <c r="R576" s="59" t="s">
        <v>70</v>
      </c>
    </row>
    <row r="577" spans="1:18" ht="27">
      <c r="A577" s="59" t="s">
        <v>17</v>
      </c>
      <c r="B577" s="59" t="s">
        <v>29</v>
      </c>
      <c r="C577" s="59" t="s">
        <v>6</v>
      </c>
      <c r="D577" s="36" t="str">
        <f t="shared" si="8"/>
        <v>Public</v>
      </c>
      <c r="E577" s="60">
        <v>1079</v>
      </c>
      <c r="F577" s="60">
        <v>1079</v>
      </c>
      <c r="G577" s="59" t="s">
        <v>773</v>
      </c>
      <c r="H577" s="60">
        <v>344</v>
      </c>
      <c r="I577" s="60">
        <v>1</v>
      </c>
      <c r="J577" s="60">
        <v>1</v>
      </c>
      <c r="K577" s="60">
        <v>1</v>
      </c>
      <c r="L577" s="60">
        <v>6</v>
      </c>
      <c r="M577" s="59" t="s">
        <v>1470</v>
      </c>
      <c r="N577" s="59" t="s">
        <v>1569</v>
      </c>
      <c r="O577" s="60">
        <v>6</v>
      </c>
      <c r="P577" s="60">
        <v>602</v>
      </c>
      <c r="Q577" s="60">
        <v>1985</v>
      </c>
      <c r="R577" s="59" t="s">
        <v>70</v>
      </c>
    </row>
    <row r="578" spans="1:18" ht="40.5">
      <c r="A578" s="59" t="s">
        <v>17</v>
      </c>
      <c r="B578" s="59" t="s">
        <v>29</v>
      </c>
      <c r="C578" s="59" t="s">
        <v>6</v>
      </c>
      <c r="D578" s="36" t="str">
        <f t="shared" ref="D578:D641" si="9">IF(C578="Catholic", "Private", C578)</f>
        <v>Public</v>
      </c>
      <c r="E578" s="60">
        <v>1085</v>
      </c>
      <c r="F578" s="60">
        <v>1085</v>
      </c>
      <c r="G578" s="59" t="s">
        <v>774</v>
      </c>
      <c r="H578" s="60">
        <v>138</v>
      </c>
      <c r="I578" s="60">
        <v>1</v>
      </c>
      <c r="J578" s="60">
        <v>1</v>
      </c>
      <c r="K578" s="60">
        <v>1</v>
      </c>
      <c r="L578" s="60">
        <v>6</v>
      </c>
      <c r="M578" s="59" t="s">
        <v>1470</v>
      </c>
      <c r="N578" s="59" t="s">
        <v>1572</v>
      </c>
      <c r="O578" s="60">
        <v>6</v>
      </c>
      <c r="P578" s="60">
        <v>604</v>
      </c>
      <c r="Q578" s="60">
        <v>1996</v>
      </c>
      <c r="R578" s="59" t="s">
        <v>70</v>
      </c>
    </row>
    <row r="579" spans="1:18" ht="27">
      <c r="A579" s="59" t="s">
        <v>17</v>
      </c>
      <c r="B579" s="59" t="s">
        <v>29</v>
      </c>
      <c r="C579" s="59" t="s">
        <v>6</v>
      </c>
      <c r="D579" s="36" t="str">
        <f t="shared" si="9"/>
        <v>Public</v>
      </c>
      <c r="E579" s="60">
        <v>1086</v>
      </c>
      <c r="F579" s="60">
        <v>1086</v>
      </c>
      <c r="G579" s="59" t="s">
        <v>775</v>
      </c>
      <c r="H579" s="60">
        <v>132</v>
      </c>
      <c r="I579" s="60">
        <v>1</v>
      </c>
      <c r="J579" s="60">
        <v>1</v>
      </c>
      <c r="K579" s="60">
        <v>1</v>
      </c>
      <c r="L579" s="60">
        <v>6</v>
      </c>
      <c r="M579" s="59" t="s">
        <v>1470</v>
      </c>
      <c r="N579" s="59" t="s">
        <v>1561</v>
      </c>
      <c r="O579" s="60">
        <v>6</v>
      </c>
      <c r="P579" s="60">
        <v>601</v>
      </c>
      <c r="Q579" s="60">
        <v>1990</v>
      </c>
      <c r="R579" s="59" t="s">
        <v>70</v>
      </c>
    </row>
    <row r="580" spans="1:18" ht="40.5">
      <c r="A580" s="59" t="s">
        <v>17</v>
      </c>
      <c r="B580" s="59" t="s">
        <v>29</v>
      </c>
      <c r="C580" s="59" t="s">
        <v>6</v>
      </c>
      <c r="D580" s="36" t="str">
        <f t="shared" si="9"/>
        <v>Public</v>
      </c>
      <c r="E580" s="60">
        <v>1087</v>
      </c>
      <c r="F580" s="60">
        <v>1087</v>
      </c>
      <c r="G580" s="59" t="s">
        <v>776</v>
      </c>
      <c r="H580" s="60">
        <v>84</v>
      </c>
      <c r="I580" s="60">
        <v>1</v>
      </c>
      <c r="J580" s="60">
        <v>1</v>
      </c>
      <c r="K580" s="60">
        <v>1</v>
      </c>
      <c r="L580" s="60">
        <v>6</v>
      </c>
      <c r="M580" s="59" t="s">
        <v>1470</v>
      </c>
      <c r="N580" s="59" t="s">
        <v>1559</v>
      </c>
      <c r="O580" s="60">
        <v>6</v>
      </c>
      <c r="P580" s="60">
        <v>601</v>
      </c>
      <c r="Q580" s="60">
        <v>1990</v>
      </c>
      <c r="R580" s="59" t="s">
        <v>70</v>
      </c>
    </row>
    <row r="581" spans="1:18" ht="40.5">
      <c r="A581" s="59" t="s">
        <v>17</v>
      </c>
      <c r="B581" s="59" t="s">
        <v>29</v>
      </c>
      <c r="C581" s="59" t="s">
        <v>6</v>
      </c>
      <c r="D581" s="36" t="str">
        <f t="shared" si="9"/>
        <v>Public</v>
      </c>
      <c r="E581" s="60">
        <v>1088</v>
      </c>
      <c r="F581" s="60">
        <v>1088</v>
      </c>
      <c r="G581" s="59" t="s">
        <v>777</v>
      </c>
      <c r="H581" s="60">
        <v>63</v>
      </c>
      <c r="I581" s="60">
        <v>1</v>
      </c>
      <c r="J581" s="60">
        <v>1</v>
      </c>
      <c r="K581" s="60">
        <v>1</v>
      </c>
      <c r="L581" s="60">
        <v>6</v>
      </c>
      <c r="M581" s="59" t="s">
        <v>1470</v>
      </c>
      <c r="N581" s="59" t="s">
        <v>1560</v>
      </c>
      <c r="O581" s="60">
        <v>6</v>
      </c>
      <c r="P581" s="60">
        <v>601</v>
      </c>
      <c r="Q581" s="60">
        <v>1990</v>
      </c>
      <c r="R581" s="59" t="s">
        <v>70</v>
      </c>
    </row>
    <row r="582" spans="1:18" ht="27">
      <c r="A582" s="59" t="s">
        <v>17</v>
      </c>
      <c r="B582" s="59" t="s">
        <v>29</v>
      </c>
      <c r="C582" s="59" t="s">
        <v>6</v>
      </c>
      <c r="D582" s="36" t="str">
        <f t="shared" si="9"/>
        <v>Public</v>
      </c>
      <c r="E582" s="60">
        <v>1123</v>
      </c>
      <c r="F582" s="60">
        <v>1123</v>
      </c>
      <c r="G582" s="59" t="s">
        <v>778</v>
      </c>
      <c r="H582" s="60">
        <v>89</v>
      </c>
      <c r="I582" s="60">
        <v>1</v>
      </c>
      <c r="J582" s="60">
        <v>1</v>
      </c>
      <c r="K582" s="60">
        <v>1</v>
      </c>
      <c r="L582" s="60">
        <v>6</v>
      </c>
      <c r="M582" s="59" t="s">
        <v>1470</v>
      </c>
      <c r="N582" s="59" t="s">
        <v>1560</v>
      </c>
      <c r="O582" s="60">
        <v>6</v>
      </c>
      <c r="P582" s="60">
        <v>601</v>
      </c>
      <c r="Q582" s="60">
        <v>2005</v>
      </c>
      <c r="R582" s="59" t="s">
        <v>70</v>
      </c>
    </row>
    <row r="583" spans="1:18" ht="27">
      <c r="A583" s="59" t="s">
        <v>17</v>
      </c>
      <c r="B583" s="59" t="s">
        <v>29</v>
      </c>
      <c r="C583" s="59" t="s">
        <v>6</v>
      </c>
      <c r="D583" s="36" t="str">
        <f t="shared" si="9"/>
        <v>Public</v>
      </c>
      <c r="E583" s="60">
        <v>1124</v>
      </c>
      <c r="F583" s="60">
        <v>1124</v>
      </c>
      <c r="G583" s="59" t="s">
        <v>779</v>
      </c>
      <c r="H583" s="60">
        <v>55</v>
      </c>
      <c r="I583" s="60">
        <v>1</v>
      </c>
      <c r="J583" s="60">
        <v>1</v>
      </c>
      <c r="K583" s="60">
        <v>1</v>
      </c>
      <c r="L583" s="60">
        <v>6</v>
      </c>
      <c r="M583" s="59" t="s">
        <v>1470</v>
      </c>
      <c r="N583" s="59" t="s">
        <v>1559</v>
      </c>
      <c r="O583" s="60">
        <v>6</v>
      </c>
      <c r="P583" s="60">
        <v>601</v>
      </c>
      <c r="Q583" s="60">
        <v>1989</v>
      </c>
      <c r="R583" s="59" t="s">
        <v>70</v>
      </c>
    </row>
    <row r="584" spans="1:18" ht="40.5">
      <c r="A584" s="59" t="s">
        <v>17</v>
      </c>
      <c r="B584" s="59" t="s">
        <v>29</v>
      </c>
      <c r="C584" s="59" t="s">
        <v>6</v>
      </c>
      <c r="D584" s="36" t="str">
        <f t="shared" si="9"/>
        <v>Public</v>
      </c>
      <c r="E584" s="60">
        <v>1130</v>
      </c>
      <c r="F584" s="60">
        <v>1130</v>
      </c>
      <c r="G584" s="59" t="s">
        <v>780</v>
      </c>
      <c r="H584" s="60">
        <v>599</v>
      </c>
      <c r="I584" s="60">
        <v>1</v>
      </c>
      <c r="J584" s="60">
        <v>1</v>
      </c>
      <c r="K584" s="60">
        <v>1</v>
      </c>
      <c r="L584" s="60">
        <v>6</v>
      </c>
      <c r="M584" s="59" t="s">
        <v>1470</v>
      </c>
      <c r="N584" s="59" t="s">
        <v>1568</v>
      </c>
      <c r="O584" s="60">
        <v>6</v>
      </c>
      <c r="P584" s="60">
        <v>603</v>
      </c>
      <c r="Q584" s="60">
        <v>1997</v>
      </c>
      <c r="R584" s="59" t="s">
        <v>70</v>
      </c>
    </row>
    <row r="585" spans="1:18" ht="40.5">
      <c r="A585" s="59" t="s">
        <v>17</v>
      </c>
      <c r="B585" s="59" t="s">
        <v>29</v>
      </c>
      <c r="C585" s="59" t="s">
        <v>6</v>
      </c>
      <c r="D585" s="36" t="str">
        <f t="shared" si="9"/>
        <v>Public</v>
      </c>
      <c r="E585" s="60">
        <v>1197</v>
      </c>
      <c r="F585" s="60">
        <v>1198</v>
      </c>
      <c r="G585" s="59" t="s">
        <v>785</v>
      </c>
      <c r="H585" s="60">
        <v>156</v>
      </c>
      <c r="I585" s="60">
        <v>1</v>
      </c>
      <c r="J585" s="60">
        <v>1</v>
      </c>
      <c r="K585" s="60">
        <v>1</v>
      </c>
      <c r="L585" s="60">
        <v>4</v>
      </c>
      <c r="M585" s="59" t="s">
        <v>1470</v>
      </c>
      <c r="N585" s="59" t="s">
        <v>1570</v>
      </c>
      <c r="O585" s="60">
        <v>6</v>
      </c>
      <c r="P585" s="60">
        <v>602</v>
      </c>
      <c r="Q585" s="60">
        <v>2009</v>
      </c>
      <c r="R585" s="59" t="s">
        <v>70</v>
      </c>
    </row>
    <row r="586" spans="1:18" ht="27">
      <c r="A586" s="59" t="s">
        <v>17</v>
      </c>
      <c r="B586" s="59" t="s">
        <v>29</v>
      </c>
      <c r="C586" s="59" t="s">
        <v>6</v>
      </c>
      <c r="D586" s="36" t="str">
        <f t="shared" si="9"/>
        <v>Public</v>
      </c>
      <c r="E586" s="60">
        <v>1304</v>
      </c>
      <c r="F586" s="60">
        <v>2233</v>
      </c>
      <c r="G586" s="59" t="s">
        <v>791</v>
      </c>
      <c r="H586" s="60">
        <v>493</v>
      </c>
      <c r="I586" s="60">
        <v>1</v>
      </c>
      <c r="J586" s="60">
        <v>1</v>
      </c>
      <c r="K586" s="60">
        <v>1</v>
      </c>
      <c r="L586" s="60">
        <v>6</v>
      </c>
      <c r="M586" s="59" t="s">
        <v>1470</v>
      </c>
      <c r="N586" s="59" t="s">
        <v>1570</v>
      </c>
      <c r="O586" s="60">
        <v>6</v>
      </c>
      <c r="P586" s="60">
        <v>602</v>
      </c>
      <c r="Q586" s="60">
        <v>1979</v>
      </c>
      <c r="R586" s="59" t="s">
        <v>70</v>
      </c>
    </row>
    <row r="587" spans="1:18" ht="40.5">
      <c r="A587" s="59" t="s">
        <v>17</v>
      </c>
      <c r="B587" s="59" t="s">
        <v>29</v>
      </c>
      <c r="C587" s="59" t="s">
        <v>6</v>
      </c>
      <c r="D587" s="36" t="str">
        <f t="shared" si="9"/>
        <v>Public</v>
      </c>
      <c r="E587" s="60">
        <v>1359</v>
      </c>
      <c r="F587" s="60">
        <v>2306</v>
      </c>
      <c r="G587" s="59" t="s">
        <v>796</v>
      </c>
      <c r="H587" s="60">
        <v>78</v>
      </c>
      <c r="I587" s="60">
        <v>1</v>
      </c>
      <c r="J587" s="60">
        <v>1</v>
      </c>
      <c r="K587" s="60">
        <v>1</v>
      </c>
      <c r="L587" s="60">
        <v>6</v>
      </c>
      <c r="M587" s="59" t="s">
        <v>1470</v>
      </c>
      <c r="N587" s="59" t="s">
        <v>1568</v>
      </c>
      <c r="O587" s="60">
        <v>6</v>
      </c>
      <c r="P587" s="60">
        <v>603</v>
      </c>
      <c r="Q587" s="60">
        <v>2008</v>
      </c>
      <c r="R587" s="59" t="s">
        <v>70</v>
      </c>
    </row>
    <row r="588" spans="1:18" ht="54">
      <c r="A588" s="59" t="s">
        <v>18</v>
      </c>
      <c r="B588" s="59" t="s">
        <v>54</v>
      </c>
      <c r="C588" s="59" t="s">
        <v>6</v>
      </c>
      <c r="D588" s="36" t="str">
        <f t="shared" si="9"/>
        <v>Public</v>
      </c>
      <c r="E588" s="60">
        <v>177</v>
      </c>
      <c r="F588" s="60">
        <v>177</v>
      </c>
      <c r="G588" s="59" t="s">
        <v>805</v>
      </c>
      <c r="H588" s="60">
        <v>188</v>
      </c>
      <c r="I588" s="60">
        <v>5</v>
      </c>
      <c r="J588" s="60">
        <v>1</v>
      </c>
      <c r="K588" s="60">
        <v>1</v>
      </c>
      <c r="L588" s="60">
        <v>7</v>
      </c>
      <c r="M588" s="59" t="s">
        <v>1468</v>
      </c>
      <c r="N588" s="59" t="s">
        <v>1469</v>
      </c>
      <c r="O588" s="60">
        <v>7</v>
      </c>
      <c r="P588" s="60">
        <v>701</v>
      </c>
      <c r="Q588" s="60">
        <v>2007</v>
      </c>
      <c r="R588" s="59" t="s">
        <v>70</v>
      </c>
    </row>
    <row r="589" spans="1:18" ht="54">
      <c r="A589" s="59" t="s">
        <v>18</v>
      </c>
      <c r="B589" s="59" t="s">
        <v>54</v>
      </c>
      <c r="C589" s="59" t="s">
        <v>6</v>
      </c>
      <c r="D589" s="36" t="str">
        <f t="shared" si="9"/>
        <v>Public</v>
      </c>
      <c r="E589" s="60">
        <v>188</v>
      </c>
      <c r="F589" s="60">
        <v>188</v>
      </c>
      <c r="G589" s="59" t="s">
        <v>814</v>
      </c>
      <c r="H589" s="60">
        <v>478</v>
      </c>
      <c r="I589" s="60">
        <v>5</v>
      </c>
      <c r="J589" s="60">
        <v>1</v>
      </c>
      <c r="K589" s="60">
        <v>1</v>
      </c>
      <c r="L589" s="60">
        <v>8</v>
      </c>
      <c r="M589" s="59" t="s">
        <v>1468</v>
      </c>
      <c r="N589" s="59" t="s">
        <v>1469</v>
      </c>
      <c r="O589" s="60">
        <v>7</v>
      </c>
      <c r="P589" s="60">
        <v>702</v>
      </c>
      <c r="Q589" s="60">
        <v>1984</v>
      </c>
      <c r="R589" s="59" t="s">
        <v>70</v>
      </c>
    </row>
    <row r="590" spans="1:18" ht="54">
      <c r="A590" s="59" t="s">
        <v>18</v>
      </c>
      <c r="B590" s="59" t="s">
        <v>54</v>
      </c>
      <c r="C590" s="59" t="s">
        <v>6</v>
      </c>
      <c r="D590" s="36" t="str">
        <f t="shared" si="9"/>
        <v>Public</v>
      </c>
      <c r="E590" s="60">
        <v>189</v>
      </c>
      <c r="F590" s="60">
        <v>189</v>
      </c>
      <c r="G590" s="59" t="s">
        <v>815</v>
      </c>
      <c r="H590" s="60">
        <v>457</v>
      </c>
      <c r="I590" s="60">
        <v>5</v>
      </c>
      <c r="J590" s="60">
        <v>1</v>
      </c>
      <c r="K590" s="60">
        <v>1</v>
      </c>
      <c r="L590" s="60">
        <v>9</v>
      </c>
      <c r="M590" s="59" t="s">
        <v>1468</v>
      </c>
      <c r="N590" s="59" t="s">
        <v>1469</v>
      </c>
      <c r="O590" s="60">
        <v>7</v>
      </c>
      <c r="P590" s="60">
        <v>704</v>
      </c>
      <c r="Q590" s="60">
        <v>1983</v>
      </c>
      <c r="R590" s="59" t="s">
        <v>70</v>
      </c>
    </row>
    <row r="591" spans="1:18" ht="54">
      <c r="A591" s="59" t="s">
        <v>18</v>
      </c>
      <c r="B591" s="59" t="s">
        <v>54</v>
      </c>
      <c r="C591" s="59" t="s">
        <v>6</v>
      </c>
      <c r="D591" s="36" t="str">
        <f t="shared" si="9"/>
        <v>Public</v>
      </c>
      <c r="E591" s="60">
        <v>199</v>
      </c>
      <c r="F591" s="60">
        <v>199</v>
      </c>
      <c r="G591" s="59" t="s">
        <v>825</v>
      </c>
      <c r="H591" s="60">
        <v>453</v>
      </c>
      <c r="I591" s="60">
        <v>5</v>
      </c>
      <c r="J591" s="60">
        <v>1</v>
      </c>
      <c r="K591" s="60">
        <v>1</v>
      </c>
      <c r="L591" s="60">
        <v>9</v>
      </c>
      <c r="M591" s="59" t="s">
        <v>1468</v>
      </c>
      <c r="N591" s="59" t="s">
        <v>1469</v>
      </c>
      <c r="O591" s="60">
        <v>7</v>
      </c>
      <c r="P591" s="60">
        <v>702</v>
      </c>
      <c r="Q591" s="60">
        <v>1985</v>
      </c>
      <c r="R591" s="59" t="s">
        <v>70</v>
      </c>
    </row>
    <row r="592" spans="1:18" ht="54">
      <c r="A592" s="59" t="s">
        <v>18</v>
      </c>
      <c r="B592" s="59" t="s">
        <v>54</v>
      </c>
      <c r="C592" s="59" t="s">
        <v>6</v>
      </c>
      <c r="D592" s="36" t="str">
        <f t="shared" si="9"/>
        <v>Public</v>
      </c>
      <c r="E592" s="60">
        <v>206</v>
      </c>
      <c r="F592" s="60">
        <v>206</v>
      </c>
      <c r="G592" s="59" t="s">
        <v>832</v>
      </c>
      <c r="H592" s="60">
        <v>452</v>
      </c>
      <c r="I592" s="60">
        <v>5</v>
      </c>
      <c r="J592" s="60">
        <v>1</v>
      </c>
      <c r="K592" s="60">
        <v>1</v>
      </c>
      <c r="L592" s="60">
        <v>8</v>
      </c>
      <c r="M592" s="59" t="s">
        <v>1468</v>
      </c>
      <c r="N592" s="59" t="s">
        <v>1469</v>
      </c>
      <c r="O592" s="60">
        <v>7</v>
      </c>
      <c r="P592" s="60">
        <v>703</v>
      </c>
      <c r="Q592" s="60">
        <v>2006</v>
      </c>
      <c r="R592" s="59" t="s">
        <v>70</v>
      </c>
    </row>
    <row r="593" spans="1:18" ht="40.5">
      <c r="A593" s="59" t="s">
        <v>18</v>
      </c>
      <c r="B593" s="59" t="s">
        <v>54</v>
      </c>
      <c r="C593" s="59" t="s">
        <v>6</v>
      </c>
      <c r="D593" s="36" t="str">
        <f t="shared" si="9"/>
        <v>Public</v>
      </c>
      <c r="E593" s="60">
        <v>209</v>
      </c>
      <c r="F593" s="60">
        <v>209</v>
      </c>
      <c r="G593" s="59" t="s">
        <v>835</v>
      </c>
      <c r="H593" s="60">
        <v>227</v>
      </c>
      <c r="I593" s="60">
        <v>5</v>
      </c>
      <c r="J593" s="60">
        <v>1</v>
      </c>
      <c r="K593" s="60">
        <v>1</v>
      </c>
      <c r="L593" s="60">
        <v>8</v>
      </c>
      <c r="M593" s="59" t="s">
        <v>1468</v>
      </c>
      <c r="N593" s="59" t="s">
        <v>1469</v>
      </c>
      <c r="O593" s="60">
        <v>7</v>
      </c>
      <c r="P593" s="60">
        <v>703</v>
      </c>
      <c r="Q593" s="60">
        <v>1984</v>
      </c>
      <c r="R593" s="59" t="s">
        <v>70</v>
      </c>
    </row>
    <row r="594" spans="1:18" ht="27">
      <c r="A594" s="59" t="s">
        <v>18</v>
      </c>
      <c r="B594" s="59" t="s">
        <v>54</v>
      </c>
      <c r="C594" s="59" t="s">
        <v>6</v>
      </c>
      <c r="D594" s="36" t="str">
        <f t="shared" si="9"/>
        <v>Public</v>
      </c>
      <c r="E594" s="60">
        <v>220</v>
      </c>
      <c r="F594" s="60">
        <v>220</v>
      </c>
      <c r="G594" s="59" t="s">
        <v>845</v>
      </c>
      <c r="H594" s="60">
        <v>85</v>
      </c>
      <c r="I594" s="60">
        <v>5</v>
      </c>
      <c r="J594" s="60">
        <v>1</v>
      </c>
      <c r="K594" s="60">
        <v>1</v>
      </c>
      <c r="L594" s="60">
        <v>8</v>
      </c>
      <c r="M594" s="59" t="s">
        <v>1468</v>
      </c>
      <c r="N594" s="59" t="s">
        <v>1469</v>
      </c>
      <c r="O594" s="60">
        <v>7</v>
      </c>
      <c r="P594" s="60">
        <v>703</v>
      </c>
      <c r="Q594" s="60">
        <v>2000</v>
      </c>
      <c r="R594" s="59" t="s">
        <v>70</v>
      </c>
    </row>
    <row r="595" spans="1:18" ht="54">
      <c r="A595" s="59" t="s">
        <v>18</v>
      </c>
      <c r="B595" s="59" t="s">
        <v>54</v>
      </c>
      <c r="C595" s="59" t="s">
        <v>6</v>
      </c>
      <c r="D595" s="36" t="str">
        <f t="shared" si="9"/>
        <v>Public</v>
      </c>
      <c r="E595" s="60">
        <v>229</v>
      </c>
      <c r="F595" s="60">
        <v>229</v>
      </c>
      <c r="G595" s="59" t="s">
        <v>851</v>
      </c>
      <c r="H595" s="60">
        <v>306</v>
      </c>
      <c r="I595" s="60">
        <v>5</v>
      </c>
      <c r="J595" s="60">
        <v>1</v>
      </c>
      <c r="K595" s="60">
        <v>1</v>
      </c>
      <c r="L595" s="60">
        <v>9</v>
      </c>
      <c r="M595" s="59" t="s">
        <v>1468</v>
      </c>
      <c r="N595" s="59" t="s">
        <v>1469</v>
      </c>
      <c r="O595" s="60">
        <v>7</v>
      </c>
      <c r="P595" s="60">
        <v>704</v>
      </c>
      <c r="Q595" s="60">
        <v>2007</v>
      </c>
      <c r="R595" s="59" t="s">
        <v>70</v>
      </c>
    </row>
    <row r="596" spans="1:18" ht="54">
      <c r="A596" s="59" t="s">
        <v>18</v>
      </c>
      <c r="B596" s="59" t="s">
        <v>54</v>
      </c>
      <c r="C596" s="59" t="s">
        <v>6</v>
      </c>
      <c r="D596" s="36" t="str">
        <f t="shared" si="9"/>
        <v>Public</v>
      </c>
      <c r="E596" s="60">
        <v>231</v>
      </c>
      <c r="F596" s="60">
        <v>231</v>
      </c>
      <c r="G596" s="59" t="s">
        <v>853</v>
      </c>
      <c r="H596" s="60">
        <v>342</v>
      </c>
      <c r="I596" s="60">
        <v>5</v>
      </c>
      <c r="J596" s="60">
        <v>1</v>
      </c>
      <c r="K596" s="60">
        <v>1</v>
      </c>
      <c r="L596" s="60">
        <v>9</v>
      </c>
      <c r="M596" s="59" t="s">
        <v>1468</v>
      </c>
      <c r="N596" s="59" t="s">
        <v>1469</v>
      </c>
      <c r="O596" s="60">
        <v>7</v>
      </c>
      <c r="P596" s="60">
        <v>704</v>
      </c>
      <c r="Q596" s="61"/>
      <c r="R596" s="59" t="s">
        <v>70</v>
      </c>
    </row>
    <row r="597" spans="1:18" ht="54">
      <c r="A597" s="59" t="s">
        <v>18</v>
      </c>
      <c r="B597" s="59" t="s">
        <v>54</v>
      </c>
      <c r="C597" s="59" t="s">
        <v>6</v>
      </c>
      <c r="D597" s="36" t="str">
        <f t="shared" si="9"/>
        <v>Public</v>
      </c>
      <c r="E597" s="60">
        <v>233</v>
      </c>
      <c r="F597" s="60">
        <v>233</v>
      </c>
      <c r="G597" s="59" t="s">
        <v>855</v>
      </c>
      <c r="H597" s="60">
        <v>231</v>
      </c>
      <c r="I597" s="60">
        <v>5</v>
      </c>
      <c r="J597" s="60">
        <v>1</v>
      </c>
      <c r="K597" s="60">
        <v>1</v>
      </c>
      <c r="L597" s="60">
        <v>9</v>
      </c>
      <c r="M597" s="59" t="s">
        <v>1468</v>
      </c>
      <c r="N597" s="59" t="s">
        <v>1469</v>
      </c>
      <c r="O597" s="60">
        <v>7</v>
      </c>
      <c r="P597" s="60">
        <v>704</v>
      </c>
      <c r="Q597" s="60">
        <v>1983</v>
      </c>
      <c r="R597" s="59" t="s">
        <v>70</v>
      </c>
    </row>
    <row r="598" spans="1:18" ht="54">
      <c r="A598" s="59" t="s">
        <v>18</v>
      </c>
      <c r="B598" s="59" t="s">
        <v>54</v>
      </c>
      <c r="C598" s="59" t="s">
        <v>6</v>
      </c>
      <c r="D598" s="36" t="str">
        <f t="shared" si="9"/>
        <v>Public</v>
      </c>
      <c r="E598" s="60">
        <v>267</v>
      </c>
      <c r="F598" s="60">
        <v>243</v>
      </c>
      <c r="G598" s="59" t="s">
        <v>869</v>
      </c>
      <c r="H598" s="60">
        <v>497</v>
      </c>
      <c r="I598" s="60">
        <v>5</v>
      </c>
      <c r="J598" s="60">
        <v>1</v>
      </c>
      <c r="K598" s="60">
        <v>1</v>
      </c>
      <c r="L598" s="60">
        <v>8</v>
      </c>
      <c r="M598" s="59" t="s">
        <v>1468</v>
      </c>
      <c r="N598" s="59" t="s">
        <v>1469</v>
      </c>
      <c r="O598" s="60">
        <v>7</v>
      </c>
      <c r="P598" s="60">
        <v>705</v>
      </c>
      <c r="Q598" s="60">
        <v>1994</v>
      </c>
      <c r="R598" s="59" t="s">
        <v>70</v>
      </c>
    </row>
    <row r="599" spans="1:18" ht="67.5">
      <c r="A599" s="59" t="s">
        <v>18</v>
      </c>
      <c r="B599" s="59" t="s">
        <v>29</v>
      </c>
      <c r="C599" s="59" t="s">
        <v>1431</v>
      </c>
      <c r="D599" s="36" t="str">
        <f t="shared" si="9"/>
        <v>Private</v>
      </c>
      <c r="E599" s="60">
        <v>200</v>
      </c>
      <c r="F599" s="60">
        <v>200</v>
      </c>
      <c r="G599" s="59" t="s">
        <v>826</v>
      </c>
      <c r="H599" s="60">
        <v>240</v>
      </c>
      <c r="I599" s="60">
        <v>1</v>
      </c>
      <c r="J599" s="60">
        <v>3</v>
      </c>
      <c r="K599" s="60">
        <v>1</v>
      </c>
      <c r="L599" s="60">
        <v>6</v>
      </c>
      <c r="M599" s="59" t="s">
        <v>1468</v>
      </c>
      <c r="N599" s="59" t="s">
        <v>1469</v>
      </c>
      <c r="O599" s="60">
        <v>7</v>
      </c>
      <c r="P599" s="60">
        <v>702</v>
      </c>
      <c r="Q599" s="60">
        <v>1980</v>
      </c>
      <c r="R599" s="59" t="s">
        <v>70</v>
      </c>
    </row>
    <row r="600" spans="1:18" ht="81">
      <c r="A600" s="59" t="s">
        <v>18</v>
      </c>
      <c r="B600" s="59" t="s">
        <v>29</v>
      </c>
      <c r="C600" s="59" t="s">
        <v>1431</v>
      </c>
      <c r="D600" s="36" t="str">
        <f t="shared" si="9"/>
        <v>Private</v>
      </c>
      <c r="E600" s="60">
        <v>992</v>
      </c>
      <c r="F600" s="60">
        <v>992</v>
      </c>
      <c r="G600" s="59" t="s">
        <v>901</v>
      </c>
      <c r="H600" s="60">
        <v>110</v>
      </c>
      <c r="I600" s="60">
        <v>1</v>
      </c>
      <c r="J600" s="60">
        <v>3</v>
      </c>
      <c r="K600" s="60">
        <v>1</v>
      </c>
      <c r="L600" s="60">
        <v>6</v>
      </c>
      <c r="M600" s="59" t="s">
        <v>1468</v>
      </c>
      <c r="N600" s="59" t="s">
        <v>1469</v>
      </c>
      <c r="O600" s="60">
        <v>7</v>
      </c>
      <c r="P600" s="60">
        <v>703</v>
      </c>
      <c r="Q600" s="60">
        <v>2004</v>
      </c>
      <c r="R600" s="59" t="s">
        <v>70</v>
      </c>
    </row>
    <row r="601" spans="1:18" ht="40.5">
      <c r="A601" s="59" t="s">
        <v>18</v>
      </c>
      <c r="B601" s="59" t="s">
        <v>29</v>
      </c>
      <c r="C601" s="59" t="s">
        <v>1431</v>
      </c>
      <c r="D601" s="36" t="str">
        <f t="shared" si="9"/>
        <v>Private</v>
      </c>
      <c r="E601" s="60">
        <v>1445</v>
      </c>
      <c r="F601" s="60">
        <v>5303</v>
      </c>
      <c r="G601" s="59" t="s">
        <v>934</v>
      </c>
      <c r="H601" s="60">
        <v>125</v>
      </c>
      <c r="I601" s="60">
        <v>1</v>
      </c>
      <c r="J601" s="60">
        <v>3</v>
      </c>
      <c r="K601" s="60">
        <v>1</v>
      </c>
      <c r="L601" s="60">
        <v>6</v>
      </c>
      <c r="M601" s="59" t="s">
        <v>1468</v>
      </c>
      <c r="N601" s="59" t="s">
        <v>1469</v>
      </c>
      <c r="O601" s="60">
        <v>7</v>
      </c>
      <c r="P601" s="60">
        <v>703</v>
      </c>
      <c r="Q601" s="60">
        <v>2005</v>
      </c>
      <c r="R601" s="59" t="s">
        <v>70</v>
      </c>
    </row>
    <row r="602" spans="1:18" ht="27">
      <c r="A602" s="59" t="s">
        <v>18</v>
      </c>
      <c r="B602" s="59" t="s">
        <v>29</v>
      </c>
      <c r="C602" s="59" t="s">
        <v>6</v>
      </c>
      <c r="D602" s="36" t="str">
        <f t="shared" si="9"/>
        <v>Public</v>
      </c>
      <c r="E602" s="60">
        <v>173</v>
      </c>
      <c r="F602" s="60">
        <v>173</v>
      </c>
      <c r="G602" s="59" t="s">
        <v>801</v>
      </c>
      <c r="H602" s="60">
        <v>407</v>
      </c>
      <c r="I602" s="60">
        <v>1</v>
      </c>
      <c r="J602" s="60">
        <v>1</v>
      </c>
      <c r="K602" s="60">
        <v>1</v>
      </c>
      <c r="L602" s="60">
        <v>6</v>
      </c>
      <c r="M602" s="59" t="s">
        <v>1470</v>
      </c>
      <c r="N602" s="59" t="s">
        <v>1573</v>
      </c>
      <c r="O602" s="60">
        <v>7</v>
      </c>
      <c r="P602" s="60">
        <v>701</v>
      </c>
      <c r="Q602" s="60">
        <v>1998</v>
      </c>
      <c r="R602" s="59" t="s">
        <v>70</v>
      </c>
    </row>
    <row r="603" spans="1:18" ht="40.5">
      <c r="A603" s="59" t="s">
        <v>18</v>
      </c>
      <c r="B603" s="59" t="s">
        <v>29</v>
      </c>
      <c r="C603" s="59" t="s">
        <v>6</v>
      </c>
      <c r="D603" s="36" t="str">
        <f t="shared" si="9"/>
        <v>Public</v>
      </c>
      <c r="E603" s="60">
        <v>174</v>
      </c>
      <c r="F603" s="60">
        <v>174</v>
      </c>
      <c r="G603" s="59" t="s">
        <v>802</v>
      </c>
      <c r="H603" s="60">
        <v>614</v>
      </c>
      <c r="I603" s="60">
        <v>1</v>
      </c>
      <c r="J603" s="60">
        <v>1</v>
      </c>
      <c r="K603" s="60">
        <v>1</v>
      </c>
      <c r="L603" s="60">
        <v>6</v>
      </c>
      <c r="M603" s="59" t="s">
        <v>1470</v>
      </c>
      <c r="N603" s="59" t="s">
        <v>1574</v>
      </c>
      <c r="O603" s="60">
        <v>7</v>
      </c>
      <c r="P603" s="60">
        <v>701</v>
      </c>
      <c r="Q603" s="60">
        <v>1966</v>
      </c>
      <c r="R603" s="59" t="s">
        <v>70</v>
      </c>
    </row>
    <row r="604" spans="1:18" ht="40.5">
      <c r="A604" s="59" t="s">
        <v>18</v>
      </c>
      <c r="B604" s="59" t="s">
        <v>29</v>
      </c>
      <c r="C604" s="59" t="s">
        <v>6</v>
      </c>
      <c r="D604" s="36" t="str">
        <f t="shared" si="9"/>
        <v>Public</v>
      </c>
      <c r="E604" s="60">
        <v>175</v>
      </c>
      <c r="F604" s="60">
        <v>175</v>
      </c>
      <c r="G604" s="59" t="s">
        <v>803</v>
      </c>
      <c r="H604" s="60">
        <v>221</v>
      </c>
      <c r="I604" s="60">
        <v>1</v>
      </c>
      <c r="J604" s="60">
        <v>1</v>
      </c>
      <c r="K604" s="60">
        <v>1</v>
      </c>
      <c r="L604" s="60">
        <v>6</v>
      </c>
      <c r="M604" s="59" t="s">
        <v>1470</v>
      </c>
      <c r="N604" s="59" t="s">
        <v>1575</v>
      </c>
      <c r="O604" s="60">
        <v>7</v>
      </c>
      <c r="P604" s="60">
        <v>701</v>
      </c>
      <c r="Q604" s="60">
        <v>1996</v>
      </c>
      <c r="R604" s="59" t="s">
        <v>70</v>
      </c>
    </row>
    <row r="605" spans="1:18" ht="40.5">
      <c r="A605" s="59" t="s">
        <v>18</v>
      </c>
      <c r="B605" s="59" t="s">
        <v>29</v>
      </c>
      <c r="C605" s="59" t="s">
        <v>6</v>
      </c>
      <c r="D605" s="36" t="str">
        <f t="shared" si="9"/>
        <v>Public</v>
      </c>
      <c r="E605" s="60">
        <v>176</v>
      </c>
      <c r="F605" s="60">
        <v>176</v>
      </c>
      <c r="G605" s="59" t="s">
        <v>804</v>
      </c>
      <c r="H605" s="60">
        <v>216</v>
      </c>
      <c r="I605" s="60">
        <v>1</v>
      </c>
      <c r="J605" s="60">
        <v>1</v>
      </c>
      <c r="K605" s="60">
        <v>1</v>
      </c>
      <c r="L605" s="60">
        <v>6</v>
      </c>
      <c r="M605" s="59" t="s">
        <v>1470</v>
      </c>
      <c r="N605" s="59" t="s">
        <v>1575</v>
      </c>
      <c r="O605" s="60">
        <v>7</v>
      </c>
      <c r="P605" s="60">
        <v>701</v>
      </c>
      <c r="Q605" s="60">
        <v>2006</v>
      </c>
      <c r="R605" s="59" t="s">
        <v>70</v>
      </c>
    </row>
    <row r="606" spans="1:18" ht="27">
      <c r="A606" s="59" t="s">
        <v>18</v>
      </c>
      <c r="B606" s="59" t="s">
        <v>29</v>
      </c>
      <c r="C606" s="59" t="s">
        <v>6</v>
      </c>
      <c r="D606" s="36" t="str">
        <f t="shared" si="9"/>
        <v>Public</v>
      </c>
      <c r="E606" s="60">
        <v>178</v>
      </c>
      <c r="F606" s="60">
        <v>178</v>
      </c>
      <c r="G606" s="59" t="s">
        <v>806</v>
      </c>
      <c r="H606" s="60">
        <v>251</v>
      </c>
      <c r="I606" s="60">
        <v>1</v>
      </c>
      <c r="J606" s="60">
        <v>1</v>
      </c>
      <c r="K606" s="60">
        <v>1</v>
      </c>
      <c r="L606" s="60">
        <v>6</v>
      </c>
      <c r="M606" s="59" t="s">
        <v>1470</v>
      </c>
      <c r="N606" s="59" t="s">
        <v>1573</v>
      </c>
      <c r="O606" s="60">
        <v>7</v>
      </c>
      <c r="P606" s="60">
        <v>701</v>
      </c>
      <c r="Q606" s="60">
        <v>1982</v>
      </c>
      <c r="R606" s="59" t="s">
        <v>70</v>
      </c>
    </row>
    <row r="607" spans="1:18" ht="27">
      <c r="A607" s="59" t="s">
        <v>18</v>
      </c>
      <c r="B607" s="59" t="s">
        <v>29</v>
      </c>
      <c r="C607" s="59" t="s">
        <v>6</v>
      </c>
      <c r="D607" s="36" t="str">
        <f t="shared" si="9"/>
        <v>Public</v>
      </c>
      <c r="E607" s="60">
        <v>179</v>
      </c>
      <c r="F607" s="60">
        <v>179</v>
      </c>
      <c r="G607" s="59" t="s">
        <v>807</v>
      </c>
      <c r="H607" s="60">
        <v>280</v>
      </c>
      <c r="I607" s="60">
        <v>1</v>
      </c>
      <c r="J607" s="60">
        <v>1</v>
      </c>
      <c r="K607" s="60">
        <v>1</v>
      </c>
      <c r="L607" s="60">
        <v>6</v>
      </c>
      <c r="M607" s="59" t="s">
        <v>1470</v>
      </c>
      <c r="N607" s="59" t="s">
        <v>1574</v>
      </c>
      <c r="O607" s="60">
        <v>7</v>
      </c>
      <c r="P607" s="60">
        <v>701</v>
      </c>
      <c r="Q607" s="60">
        <v>1988</v>
      </c>
      <c r="R607" s="59" t="s">
        <v>70</v>
      </c>
    </row>
    <row r="608" spans="1:18" ht="40.5">
      <c r="A608" s="59" t="s">
        <v>18</v>
      </c>
      <c r="B608" s="59" t="s">
        <v>29</v>
      </c>
      <c r="C608" s="59" t="s">
        <v>6</v>
      </c>
      <c r="D608" s="36" t="str">
        <f t="shared" si="9"/>
        <v>Public</v>
      </c>
      <c r="E608" s="60">
        <v>180</v>
      </c>
      <c r="F608" s="60">
        <v>180</v>
      </c>
      <c r="G608" s="59" t="s">
        <v>808</v>
      </c>
      <c r="H608" s="60">
        <v>121</v>
      </c>
      <c r="I608" s="60">
        <v>1</v>
      </c>
      <c r="J608" s="60">
        <v>1</v>
      </c>
      <c r="K608" s="60">
        <v>1</v>
      </c>
      <c r="L608" s="60">
        <v>6</v>
      </c>
      <c r="M608" s="59" t="s">
        <v>1470</v>
      </c>
      <c r="N608" s="59" t="s">
        <v>1576</v>
      </c>
      <c r="O608" s="60">
        <v>7</v>
      </c>
      <c r="P608" s="60">
        <v>701</v>
      </c>
      <c r="Q608" s="60">
        <v>2000</v>
      </c>
      <c r="R608" s="59" t="s">
        <v>70</v>
      </c>
    </row>
    <row r="609" spans="1:18" ht="54">
      <c r="A609" s="59" t="s">
        <v>18</v>
      </c>
      <c r="B609" s="59" t="s">
        <v>29</v>
      </c>
      <c r="C609" s="59" t="s">
        <v>6</v>
      </c>
      <c r="D609" s="36" t="str">
        <f t="shared" si="9"/>
        <v>Public</v>
      </c>
      <c r="E609" s="60">
        <v>181</v>
      </c>
      <c r="F609" s="60">
        <v>181</v>
      </c>
      <c r="G609" s="59" t="s">
        <v>809</v>
      </c>
      <c r="H609" s="60">
        <v>431</v>
      </c>
      <c r="I609" s="60">
        <v>1</v>
      </c>
      <c r="J609" s="60">
        <v>1</v>
      </c>
      <c r="K609" s="60">
        <v>1</v>
      </c>
      <c r="L609" s="60">
        <v>6</v>
      </c>
      <c r="M609" s="59" t="s">
        <v>1470</v>
      </c>
      <c r="N609" s="59" t="s">
        <v>1575</v>
      </c>
      <c r="O609" s="60">
        <v>7</v>
      </c>
      <c r="P609" s="60">
        <v>701</v>
      </c>
      <c r="Q609" s="60">
        <v>2005</v>
      </c>
      <c r="R609" s="59" t="s">
        <v>70</v>
      </c>
    </row>
    <row r="610" spans="1:18" ht="27">
      <c r="A610" s="59" t="s">
        <v>18</v>
      </c>
      <c r="B610" s="59" t="s">
        <v>29</v>
      </c>
      <c r="C610" s="59" t="s">
        <v>6</v>
      </c>
      <c r="D610" s="36" t="str">
        <f t="shared" si="9"/>
        <v>Public</v>
      </c>
      <c r="E610" s="60">
        <v>182</v>
      </c>
      <c r="F610" s="60">
        <v>182</v>
      </c>
      <c r="G610" s="59" t="s">
        <v>810</v>
      </c>
      <c r="H610" s="60">
        <v>209</v>
      </c>
      <c r="I610" s="60">
        <v>1</v>
      </c>
      <c r="J610" s="60">
        <v>1</v>
      </c>
      <c r="K610" s="60">
        <v>1</v>
      </c>
      <c r="L610" s="60">
        <v>6</v>
      </c>
      <c r="M610" s="59" t="s">
        <v>1470</v>
      </c>
      <c r="N610" s="59" t="s">
        <v>1574</v>
      </c>
      <c r="O610" s="60">
        <v>7</v>
      </c>
      <c r="P610" s="60">
        <v>701</v>
      </c>
      <c r="Q610" s="60">
        <v>2005</v>
      </c>
      <c r="R610" s="59" t="s">
        <v>70</v>
      </c>
    </row>
    <row r="611" spans="1:18" ht="27">
      <c r="A611" s="59" t="s">
        <v>18</v>
      </c>
      <c r="B611" s="59" t="s">
        <v>29</v>
      </c>
      <c r="C611" s="59" t="s">
        <v>6</v>
      </c>
      <c r="D611" s="36" t="str">
        <f t="shared" si="9"/>
        <v>Public</v>
      </c>
      <c r="E611" s="60">
        <v>184</v>
      </c>
      <c r="F611" s="60">
        <v>184</v>
      </c>
      <c r="G611" s="59" t="s">
        <v>811</v>
      </c>
      <c r="H611" s="60">
        <v>273</v>
      </c>
      <c r="I611" s="60">
        <v>1</v>
      </c>
      <c r="J611" s="60">
        <v>1</v>
      </c>
      <c r="K611" s="60">
        <v>1</v>
      </c>
      <c r="L611" s="60">
        <v>6</v>
      </c>
      <c r="M611" s="59" t="s">
        <v>1470</v>
      </c>
      <c r="N611" s="59" t="s">
        <v>1576</v>
      </c>
      <c r="O611" s="60">
        <v>7</v>
      </c>
      <c r="P611" s="60">
        <v>701</v>
      </c>
      <c r="Q611" s="60">
        <v>1980</v>
      </c>
      <c r="R611" s="59" t="s">
        <v>70</v>
      </c>
    </row>
    <row r="612" spans="1:18" ht="27">
      <c r="A612" s="59" t="s">
        <v>18</v>
      </c>
      <c r="B612" s="59" t="s">
        <v>29</v>
      </c>
      <c r="C612" s="59" t="s">
        <v>6</v>
      </c>
      <c r="D612" s="36" t="str">
        <f t="shared" si="9"/>
        <v>Public</v>
      </c>
      <c r="E612" s="60">
        <v>186</v>
      </c>
      <c r="F612" s="60">
        <v>186</v>
      </c>
      <c r="G612" s="59" t="s">
        <v>812</v>
      </c>
      <c r="H612" s="60">
        <v>349</v>
      </c>
      <c r="I612" s="60">
        <v>1</v>
      </c>
      <c r="J612" s="60">
        <v>1</v>
      </c>
      <c r="K612" s="60">
        <v>1</v>
      </c>
      <c r="L612" s="60">
        <v>6</v>
      </c>
      <c r="M612" s="59" t="s">
        <v>1470</v>
      </c>
      <c r="N612" s="59" t="s">
        <v>1577</v>
      </c>
      <c r="O612" s="60">
        <v>7</v>
      </c>
      <c r="P612" s="60">
        <v>702</v>
      </c>
      <c r="Q612" s="60">
        <v>2001</v>
      </c>
      <c r="R612" s="59" t="s">
        <v>70</v>
      </c>
    </row>
    <row r="613" spans="1:18" ht="27">
      <c r="A613" s="59" t="s">
        <v>18</v>
      </c>
      <c r="B613" s="59" t="s">
        <v>29</v>
      </c>
      <c r="C613" s="59" t="s">
        <v>6</v>
      </c>
      <c r="D613" s="36" t="str">
        <f t="shared" si="9"/>
        <v>Public</v>
      </c>
      <c r="E613" s="60">
        <v>187</v>
      </c>
      <c r="F613" s="60">
        <v>187</v>
      </c>
      <c r="G613" s="59" t="s">
        <v>813</v>
      </c>
      <c r="H613" s="60">
        <v>319</v>
      </c>
      <c r="I613" s="60">
        <v>1</v>
      </c>
      <c r="J613" s="60">
        <v>1</v>
      </c>
      <c r="K613" s="60">
        <v>1</v>
      </c>
      <c r="L613" s="60">
        <v>6</v>
      </c>
      <c r="M613" s="59" t="s">
        <v>1470</v>
      </c>
      <c r="N613" s="59" t="s">
        <v>1578</v>
      </c>
      <c r="O613" s="60">
        <v>7</v>
      </c>
      <c r="P613" s="60">
        <v>702</v>
      </c>
      <c r="Q613" s="60">
        <v>1999</v>
      </c>
      <c r="R613" s="59" t="s">
        <v>70</v>
      </c>
    </row>
    <row r="614" spans="1:18" ht="27">
      <c r="A614" s="59" t="s">
        <v>18</v>
      </c>
      <c r="B614" s="59" t="s">
        <v>29</v>
      </c>
      <c r="C614" s="59" t="s">
        <v>6</v>
      </c>
      <c r="D614" s="36" t="str">
        <f t="shared" si="9"/>
        <v>Public</v>
      </c>
      <c r="E614" s="60">
        <v>190</v>
      </c>
      <c r="F614" s="60">
        <v>190</v>
      </c>
      <c r="G614" s="59" t="s">
        <v>816</v>
      </c>
      <c r="H614" s="60">
        <v>302</v>
      </c>
      <c r="I614" s="60">
        <v>1</v>
      </c>
      <c r="J614" s="60">
        <v>1</v>
      </c>
      <c r="K614" s="60">
        <v>1</v>
      </c>
      <c r="L614" s="60">
        <v>6</v>
      </c>
      <c r="M614" s="59" t="s">
        <v>1470</v>
      </c>
      <c r="N614" s="59" t="s">
        <v>1579</v>
      </c>
      <c r="O614" s="60">
        <v>7</v>
      </c>
      <c r="P614" s="60">
        <v>702</v>
      </c>
      <c r="Q614" s="60">
        <v>1979</v>
      </c>
      <c r="R614" s="59" t="s">
        <v>70</v>
      </c>
    </row>
    <row r="615" spans="1:18" ht="40.5">
      <c r="A615" s="59" t="s">
        <v>18</v>
      </c>
      <c r="B615" s="59" t="s">
        <v>29</v>
      </c>
      <c r="C615" s="59" t="s">
        <v>6</v>
      </c>
      <c r="D615" s="36" t="str">
        <f t="shared" si="9"/>
        <v>Public</v>
      </c>
      <c r="E615" s="60">
        <v>191</v>
      </c>
      <c r="F615" s="60">
        <v>191</v>
      </c>
      <c r="G615" s="59" t="s">
        <v>817</v>
      </c>
      <c r="H615" s="60">
        <v>1244</v>
      </c>
      <c r="I615" s="60">
        <v>1</v>
      </c>
      <c r="J615" s="60">
        <v>1</v>
      </c>
      <c r="K615" s="60">
        <v>1</v>
      </c>
      <c r="L615" s="60">
        <v>6</v>
      </c>
      <c r="M615" s="59" t="s">
        <v>1470</v>
      </c>
      <c r="N615" s="59" t="s">
        <v>1578</v>
      </c>
      <c r="O615" s="60">
        <v>7</v>
      </c>
      <c r="P615" s="60">
        <v>702</v>
      </c>
      <c r="Q615" s="60">
        <v>1999</v>
      </c>
      <c r="R615" s="59" t="s">
        <v>70</v>
      </c>
    </row>
    <row r="616" spans="1:18" ht="27">
      <c r="A616" s="59" t="s">
        <v>18</v>
      </c>
      <c r="B616" s="59" t="s">
        <v>29</v>
      </c>
      <c r="C616" s="59" t="s">
        <v>6</v>
      </c>
      <c r="D616" s="36" t="str">
        <f t="shared" si="9"/>
        <v>Public</v>
      </c>
      <c r="E616" s="60">
        <v>192</v>
      </c>
      <c r="F616" s="60">
        <v>192</v>
      </c>
      <c r="G616" s="59" t="s">
        <v>818</v>
      </c>
      <c r="H616" s="60">
        <v>240</v>
      </c>
      <c r="I616" s="60">
        <v>1</v>
      </c>
      <c r="J616" s="60">
        <v>1</v>
      </c>
      <c r="K616" s="60">
        <v>1</v>
      </c>
      <c r="L616" s="60">
        <v>6</v>
      </c>
      <c r="M616" s="59" t="s">
        <v>1470</v>
      </c>
      <c r="N616" s="59" t="s">
        <v>1577</v>
      </c>
      <c r="O616" s="60">
        <v>7</v>
      </c>
      <c r="P616" s="60">
        <v>702</v>
      </c>
      <c r="Q616" s="60">
        <v>2001</v>
      </c>
      <c r="R616" s="59" t="s">
        <v>70</v>
      </c>
    </row>
    <row r="617" spans="1:18" ht="40.5">
      <c r="A617" s="59" t="s">
        <v>18</v>
      </c>
      <c r="B617" s="59" t="s">
        <v>29</v>
      </c>
      <c r="C617" s="59" t="s">
        <v>6</v>
      </c>
      <c r="D617" s="36" t="str">
        <f t="shared" si="9"/>
        <v>Public</v>
      </c>
      <c r="E617" s="60">
        <v>193</v>
      </c>
      <c r="F617" s="60">
        <v>193</v>
      </c>
      <c r="G617" s="59" t="s">
        <v>819</v>
      </c>
      <c r="H617" s="60">
        <v>378</v>
      </c>
      <c r="I617" s="60">
        <v>1</v>
      </c>
      <c r="J617" s="60">
        <v>1</v>
      </c>
      <c r="K617" s="60">
        <v>1</v>
      </c>
      <c r="L617" s="60">
        <v>6</v>
      </c>
      <c r="M617" s="59" t="s">
        <v>1470</v>
      </c>
      <c r="N617" s="59" t="s">
        <v>1577</v>
      </c>
      <c r="O617" s="60">
        <v>7</v>
      </c>
      <c r="P617" s="60">
        <v>702</v>
      </c>
      <c r="Q617" s="60">
        <v>1999</v>
      </c>
      <c r="R617" s="59" t="s">
        <v>70</v>
      </c>
    </row>
    <row r="618" spans="1:18" ht="27">
      <c r="A618" s="59" t="s">
        <v>18</v>
      </c>
      <c r="B618" s="59" t="s">
        <v>29</v>
      </c>
      <c r="C618" s="59" t="s">
        <v>6</v>
      </c>
      <c r="D618" s="36" t="str">
        <f t="shared" si="9"/>
        <v>Public</v>
      </c>
      <c r="E618" s="60">
        <v>194</v>
      </c>
      <c r="F618" s="60">
        <v>194</v>
      </c>
      <c r="G618" s="59" t="s">
        <v>820</v>
      </c>
      <c r="H618" s="60">
        <v>270</v>
      </c>
      <c r="I618" s="60">
        <v>1</v>
      </c>
      <c r="J618" s="60">
        <v>1</v>
      </c>
      <c r="K618" s="60">
        <v>1</v>
      </c>
      <c r="L618" s="60">
        <v>6</v>
      </c>
      <c r="M618" s="59" t="s">
        <v>1470</v>
      </c>
      <c r="N618" s="59" t="s">
        <v>1579</v>
      </c>
      <c r="O618" s="60">
        <v>7</v>
      </c>
      <c r="P618" s="60">
        <v>702</v>
      </c>
      <c r="Q618" s="60">
        <v>1986</v>
      </c>
      <c r="R618" s="59" t="s">
        <v>70</v>
      </c>
    </row>
    <row r="619" spans="1:18" ht="27">
      <c r="A619" s="59" t="s">
        <v>18</v>
      </c>
      <c r="B619" s="59" t="s">
        <v>29</v>
      </c>
      <c r="C619" s="59" t="s">
        <v>6</v>
      </c>
      <c r="D619" s="36" t="str">
        <f t="shared" si="9"/>
        <v>Public</v>
      </c>
      <c r="E619" s="60">
        <v>195</v>
      </c>
      <c r="F619" s="60">
        <v>195</v>
      </c>
      <c r="G619" s="59" t="s">
        <v>821</v>
      </c>
      <c r="H619" s="60">
        <v>227</v>
      </c>
      <c r="I619" s="60">
        <v>1</v>
      </c>
      <c r="J619" s="60">
        <v>1</v>
      </c>
      <c r="K619" s="60">
        <v>1</v>
      </c>
      <c r="L619" s="60">
        <v>6</v>
      </c>
      <c r="M619" s="59" t="s">
        <v>1470</v>
      </c>
      <c r="N619" s="59" t="s">
        <v>1578</v>
      </c>
      <c r="O619" s="60">
        <v>7</v>
      </c>
      <c r="P619" s="60">
        <v>702</v>
      </c>
      <c r="Q619" s="60">
        <v>1983</v>
      </c>
      <c r="R619" s="59" t="s">
        <v>70</v>
      </c>
    </row>
    <row r="620" spans="1:18" ht="40.5">
      <c r="A620" s="59" t="s">
        <v>18</v>
      </c>
      <c r="B620" s="59" t="s">
        <v>29</v>
      </c>
      <c r="C620" s="59" t="s">
        <v>6</v>
      </c>
      <c r="D620" s="36" t="str">
        <f t="shared" si="9"/>
        <v>Public</v>
      </c>
      <c r="E620" s="60">
        <v>196</v>
      </c>
      <c r="F620" s="60">
        <v>196</v>
      </c>
      <c r="G620" s="59" t="s">
        <v>822</v>
      </c>
      <c r="H620" s="60">
        <v>324</v>
      </c>
      <c r="I620" s="60">
        <v>1</v>
      </c>
      <c r="J620" s="60">
        <v>1</v>
      </c>
      <c r="K620" s="60">
        <v>1</v>
      </c>
      <c r="L620" s="60">
        <v>6</v>
      </c>
      <c r="M620" s="59" t="s">
        <v>1470</v>
      </c>
      <c r="N620" s="59" t="s">
        <v>1577</v>
      </c>
      <c r="O620" s="60">
        <v>7</v>
      </c>
      <c r="P620" s="60">
        <v>702</v>
      </c>
      <c r="Q620" s="60">
        <v>1978</v>
      </c>
      <c r="R620" s="59" t="s">
        <v>70</v>
      </c>
    </row>
    <row r="621" spans="1:18" ht="27">
      <c r="A621" s="59" t="s">
        <v>18</v>
      </c>
      <c r="B621" s="59" t="s">
        <v>29</v>
      </c>
      <c r="C621" s="59" t="s">
        <v>6</v>
      </c>
      <c r="D621" s="36" t="str">
        <f t="shared" si="9"/>
        <v>Public</v>
      </c>
      <c r="E621" s="60">
        <v>197</v>
      </c>
      <c r="F621" s="60">
        <v>197</v>
      </c>
      <c r="G621" s="59" t="s">
        <v>823</v>
      </c>
      <c r="H621" s="60">
        <v>429</v>
      </c>
      <c r="I621" s="60">
        <v>1</v>
      </c>
      <c r="J621" s="60">
        <v>1</v>
      </c>
      <c r="K621" s="60">
        <v>1</v>
      </c>
      <c r="L621" s="60">
        <v>6</v>
      </c>
      <c r="M621" s="59" t="s">
        <v>1470</v>
      </c>
      <c r="N621" s="59" t="s">
        <v>1580</v>
      </c>
      <c r="O621" s="60">
        <v>7</v>
      </c>
      <c r="P621" s="60">
        <v>702</v>
      </c>
      <c r="Q621" s="60">
        <v>1986</v>
      </c>
      <c r="R621" s="59" t="s">
        <v>70</v>
      </c>
    </row>
    <row r="622" spans="1:18" ht="27">
      <c r="A622" s="59" t="s">
        <v>18</v>
      </c>
      <c r="B622" s="59" t="s">
        <v>29</v>
      </c>
      <c r="C622" s="59" t="s">
        <v>6</v>
      </c>
      <c r="D622" s="36" t="str">
        <f t="shared" si="9"/>
        <v>Public</v>
      </c>
      <c r="E622" s="60">
        <v>198</v>
      </c>
      <c r="F622" s="60">
        <v>198</v>
      </c>
      <c r="G622" s="59" t="s">
        <v>824</v>
      </c>
      <c r="H622" s="60">
        <v>343</v>
      </c>
      <c r="I622" s="60">
        <v>1</v>
      </c>
      <c r="J622" s="60">
        <v>1</v>
      </c>
      <c r="K622" s="60">
        <v>1</v>
      </c>
      <c r="L622" s="60">
        <v>6</v>
      </c>
      <c r="M622" s="59" t="s">
        <v>1470</v>
      </c>
      <c r="N622" s="59" t="s">
        <v>1578</v>
      </c>
      <c r="O622" s="60">
        <v>7</v>
      </c>
      <c r="P622" s="60">
        <v>702</v>
      </c>
      <c r="Q622" s="60">
        <v>1985</v>
      </c>
      <c r="R622" s="59" t="s">
        <v>70</v>
      </c>
    </row>
    <row r="623" spans="1:18" ht="40.5">
      <c r="A623" s="59" t="s">
        <v>18</v>
      </c>
      <c r="B623" s="59" t="s">
        <v>29</v>
      </c>
      <c r="C623" s="59" t="s">
        <v>6</v>
      </c>
      <c r="D623" s="36" t="str">
        <f t="shared" si="9"/>
        <v>Public</v>
      </c>
      <c r="E623" s="60">
        <v>201</v>
      </c>
      <c r="F623" s="60">
        <v>201</v>
      </c>
      <c r="G623" s="59" t="s">
        <v>827</v>
      </c>
      <c r="H623" s="60">
        <v>375</v>
      </c>
      <c r="I623" s="60">
        <v>1</v>
      </c>
      <c r="J623" s="60">
        <v>1</v>
      </c>
      <c r="K623" s="60">
        <v>1</v>
      </c>
      <c r="L623" s="60">
        <v>6</v>
      </c>
      <c r="M623" s="59" t="s">
        <v>1470</v>
      </c>
      <c r="N623" s="59" t="s">
        <v>1579</v>
      </c>
      <c r="O623" s="60">
        <v>7</v>
      </c>
      <c r="P623" s="60">
        <v>702</v>
      </c>
      <c r="Q623" s="60">
        <v>1979</v>
      </c>
      <c r="R623" s="59" t="s">
        <v>70</v>
      </c>
    </row>
    <row r="624" spans="1:18" ht="27">
      <c r="A624" s="59" t="s">
        <v>18</v>
      </c>
      <c r="B624" s="59" t="s">
        <v>29</v>
      </c>
      <c r="C624" s="59" t="s">
        <v>6</v>
      </c>
      <c r="D624" s="36" t="str">
        <f t="shared" si="9"/>
        <v>Public</v>
      </c>
      <c r="E624" s="60">
        <v>202</v>
      </c>
      <c r="F624" s="60">
        <v>202</v>
      </c>
      <c r="G624" s="59" t="s">
        <v>828</v>
      </c>
      <c r="H624" s="60">
        <v>479</v>
      </c>
      <c r="I624" s="60">
        <v>1</v>
      </c>
      <c r="J624" s="60">
        <v>1</v>
      </c>
      <c r="K624" s="60">
        <v>1</v>
      </c>
      <c r="L624" s="60">
        <v>6</v>
      </c>
      <c r="M624" s="59" t="s">
        <v>1470</v>
      </c>
      <c r="N624" s="59" t="s">
        <v>1578</v>
      </c>
      <c r="O624" s="60">
        <v>7</v>
      </c>
      <c r="P624" s="60">
        <v>702</v>
      </c>
      <c r="Q624" s="60">
        <v>1961</v>
      </c>
      <c r="R624" s="59" t="s">
        <v>70</v>
      </c>
    </row>
    <row r="625" spans="1:18" ht="27">
      <c r="A625" s="59" t="s">
        <v>18</v>
      </c>
      <c r="B625" s="59" t="s">
        <v>29</v>
      </c>
      <c r="C625" s="59" t="s">
        <v>6</v>
      </c>
      <c r="D625" s="36" t="str">
        <f t="shared" si="9"/>
        <v>Public</v>
      </c>
      <c r="E625" s="60">
        <v>203</v>
      </c>
      <c r="F625" s="60">
        <v>203</v>
      </c>
      <c r="G625" s="59" t="s">
        <v>829</v>
      </c>
      <c r="H625" s="60">
        <v>290</v>
      </c>
      <c r="I625" s="60">
        <v>1</v>
      </c>
      <c r="J625" s="60">
        <v>1</v>
      </c>
      <c r="K625" s="60">
        <v>1</v>
      </c>
      <c r="L625" s="60">
        <v>6</v>
      </c>
      <c r="M625" s="59" t="s">
        <v>1470</v>
      </c>
      <c r="N625" s="59" t="s">
        <v>1580</v>
      </c>
      <c r="O625" s="60">
        <v>7</v>
      </c>
      <c r="P625" s="60">
        <v>702</v>
      </c>
      <c r="Q625" s="60">
        <v>2000</v>
      </c>
      <c r="R625" s="59" t="s">
        <v>70</v>
      </c>
    </row>
    <row r="626" spans="1:18" ht="27">
      <c r="A626" s="59" t="s">
        <v>18</v>
      </c>
      <c r="B626" s="59" t="s">
        <v>29</v>
      </c>
      <c r="C626" s="59" t="s">
        <v>6</v>
      </c>
      <c r="D626" s="36" t="str">
        <f t="shared" si="9"/>
        <v>Public</v>
      </c>
      <c r="E626" s="60">
        <v>204</v>
      </c>
      <c r="F626" s="60">
        <v>204</v>
      </c>
      <c r="G626" s="59" t="s">
        <v>830</v>
      </c>
      <c r="H626" s="60">
        <v>434</v>
      </c>
      <c r="I626" s="60">
        <v>1</v>
      </c>
      <c r="J626" s="60">
        <v>1</v>
      </c>
      <c r="K626" s="60">
        <v>1</v>
      </c>
      <c r="L626" s="60">
        <v>6</v>
      </c>
      <c r="M626" s="59" t="s">
        <v>1470</v>
      </c>
      <c r="N626" s="59" t="s">
        <v>1581</v>
      </c>
      <c r="O626" s="60">
        <v>7</v>
      </c>
      <c r="P626" s="60">
        <v>702</v>
      </c>
      <c r="Q626" s="60">
        <v>1985</v>
      </c>
      <c r="R626" s="59" t="s">
        <v>70</v>
      </c>
    </row>
    <row r="627" spans="1:18" ht="27">
      <c r="A627" s="59" t="s">
        <v>18</v>
      </c>
      <c r="B627" s="59" t="s">
        <v>29</v>
      </c>
      <c r="C627" s="59" t="s">
        <v>6</v>
      </c>
      <c r="D627" s="36" t="str">
        <f t="shared" si="9"/>
        <v>Public</v>
      </c>
      <c r="E627" s="60">
        <v>205</v>
      </c>
      <c r="F627" s="60">
        <v>205</v>
      </c>
      <c r="G627" s="59" t="s">
        <v>831</v>
      </c>
      <c r="H627" s="60">
        <v>164</v>
      </c>
      <c r="I627" s="60">
        <v>1</v>
      </c>
      <c r="J627" s="60">
        <v>1</v>
      </c>
      <c r="K627" s="60">
        <v>1</v>
      </c>
      <c r="L627" s="60">
        <v>6</v>
      </c>
      <c r="M627" s="59" t="s">
        <v>1470</v>
      </c>
      <c r="N627" s="59" t="s">
        <v>1582</v>
      </c>
      <c r="O627" s="60">
        <v>7</v>
      </c>
      <c r="P627" s="60">
        <v>703</v>
      </c>
      <c r="Q627" s="60">
        <v>2000</v>
      </c>
      <c r="R627" s="59" t="s">
        <v>70</v>
      </c>
    </row>
    <row r="628" spans="1:18" ht="40.5">
      <c r="A628" s="59" t="s">
        <v>18</v>
      </c>
      <c r="B628" s="59" t="s">
        <v>29</v>
      </c>
      <c r="C628" s="59" t="s">
        <v>6</v>
      </c>
      <c r="D628" s="36" t="str">
        <f t="shared" si="9"/>
        <v>Public</v>
      </c>
      <c r="E628" s="60">
        <v>207</v>
      </c>
      <c r="F628" s="60">
        <v>207</v>
      </c>
      <c r="G628" s="59" t="s">
        <v>833</v>
      </c>
      <c r="H628" s="60">
        <v>342</v>
      </c>
      <c r="I628" s="60">
        <v>1</v>
      </c>
      <c r="J628" s="60">
        <v>1</v>
      </c>
      <c r="K628" s="60">
        <v>1</v>
      </c>
      <c r="L628" s="60">
        <v>5</v>
      </c>
      <c r="M628" s="59" t="s">
        <v>1470</v>
      </c>
      <c r="N628" s="59" t="s">
        <v>1583</v>
      </c>
      <c r="O628" s="60">
        <v>7</v>
      </c>
      <c r="P628" s="60">
        <v>703</v>
      </c>
      <c r="Q628" s="60">
        <v>2007</v>
      </c>
      <c r="R628" s="59" t="s">
        <v>70</v>
      </c>
    </row>
    <row r="629" spans="1:18" ht="40.5">
      <c r="A629" s="59" t="s">
        <v>18</v>
      </c>
      <c r="B629" s="59" t="s">
        <v>29</v>
      </c>
      <c r="C629" s="59" t="s">
        <v>6</v>
      </c>
      <c r="D629" s="36" t="str">
        <f t="shared" si="9"/>
        <v>Public</v>
      </c>
      <c r="E629" s="60">
        <v>208</v>
      </c>
      <c r="F629" s="60">
        <v>208</v>
      </c>
      <c r="G629" s="59" t="s">
        <v>834</v>
      </c>
      <c r="H629" s="60">
        <v>565</v>
      </c>
      <c r="I629" s="60">
        <v>1</v>
      </c>
      <c r="J629" s="60">
        <v>1</v>
      </c>
      <c r="K629" s="60">
        <v>1</v>
      </c>
      <c r="L629" s="60">
        <v>6</v>
      </c>
      <c r="M629" s="59" t="s">
        <v>1470</v>
      </c>
      <c r="N629" s="59" t="s">
        <v>1582</v>
      </c>
      <c r="O629" s="60">
        <v>7</v>
      </c>
      <c r="P629" s="60">
        <v>703</v>
      </c>
      <c r="Q629" s="60">
        <v>1982</v>
      </c>
      <c r="R629" s="59" t="s">
        <v>70</v>
      </c>
    </row>
    <row r="630" spans="1:18" ht="40.5">
      <c r="A630" s="59" t="s">
        <v>18</v>
      </c>
      <c r="B630" s="59" t="s">
        <v>29</v>
      </c>
      <c r="C630" s="59" t="s">
        <v>6</v>
      </c>
      <c r="D630" s="36" t="str">
        <f t="shared" si="9"/>
        <v>Public</v>
      </c>
      <c r="E630" s="60">
        <v>210</v>
      </c>
      <c r="F630" s="60">
        <v>210</v>
      </c>
      <c r="G630" s="59" t="s">
        <v>836</v>
      </c>
      <c r="H630" s="60">
        <v>189</v>
      </c>
      <c r="I630" s="60">
        <v>1</v>
      </c>
      <c r="J630" s="60">
        <v>1</v>
      </c>
      <c r="K630" s="60">
        <v>1</v>
      </c>
      <c r="L630" s="60">
        <v>6</v>
      </c>
      <c r="M630" s="59" t="s">
        <v>1470</v>
      </c>
      <c r="N630" s="59" t="s">
        <v>1582</v>
      </c>
      <c r="O630" s="60">
        <v>7</v>
      </c>
      <c r="P630" s="60">
        <v>703</v>
      </c>
      <c r="Q630" s="60">
        <v>1985</v>
      </c>
      <c r="R630" s="59" t="s">
        <v>70</v>
      </c>
    </row>
    <row r="631" spans="1:18" ht="54">
      <c r="A631" s="59" t="s">
        <v>18</v>
      </c>
      <c r="B631" s="59" t="s">
        <v>29</v>
      </c>
      <c r="C631" s="59" t="s">
        <v>6</v>
      </c>
      <c r="D631" s="36" t="str">
        <f t="shared" si="9"/>
        <v>Public</v>
      </c>
      <c r="E631" s="60">
        <v>211</v>
      </c>
      <c r="F631" s="60">
        <v>211</v>
      </c>
      <c r="G631" s="59" t="s">
        <v>837</v>
      </c>
      <c r="H631" s="60">
        <v>186</v>
      </c>
      <c r="I631" s="60">
        <v>1</v>
      </c>
      <c r="J631" s="60">
        <v>1</v>
      </c>
      <c r="K631" s="60">
        <v>1</v>
      </c>
      <c r="L631" s="60">
        <v>6</v>
      </c>
      <c r="M631" s="59" t="s">
        <v>1470</v>
      </c>
      <c r="N631" s="59" t="s">
        <v>1584</v>
      </c>
      <c r="O631" s="60">
        <v>7</v>
      </c>
      <c r="P631" s="60">
        <v>703</v>
      </c>
      <c r="Q631" s="60">
        <v>1988</v>
      </c>
      <c r="R631" s="59" t="s">
        <v>70</v>
      </c>
    </row>
    <row r="632" spans="1:18" ht="27">
      <c r="A632" s="59" t="s">
        <v>18</v>
      </c>
      <c r="B632" s="59" t="s">
        <v>29</v>
      </c>
      <c r="C632" s="59" t="s">
        <v>6</v>
      </c>
      <c r="D632" s="36" t="str">
        <f t="shared" si="9"/>
        <v>Public</v>
      </c>
      <c r="E632" s="60">
        <v>212</v>
      </c>
      <c r="F632" s="60">
        <v>212</v>
      </c>
      <c r="G632" s="59" t="s">
        <v>838</v>
      </c>
      <c r="H632" s="60">
        <v>147</v>
      </c>
      <c r="I632" s="60">
        <v>1</v>
      </c>
      <c r="J632" s="60">
        <v>1</v>
      </c>
      <c r="K632" s="60">
        <v>1</v>
      </c>
      <c r="L632" s="60">
        <v>6</v>
      </c>
      <c r="M632" s="59" t="s">
        <v>1470</v>
      </c>
      <c r="N632" s="59" t="s">
        <v>1585</v>
      </c>
      <c r="O632" s="60">
        <v>7</v>
      </c>
      <c r="P632" s="60">
        <v>703</v>
      </c>
      <c r="Q632" s="60">
        <v>2000</v>
      </c>
      <c r="R632" s="59" t="s">
        <v>70</v>
      </c>
    </row>
    <row r="633" spans="1:18" ht="27">
      <c r="A633" s="59" t="s">
        <v>18</v>
      </c>
      <c r="B633" s="59" t="s">
        <v>29</v>
      </c>
      <c r="C633" s="59" t="s">
        <v>6</v>
      </c>
      <c r="D633" s="36" t="str">
        <f t="shared" si="9"/>
        <v>Public</v>
      </c>
      <c r="E633" s="60">
        <v>213</v>
      </c>
      <c r="F633" s="60">
        <v>213</v>
      </c>
      <c r="G633" s="59" t="s">
        <v>839</v>
      </c>
      <c r="H633" s="60">
        <v>920</v>
      </c>
      <c r="I633" s="60">
        <v>1</v>
      </c>
      <c r="J633" s="60">
        <v>1</v>
      </c>
      <c r="K633" s="60">
        <v>1</v>
      </c>
      <c r="L633" s="60">
        <v>6</v>
      </c>
      <c r="M633" s="59" t="s">
        <v>1470</v>
      </c>
      <c r="N633" s="59" t="s">
        <v>1583</v>
      </c>
      <c r="O633" s="60">
        <v>7</v>
      </c>
      <c r="P633" s="60">
        <v>703</v>
      </c>
      <c r="Q633" s="60">
        <v>1999</v>
      </c>
      <c r="R633" s="59" t="s">
        <v>70</v>
      </c>
    </row>
    <row r="634" spans="1:18" ht="40.5">
      <c r="A634" s="59" t="s">
        <v>18</v>
      </c>
      <c r="B634" s="59" t="s">
        <v>29</v>
      </c>
      <c r="C634" s="59" t="s">
        <v>6</v>
      </c>
      <c r="D634" s="36" t="str">
        <f t="shared" si="9"/>
        <v>Public</v>
      </c>
      <c r="E634" s="60">
        <v>214</v>
      </c>
      <c r="F634" s="60">
        <v>214</v>
      </c>
      <c r="G634" s="59" t="s">
        <v>840</v>
      </c>
      <c r="H634" s="60">
        <v>258</v>
      </c>
      <c r="I634" s="60">
        <v>1</v>
      </c>
      <c r="J634" s="60">
        <v>1</v>
      </c>
      <c r="K634" s="60">
        <v>1</v>
      </c>
      <c r="L634" s="60">
        <v>6</v>
      </c>
      <c r="M634" s="59" t="s">
        <v>1470</v>
      </c>
      <c r="N634" s="59" t="s">
        <v>1586</v>
      </c>
      <c r="O634" s="60">
        <v>7</v>
      </c>
      <c r="P634" s="60">
        <v>703</v>
      </c>
      <c r="Q634" s="60">
        <v>2000</v>
      </c>
      <c r="R634" s="59" t="s">
        <v>70</v>
      </c>
    </row>
    <row r="635" spans="1:18" ht="40.5">
      <c r="A635" s="59" t="s">
        <v>18</v>
      </c>
      <c r="B635" s="59" t="s">
        <v>29</v>
      </c>
      <c r="C635" s="59" t="s">
        <v>6</v>
      </c>
      <c r="D635" s="36" t="str">
        <f t="shared" si="9"/>
        <v>Public</v>
      </c>
      <c r="E635" s="60">
        <v>215</v>
      </c>
      <c r="F635" s="60">
        <v>215</v>
      </c>
      <c r="G635" s="59" t="s">
        <v>841</v>
      </c>
      <c r="H635" s="60">
        <v>309</v>
      </c>
      <c r="I635" s="60">
        <v>1</v>
      </c>
      <c r="J635" s="60">
        <v>1</v>
      </c>
      <c r="K635" s="60">
        <v>1</v>
      </c>
      <c r="L635" s="60">
        <v>6</v>
      </c>
      <c r="M635" s="59" t="s">
        <v>1470</v>
      </c>
      <c r="N635" s="59" t="s">
        <v>1583</v>
      </c>
      <c r="O635" s="60">
        <v>7</v>
      </c>
      <c r="P635" s="60">
        <v>703</v>
      </c>
      <c r="Q635" s="60">
        <v>1989</v>
      </c>
      <c r="R635" s="59" t="s">
        <v>70</v>
      </c>
    </row>
    <row r="636" spans="1:18" ht="27">
      <c r="A636" s="59" t="s">
        <v>18</v>
      </c>
      <c r="B636" s="59" t="s">
        <v>29</v>
      </c>
      <c r="C636" s="59" t="s">
        <v>6</v>
      </c>
      <c r="D636" s="36" t="str">
        <f t="shared" si="9"/>
        <v>Public</v>
      </c>
      <c r="E636" s="60">
        <v>216</v>
      </c>
      <c r="F636" s="60">
        <v>216</v>
      </c>
      <c r="G636" s="59" t="s">
        <v>842</v>
      </c>
      <c r="H636" s="60">
        <v>334</v>
      </c>
      <c r="I636" s="60">
        <v>1</v>
      </c>
      <c r="J636" s="60">
        <v>1</v>
      </c>
      <c r="K636" s="60">
        <v>1</v>
      </c>
      <c r="L636" s="60">
        <v>6</v>
      </c>
      <c r="M636" s="59" t="s">
        <v>1470</v>
      </c>
      <c r="N636" s="59" t="s">
        <v>1583</v>
      </c>
      <c r="O636" s="60">
        <v>7</v>
      </c>
      <c r="P636" s="60">
        <v>703</v>
      </c>
      <c r="Q636" s="60">
        <v>1992</v>
      </c>
      <c r="R636" s="59" t="s">
        <v>70</v>
      </c>
    </row>
    <row r="637" spans="1:18" ht="27">
      <c r="A637" s="59" t="s">
        <v>18</v>
      </c>
      <c r="B637" s="59" t="s">
        <v>29</v>
      </c>
      <c r="C637" s="59" t="s">
        <v>6</v>
      </c>
      <c r="D637" s="36" t="str">
        <f t="shared" si="9"/>
        <v>Public</v>
      </c>
      <c r="E637" s="60">
        <v>217</v>
      </c>
      <c r="F637" s="60">
        <v>217</v>
      </c>
      <c r="G637" s="59" t="s">
        <v>843</v>
      </c>
      <c r="H637" s="60">
        <v>479</v>
      </c>
      <c r="I637" s="60">
        <v>1</v>
      </c>
      <c r="J637" s="60">
        <v>1</v>
      </c>
      <c r="K637" s="60">
        <v>1</v>
      </c>
      <c r="L637" s="60">
        <v>6</v>
      </c>
      <c r="M637" s="59" t="s">
        <v>1470</v>
      </c>
      <c r="N637" s="59" t="s">
        <v>1586</v>
      </c>
      <c r="O637" s="60">
        <v>7</v>
      </c>
      <c r="P637" s="60">
        <v>703</v>
      </c>
      <c r="Q637" s="60">
        <v>1990</v>
      </c>
      <c r="R637" s="59" t="s">
        <v>70</v>
      </c>
    </row>
    <row r="638" spans="1:18" ht="27">
      <c r="A638" s="59" t="s">
        <v>18</v>
      </c>
      <c r="B638" s="59" t="s">
        <v>29</v>
      </c>
      <c r="C638" s="59" t="s">
        <v>6</v>
      </c>
      <c r="D638" s="36" t="str">
        <f t="shared" si="9"/>
        <v>Public</v>
      </c>
      <c r="E638" s="60">
        <v>218</v>
      </c>
      <c r="F638" s="60">
        <v>218</v>
      </c>
      <c r="G638" s="59" t="s">
        <v>844</v>
      </c>
      <c r="H638" s="60">
        <v>185</v>
      </c>
      <c r="I638" s="60">
        <v>1</v>
      </c>
      <c r="J638" s="60">
        <v>1</v>
      </c>
      <c r="K638" s="60">
        <v>1</v>
      </c>
      <c r="L638" s="60">
        <v>6</v>
      </c>
      <c r="M638" s="59" t="s">
        <v>1470</v>
      </c>
      <c r="N638" s="59" t="s">
        <v>1585</v>
      </c>
      <c r="O638" s="60">
        <v>7</v>
      </c>
      <c r="P638" s="60">
        <v>703</v>
      </c>
      <c r="Q638" s="60">
        <v>1990</v>
      </c>
      <c r="R638" s="59" t="s">
        <v>70</v>
      </c>
    </row>
    <row r="639" spans="1:18" ht="40.5">
      <c r="A639" s="59" t="s">
        <v>18</v>
      </c>
      <c r="B639" s="59" t="s">
        <v>29</v>
      </c>
      <c r="C639" s="59" t="s">
        <v>6</v>
      </c>
      <c r="D639" s="36" t="str">
        <f t="shared" si="9"/>
        <v>Public</v>
      </c>
      <c r="E639" s="60">
        <v>221</v>
      </c>
      <c r="F639" s="60">
        <v>221</v>
      </c>
      <c r="G639" s="59" t="s">
        <v>846</v>
      </c>
      <c r="H639" s="60">
        <v>618</v>
      </c>
      <c r="I639" s="60">
        <v>1</v>
      </c>
      <c r="J639" s="60">
        <v>1</v>
      </c>
      <c r="K639" s="60">
        <v>1</v>
      </c>
      <c r="L639" s="60">
        <v>6</v>
      </c>
      <c r="M639" s="59" t="s">
        <v>1470</v>
      </c>
      <c r="N639" s="59" t="s">
        <v>1583</v>
      </c>
      <c r="O639" s="60">
        <v>7</v>
      </c>
      <c r="P639" s="60">
        <v>703</v>
      </c>
      <c r="Q639" s="60">
        <v>1993</v>
      </c>
      <c r="R639" s="59" t="s">
        <v>70</v>
      </c>
    </row>
    <row r="640" spans="1:18" ht="27">
      <c r="A640" s="59" t="s">
        <v>18</v>
      </c>
      <c r="B640" s="59" t="s">
        <v>29</v>
      </c>
      <c r="C640" s="59" t="s">
        <v>6</v>
      </c>
      <c r="D640" s="36" t="str">
        <f t="shared" si="9"/>
        <v>Public</v>
      </c>
      <c r="E640" s="60">
        <v>224</v>
      </c>
      <c r="F640" s="60">
        <v>224</v>
      </c>
      <c r="G640" s="59" t="s">
        <v>847</v>
      </c>
      <c r="H640" s="60">
        <v>189</v>
      </c>
      <c r="I640" s="60">
        <v>1</v>
      </c>
      <c r="J640" s="60">
        <v>1</v>
      </c>
      <c r="K640" s="60">
        <v>1</v>
      </c>
      <c r="L640" s="60">
        <v>6</v>
      </c>
      <c r="M640" s="59" t="s">
        <v>1470</v>
      </c>
      <c r="N640" s="59" t="s">
        <v>1587</v>
      </c>
      <c r="O640" s="60">
        <v>7</v>
      </c>
      <c r="P640" s="60">
        <v>704</v>
      </c>
      <c r="Q640" s="60">
        <v>1985</v>
      </c>
      <c r="R640" s="59" t="s">
        <v>70</v>
      </c>
    </row>
    <row r="641" spans="1:18" ht="27">
      <c r="A641" s="59" t="s">
        <v>18</v>
      </c>
      <c r="B641" s="59" t="s">
        <v>29</v>
      </c>
      <c r="C641" s="59" t="s">
        <v>6</v>
      </c>
      <c r="D641" s="36" t="str">
        <f t="shared" si="9"/>
        <v>Public</v>
      </c>
      <c r="E641" s="60">
        <v>225</v>
      </c>
      <c r="F641" s="60">
        <v>225</v>
      </c>
      <c r="G641" s="59" t="s">
        <v>848</v>
      </c>
      <c r="H641" s="60">
        <v>300</v>
      </c>
      <c r="I641" s="60">
        <v>1</v>
      </c>
      <c r="J641" s="60">
        <v>1</v>
      </c>
      <c r="K641" s="60">
        <v>1</v>
      </c>
      <c r="L641" s="60">
        <v>6</v>
      </c>
      <c r="M641" s="59" t="s">
        <v>1470</v>
      </c>
      <c r="N641" s="59" t="s">
        <v>1584</v>
      </c>
      <c r="O641" s="60">
        <v>7</v>
      </c>
      <c r="P641" s="60">
        <v>704</v>
      </c>
      <c r="Q641" s="60">
        <v>1991</v>
      </c>
      <c r="R641" s="59" t="s">
        <v>70</v>
      </c>
    </row>
    <row r="642" spans="1:18" ht="40.5">
      <c r="A642" s="59" t="s">
        <v>18</v>
      </c>
      <c r="B642" s="59" t="s">
        <v>29</v>
      </c>
      <c r="C642" s="59" t="s">
        <v>6</v>
      </c>
      <c r="D642" s="36" t="str">
        <f t="shared" ref="D642:D705" si="10">IF(C642="Catholic", "Private", C642)</f>
        <v>Public</v>
      </c>
      <c r="E642" s="60">
        <v>226</v>
      </c>
      <c r="F642" s="60">
        <v>226</v>
      </c>
      <c r="G642" s="59" t="s">
        <v>849</v>
      </c>
      <c r="H642" s="60">
        <v>188</v>
      </c>
      <c r="I642" s="60">
        <v>1</v>
      </c>
      <c r="J642" s="60">
        <v>1</v>
      </c>
      <c r="K642" s="60">
        <v>1</v>
      </c>
      <c r="L642" s="60">
        <v>6</v>
      </c>
      <c r="M642" s="59" t="s">
        <v>1470</v>
      </c>
      <c r="N642" s="59" t="s">
        <v>1587</v>
      </c>
      <c r="O642" s="60">
        <v>7</v>
      </c>
      <c r="P642" s="60">
        <v>704</v>
      </c>
      <c r="Q642" s="60">
        <v>1985</v>
      </c>
      <c r="R642" s="59" t="s">
        <v>70</v>
      </c>
    </row>
    <row r="643" spans="1:18" ht="40.5">
      <c r="A643" s="59" t="s">
        <v>18</v>
      </c>
      <c r="B643" s="59" t="s">
        <v>29</v>
      </c>
      <c r="C643" s="59" t="s">
        <v>6</v>
      </c>
      <c r="D643" s="36" t="str">
        <f t="shared" si="10"/>
        <v>Public</v>
      </c>
      <c r="E643" s="60">
        <v>228</v>
      </c>
      <c r="F643" s="60">
        <v>228</v>
      </c>
      <c r="G643" s="59" t="s">
        <v>850</v>
      </c>
      <c r="H643" s="60">
        <v>185</v>
      </c>
      <c r="I643" s="60">
        <v>1</v>
      </c>
      <c r="J643" s="60">
        <v>1</v>
      </c>
      <c r="K643" s="60">
        <v>1</v>
      </c>
      <c r="L643" s="60">
        <v>6</v>
      </c>
      <c r="M643" s="59" t="s">
        <v>1470</v>
      </c>
      <c r="N643" s="59" t="s">
        <v>1588</v>
      </c>
      <c r="O643" s="60">
        <v>7</v>
      </c>
      <c r="P643" s="60">
        <v>704</v>
      </c>
      <c r="Q643" s="60">
        <v>1986</v>
      </c>
      <c r="R643" s="59" t="s">
        <v>70</v>
      </c>
    </row>
    <row r="644" spans="1:18" ht="27">
      <c r="A644" s="59" t="s">
        <v>18</v>
      </c>
      <c r="B644" s="59" t="s">
        <v>29</v>
      </c>
      <c r="C644" s="59" t="s">
        <v>6</v>
      </c>
      <c r="D644" s="36" t="str">
        <f t="shared" si="10"/>
        <v>Public</v>
      </c>
      <c r="E644" s="60">
        <v>230</v>
      </c>
      <c r="F644" s="60">
        <v>230</v>
      </c>
      <c r="G644" s="59" t="s">
        <v>852</v>
      </c>
      <c r="H644" s="60">
        <v>348</v>
      </c>
      <c r="I644" s="60">
        <v>1</v>
      </c>
      <c r="J644" s="60">
        <v>1</v>
      </c>
      <c r="K644" s="60">
        <v>1</v>
      </c>
      <c r="L644" s="60">
        <v>6</v>
      </c>
      <c r="M644" s="59" t="s">
        <v>1470</v>
      </c>
      <c r="N644" s="59" t="s">
        <v>1589</v>
      </c>
      <c r="O644" s="60">
        <v>7</v>
      </c>
      <c r="P644" s="60">
        <v>704</v>
      </c>
      <c r="Q644" s="60">
        <v>1980</v>
      </c>
      <c r="R644" s="59" t="s">
        <v>70</v>
      </c>
    </row>
    <row r="645" spans="1:18" ht="27">
      <c r="A645" s="59" t="s">
        <v>18</v>
      </c>
      <c r="B645" s="59" t="s">
        <v>29</v>
      </c>
      <c r="C645" s="59" t="s">
        <v>6</v>
      </c>
      <c r="D645" s="36" t="str">
        <f t="shared" si="10"/>
        <v>Public</v>
      </c>
      <c r="E645" s="60">
        <v>232</v>
      </c>
      <c r="F645" s="60">
        <v>232</v>
      </c>
      <c r="G645" s="59" t="s">
        <v>854</v>
      </c>
      <c r="H645" s="60">
        <v>412</v>
      </c>
      <c r="I645" s="60">
        <v>1</v>
      </c>
      <c r="J645" s="60">
        <v>1</v>
      </c>
      <c r="K645" s="60">
        <v>1</v>
      </c>
      <c r="L645" s="60">
        <v>6</v>
      </c>
      <c r="M645" s="59" t="s">
        <v>1470</v>
      </c>
      <c r="N645" s="59" t="s">
        <v>1584</v>
      </c>
      <c r="O645" s="60">
        <v>7</v>
      </c>
      <c r="P645" s="60">
        <v>704</v>
      </c>
      <c r="Q645" s="60">
        <v>1990</v>
      </c>
      <c r="R645" s="59" t="s">
        <v>70</v>
      </c>
    </row>
    <row r="646" spans="1:18" ht="27">
      <c r="A646" s="59" t="s">
        <v>18</v>
      </c>
      <c r="B646" s="59" t="s">
        <v>29</v>
      </c>
      <c r="C646" s="59" t="s">
        <v>6</v>
      </c>
      <c r="D646" s="36" t="str">
        <f t="shared" si="10"/>
        <v>Public</v>
      </c>
      <c r="E646" s="60">
        <v>234</v>
      </c>
      <c r="F646" s="60">
        <v>234</v>
      </c>
      <c r="G646" s="59" t="s">
        <v>856</v>
      </c>
      <c r="H646" s="60">
        <v>328</v>
      </c>
      <c r="I646" s="60">
        <v>1</v>
      </c>
      <c r="J646" s="60">
        <v>1</v>
      </c>
      <c r="K646" s="60">
        <v>1</v>
      </c>
      <c r="L646" s="60">
        <v>6</v>
      </c>
      <c r="M646" s="59" t="s">
        <v>1470</v>
      </c>
      <c r="N646" s="59" t="s">
        <v>1588</v>
      </c>
      <c r="O646" s="60">
        <v>7</v>
      </c>
      <c r="P646" s="60">
        <v>704</v>
      </c>
      <c r="Q646" s="60">
        <v>1985</v>
      </c>
      <c r="R646" s="59" t="s">
        <v>70</v>
      </c>
    </row>
    <row r="647" spans="1:18" ht="40.5">
      <c r="A647" s="59" t="s">
        <v>18</v>
      </c>
      <c r="B647" s="59" t="s">
        <v>29</v>
      </c>
      <c r="C647" s="59" t="s">
        <v>6</v>
      </c>
      <c r="D647" s="36" t="str">
        <f t="shared" si="10"/>
        <v>Public</v>
      </c>
      <c r="E647" s="60">
        <v>235</v>
      </c>
      <c r="F647" s="60">
        <v>246</v>
      </c>
      <c r="G647" s="59" t="s">
        <v>857</v>
      </c>
      <c r="H647" s="60">
        <v>246</v>
      </c>
      <c r="I647" s="60">
        <v>1</v>
      </c>
      <c r="J647" s="60">
        <v>1</v>
      </c>
      <c r="K647" s="60">
        <v>1</v>
      </c>
      <c r="L647" s="60">
        <v>6</v>
      </c>
      <c r="M647" s="59" t="s">
        <v>1470</v>
      </c>
      <c r="N647" s="59" t="s">
        <v>1590</v>
      </c>
      <c r="O647" s="60">
        <v>7</v>
      </c>
      <c r="P647" s="60">
        <v>705</v>
      </c>
      <c r="Q647" s="60">
        <v>1987</v>
      </c>
      <c r="R647" s="59" t="s">
        <v>70</v>
      </c>
    </row>
    <row r="648" spans="1:18" ht="40.5">
      <c r="A648" s="59" t="s">
        <v>18</v>
      </c>
      <c r="B648" s="59" t="s">
        <v>29</v>
      </c>
      <c r="C648" s="59" t="s">
        <v>6</v>
      </c>
      <c r="D648" s="36" t="str">
        <f t="shared" si="10"/>
        <v>Public</v>
      </c>
      <c r="E648" s="60">
        <v>236</v>
      </c>
      <c r="F648" s="60">
        <v>247</v>
      </c>
      <c r="G648" s="59" t="s">
        <v>858</v>
      </c>
      <c r="H648" s="60">
        <v>282</v>
      </c>
      <c r="I648" s="60">
        <v>1</v>
      </c>
      <c r="J648" s="60">
        <v>1</v>
      </c>
      <c r="K648" s="60">
        <v>1</v>
      </c>
      <c r="L648" s="60">
        <v>6</v>
      </c>
      <c r="M648" s="59" t="s">
        <v>1470</v>
      </c>
      <c r="N648" s="59" t="s">
        <v>1591</v>
      </c>
      <c r="O648" s="60">
        <v>7</v>
      </c>
      <c r="P648" s="60">
        <v>705</v>
      </c>
      <c r="Q648" s="60">
        <v>2000</v>
      </c>
      <c r="R648" s="59" t="s">
        <v>70</v>
      </c>
    </row>
    <row r="649" spans="1:18" ht="40.5">
      <c r="A649" s="59" t="s">
        <v>18</v>
      </c>
      <c r="B649" s="59" t="s">
        <v>29</v>
      </c>
      <c r="C649" s="59" t="s">
        <v>6</v>
      </c>
      <c r="D649" s="36" t="str">
        <f t="shared" si="10"/>
        <v>Public</v>
      </c>
      <c r="E649" s="60">
        <v>237</v>
      </c>
      <c r="F649" s="60">
        <v>248</v>
      </c>
      <c r="G649" s="59" t="s">
        <v>859</v>
      </c>
      <c r="H649" s="60">
        <v>193</v>
      </c>
      <c r="I649" s="60">
        <v>1</v>
      </c>
      <c r="J649" s="60">
        <v>1</v>
      </c>
      <c r="K649" s="60">
        <v>1</v>
      </c>
      <c r="L649" s="60">
        <v>6</v>
      </c>
      <c r="M649" s="59" t="s">
        <v>1470</v>
      </c>
      <c r="N649" s="59" t="s">
        <v>1590</v>
      </c>
      <c r="O649" s="60">
        <v>7</v>
      </c>
      <c r="P649" s="60">
        <v>705</v>
      </c>
      <c r="Q649" s="60">
        <v>1996</v>
      </c>
      <c r="R649" s="59" t="s">
        <v>70</v>
      </c>
    </row>
    <row r="650" spans="1:18" ht="27">
      <c r="A650" s="59" t="s">
        <v>18</v>
      </c>
      <c r="B650" s="59" t="s">
        <v>29</v>
      </c>
      <c r="C650" s="59" t="s">
        <v>6</v>
      </c>
      <c r="D650" s="36" t="str">
        <f t="shared" si="10"/>
        <v>Public</v>
      </c>
      <c r="E650" s="60">
        <v>238</v>
      </c>
      <c r="F650" s="60">
        <v>249</v>
      </c>
      <c r="G650" s="59" t="s">
        <v>860</v>
      </c>
      <c r="H650" s="60">
        <v>175</v>
      </c>
      <c r="I650" s="60">
        <v>1</v>
      </c>
      <c r="J650" s="60">
        <v>1</v>
      </c>
      <c r="K650" s="60">
        <v>1</v>
      </c>
      <c r="L650" s="60">
        <v>6</v>
      </c>
      <c r="M650" s="59" t="s">
        <v>1470</v>
      </c>
      <c r="N650" s="59" t="s">
        <v>1590</v>
      </c>
      <c r="O650" s="60">
        <v>7</v>
      </c>
      <c r="P650" s="60">
        <v>705</v>
      </c>
      <c r="Q650" s="60">
        <v>1996</v>
      </c>
      <c r="R650" s="59" t="s">
        <v>70</v>
      </c>
    </row>
    <row r="651" spans="1:18" ht="27">
      <c r="A651" s="59" t="s">
        <v>18</v>
      </c>
      <c r="B651" s="59" t="s">
        <v>29</v>
      </c>
      <c r="C651" s="59" t="s">
        <v>6</v>
      </c>
      <c r="D651" s="36" t="str">
        <f t="shared" si="10"/>
        <v>Public</v>
      </c>
      <c r="E651" s="60">
        <v>239</v>
      </c>
      <c r="F651" s="60">
        <v>250</v>
      </c>
      <c r="G651" s="59" t="s">
        <v>861</v>
      </c>
      <c r="H651" s="60">
        <v>305</v>
      </c>
      <c r="I651" s="60">
        <v>1</v>
      </c>
      <c r="J651" s="60">
        <v>1</v>
      </c>
      <c r="K651" s="60">
        <v>1</v>
      </c>
      <c r="L651" s="60">
        <v>6</v>
      </c>
      <c r="M651" s="59" t="s">
        <v>1470</v>
      </c>
      <c r="N651" s="59" t="s">
        <v>1592</v>
      </c>
      <c r="O651" s="60">
        <v>7</v>
      </c>
      <c r="P651" s="60">
        <v>705</v>
      </c>
      <c r="Q651" s="60">
        <v>2004</v>
      </c>
      <c r="R651" s="59" t="s">
        <v>70</v>
      </c>
    </row>
    <row r="652" spans="1:18" ht="27">
      <c r="A652" s="59" t="s">
        <v>18</v>
      </c>
      <c r="B652" s="59" t="s">
        <v>29</v>
      </c>
      <c r="C652" s="59" t="s">
        <v>6</v>
      </c>
      <c r="D652" s="36" t="str">
        <f t="shared" si="10"/>
        <v>Public</v>
      </c>
      <c r="E652" s="60">
        <v>259</v>
      </c>
      <c r="F652" s="60">
        <v>235</v>
      </c>
      <c r="G652" s="59" t="s">
        <v>862</v>
      </c>
      <c r="H652" s="60">
        <v>154</v>
      </c>
      <c r="I652" s="60">
        <v>1</v>
      </c>
      <c r="J652" s="60">
        <v>1</v>
      </c>
      <c r="K652" s="60">
        <v>1</v>
      </c>
      <c r="L652" s="60">
        <v>6</v>
      </c>
      <c r="M652" s="59" t="s">
        <v>1470</v>
      </c>
      <c r="N652" s="59" t="s">
        <v>1593</v>
      </c>
      <c r="O652" s="60">
        <v>7</v>
      </c>
      <c r="P652" s="60">
        <v>704</v>
      </c>
      <c r="Q652" s="60">
        <v>2000</v>
      </c>
      <c r="R652" s="59" t="s">
        <v>70</v>
      </c>
    </row>
    <row r="653" spans="1:18" ht="27">
      <c r="A653" s="59" t="s">
        <v>18</v>
      </c>
      <c r="B653" s="59" t="s">
        <v>29</v>
      </c>
      <c r="C653" s="59" t="s">
        <v>6</v>
      </c>
      <c r="D653" s="36" t="str">
        <f t="shared" si="10"/>
        <v>Public</v>
      </c>
      <c r="E653" s="60">
        <v>260</v>
      </c>
      <c r="F653" s="60">
        <v>236</v>
      </c>
      <c r="G653" s="59" t="s">
        <v>863</v>
      </c>
      <c r="H653" s="60">
        <v>111</v>
      </c>
      <c r="I653" s="60">
        <v>1</v>
      </c>
      <c r="J653" s="60">
        <v>1</v>
      </c>
      <c r="K653" s="60">
        <v>1</v>
      </c>
      <c r="L653" s="60">
        <v>6</v>
      </c>
      <c r="M653" s="59" t="s">
        <v>1470</v>
      </c>
      <c r="N653" s="59" t="s">
        <v>1593</v>
      </c>
      <c r="O653" s="60">
        <v>7</v>
      </c>
      <c r="P653" s="60">
        <v>704</v>
      </c>
      <c r="Q653" s="60">
        <v>1986</v>
      </c>
      <c r="R653" s="59" t="s">
        <v>70</v>
      </c>
    </row>
    <row r="654" spans="1:18" ht="40.5">
      <c r="A654" s="59" t="s">
        <v>18</v>
      </c>
      <c r="B654" s="59" t="s">
        <v>29</v>
      </c>
      <c r="C654" s="59" t="s">
        <v>6</v>
      </c>
      <c r="D654" s="36" t="str">
        <f t="shared" si="10"/>
        <v>Public</v>
      </c>
      <c r="E654" s="60">
        <v>261</v>
      </c>
      <c r="F654" s="60">
        <v>237</v>
      </c>
      <c r="G654" s="59" t="s">
        <v>864</v>
      </c>
      <c r="H654" s="60">
        <v>705</v>
      </c>
      <c r="I654" s="60">
        <v>1</v>
      </c>
      <c r="J654" s="60">
        <v>1</v>
      </c>
      <c r="K654" s="60">
        <v>1</v>
      </c>
      <c r="L654" s="60">
        <v>6</v>
      </c>
      <c r="M654" s="59" t="s">
        <v>1470</v>
      </c>
      <c r="N654" s="59" t="s">
        <v>1584</v>
      </c>
      <c r="O654" s="60">
        <v>7</v>
      </c>
      <c r="P654" s="60">
        <v>704</v>
      </c>
      <c r="Q654" s="60">
        <v>1979</v>
      </c>
      <c r="R654" s="59" t="s">
        <v>70</v>
      </c>
    </row>
    <row r="655" spans="1:18" ht="27">
      <c r="A655" s="59" t="s">
        <v>18</v>
      </c>
      <c r="B655" s="59" t="s">
        <v>29</v>
      </c>
      <c r="C655" s="59" t="s">
        <v>6</v>
      </c>
      <c r="D655" s="36" t="str">
        <f t="shared" si="10"/>
        <v>Public</v>
      </c>
      <c r="E655" s="60">
        <v>262</v>
      </c>
      <c r="F655" s="60">
        <v>238</v>
      </c>
      <c r="G655" s="59" t="s">
        <v>865</v>
      </c>
      <c r="H655" s="60">
        <v>274</v>
      </c>
      <c r="I655" s="60">
        <v>1</v>
      </c>
      <c r="J655" s="60">
        <v>1</v>
      </c>
      <c r="K655" s="60">
        <v>1</v>
      </c>
      <c r="L655" s="60">
        <v>6</v>
      </c>
      <c r="M655" s="59" t="s">
        <v>1470</v>
      </c>
      <c r="N655" s="59" t="s">
        <v>1588</v>
      </c>
      <c r="O655" s="60">
        <v>7</v>
      </c>
      <c r="P655" s="60">
        <v>704</v>
      </c>
      <c r="Q655" s="60">
        <v>1999</v>
      </c>
      <c r="R655" s="59" t="s">
        <v>70</v>
      </c>
    </row>
    <row r="656" spans="1:18" ht="40.5">
      <c r="A656" s="59" t="s">
        <v>18</v>
      </c>
      <c r="B656" s="59" t="s">
        <v>29</v>
      </c>
      <c r="C656" s="59" t="s">
        <v>6</v>
      </c>
      <c r="D656" s="36" t="str">
        <f t="shared" si="10"/>
        <v>Public</v>
      </c>
      <c r="E656" s="60">
        <v>263</v>
      </c>
      <c r="F656" s="60">
        <v>239</v>
      </c>
      <c r="G656" s="59" t="s">
        <v>866</v>
      </c>
      <c r="H656" s="60">
        <v>91</v>
      </c>
      <c r="I656" s="60">
        <v>1</v>
      </c>
      <c r="J656" s="60">
        <v>1</v>
      </c>
      <c r="K656" s="60">
        <v>1</v>
      </c>
      <c r="L656" s="60">
        <v>4</v>
      </c>
      <c r="M656" s="59" t="s">
        <v>1470</v>
      </c>
      <c r="N656" s="59" t="s">
        <v>1587</v>
      </c>
      <c r="O656" s="60">
        <v>7</v>
      </c>
      <c r="P656" s="60">
        <v>704</v>
      </c>
      <c r="Q656" s="60">
        <v>2002</v>
      </c>
      <c r="R656" s="59" t="s">
        <v>70</v>
      </c>
    </row>
    <row r="657" spans="1:18" ht="27">
      <c r="A657" s="59" t="s">
        <v>18</v>
      </c>
      <c r="B657" s="59" t="s">
        <v>29</v>
      </c>
      <c r="C657" s="59" t="s">
        <v>6</v>
      </c>
      <c r="D657" s="36" t="str">
        <f t="shared" si="10"/>
        <v>Public</v>
      </c>
      <c r="E657" s="60">
        <v>264</v>
      </c>
      <c r="F657" s="60">
        <v>240</v>
      </c>
      <c r="G657" s="59" t="s">
        <v>867</v>
      </c>
      <c r="H657" s="60">
        <v>152</v>
      </c>
      <c r="I657" s="60">
        <v>1</v>
      </c>
      <c r="J657" s="60">
        <v>1</v>
      </c>
      <c r="K657" s="60">
        <v>1</v>
      </c>
      <c r="L657" s="60">
        <v>6</v>
      </c>
      <c r="M657" s="59" t="s">
        <v>1470</v>
      </c>
      <c r="N657" s="59" t="s">
        <v>1589</v>
      </c>
      <c r="O657" s="60">
        <v>7</v>
      </c>
      <c r="P657" s="60">
        <v>704</v>
      </c>
      <c r="Q657" s="60">
        <v>1999</v>
      </c>
      <c r="R657" s="59" t="s">
        <v>70</v>
      </c>
    </row>
    <row r="658" spans="1:18" ht="27">
      <c r="A658" s="59" t="s">
        <v>18</v>
      </c>
      <c r="B658" s="59" t="s">
        <v>29</v>
      </c>
      <c r="C658" s="59" t="s">
        <v>6</v>
      </c>
      <c r="D658" s="36" t="str">
        <f t="shared" si="10"/>
        <v>Public</v>
      </c>
      <c r="E658" s="60">
        <v>266</v>
      </c>
      <c r="F658" s="60">
        <v>242</v>
      </c>
      <c r="G658" s="59" t="s">
        <v>868</v>
      </c>
      <c r="H658" s="60">
        <v>275</v>
      </c>
      <c r="I658" s="60">
        <v>1</v>
      </c>
      <c r="J658" s="60">
        <v>1</v>
      </c>
      <c r="K658" s="60">
        <v>1</v>
      </c>
      <c r="L658" s="60">
        <v>6</v>
      </c>
      <c r="M658" s="59" t="s">
        <v>1470</v>
      </c>
      <c r="N658" s="59" t="s">
        <v>1584</v>
      </c>
      <c r="O658" s="60">
        <v>7</v>
      </c>
      <c r="P658" s="60">
        <v>704</v>
      </c>
      <c r="Q658" s="60">
        <v>1986</v>
      </c>
      <c r="R658" s="59" t="s">
        <v>70</v>
      </c>
    </row>
    <row r="659" spans="1:18" ht="27">
      <c r="A659" s="59" t="s">
        <v>18</v>
      </c>
      <c r="B659" s="59" t="s">
        <v>29</v>
      </c>
      <c r="C659" s="59" t="s">
        <v>6</v>
      </c>
      <c r="D659" s="36" t="str">
        <f t="shared" si="10"/>
        <v>Public</v>
      </c>
      <c r="E659" s="60">
        <v>268</v>
      </c>
      <c r="F659" s="60">
        <v>244</v>
      </c>
      <c r="G659" s="59" t="s">
        <v>870</v>
      </c>
      <c r="H659" s="60">
        <v>380</v>
      </c>
      <c r="I659" s="60">
        <v>1</v>
      </c>
      <c r="J659" s="60">
        <v>1</v>
      </c>
      <c r="K659" s="60">
        <v>1</v>
      </c>
      <c r="L659" s="60">
        <v>6</v>
      </c>
      <c r="M659" s="59" t="s">
        <v>1470</v>
      </c>
      <c r="N659" s="59" t="s">
        <v>1591</v>
      </c>
      <c r="O659" s="60">
        <v>7</v>
      </c>
      <c r="P659" s="60">
        <v>705</v>
      </c>
      <c r="Q659" s="60">
        <v>1983</v>
      </c>
      <c r="R659" s="59" t="s">
        <v>70</v>
      </c>
    </row>
    <row r="660" spans="1:18" ht="40.5">
      <c r="A660" s="59" t="s">
        <v>18</v>
      </c>
      <c r="B660" s="59" t="s">
        <v>29</v>
      </c>
      <c r="C660" s="59" t="s">
        <v>6</v>
      </c>
      <c r="D660" s="36" t="str">
        <f t="shared" si="10"/>
        <v>Public</v>
      </c>
      <c r="E660" s="60">
        <v>269</v>
      </c>
      <c r="F660" s="60">
        <v>245</v>
      </c>
      <c r="G660" s="59" t="s">
        <v>871</v>
      </c>
      <c r="H660" s="60">
        <v>175</v>
      </c>
      <c r="I660" s="60">
        <v>1</v>
      </c>
      <c r="J660" s="60">
        <v>1</v>
      </c>
      <c r="K660" s="60">
        <v>1</v>
      </c>
      <c r="L660" s="60">
        <v>6</v>
      </c>
      <c r="M660" s="59" t="s">
        <v>1470</v>
      </c>
      <c r="N660" s="59" t="s">
        <v>1590</v>
      </c>
      <c r="O660" s="60">
        <v>7</v>
      </c>
      <c r="P660" s="60">
        <v>705</v>
      </c>
      <c r="Q660" s="60">
        <v>1983</v>
      </c>
      <c r="R660" s="59" t="s">
        <v>70</v>
      </c>
    </row>
    <row r="661" spans="1:18" ht="40.5">
      <c r="A661" s="59" t="s">
        <v>18</v>
      </c>
      <c r="B661" s="59" t="s">
        <v>29</v>
      </c>
      <c r="C661" s="59" t="s">
        <v>6</v>
      </c>
      <c r="D661" s="36" t="str">
        <f t="shared" si="10"/>
        <v>Public</v>
      </c>
      <c r="E661" s="60">
        <v>303</v>
      </c>
      <c r="F661" s="60">
        <v>303</v>
      </c>
      <c r="G661" s="59" t="s">
        <v>872</v>
      </c>
      <c r="H661" s="60">
        <v>204</v>
      </c>
      <c r="I661" s="60">
        <v>1</v>
      </c>
      <c r="J661" s="60">
        <v>1</v>
      </c>
      <c r="K661" s="60">
        <v>1</v>
      </c>
      <c r="L661" s="60">
        <v>6</v>
      </c>
      <c r="M661" s="59" t="s">
        <v>1470</v>
      </c>
      <c r="N661" s="59" t="s">
        <v>1581</v>
      </c>
      <c r="O661" s="60">
        <v>7</v>
      </c>
      <c r="P661" s="60">
        <v>702</v>
      </c>
      <c r="Q661" s="60">
        <v>2003</v>
      </c>
      <c r="R661" s="59" t="s">
        <v>70</v>
      </c>
    </row>
    <row r="662" spans="1:18" ht="27">
      <c r="A662" s="59" t="s">
        <v>18</v>
      </c>
      <c r="B662" s="59" t="s">
        <v>29</v>
      </c>
      <c r="C662" s="59" t="s">
        <v>6</v>
      </c>
      <c r="D662" s="36" t="str">
        <f t="shared" si="10"/>
        <v>Public</v>
      </c>
      <c r="E662" s="60">
        <v>324</v>
      </c>
      <c r="F662" s="60">
        <v>324</v>
      </c>
      <c r="G662" s="59" t="s">
        <v>873</v>
      </c>
      <c r="H662" s="60">
        <v>75</v>
      </c>
      <c r="I662" s="60">
        <v>1</v>
      </c>
      <c r="J662" s="60">
        <v>1</v>
      </c>
      <c r="K662" s="60">
        <v>1</v>
      </c>
      <c r="L662" s="60">
        <v>5</v>
      </c>
      <c r="M662" s="59" t="s">
        <v>1470</v>
      </c>
      <c r="N662" s="59" t="s">
        <v>1585</v>
      </c>
      <c r="O662" s="60">
        <v>7</v>
      </c>
      <c r="P662" s="60">
        <v>703</v>
      </c>
      <c r="Q662" s="60">
        <v>2010</v>
      </c>
      <c r="R662" s="59" t="s">
        <v>70</v>
      </c>
    </row>
    <row r="663" spans="1:18" ht="27">
      <c r="A663" s="59" t="s">
        <v>18</v>
      </c>
      <c r="B663" s="59" t="s">
        <v>29</v>
      </c>
      <c r="C663" s="59" t="s">
        <v>6</v>
      </c>
      <c r="D663" s="36" t="str">
        <f t="shared" si="10"/>
        <v>Public</v>
      </c>
      <c r="E663" s="60">
        <v>345</v>
      </c>
      <c r="F663" s="60">
        <v>345</v>
      </c>
      <c r="G663" s="59" t="s">
        <v>874</v>
      </c>
      <c r="H663" s="60">
        <v>138</v>
      </c>
      <c r="I663" s="60">
        <v>1</v>
      </c>
      <c r="J663" s="60">
        <v>1</v>
      </c>
      <c r="K663" s="60">
        <v>1</v>
      </c>
      <c r="L663" s="60">
        <v>6</v>
      </c>
      <c r="M663" s="59" t="s">
        <v>1470</v>
      </c>
      <c r="N663" s="59" t="s">
        <v>1585</v>
      </c>
      <c r="O663" s="60">
        <v>7</v>
      </c>
      <c r="P663" s="60">
        <v>703</v>
      </c>
      <c r="Q663" s="60">
        <v>2000</v>
      </c>
      <c r="R663" s="59" t="s">
        <v>70</v>
      </c>
    </row>
    <row r="664" spans="1:18" ht="27">
      <c r="A664" s="59" t="s">
        <v>18</v>
      </c>
      <c r="B664" s="59" t="s">
        <v>29</v>
      </c>
      <c r="C664" s="59" t="s">
        <v>6</v>
      </c>
      <c r="D664" s="36" t="str">
        <f t="shared" si="10"/>
        <v>Public</v>
      </c>
      <c r="E664" s="60">
        <v>400</v>
      </c>
      <c r="F664" s="60">
        <v>400</v>
      </c>
      <c r="G664" s="59" t="s">
        <v>875</v>
      </c>
      <c r="H664" s="60">
        <v>147</v>
      </c>
      <c r="I664" s="60">
        <v>1</v>
      </c>
      <c r="J664" s="60">
        <v>1</v>
      </c>
      <c r="K664" s="60">
        <v>1</v>
      </c>
      <c r="L664" s="60">
        <v>6</v>
      </c>
      <c r="M664" s="59" t="s">
        <v>1470</v>
      </c>
      <c r="N664" s="59" t="s">
        <v>1581</v>
      </c>
      <c r="O664" s="60">
        <v>7</v>
      </c>
      <c r="P664" s="60">
        <v>702</v>
      </c>
      <c r="Q664" s="60">
        <v>2008</v>
      </c>
      <c r="R664" s="59" t="s">
        <v>70</v>
      </c>
    </row>
    <row r="665" spans="1:18" ht="27">
      <c r="A665" s="59" t="s">
        <v>18</v>
      </c>
      <c r="B665" s="59" t="s">
        <v>29</v>
      </c>
      <c r="C665" s="59" t="s">
        <v>6</v>
      </c>
      <c r="D665" s="36" t="str">
        <f t="shared" si="10"/>
        <v>Public</v>
      </c>
      <c r="E665" s="60">
        <v>463</v>
      </c>
      <c r="F665" s="60">
        <v>463</v>
      </c>
      <c r="G665" s="59" t="s">
        <v>876</v>
      </c>
      <c r="H665" s="60">
        <v>103</v>
      </c>
      <c r="I665" s="60">
        <v>1</v>
      </c>
      <c r="J665" s="60">
        <v>1</v>
      </c>
      <c r="K665" s="60">
        <v>1</v>
      </c>
      <c r="L665" s="60">
        <v>4</v>
      </c>
      <c r="M665" s="59" t="s">
        <v>1470</v>
      </c>
      <c r="N665" s="59" t="s">
        <v>1589</v>
      </c>
      <c r="O665" s="60">
        <v>7</v>
      </c>
      <c r="P665" s="60">
        <v>704</v>
      </c>
      <c r="Q665" s="60">
        <v>2008</v>
      </c>
      <c r="R665" s="59" t="s">
        <v>70</v>
      </c>
    </row>
    <row r="666" spans="1:18" ht="27">
      <c r="A666" s="59" t="s">
        <v>18</v>
      </c>
      <c r="B666" s="59" t="s">
        <v>29</v>
      </c>
      <c r="C666" s="59" t="s">
        <v>6</v>
      </c>
      <c r="D666" s="36" t="str">
        <f t="shared" si="10"/>
        <v>Public</v>
      </c>
      <c r="E666" s="60">
        <v>518</v>
      </c>
      <c r="F666" s="60">
        <v>518</v>
      </c>
      <c r="G666" s="59" t="s">
        <v>877</v>
      </c>
      <c r="H666" s="60">
        <v>141</v>
      </c>
      <c r="I666" s="60">
        <v>1</v>
      </c>
      <c r="J666" s="60">
        <v>1</v>
      </c>
      <c r="K666" s="60">
        <v>1</v>
      </c>
      <c r="L666" s="60">
        <v>5</v>
      </c>
      <c r="M666" s="59" t="s">
        <v>1470</v>
      </c>
      <c r="N666" s="59" t="s">
        <v>1586</v>
      </c>
      <c r="O666" s="60">
        <v>7</v>
      </c>
      <c r="P666" s="60">
        <v>703</v>
      </c>
      <c r="Q666" s="60">
        <v>2009</v>
      </c>
      <c r="R666" s="59" t="s">
        <v>70</v>
      </c>
    </row>
    <row r="667" spans="1:18" ht="40.5">
      <c r="A667" s="59" t="s">
        <v>18</v>
      </c>
      <c r="B667" s="59" t="s">
        <v>29</v>
      </c>
      <c r="C667" s="59" t="s">
        <v>6</v>
      </c>
      <c r="D667" s="36" t="str">
        <f t="shared" si="10"/>
        <v>Public</v>
      </c>
      <c r="E667" s="60">
        <v>680</v>
      </c>
      <c r="F667" s="60">
        <v>680</v>
      </c>
      <c r="G667" s="59" t="s">
        <v>879</v>
      </c>
      <c r="H667" s="60">
        <v>223</v>
      </c>
      <c r="I667" s="60">
        <v>1</v>
      </c>
      <c r="J667" s="60">
        <v>1</v>
      </c>
      <c r="K667" s="60">
        <v>1</v>
      </c>
      <c r="L667" s="60">
        <v>6</v>
      </c>
      <c r="M667" s="59" t="s">
        <v>1470</v>
      </c>
      <c r="N667" s="59" t="s">
        <v>1583</v>
      </c>
      <c r="O667" s="60">
        <v>7</v>
      </c>
      <c r="P667" s="60">
        <v>703</v>
      </c>
      <c r="Q667" s="60">
        <v>2006</v>
      </c>
      <c r="R667" s="59" t="s">
        <v>70</v>
      </c>
    </row>
    <row r="668" spans="1:18" ht="27">
      <c r="A668" s="59" t="s">
        <v>18</v>
      </c>
      <c r="B668" s="59" t="s">
        <v>29</v>
      </c>
      <c r="C668" s="59" t="s">
        <v>6</v>
      </c>
      <c r="D668" s="36" t="str">
        <f t="shared" si="10"/>
        <v>Public</v>
      </c>
      <c r="E668" s="60">
        <v>681</v>
      </c>
      <c r="F668" s="60">
        <v>681</v>
      </c>
      <c r="G668" s="59" t="s">
        <v>880</v>
      </c>
      <c r="H668" s="60">
        <v>150</v>
      </c>
      <c r="I668" s="60">
        <v>1</v>
      </c>
      <c r="J668" s="60">
        <v>1</v>
      </c>
      <c r="K668" s="60">
        <v>1</v>
      </c>
      <c r="L668" s="60">
        <v>4</v>
      </c>
      <c r="M668" s="59" t="s">
        <v>1470</v>
      </c>
      <c r="N668" s="59" t="s">
        <v>1594</v>
      </c>
      <c r="O668" s="60">
        <v>7</v>
      </c>
      <c r="P668" s="60">
        <v>703</v>
      </c>
      <c r="Q668" s="60">
        <v>2008</v>
      </c>
      <c r="R668" s="59" t="s">
        <v>70</v>
      </c>
    </row>
    <row r="669" spans="1:18" ht="27">
      <c r="A669" s="59" t="s">
        <v>18</v>
      </c>
      <c r="B669" s="59" t="s">
        <v>29</v>
      </c>
      <c r="C669" s="59" t="s">
        <v>6</v>
      </c>
      <c r="D669" s="36" t="str">
        <f t="shared" si="10"/>
        <v>Public</v>
      </c>
      <c r="E669" s="60">
        <v>703</v>
      </c>
      <c r="F669" s="60">
        <v>703</v>
      </c>
      <c r="G669" s="59" t="s">
        <v>881</v>
      </c>
      <c r="H669" s="60">
        <v>94</v>
      </c>
      <c r="I669" s="60">
        <v>1</v>
      </c>
      <c r="J669" s="60">
        <v>1</v>
      </c>
      <c r="K669" s="60">
        <v>1</v>
      </c>
      <c r="L669" s="60">
        <v>6</v>
      </c>
      <c r="M669" s="59" t="s">
        <v>1470</v>
      </c>
      <c r="N669" s="59" t="s">
        <v>1574</v>
      </c>
      <c r="O669" s="60">
        <v>7</v>
      </c>
      <c r="P669" s="60">
        <v>701</v>
      </c>
      <c r="Q669" s="60">
        <v>1997</v>
      </c>
      <c r="R669" s="59" t="s">
        <v>70</v>
      </c>
    </row>
    <row r="670" spans="1:18" ht="27">
      <c r="A670" s="59" t="s">
        <v>18</v>
      </c>
      <c r="B670" s="59" t="s">
        <v>29</v>
      </c>
      <c r="C670" s="59" t="s">
        <v>6</v>
      </c>
      <c r="D670" s="36" t="str">
        <f t="shared" si="10"/>
        <v>Public</v>
      </c>
      <c r="E670" s="60">
        <v>717</v>
      </c>
      <c r="F670" s="60">
        <v>717</v>
      </c>
      <c r="G670" s="59" t="s">
        <v>886</v>
      </c>
      <c r="H670" s="60">
        <v>210</v>
      </c>
      <c r="I670" s="60">
        <v>1</v>
      </c>
      <c r="J670" s="60">
        <v>1</v>
      </c>
      <c r="K670" s="60">
        <v>1</v>
      </c>
      <c r="L670" s="60">
        <v>6</v>
      </c>
      <c r="M670" s="59" t="s">
        <v>1470</v>
      </c>
      <c r="N670" s="59" t="s">
        <v>1576</v>
      </c>
      <c r="O670" s="60">
        <v>7</v>
      </c>
      <c r="P670" s="60">
        <v>701</v>
      </c>
      <c r="Q670" s="60">
        <v>1983</v>
      </c>
      <c r="R670" s="59" t="s">
        <v>70</v>
      </c>
    </row>
    <row r="671" spans="1:18" ht="40.5">
      <c r="A671" s="59" t="s">
        <v>18</v>
      </c>
      <c r="B671" s="59" t="s">
        <v>29</v>
      </c>
      <c r="C671" s="59" t="s">
        <v>6</v>
      </c>
      <c r="D671" s="36" t="str">
        <f t="shared" si="10"/>
        <v>Public</v>
      </c>
      <c r="E671" s="60">
        <v>778</v>
      </c>
      <c r="F671" s="60">
        <v>778</v>
      </c>
      <c r="G671" s="59" t="s">
        <v>890</v>
      </c>
      <c r="H671" s="60">
        <v>157</v>
      </c>
      <c r="I671" s="60">
        <v>1</v>
      </c>
      <c r="J671" s="60">
        <v>1</v>
      </c>
      <c r="K671" s="60">
        <v>1</v>
      </c>
      <c r="L671" s="60">
        <v>6</v>
      </c>
      <c r="M671" s="59" t="s">
        <v>1470</v>
      </c>
      <c r="N671" s="59" t="s">
        <v>1573</v>
      </c>
      <c r="O671" s="60">
        <v>7</v>
      </c>
      <c r="P671" s="60">
        <v>701</v>
      </c>
      <c r="Q671" s="60">
        <v>2007</v>
      </c>
      <c r="R671" s="59" t="s">
        <v>70</v>
      </c>
    </row>
    <row r="672" spans="1:18" ht="27">
      <c r="A672" s="59" t="s">
        <v>18</v>
      </c>
      <c r="B672" s="59" t="s">
        <v>29</v>
      </c>
      <c r="C672" s="59" t="s">
        <v>6</v>
      </c>
      <c r="D672" s="36" t="str">
        <f t="shared" si="10"/>
        <v>Public</v>
      </c>
      <c r="E672" s="60">
        <v>789</v>
      </c>
      <c r="F672" s="60">
        <v>789</v>
      </c>
      <c r="G672" s="59" t="s">
        <v>891</v>
      </c>
      <c r="H672" s="60">
        <v>133</v>
      </c>
      <c r="I672" s="60">
        <v>1</v>
      </c>
      <c r="J672" s="60">
        <v>1</v>
      </c>
      <c r="K672" s="60">
        <v>1</v>
      </c>
      <c r="L672" s="60">
        <v>6</v>
      </c>
      <c r="M672" s="59" t="s">
        <v>1470</v>
      </c>
      <c r="N672" s="59" t="s">
        <v>1575</v>
      </c>
      <c r="O672" s="60">
        <v>7</v>
      </c>
      <c r="P672" s="60">
        <v>701</v>
      </c>
      <c r="Q672" s="60">
        <v>2006</v>
      </c>
      <c r="R672" s="59" t="s">
        <v>70</v>
      </c>
    </row>
    <row r="673" spans="1:18" ht="27">
      <c r="A673" s="59" t="s">
        <v>18</v>
      </c>
      <c r="B673" s="59" t="s">
        <v>29</v>
      </c>
      <c r="C673" s="59" t="s">
        <v>6</v>
      </c>
      <c r="D673" s="36" t="str">
        <f t="shared" si="10"/>
        <v>Public</v>
      </c>
      <c r="E673" s="60">
        <v>802</v>
      </c>
      <c r="F673" s="60">
        <v>802</v>
      </c>
      <c r="G673" s="59" t="s">
        <v>892</v>
      </c>
      <c r="H673" s="60">
        <v>177</v>
      </c>
      <c r="I673" s="60">
        <v>1</v>
      </c>
      <c r="J673" s="60">
        <v>1</v>
      </c>
      <c r="K673" s="60">
        <v>1</v>
      </c>
      <c r="L673" s="60">
        <v>5</v>
      </c>
      <c r="M673" s="59" t="s">
        <v>1470</v>
      </c>
      <c r="N673" s="59" t="s">
        <v>1574</v>
      </c>
      <c r="O673" s="60">
        <v>7</v>
      </c>
      <c r="P673" s="60">
        <v>701</v>
      </c>
      <c r="Q673" s="60">
        <v>2009</v>
      </c>
      <c r="R673" s="59" t="s">
        <v>70</v>
      </c>
    </row>
    <row r="674" spans="1:18" ht="27">
      <c r="A674" s="59" t="s">
        <v>18</v>
      </c>
      <c r="B674" s="59" t="s">
        <v>29</v>
      </c>
      <c r="C674" s="59" t="s">
        <v>6</v>
      </c>
      <c r="D674" s="36" t="str">
        <f t="shared" si="10"/>
        <v>Public</v>
      </c>
      <c r="E674" s="60">
        <v>808</v>
      </c>
      <c r="F674" s="60">
        <v>808</v>
      </c>
      <c r="G674" s="59" t="s">
        <v>893</v>
      </c>
      <c r="H674" s="60">
        <v>98</v>
      </c>
      <c r="I674" s="60">
        <v>1</v>
      </c>
      <c r="J674" s="60">
        <v>1</v>
      </c>
      <c r="K674" s="60">
        <v>1</v>
      </c>
      <c r="L674" s="60">
        <v>5</v>
      </c>
      <c r="M674" s="59" t="s">
        <v>1470</v>
      </c>
      <c r="N674" s="59" t="s">
        <v>1584</v>
      </c>
      <c r="O674" s="60">
        <v>7</v>
      </c>
      <c r="P674" s="60">
        <v>704</v>
      </c>
      <c r="Q674" s="60">
        <v>2008</v>
      </c>
      <c r="R674" s="59" t="s">
        <v>70</v>
      </c>
    </row>
    <row r="675" spans="1:18" ht="40.5">
      <c r="A675" s="59" t="s">
        <v>18</v>
      </c>
      <c r="B675" s="59" t="s">
        <v>29</v>
      </c>
      <c r="C675" s="59" t="s">
        <v>6</v>
      </c>
      <c r="D675" s="36" t="str">
        <f t="shared" si="10"/>
        <v>Public</v>
      </c>
      <c r="E675" s="60">
        <v>882</v>
      </c>
      <c r="F675" s="60">
        <v>882</v>
      </c>
      <c r="G675" s="59" t="s">
        <v>894</v>
      </c>
      <c r="H675" s="60">
        <v>136</v>
      </c>
      <c r="I675" s="60">
        <v>1</v>
      </c>
      <c r="J675" s="60">
        <v>1</v>
      </c>
      <c r="K675" s="60">
        <v>1</v>
      </c>
      <c r="L675" s="60">
        <v>6</v>
      </c>
      <c r="M675" s="59" t="s">
        <v>1470</v>
      </c>
      <c r="N675" s="59" t="s">
        <v>1577</v>
      </c>
      <c r="O675" s="60">
        <v>7</v>
      </c>
      <c r="P675" s="60">
        <v>702</v>
      </c>
      <c r="Q675" s="60">
        <v>2009</v>
      </c>
      <c r="R675" s="59" t="s">
        <v>70</v>
      </c>
    </row>
    <row r="676" spans="1:18" ht="67.5">
      <c r="A676" s="59" t="s">
        <v>18</v>
      </c>
      <c r="B676" s="59" t="s">
        <v>29</v>
      </c>
      <c r="C676" s="59" t="s">
        <v>6</v>
      </c>
      <c r="D676" s="36" t="str">
        <f t="shared" si="10"/>
        <v>Public</v>
      </c>
      <c r="E676" s="60">
        <v>899</v>
      </c>
      <c r="F676" s="60">
        <v>899</v>
      </c>
      <c r="G676" s="59" t="s">
        <v>895</v>
      </c>
      <c r="H676" s="60">
        <v>92</v>
      </c>
      <c r="I676" s="60">
        <v>1</v>
      </c>
      <c r="J676" s="60">
        <v>1</v>
      </c>
      <c r="K676" s="60">
        <v>1</v>
      </c>
      <c r="L676" s="60">
        <v>5</v>
      </c>
      <c r="M676" s="59" t="s">
        <v>1470</v>
      </c>
      <c r="N676" s="59" t="s">
        <v>1577</v>
      </c>
      <c r="O676" s="60">
        <v>7</v>
      </c>
      <c r="P676" s="60">
        <v>702</v>
      </c>
      <c r="Q676" s="60">
        <v>2008</v>
      </c>
      <c r="R676" s="59" t="s">
        <v>70</v>
      </c>
    </row>
    <row r="677" spans="1:18" ht="27">
      <c r="A677" s="59" t="s">
        <v>18</v>
      </c>
      <c r="B677" s="59" t="s">
        <v>29</v>
      </c>
      <c r="C677" s="59" t="s">
        <v>6</v>
      </c>
      <c r="D677" s="36" t="str">
        <f t="shared" si="10"/>
        <v>Public</v>
      </c>
      <c r="E677" s="60">
        <v>977</v>
      </c>
      <c r="F677" s="60">
        <v>977</v>
      </c>
      <c r="G677" s="59" t="s">
        <v>898</v>
      </c>
      <c r="H677" s="60">
        <v>111</v>
      </c>
      <c r="I677" s="60">
        <v>1</v>
      </c>
      <c r="J677" s="60">
        <v>1</v>
      </c>
      <c r="K677" s="60">
        <v>1</v>
      </c>
      <c r="L677" s="60">
        <v>5</v>
      </c>
      <c r="M677" s="59" t="s">
        <v>1470</v>
      </c>
      <c r="N677" s="59" t="s">
        <v>1582</v>
      </c>
      <c r="O677" s="60">
        <v>7</v>
      </c>
      <c r="P677" s="60">
        <v>703</v>
      </c>
      <c r="Q677" s="60">
        <v>2008</v>
      </c>
      <c r="R677" s="59" t="s">
        <v>70</v>
      </c>
    </row>
    <row r="678" spans="1:18" ht="40.5">
      <c r="A678" s="59" t="s">
        <v>18</v>
      </c>
      <c r="B678" s="59" t="s">
        <v>29</v>
      </c>
      <c r="C678" s="59" t="s">
        <v>6</v>
      </c>
      <c r="D678" s="36" t="str">
        <f t="shared" si="10"/>
        <v>Public</v>
      </c>
      <c r="E678" s="60">
        <v>990</v>
      </c>
      <c r="F678" s="60">
        <v>990</v>
      </c>
      <c r="G678" s="59" t="s">
        <v>899</v>
      </c>
      <c r="H678" s="60">
        <v>223</v>
      </c>
      <c r="I678" s="60">
        <v>1</v>
      </c>
      <c r="J678" s="60">
        <v>1</v>
      </c>
      <c r="K678" s="60">
        <v>1</v>
      </c>
      <c r="L678" s="60">
        <v>3</v>
      </c>
      <c r="M678" s="59" t="s">
        <v>1470</v>
      </c>
      <c r="N678" s="59" t="s">
        <v>1583</v>
      </c>
      <c r="O678" s="60">
        <v>7</v>
      </c>
      <c r="P678" s="60">
        <v>703</v>
      </c>
      <c r="Q678" s="60">
        <v>2009</v>
      </c>
      <c r="R678" s="59" t="s">
        <v>70</v>
      </c>
    </row>
    <row r="679" spans="1:18" ht="27">
      <c r="A679" s="59" t="s">
        <v>18</v>
      </c>
      <c r="B679" s="59" t="s">
        <v>29</v>
      </c>
      <c r="C679" s="59" t="s">
        <v>6</v>
      </c>
      <c r="D679" s="36" t="str">
        <f t="shared" si="10"/>
        <v>Public</v>
      </c>
      <c r="E679" s="60">
        <v>991</v>
      </c>
      <c r="F679" s="60">
        <v>991</v>
      </c>
      <c r="G679" s="59" t="s">
        <v>900</v>
      </c>
      <c r="H679" s="60">
        <v>91</v>
      </c>
      <c r="I679" s="60">
        <v>1</v>
      </c>
      <c r="J679" s="60">
        <v>1</v>
      </c>
      <c r="K679" s="60">
        <v>1</v>
      </c>
      <c r="L679" s="60">
        <v>4</v>
      </c>
      <c r="M679" s="59" t="s">
        <v>1470</v>
      </c>
      <c r="N679" s="59" t="s">
        <v>1586</v>
      </c>
      <c r="O679" s="60">
        <v>7</v>
      </c>
      <c r="P679" s="60">
        <v>703</v>
      </c>
      <c r="Q679" s="60">
        <v>2009</v>
      </c>
      <c r="R679" s="59" t="s">
        <v>70</v>
      </c>
    </row>
    <row r="680" spans="1:18" ht="54">
      <c r="A680" s="59" t="s">
        <v>18</v>
      </c>
      <c r="B680" s="59" t="s">
        <v>29</v>
      </c>
      <c r="C680" s="59" t="s">
        <v>6</v>
      </c>
      <c r="D680" s="36" t="str">
        <f t="shared" si="10"/>
        <v>Public</v>
      </c>
      <c r="E680" s="60">
        <v>993</v>
      </c>
      <c r="F680" s="60">
        <v>993</v>
      </c>
      <c r="G680" s="59" t="s">
        <v>902</v>
      </c>
      <c r="H680" s="60">
        <v>79</v>
      </c>
      <c r="I680" s="60">
        <v>1</v>
      </c>
      <c r="J680" s="60">
        <v>1</v>
      </c>
      <c r="K680" s="60">
        <v>1</v>
      </c>
      <c r="L680" s="60">
        <v>4</v>
      </c>
      <c r="M680" s="59" t="s">
        <v>1470</v>
      </c>
      <c r="N680" s="59" t="s">
        <v>1582</v>
      </c>
      <c r="O680" s="60">
        <v>7</v>
      </c>
      <c r="P680" s="60">
        <v>703</v>
      </c>
      <c r="Q680" s="60">
        <v>2010</v>
      </c>
      <c r="R680" s="59" t="s">
        <v>70</v>
      </c>
    </row>
    <row r="681" spans="1:18" ht="40.5">
      <c r="A681" s="59" t="s">
        <v>18</v>
      </c>
      <c r="B681" s="59" t="s">
        <v>29</v>
      </c>
      <c r="C681" s="59" t="s">
        <v>6</v>
      </c>
      <c r="D681" s="36" t="str">
        <f t="shared" si="10"/>
        <v>Public</v>
      </c>
      <c r="E681" s="60">
        <v>994</v>
      </c>
      <c r="F681" s="60">
        <v>994</v>
      </c>
      <c r="G681" s="59" t="s">
        <v>903</v>
      </c>
      <c r="H681" s="60">
        <v>174</v>
      </c>
      <c r="I681" s="60">
        <v>1</v>
      </c>
      <c r="J681" s="60">
        <v>1</v>
      </c>
      <c r="K681" s="60">
        <v>1</v>
      </c>
      <c r="L681" s="60">
        <v>4</v>
      </c>
      <c r="M681" s="59" t="s">
        <v>1470</v>
      </c>
      <c r="N681" s="59" t="s">
        <v>1581</v>
      </c>
      <c r="O681" s="60">
        <v>7</v>
      </c>
      <c r="P681" s="60">
        <v>702</v>
      </c>
      <c r="Q681" s="60">
        <v>2010</v>
      </c>
      <c r="R681" s="59" t="s">
        <v>70</v>
      </c>
    </row>
    <row r="682" spans="1:18" ht="54">
      <c r="A682" s="59" t="s">
        <v>18</v>
      </c>
      <c r="B682" s="59" t="s">
        <v>29</v>
      </c>
      <c r="C682" s="59" t="s">
        <v>6</v>
      </c>
      <c r="D682" s="36" t="str">
        <f t="shared" si="10"/>
        <v>Public</v>
      </c>
      <c r="E682" s="60">
        <v>995</v>
      </c>
      <c r="F682" s="60">
        <v>995</v>
      </c>
      <c r="G682" s="59" t="s">
        <v>904</v>
      </c>
      <c r="H682" s="60">
        <v>168</v>
      </c>
      <c r="I682" s="60">
        <v>1</v>
      </c>
      <c r="J682" s="60">
        <v>1</v>
      </c>
      <c r="K682" s="60">
        <v>1</v>
      </c>
      <c r="L682" s="60">
        <v>3</v>
      </c>
      <c r="M682" s="59" t="s">
        <v>1470</v>
      </c>
      <c r="N682" s="59" t="s">
        <v>1578</v>
      </c>
      <c r="O682" s="60">
        <v>7</v>
      </c>
      <c r="P682" s="60">
        <v>702</v>
      </c>
      <c r="Q682" s="60">
        <v>2009</v>
      </c>
      <c r="R682" s="59" t="s">
        <v>70</v>
      </c>
    </row>
    <row r="683" spans="1:18" ht="40.5">
      <c r="A683" s="59" t="s">
        <v>18</v>
      </c>
      <c r="B683" s="59" t="s">
        <v>29</v>
      </c>
      <c r="C683" s="59" t="s">
        <v>6</v>
      </c>
      <c r="D683" s="36" t="str">
        <f t="shared" si="10"/>
        <v>Public</v>
      </c>
      <c r="E683" s="60">
        <v>1186</v>
      </c>
      <c r="F683" s="60">
        <v>1187</v>
      </c>
      <c r="G683" s="59" t="s">
        <v>912</v>
      </c>
      <c r="H683" s="60">
        <v>155</v>
      </c>
      <c r="I683" s="60">
        <v>1</v>
      </c>
      <c r="J683" s="60">
        <v>1</v>
      </c>
      <c r="K683" s="60">
        <v>1</v>
      </c>
      <c r="L683" s="60">
        <v>4</v>
      </c>
      <c r="M683" s="59" t="s">
        <v>1470</v>
      </c>
      <c r="N683" s="59" t="s">
        <v>1579</v>
      </c>
      <c r="O683" s="60">
        <v>7</v>
      </c>
      <c r="P683" s="60">
        <v>702</v>
      </c>
      <c r="Q683" s="60">
        <v>2010</v>
      </c>
      <c r="R683" s="59" t="s">
        <v>70</v>
      </c>
    </row>
    <row r="684" spans="1:18" ht="27">
      <c r="A684" s="59" t="s">
        <v>18</v>
      </c>
      <c r="B684" s="59" t="s">
        <v>29</v>
      </c>
      <c r="C684" s="59" t="s">
        <v>6</v>
      </c>
      <c r="D684" s="36" t="str">
        <f t="shared" si="10"/>
        <v>Public</v>
      </c>
      <c r="E684" s="60">
        <v>1200</v>
      </c>
      <c r="F684" s="60">
        <v>1201</v>
      </c>
      <c r="G684" s="59" t="s">
        <v>913</v>
      </c>
      <c r="H684" s="60">
        <v>75</v>
      </c>
      <c r="I684" s="60">
        <v>1</v>
      </c>
      <c r="J684" s="60">
        <v>1</v>
      </c>
      <c r="K684" s="60">
        <v>1</v>
      </c>
      <c r="L684" s="60">
        <v>3</v>
      </c>
      <c r="M684" s="59" t="s">
        <v>1470</v>
      </c>
      <c r="N684" s="59" t="s">
        <v>1589</v>
      </c>
      <c r="O684" s="60">
        <v>7</v>
      </c>
      <c r="P684" s="60">
        <v>704</v>
      </c>
      <c r="Q684" s="60">
        <v>2010</v>
      </c>
      <c r="R684" s="59" t="s">
        <v>70</v>
      </c>
    </row>
    <row r="685" spans="1:18" ht="40.5">
      <c r="A685" s="59" t="s">
        <v>18</v>
      </c>
      <c r="B685" s="59" t="s">
        <v>29</v>
      </c>
      <c r="C685" s="59" t="s">
        <v>6</v>
      </c>
      <c r="D685" s="36" t="str">
        <f t="shared" si="10"/>
        <v>Public</v>
      </c>
      <c r="E685" s="60">
        <v>1202</v>
      </c>
      <c r="F685" s="60">
        <v>1203</v>
      </c>
      <c r="G685" s="59" t="s">
        <v>915</v>
      </c>
      <c r="H685" s="60">
        <v>87</v>
      </c>
      <c r="I685" s="60">
        <v>1</v>
      </c>
      <c r="J685" s="60">
        <v>1</v>
      </c>
      <c r="K685" s="60">
        <v>1</v>
      </c>
      <c r="L685" s="60">
        <v>4</v>
      </c>
      <c r="M685" s="59" t="s">
        <v>1470</v>
      </c>
      <c r="N685" s="59" t="s">
        <v>1590</v>
      </c>
      <c r="O685" s="60">
        <v>7</v>
      </c>
      <c r="P685" s="60">
        <v>705</v>
      </c>
      <c r="Q685" s="60">
        <v>2010</v>
      </c>
      <c r="R685" s="59" t="s">
        <v>70</v>
      </c>
    </row>
    <row r="686" spans="1:18" ht="40.5">
      <c r="A686" s="59" t="s">
        <v>18</v>
      </c>
      <c r="B686" s="59" t="s">
        <v>29</v>
      </c>
      <c r="C686" s="59" t="s">
        <v>6</v>
      </c>
      <c r="D686" s="36" t="str">
        <f t="shared" si="10"/>
        <v>Public</v>
      </c>
      <c r="E686" s="60">
        <v>1207</v>
      </c>
      <c r="F686" s="60">
        <v>1208</v>
      </c>
      <c r="G686" s="59" t="s">
        <v>916</v>
      </c>
      <c r="H686" s="60">
        <v>115</v>
      </c>
      <c r="I686" s="60">
        <v>1</v>
      </c>
      <c r="J686" s="60">
        <v>1</v>
      </c>
      <c r="K686" s="60">
        <v>1</v>
      </c>
      <c r="L686" s="60">
        <v>4</v>
      </c>
      <c r="M686" s="59" t="s">
        <v>1470</v>
      </c>
      <c r="N686" s="59" t="s">
        <v>1587</v>
      </c>
      <c r="O686" s="60">
        <v>7</v>
      </c>
      <c r="P686" s="60">
        <v>704</v>
      </c>
      <c r="Q686" s="60">
        <v>2010</v>
      </c>
      <c r="R686" s="59" t="s">
        <v>70</v>
      </c>
    </row>
    <row r="687" spans="1:18" ht="27">
      <c r="A687" s="59" t="s">
        <v>18</v>
      </c>
      <c r="B687" s="59" t="s">
        <v>29</v>
      </c>
      <c r="C687" s="59" t="s">
        <v>6</v>
      </c>
      <c r="D687" s="36" t="str">
        <f t="shared" si="10"/>
        <v>Public</v>
      </c>
      <c r="E687" s="60">
        <v>1215</v>
      </c>
      <c r="F687" s="60">
        <v>1216</v>
      </c>
      <c r="G687" s="59" t="s">
        <v>917</v>
      </c>
      <c r="H687" s="60">
        <v>81</v>
      </c>
      <c r="I687" s="60">
        <v>1</v>
      </c>
      <c r="J687" s="60">
        <v>1</v>
      </c>
      <c r="K687" s="60">
        <v>1</v>
      </c>
      <c r="L687" s="60">
        <v>4</v>
      </c>
      <c r="M687" s="59" t="s">
        <v>1470</v>
      </c>
      <c r="N687" s="59" t="s">
        <v>1587</v>
      </c>
      <c r="O687" s="60">
        <v>7</v>
      </c>
      <c r="P687" s="60">
        <v>704</v>
      </c>
      <c r="Q687" s="60">
        <v>2006</v>
      </c>
      <c r="R687" s="59" t="s">
        <v>70</v>
      </c>
    </row>
    <row r="688" spans="1:18" ht="40.5">
      <c r="A688" s="59" t="s">
        <v>18</v>
      </c>
      <c r="B688" s="59" t="s">
        <v>29</v>
      </c>
      <c r="C688" s="59" t="s">
        <v>6</v>
      </c>
      <c r="D688" s="36" t="str">
        <f t="shared" si="10"/>
        <v>Public</v>
      </c>
      <c r="E688" s="60">
        <v>1224</v>
      </c>
      <c r="F688" s="60">
        <v>1225</v>
      </c>
      <c r="G688" s="59" t="s">
        <v>918</v>
      </c>
      <c r="H688" s="60">
        <v>285</v>
      </c>
      <c r="I688" s="60">
        <v>1</v>
      </c>
      <c r="J688" s="60">
        <v>1</v>
      </c>
      <c r="K688" s="60">
        <v>1</v>
      </c>
      <c r="L688" s="60">
        <v>5</v>
      </c>
      <c r="M688" s="59" t="s">
        <v>1470</v>
      </c>
      <c r="N688" s="59" t="s">
        <v>1583</v>
      </c>
      <c r="O688" s="60">
        <v>7</v>
      </c>
      <c r="P688" s="60">
        <v>703</v>
      </c>
      <c r="Q688" s="60">
        <v>2010</v>
      </c>
      <c r="R688" s="59" t="s">
        <v>70</v>
      </c>
    </row>
    <row r="689" spans="1:18" ht="40.5">
      <c r="A689" s="59" t="s">
        <v>18</v>
      </c>
      <c r="B689" s="59" t="s">
        <v>29</v>
      </c>
      <c r="C689" s="59" t="s">
        <v>6</v>
      </c>
      <c r="D689" s="36" t="str">
        <f t="shared" si="10"/>
        <v>Public</v>
      </c>
      <c r="E689" s="60">
        <v>1256</v>
      </c>
      <c r="F689" s="60">
        <v>1257</v>
      </c>
      <c r="G689" s="59" t="s">
        <v>919</v>
      </c>
      <c r="H689" s="60">
        <v>138</v>
      </c>
      <c r="I689" s="60">
        <v>1</v>
      </c>
      <c r="J689" s="60">
        <v>1</v>
      </c>
      <c r="K689" s="60">
        <v>1</v>
      </c>
      <c r="L689" s="60">
        <v>6</v>
      </c>
      <c r="M689" s="59" t="s">
        <v>1470</v>
      </c>
      <c r="N689" s="59" t="s">
        <v>1579</v>
      </c>
      <c r="O689" s="60">
        <v>7</v>
      </c>
      <c r="P689" s="60">
        <v>702</v>
      </c>
      <c r="Q689" s="60">
        <v>2010</v>
      </c>
      <c r="R689" s="59" t="s">
        <v>70</v>
      </c>
    </row>
    <row r="690" spans="1:18" ht="67.5">
      <c r="A690" s="59" t="s">
        <v>18</v>
      </c>
      <c r="B690" s="59" t="s">
        <v>29</v>
      </c>
      <c r="C690" s="59" t="s">
        <v>6</v>
      </c>
      <c r="D690" s="36" t="str">
        <f t="shared" si="10"/>
        <v>Public</v>
      </c>
      <c r="E690" s="60">
        <v>1264</v>
      </c>
      <c r="F690" s="60">
        <v>1265</v>
      </c>
      <c r="G690" s="59" t="s">
        <v>920</v>
      </c>
      <c r="H690" s="60">
        <v>62</v>
      </c>
      <c r="I690" s="60">
        <v>1</v>
      </c>
      <c r="J690" s="60">
        <v>1</v>
      </c>
      <c r="K690" s="60">
        <v>1</v>
      </c>
      <c r="L690" s="60">
        <v>3</v>
      </c>
      <c r="M690" s="59" t="s">
        <v>1470</v>
      </c>
      <c r="N690" s="59" t="s">
        <v>1579</v>
      </c>
      <c r="O690" s="60">
        <v>7</v>
      </c>
      <c r="P690" s="60">
        <v>702</v>
      </c>
      <c r="Q690" s="60">
        <v>2010</v>
      </c>
      <c r="R690" s="59" t="s">
        <v>70</v>
      </c>
    </row>
    <row r="691" spans="1:18" ht="67.5">
      <c r="A691" s="59" t="s">
        <v>18</v>
      </c>
      <c r="B691" s="59" t="s">
        <v>29</v>
      </c>
      <c r="C691" s="59" t="s">
        <v>6</v>
      </c>
      <c r="D691" s="36" t="str">
        <f t="shared" si="10"/>
        <v>Public</v>
      </c>
      <c r="E691" s="60">
        <v>1265</v>
      </c>
      <c r="F691" s="60">
        <v>1266</v>
      </c>
      <c r="G691" s="59" t="s">
        <v>921</v>
      </c>
      <c r="H691" s="60">
        <v>58</v>
      </c>
      <c r="I691" s="60">
        <v>1</v>
      </c>
      <c r="J691" s="60">
        <v>1</v>
      </c>
      <c r="K691" s="60">
        <v>1</v>
      </c>
      <c r="L691" s="60">
        <v>4</v>
      </c>
      <c r="M691" s="59" t="s">
        <v>1470</v>
      </c>
      <c r="N691" s="59" t="s">
        <v>1579</v>
      </c>
      <c r="O691" s="60">
        <v>7</v>
      </c>
      <c r="P691" s="60">
        <v>702</v>
      </c>
      <c r="Q691" s="60">
        <v>2011</v>
      </c>
      <c r="R691" s="59" t="s">
        <v>70</v>
      </c>
    </row>
    <row r="692" spans="1:18" ht="40.5">
      <c r="A692" s="59" t="s">
        <v>18</v>
      </c>
      <c r="B692" s="59" t="s">
        <v>29</v>
      </c>
      <c r="C692" s="59" t="s">
        <v>6</v>
      </c>
      <c r="D692" s="36" t="str">
        <f t="shared" si="10"/>
        <v>Public</v>
      </c>
      <c r="E692" s="60">
        <v>1314</v>
      </c>
      <c r="F692" s="60">
        <v>2256</v>
      </c>
      <c r="G692" s="59" t="s">
        <v>925</v>
      </c>
      <c r="H692" s="60">
        <v>135</v>
      </c>
      <c r="I692" s="60">
        <v>1</v>
      </c>
      <c r="J692" s="60">
        <v>1</v>
      </c>
      <c r="K692" s="60">
        <v>1</v>
      </c>
      <c r="L692" s="60">
        <v>4</v>
      </c>
      <c r="M692" s="59" t="s">
        <v>1470</v>
      </c>
      <c r="N692" s="59" t="s">
        <v>1594</v>
      </c>
      <c r="O692" s="60">
        <v>7</v>
      </c>
      <c r="P692" s="60">
        <v>703</v>
      </c>
      <c r="Q692" s="60">
        <v>2009</v>
      </c>
      <c r="R692" s="59" t="s">
        <v>70</v>
      </c>
    </row>
    <row r="693" spans="1:18" ht="40.5">
      <c r="A693" s="59" t="s">
        <v>18</v>
      </c>
      <c r="B693" s="59" t="s">
        <v>29</v>
      </c>
      <c r="C693" s="59" t="s">
        <v>6</v>
      </c>
      <c r="D693" s="36" t="str">
        <f t="shared" si="10"/>
        <v>Public</v>
      </c>
      <c r="E693" s="60">
        <v>1361</v>
      </c>
      <c r="F693" s="60">
        <v>2308</v>
      </c>
      <c r="G693" s="59" t="s">
        <v>926</v>
      </c>
      <c r="H693" s="60">
        <v>184</v>
      </c>
      <c r="I693" s="60">
        <v>1</v>
      </c>
      <c r="J693" s="60">
        <v>1</v>
      </c>
      <c r="K693" s="60">
        <v>1</v>
      </c>
      <c r="L693" s="60">
        <v>6</v>
      </c>
      <c r="M693" s="59" t="s">
        <v>1470</v>
      </c>
      <c r="N693" s="59" t="s">
        <v>1576</v>
      </c>
      <c r="O693" s="60">
        <v>7</v>
      </c>
      <c r="P693" s="60">
        <v>701</v>
      </c>
      <c r="Q693" s="60">
        <v>1997</v>
      </c>
      <c r="R693" s="59" t="s">
        <v>70</v>
      </c>
    </row>
    <row r="694" spans="1:18" ht="27">
      <c r="A694" s="59" t="s">
        <v>18</v>
      </c>
      <c r="B694" s="59" t="s">
        <v>29</v>
      </c>
      <c r="C694" s="59" t="s">
        <v>6</v>
      </c>
      <c r="D694" s="36" t="str">
        <f t="shared" si="10"/>
        <v>Public</v>
      </c>
      <c r="E694" s="60">
        <v>1363</v>
      </c>
      <c r="F694" s="60">
        <v>2310</v>
      </c>
      <c r="G694" s="59" t="s">
        <v>927</v>
      </c>
      <c r="H694" s="60">
        <v>227</v>
      </c>
      <c r="I694" s="60">
        <v>1</v>
      </c>
      <c r="J694" s="60">
        <v>1</v>
      </c>
      <c r="K694" s="60">
        <v>1</v>
      </c>
      <c r="L694" s="60">
        <v>6</v>
      </c>
      <c r="M694" s="59" t="s">
        <v>1470</v>
      </c>
      <c r="N694" s="59" t="s">
        <v>1586</v>
      </c>
      <c r="O694" s="60">
        <v>7</v>
      </c>
      <c r="P694" s="60">
        <v>703</v>
      </c>
      <c r="Q694" s="60">
        <v>2009</v>
      </c>
      <c r="R694" s="59" t="s">
        <v>70</v>
      </c>
    </row>
    <row r="695" spans="1:18" ht="27">
      <c r="A695" s="59" t="s">
        <v>18</v>
      </c>
      <c r="B695" s="59" t="s">
        <v>29</v>
      </c>
      <c r="C695" s="59" t="s">
        <v>6</v>
      </c>
      <c r="D695" s="36" t="str">
        <f t="shared" si="10"/>
        <v>Public</v>
      </c>
      <c r="E695" s="60">
        <v>1365</v>
      </c>
      <c r="F695" s="60">
        <v>2312</v>
      </c>
      <c r="G695" s="59" t="s">
        <v>928</v>
      </c>
      <c r="H695" s="60">
        <v>149</v>
      </c>
      <c r="I695" s="60">
        <v>1</v>
      </c>
      <c r="J695" s="60">
        <v>1</v>
      </c>
      <c r="K695" s="60">
        <v>1</v>
      </c>
      <c r="L695" s="60">
        <v>4</v>
      </c>
      <c r="M695" s="59" t="s">
        <v>1470</v>
      </c>
      <c r="N695" s="59" t="s">
        <v>1594</v>
      </c>
      <c r="O695" s="60">
        <v>7</v>
      </c>
      <c r="P695" s="60">
        <v>703</v>
      </c>
      <c r="Q695" s="60">
        <v>2009</v>
      </c>
      <c r="R695" s="59" t="s">
        <v>70</v>
      </c>
    </row>
    <row r="696" spans="1:18" ht="27">
      <c r="A696" s="59" t="s">
        <v>18</v>
      </c>
      <c r="B696" s="59" t="s">
        <v>29</v>
      </c>
      <c r="C696" s="59" t="s">
        <v>6</v>
      </c>
      <c r="D696" s="36" t="str">
        <f t="shared" si="10"/>
        <v>Public</v>
      </c>
      <c r="E696" s="60">
        <v>1399</v>
      </c>
      <c r="F696" s="60">
        <v>5101</v>
      </c>
      <c r="G696" s="59" t="s">
        <v>929</v>
      </c>
      <c r="H696" s="60">
        <v>150</v>
      </c>
      <c r="I696" s="60">
        <v>1</v>
      </c>
      <c r="J696" s="60">
        <v>1</v>
      </c>
      <c r="K696" s="60">
        <v>1</v>
      </c>
      <c r="L696" s="60">
        <v>6</v>
      </c>
      <c r="M696" s="59" t="s">
        <v>1470</v>
      </c>
      <c r="N696" s="59" t="s">
        <v>1593</v>
      </c>
      <c r="O696" s="60">
        <v>7</v>
      </c>
      <c r="P696" s="60">
        <v>704</v>
      </c>
      <c r="Q696" s="60">
        <v>2009</v>
      </c>
      <c r="R696" s="59" t="s">
        <v>70</v>
      </c>
    </row>
    <row r="697" spans="1:18" ht="27">
      <c r="A697" s="59" t="s">
        <v>18</v>
      </c>
      <c r="B697" s="59" t="s">
        <v>29</v>
      </c>
      <c r="C697" s="59" t="s">
        <v>6</v>
      </c>
      <c r="D697" s="36" t="str">
        <f t="shared" si="10"/>
        <v>Public</v>
      </c>
      <c r="E697" s="60">
        <v>1400</v>
      </c>
      <c r="F697" s="60">
        <v>5102</v>
      </c>
      <c r="G697" s="59" t="s">
        <v>930</v>
      </c>
      <c r="H697" s="60">
        <v>72</v>
      </c>
      <c r="I697" s="60">
        <v>1</v>
      </c>
      <c r="J697" s="60">
        <v>1</v>
      </c>
      <c r="K697" s="60">
        <v>1</v>
      </c>
      <c r="L697" s="60">
        <v>6</v>
      </c>
      <c r="M697" s="59" t="s">
        <v>1470</v>
      </c>
      <c r="N697" s="59" t="s">
        <v>1588</v>
      </c>
      <c r="O697" s="60">
        <v>7</v>
      </c>
      <c r="P697" s="60">
        <v>704</v>
      </c>
      <c r="Q697" s="60">
        <v>1981</v>
      </c>
      <c r="R697" s="59" t="s">
        <v>70</v>
      </c>
    </row>
    <row r="698" spans="1:18" ht="40.5">
      <c r="A698" s="59" t="s">
        <v>18</v>
      </c>
      <c r="B698" s="59" t="s">
        <v>29</v>
      </c>
      <c r="C698" s="59" t="s">
        <v>6</v>
      </c>
      <c r="D698" s="36" t="str">
        <f t="shared" si="10"/>
        <v>Public</v>
      </c>
      <c r="E698" s="60">
        <v>1442</v>
      </c>
      <c r="F698" s="60">
        <v>5300</v>
      </c>
      <c r="G698" s="59" t="s">
        <v>931</v>
      </c>
      <c r="H698" s="60">
        <v>50</v>
      </c>
      <c r="I698" s="60">
        <v>1</v>
      </c>
      <c r="J698" s="60">
        <v>1</v>
      </c>
      <c r="K698" s="60">
        <v>1</v>
      </c>
      <c r="L698" s="60">
        <v>6</v>
      </c>
      <c r="M698" s="59" t="s">
        <v>1470</v>
      </c>
      <c r="N698" s="59" t="s">
        <v>1592</v>
      </c>
      <c r="O698" s="60">
        <v>7</v>
      </c>
      <c r="P698" s="60">
        <v>705</v>
      </c>
      <c r="Q698" s="60">
        <v>2002</v>
      </c>
      <c r="R698" s="59" t="s">
        <v>70</v>
      </c>
    </row>
    <row r="699" spans="1:18" ht="27">
      <c r="A699" s="59" t="s">
        <v>18</v>
      </c>
      <c r="B699" s="59" t="s">
        <v>29</v>
      </c>
      <c r="C699" s="59" t="s">
        <v>6</v>
      </c>
      <c r="D699" s="36" t="str">
        <f t="shared" si="10"/>
        <v>Public</v>
      </c>
      <c r="E699" s="60">
        <v>1443</v>
      </c>
      <c r="F699" s="60">
        <v>5301</v>
      </c>
      <c r="G699" s="59" t="s">
        <v>932</v>
      </c>
      <c r="H699" s="60">
        <v>106</v>
      </c>
      <c r="I699" s="60">
        <v>1</v>
      </c>
      <c r="J699" s="60">
        <v>1</v>
      </c>
      <c r="K699" s="60">
        <v>1</v>
      </c>
      <c r="L699" s="60">
        <v>6</v>
      </c>
      <c r="M699" s="59" t="s">
        <v>1470</v>
      </c>
      <c r="N699" s="59" t="s">
        <v>1592</v>
      </c>
      <c r="O699" s="60">
        <v>7</v>
      </c>
      <c r="P699" s="60">
        <v>705</v>
      </c>
      <c r="Q699" s="60">
        <v>1996</v>
      </c>
      <c r="R699" s="59" t="s">
        <v>70</v>
      </c>
    </row>
    <row r="700" spans="1:18" ht="27">
      <c r="A700" s="59" t="s">
        <v>18</v>
      </c>
      <c r="B700" s="59" t="s">
        <v>29</v>
      </c>
      <c r="C700" s="59" t="s">
        <v>6</v>
      </c>
      <c r="D700" s="36" t="str">
        <f t="shared" si="10"/>
        <v>Public</v>
      </c>
      <c r="E700" s="60">
        <v>1444</v>
      </c>
      <c r="F700" s="60">
        <v>5302</v>
      </c>
      <c r="G700" s="59" t="s">
        <v>933</v>
      </c>
      <c r="H700" s="60">
        <v>92</v>
      </c>
      <c r="I700" s="60">
        <v>1</v>
      </c>
      <c r="J700" s="60">
        <v>1</v>
      </c>
      <c r="K700" s="60">
        <v>1</v>
      </c>
      <c r="L700" s="60">
        <v>6</v>
      </c>
      <c r="M700" s="59" t="s">
        <v>1470</v>
      </c>
      <c r="N700" s="59" t="s">
        <v>1590</v>
      </c>
      <c r="O700" s="60">
        <v>7</v>
      </c>
      <c r="P700" s="60">
        <v>705</v>
      </c>
      <c r="Q700" s="60">
        <v>2008</v>
      </c>
      <c r="R700" s="59" t="s">
        <v>70</v>
      </c>
    </row>
    <row r="701" spans="1:18" ht="27">
      <c r="A701" s="59" t="s">
        <v>18</v>
      </c>
      <c r="B701" s="59" t="s">
        <v>29</v>
      </c>
      <c r="C701" s="59" t="s">
        <v>6</v>
      </c>
      <c r="D701" s="36" t="str">
        <f t="shared" si="10"/>
        <v>Public</v>
      </c>
      <c r="E701" s="60">
        <v>1446</v>
      </c>
      <c r="F701" s="60">
        <v>5304</v>
      </c>
      <c r="G701" s="59" t="s">
        <v>935</v>
      </c>
      <c r="H701" s="60">
        <v>398</v>
      </c>
      <c r="I701" s="60">
        <v>1</v>
      </c>
      <c r="J701" s="60">
        <v>1</v>
      </c>
      <c r="K701" s="60">
        <v>1</v>
      </c>
      <c r="L701" s="60">
        <v>6</v>
      </c>
      <c r="M701" s="59" t="s">
        <v>1470</v>
      </c>
      <c r="N701" s="59" t="s">
        <v>1586</v>
      </c>
      <c r="O701" s="60">
        <v>7</v>
      </c>
      <c r="P701" s="60">
        <v>703</v>
      </c>
      <c r="Q701" s="60">
        <v>2005</v>
      </c>
      <c r="R701" s="59" t="s">
        <v>70</v>
      </c>
    </row>
    <row r="702" spans="1:18" ht="54">
      <c r="A702" s="59" t="s">
        <v>18</v>
      </c>
      <c r="B702" s="59" t="s">
        <v>29</v>
      </c>
      <c r="C702" s="59" t="s">
        <v>6</v>
      </c>
      <c r="D702" s="36" t="str">
        <f t="shared" si="10"/>
        <v>Public</v>
      </c>
      <c r="E702" s="60">
        <v>1447</v>
      </c>
      <c r="F702" s="60">
        <v>5305</v>
      </c>
      <c r="G702" s="59" t="s">
        <v>936</v>
      </c>
      <c r="H702" s="60">
        <v>329</v>
      </c>
      <c r="I702" s="60">
        <v>1</v>
      </c>
      <c r="J702" s="60">
        <v>1</v>
      </c>
      <c r="K702" s="60">
        <v>1</v>
      </c>
      <c r="L702" s="60">
        <v>6</v>
      </c>
      <c r="M702" s="59" t="s">
        <v>1470</v>
      </c>
      <c r="N702" s="59" t="s">
        <v>1585</v>
      </c>
      <c r="O702" s="60">
        <v>7</v>
      </c>
      <c r="P702" s="60">
        <v>703</v>
      </c>
      <c r="Q702" s="60">
        <v>2002</v>
      </c>
      <c r="R702" s="59" t="s">
        <v>70</v>
      </c>
    </row>
    <row r="703" spans="1:18" ht="67.5">
      <c r="A703" s="59" t="s">
        <v>19</v>
      </c>
      <c r="B703" s="59" t="s">
        <v>54</v>
      </c>
      <c r="C703" s="59" t="s">
        <v>6</v>
      </c>
      <c r="D703" s="36" t="str">
        <f t="shared" si="10"/>
        <v>Public</v>
      </c>
      <c r="E703" s="60">
        <v>423</v>
      </c>
      <c r="F703" s="60">
        <v>423</v>
      </c>
      <c r="G703" s="59" t="s">
        <v>944</v>
      </c>
      <c r="H703" s="60">
        <v>354</v>
      </c>
      <c r="I703" s="60">
        <v>5</v>
      </c>
      <c r="J703" s="60">
        <v>1</v>
      </c>
      <c r="K703" s="60">
        <v>1</v>
      </c>
      <c r="L703" s="60">
        <v>7</v>
      </c>
      <c r="M703" s="59" t="s">
        <v>1468</v>
      </c>
      <c r="N703" s="59" t="s">
        <v>1469</v>
      </c>
      <c r="O703" s="60">
        <v>8</v>
      </c>
      <c r="P703" s="60">
        <v>801</v>
      </c>
      <c r="Q703" s="60">
        <v>1993</v>
      </c>
      <c r="R703" s="59" t="s">
        <v>70</v>
      </c>
    </row>
    <row r="704" spans="1:18" ht="40.5">
      <c r="A704" s="59" t="s">
        <v>19</v>
      </c>
      <c r="B704" s="59" t="s">
        <v>54</v>
      </c>
      <c r="C704" s="59" t="s">
        <v>6</v>
      </c>
      <c r="D704" s="36" t="str">
        <f t="shared" si="10"/>
        <v>Public</v>
      </c>
      <c r="E704" s="60">
        <v>427</v>
      </c>
      <c r="F704" s="60">
        <v>427</v>
      </c>
      <c r="G704" s="59" t="s">
        <v>948</v>
      </c>
      <c r="H704" s="60">
        <v>646</v>
      </c>
      <c r="I704" s="60">
        <v>5</v>
      </c>
      <c r="J704" s="60">
        <v>1</v>
      </c>
      <c r="K704" s="60">
        <v>1</v>
      </c>
      <c r="L704" s="60">
        <v>8</v>
      </c>
      <c r="M704" s="59" t="s">
        <v>1468</v>
      </c>
      <c r="N704" s="59" t="s">
        <v>1469</v>
      </c>
      <c r="O704" s="60">
        <v>8</v>
      </c>
      <c r="P704" s="60">
        <v>801</v>
      </c>
      <c r="Q704" s="60">
        <v>1985</v>
      </c>
      <c r="R704" s="59" t="s">
        <v>70</v>
      </c>
    </row>
    <row r="705" spans="1:18" ht="54">
      <c r="A705" s="59" t="s">
        <v>19</v>
      </c>
      <c r="B705" s="59" t="s">
        <v>54</v>
      </c>
      <c r="C705" s="59" t="s">
        <v>6</v>
      </c>
      <c r="D705" s="36" t="str">
        <f t="shared" si="10"/>
        <v>Public</v>
      </c>
      <c r="E705" s="60">
        <v>439</v>
      </c>
      <c r="F705" s="60">
        <v>439</v>
      </c>
      <c r="G705" s="59" t="s">
        <v>960</v>
      </c>
      <c r="H705" s="60">
        <v>238</v>
      </c>
      <c r="I705" s="60">
        <v>5</v>
      </c>
      <c r="J705" s="60">
        <v>1</v>
      </c>
      <c r="K705" s="60">
        <v>1</v>
      </c>
      <c r="L705" s="60">
        <v>8</v>
      </c>
      <c r="M705" s="59" t="s">
        <v>1468</v>
      </c>
      <c r="N705" s="59" t="s">
        <v>1469</v>
      </c>
      <c r="O705" s="60">
        <v>8</v>
      </c>
      <c r="P705" s="60">
        <v>802</v>
      </c>
      <c r="Q705" s="60">
        <v>2005</v>
      </c>
      <c r="R705" s="59" t="s">
        <v>70</v>
      </c>
    </row>
    <row r="706" spans="1:18" ht="67.5">
      <c r="A706" s="59" t="s">
        <v>19</v>
      </c>
      <c r="B706" s="59" t="s">
        <v>54</v>
      </c>
      <c r="C706" s="59" t="s">
        <v>6</v>
      </c>
      <c r="D706" s="36" t="str">
        <f t="shared" ref="D706:D769" si="11">IF(C706="Catholic", "Private", C706)</f>
        <v>Public</v>
      </c>
      <c r="E706" s="60">
        <v>451</v>
      </c>
      <c r="F706" s="60">
        <v>451</v>
      </c>
      <c r="G706" s="59" t="s">
        <v>971</v>
      </c>
      <c r="H706" s="60">
        <v>307</v>
      </c>
      <c r="I706" s="60">
        <v>5</v>
      </c>
      <c r="J706" s="60">
        <v>1</v>
      </c>
      <c r="K706" s="60">
        <v>1</v>
      </c>
      <c r="L706" s="60">
        <v>8</v>
      </c>
      <c r="M706" s="59" t="s">
        <v>1468</v>
      </c>
      <c r="N706" s="59" t="s">
        <v>1469</v>
      </c>
      <c r="O706" s="60">
        <v>8</v>
      </c>
      <c r="P706" s="60">
        <v>803</v>
      </c>
      <c r="Q706" s="60">
        <v>1986</v>
      </c>
      <c r="R706" s="59" t="s">
        <v>70</v>
      </c>
    </row>
    <row r="707" spans="1:18" ht="67.5">
      <c r="A707" s="59" t="s">
        <v>19</v>
      </c>
      <c r="B707" s="59" t="s">
        <v>54</v>
      </c>
      <c r="C707" s="59" t="s">
        <v>6</v>
      </c>
      <c r="D707" s="36" t="str">
        <f t="shared" si="11"/>
        <v>Public</v>
      </c>
      <c r="E707" s="60">
        <v>452</v>
      </c>
      <c r="F707" s="60">
        <v>452</v>
      </c>
      <c r="G707" s="59" t="s">
        <v>972</v>
      </c>
      <c r="H707" s="60">
        <v>240</v>
      </c>
      <c r="I707" s="60">
        <v>5</v>
      </c>
      <c r="J707" s="60">
        <v>1</v>
      </c>
      <c r="K707" s="60">
        <v>1</v>
      </c>
      <c r="L707" s="60">
        <v>8</v>
      </c>
      <c r="M707" s="59" t="s">
        <v>1468</v>
      </c>
      <c r="N707" s="59" t="s">
        <v>1469</v>
      </c>
      <c r="O707" s="60">
        <v>8</v>
      </c>
      <c r="P707" s="60">
        <v>803</v>
      </c>
      <c r="Q707" s="60">
        <v>2005</v>
      </c>
      <c r="R707" s="59" t="s">
        <v>70</v>
      </c>
    </row>
    <row r="708" spans="1:18" ht="67.5">
      <c r="A708" s="59" t="s">
        <v>19</v>
      </c>
      <c r="B708" s="59" t="s">
        <v>54</v>
      </c>
      <c r="C708" s="59" t="s">
        <v>6</v>
      </c>
      <c r="D708" s="36" t="str">
        <f t="shared" si="11"/>
        <v>Public</v>
      </c>
      <c r="E708" s="60">
        <v>467</v>
      </c>
      <c r="F708" s="60">
        <v>467</v>
      </c>
      <c r="G708" s="59" t="s">
        <v>984</v>
      </c>
      <c r="H708" s="60">
        <v>219</v>
      </c>
      <c r="I708" s="60">
        <v>5</v>
      </c>
      <c r="J708" s="60">
        <v>1</v>
      </c>
      <c r="K708" s="60">
        <v>1</v>
      </c>
      <c r="L708" s="60">
        <v>9</v>
      </c>
      <c r="M708" s="59" t="s">
        <v>1468</v>
      </c>
      <c r="N708" s="59" t="s">
        <v>1469</v>
      </c>
      <c r="O708" s="60">
        <v>8</v>
      </c>
      <c r="P708" s="60">
        <v>804</v>
      </c>
      <c r="Q708" s="60">
        <v>1999</v>
      </c>
      <c r="R708" s="59" t="s">
        <v>70</v>
      </c>
    </row>
    <row r="709" spans="1:18" ht="27">
      <c r="A709" s="59" t="s">
        <v>19</v>
      </c>
      <c r="B709" s="59" t="s">
        <v>54</v>
      </c>
      <c r="C709" s="59" t="s">
        <v>6</v>
      </c>
      <c r="D709" s="36" t="str">
        <f t="shared" si="11"/>
        <v>Public</v>
      </c>
      <c r="E709" s="60">
        <v>779</v>
      </c>
      <c r="F709" s="60">
        <v>779</v>
      </c>
      <c r="G709" s="59" t="s">
        <v>988</v>
      </c>
      <c r="H709" s="60">
        <v>290</v>
      </c>
      <c r="I709" s="60">
        <v>5</v>
      </c>
      <c r="J709" s="60">
        <v>1</v>
      </c>
      <c r="K709" s="60">
        <v>1</v>
      </c>
      <c r="L709" s="60">
        <v>9</v>
      </c>
      <c r="M709" s="59" t="s">
        <v>1468</v>
      </c>
      <c r="N709" s="59" t="s">
        <v>1469</v>
      </c>
      <c r="O709" s="60">
        <v>8</v>
      </c>
      <c r="P709" s="60">
        <v>804</v>
      </c>
      <c r="Q709" s="60">
        <v>1999</v>
      </c>
      <c r="R709" s="59" t="s">
        <v>70</v>
      </c>
    </row>
    <row r="710" spans="1:18" ht="54">
      <c r="A710" s="59" t="s">
        <v>19</v>
      </c>
      <c r="B710" s="59" t="s">
        <v>54</v>
      </c>
      <c r="C710" s="59" t="s">
        <v>6</v>
      </c>
      <c r="D710" s="36" t="str">
        <f t="shared" si="11"/>
        <v>Public</v>
      </c>
      <c r="E710" s="60">
        <v>1066</v>
      </c>
      <c r="F710" s="60">
        <v>1066</v>
      </c>
      <c r="G710" s="59" t="s">
        <v>1011</v>
      </c>
      <c r="H710" s="60">
        <v>144</v>
      </c>
      <c r="I710" s="60">
        <v>5</v>
      </c>
      <c r="J710" s="60">
        <v>1</v>
      </c>
      <c r="K710" s="60">
        <v>1</v>
      </c>
      <c r="L710" s="60">
        <v>9</v>
      </c>
      <c r="M710" s="59" t="s">
        <v>1468</v>
      </c>
      <c r="N710" s="59" t="s">
        <v>1469</v>
      </c>
      <c r="O710" s="60">
        <v>8</v>
      </c>
      <c r="P710" s="60">
        <v>802</v>
      </c>
      <c r="Q710" s="60">
        <v>2005</v>
      </c>
      <c r="R710" s="59" t="s">
        <v>70</v>
      </c>
    </row>
    <row r="711" spans="1:18" ht="27">
      <c r="A711" s="59" t="s">
        <v>19</v>
      </c>
      <c r="B711" s="59" t="s">
        <v>29</v>
      </c>
      <c r="C711" s="59" t="s">
        <v>1431</v>
      </c>
      <c r="D711" s="36" t="str">
        <f t="shared" si="11"/>
        <v>Private</v>
      </c>
      <c r="E711" s="60">
        <v>425</v>
      </c>
      <c r="F711" s="60">
        <v>425</v>
      </c>
      <c r="G711" s="59" t="s">
        <v>946</v>
      </c>
      <c r="H711" s="60">
        <v>95</v>
      </c>
      <c r="I711" s="60">
        <v>1</v>
      </c>
      <c r="J711" s="60">
        <v>3</v>
      </c>
      <c r="K711" s="60">
        <v>1</v>
      </c>
      <c r="L711" s="60">
        <v>6</v>
      </c>
      <c r="M711" s="59" t="s">
        <v>1468</v>
      </c>
      <c r="N711" s="59" t="s">
        <v>1469</v>
      </c>
      <c r="O711" s="60">
        <v>8</v>
      </c>
      <c r="P711" s="60">
        <v>801</v>
      </c>
      <c r="Q711" s="60">
        <v>1998</v>
      </c>
      <c r="R711" s="59" t="s">
        <v>70</v>
      </c>
    </row>
    <row r="712" spans="1:18" ht="40.5">
      <c r="A712" s="59" t="s">
        <v>19</v>
      </c>
      <c r="B712" s="59" t="s">
        <v>29</v>
      </c>
      <c r="C712" s="59" t="s">
        <v>1431</v>
      </c>
      <c r="D712" s="36" t="str">
        <f t="shared" si="11"/>
        <v>Private</v>
      </c>
      <c r="E712" s="60">
        <v>435</v>
      </c>
      <c r="F712" s="60">
        <v>435</v>
      </c>
      <c r="G712" s="59" t="s">
        <v>956</v>
      </c>
      <c r="H712" s="60">
        <v>357</v>
      </c>
      <c r="I712" s="60">
        <v>1</v>
      </c>
      <c r="J712" s="60">
        <v>3</v>
      </c>
      <c r="K712" s="60">
        <v>1</v>
      </c>
      <c r="L712" s="60">
        <v>6</v>
      </c>
      <c r="M712" s="59" t="s">
        <v>1468</v>
      </c>
      <c r="N712" s="59" t="s">
        <v>1469</v>
      </c>
      <c r="O712" s="60">
        <v>8</v>
      </c>
      <c r="P712" s="60">
        <v>802</v>
      </c>
      <c r="Q712" s="60">
        <v>1980</v>
      </c>
      <c r="R712" s="59" t="s">
        <v>70</v>
      </c>
    </row>
    <row r="713" spans="1:18" ht="27">
      <c r="A713" s="59" t="s">
        <v>19</v>
      </c>
      <c r="B713" s="59" t="s">
        <v>29</v>
      </c>
      <c r="C713" s="59" t="s">
        <v>1431</v>
      </c>
      <c r="D713" s="36" t="str">
        <f t="shared" si="11"/>
        <v>Private</v>
      </c>
      <c r="E713" s="60">
        <v>444</v>
      </c>
      <c r="F713" s="60">
        <v>444</v>
      </c>
      <c r="G713" s="59" t="s">
        <v>965</v>
      </c>
      <c r="H713" s="60">
        <v>443</v>
      </c>
      <c r="I713" s="60">
        <v>1</v>
      </c>
      <c r="J713" s="60">
        <v>3</v>
      </c>
      <c r="K713" s="60">
        <v>1</v>
      </c>
      <c r="L713" s="60">
        <v>6</v>
      </c>
      <c r="M713" s="59" t="s">
        <v>1468</v>
      </c>
      <c r="N713" s="59" t="s">
        <v>1469</v>
      </c>
      <c r="O713" s="60">
        <v>8</v>
      </c>
      <c r="P713" s="60">
        <v>803</v>
      </c>
      <c r="Q713" s="60">
        <v>1950</v>
      </c>
      <c r="R713" s="59" t="s">
        <v>70</v>
      </c>
    </row>
    <row r="714" spans="1:18" ht="40.5">
      <c r="A714" s="59" t="s">
        <v>19</v>
      </c>
      <c r="B714" s="59" t="s">
        <v>29</v>
      </c>
      <c r="C714" s="59" t="s">
        <v>6</v>
      </c>
      <c r="D714" s="36" t="str">
        <f t="shared" si="11"/>
        <v>Public</v>
      </c>
      <c r="E714" s="60">
        <v>38</v>
      </c>
      <c r="F714" s="60">
        <v>38</v>
      </c>
      <c r="G714" s="59" t="s">
        <v>937</v>
      </c>
      <c r="H714" s="60">
        <v>101</v>
      </c>
      <c r="I714" s="60">
        <v>1</v>
      </c>
      <c r="J714" s="60">
        <v>1</v>
      </c>
      <c r="K714" s="60">
        <v>1</v>
      </c>
      <c r="L714" s="60">
        <v>3</v>
      </c>
      <c r="M714" s="59" t="s">
        <v>1470</v>
      </c>
      <c r="N714" s="59" t="s">
        <v>1595</v>
      </c>
      <c r="O714" s="60">
        <v>8</v>
      </c>
      <c r="P714" s="60">
        <v>804</v>
      </c>
      <c r="Q714" s="60">
        <v>2004</v>
      </c>
      <c r="R714" s="59" t="s">
        <v>70</v>
      </c>
    </row>
    <row r="715" spans="1:18" ht="40.5">
      <c r="A715" s="59" t="s">
        <v>19</v>
      </c>
      <c r="B715" s="59" t="s">
        <v>29</v>
      </c>
      <c r="C715" s="59" t="s">
        <v>6</v>
      </c>
      <c r="D715" s="36" t="str">
        <f t="shared" si="11"/>
        <v>Public</v>
      </c>
      <c r="E715" s="60">
        <v>39</v>
      </c>
      <c r="F715" s="60">
        <v>39</v>
      </c>
      <c r="G715" s="59" t="s">
        <v>938</v>
      </c>
      <c r="H715" s="60">
        <v>41</v>
      </c>
      <c r="I715" s="60">
        <v>1</v>
      </c>
      <c r="J715" s="60">
        <v>1</v>
      </c>
      <c r="K715" s="60">
        <v>1</v>
      </c>
      <c r="L715" s="60">
        <v>3</v>
      </c>
      <c r="M715" s="59" t="s">
        <v>1470</v>
      </c>
      <c r="N715" s="59" t="s">
        <v>1596</v>
      </c>
      <c r="O715" s="60">
        <v>8</v>
      </c>
      <c r="P715" s="60">
        <v>802</v>
      </c>
      <c r="Q715" s="60">
        <v>2003</v>
      </c>
      <c r="R715" s="59" t="s">
        <v>70</v>
      </c>
    </row>
    <row r="716" spans="1:18" ht="40.5">
      <c r="A716" s="59" t="s">
        <v>19</v>
      </c>
      <c r="B716" s="59" t="s">
        <v>29</v>
      </c>
      <c r="C716" s="59" t="s">
        <v>6</v>
      </c>
      <c r="D716" s="36" t="str">
        <f t="shared" si="11"/>
        <v>Public</v>
      </c>
      <c r="E716" s="60">
        <v>222</v>
      </c>
      <c r="F716" s="60">
        <v>222</v>
      </c>
      <c r="G716" s="59" t="s">
        <v>939</v>
      </c>
      <c r="H716" s="60">
        <v>44</v>
      </c>
      <c r="I716" s="60">
        <v>1</v>
      </c>
      <c r="J716" s="60">
        <v>1</v>
      </c>
      <c r="K716" s="60">
        <v>1</v>
      </c>
      <c r="L716" s="60">
        <v>3</v>
      </c>
      <c r="M716" s="59" t="s">
        <v>1470</v>
      </c>
      <c r="N716" s="59" t="s">
        <v>1597</v>
      </c>
      <c r="O716" s="60">
        <v>8</v>
      </c>
      <c r="P716" s="60">
        <v>804</v>
      </c>
      <c r="Q716" s="60">
        <v>2008</v>
      </c>
      <c r="R716" s="59" t="s">
        <v>70</v>
      </c>
    </row>
    <row r="717" spans="1:18" ht="40.5">
      <c r="A717" s="59" t="s">
        <v>19</v>
      </c>
      <c r="B717" s="59" t="s">
        <v>29</v>
      </c>
      <c r="C717" s="59" t="s">
        <v>6</v>
      </c>
      <c r="D717" s="36" t="str">
        <f t="shared" si="11"/>
        <v>Public</v>
      </c>
      <c r="E717" s="60">
        <v>305</v>
      </c>
      <c r="F717" s="60">
        <v>305</v>
      </c>
      <c r="G717" s="59" t="s">
        <v>941</v>
      </c>
      <c r="H717" s="60">
        <v>35</v>
      </c>
      <c r="I717" s="60">
        <v>1</v>
      </c>
      <c r="J717" s="60">
        <v>1</v>
      </c>
      <c r="K717" s="60">
        <v>1</v>
      </c>
      <c r="L717" s="60">
        <v>3</v>
      </c>
      <c r="M717" s="59" t="s">
        <v>1470</v>
      </c>
      <c r="N717" s="59" t="s">
        <v>1597</v>
      </c>
      <c r="O717" s="60">
        <v>8</v>
      </c>
      <c r="P717" s="60">
        <v>804</v>
      </c>
      <c r="Q717" s="60">
        <v>2007</v>
      </c>
      <c r="R717" s="59" t="s">
        <v>70</v>
      </c>
    </row>
    <row r="718" spans="1:18" ht="27">
      <c r="A718" s="59" t="s">
        <v>19</v>
      </c>
      <c r="B718" s="59" t="s">
        <v>29</v>
      </c>
      <c r="C718" s="59" t="s">
        <v>6</v>
      </c>
      <c r="D718" s="36" t="str">
        <f t="shared" si="11"/>
        <v>Public</v>
      </c>
      <c r="E718" s="60">
        <v>387</v>
      </c>
      <c r="F718" s="60">
        <v>387</v>
      </c>
      <c r="G718" s="59" t="s">
        <v>943</v>
      </c>
      <c r="H718" s="60">
        <v>38</v>
      </c>
      <c r="I718" s="60">
        <v>1</v>
      </c>
      <c r="J718" s="60">
        <v>1</v>
      </c>
      <c r="K718" s="60">
        <v>1</v>
      </c>
      <c r="L718" s="60">
        <v>3</v>
      </c>
      <c r="M718" s="59" t="s">
        <v>1470</v>
      </c>
      <c r="N718" s="59" t="s">
        <v>1596</v>
      </c>
      <c r="O718" s="60">
        <v>8</v>
      </c>
      <c r="P718" s="60">
        <v>802</v>
      </c>
      <c r="Q718" s="60">
        <v>2003</v>
      </c>
      <c r="R718" s="59" t="s">
        <v>70</v>
      </c>
    </row>
    <row r="719" spans="1:18" ht="40.5">
      <c r="A719" s="59" t="s">
        <v>19</v>
      </c>
      <c r="B719" s="59" t="s">
        <v>29</v>
      </c>
      <c r="C719" s="59" t="s">
        <v>6</v>
      </c>
      <c r="D719" s="36" t="str">
        <f t="shared" si="11"/>
        <v>Public</v>
      </c>
      <c r="E719" s="60">
        <v>424</v>
      </c>
      <c r="F719" s="60">
        <v>424</v>
      </c>
      <c r="G719" s="59" t="s">
        <v>945</v>
      </c>
      <c r="H719" s="60">
        <v>187</v>
      </c>
      <c r="I719" s="60">
        <v>1</v>
      </c>
      <c r="J719" s="60">
        <v>1</v>
      </c>
      <c r="K719" s="60">
        <v>1</v>
      </c>
      <c r="L719" s="60">
        <v>6</v>
      </c>
      <c r="M719" s="59" t="s">
        <v>1470</v>
      </c>
      <c r="N719" s="59" t="s">
        <v>1598</v>
      </c>
      <c r="O719" s="60">
        <v>8</v>
      </c>
      <c r="P719" s="60">
        <v>801</v>
      </c>
      <c r="Q719" s="60">
        <v>2008</v>
      </c>
      <c r="R719" s="59" t="s">
        <v>70</v>
      </c>
    </row>
    <row r="720" spans="1:18" ht="27">
      <c r="A720" s="59" t="s">
        <v>19</v>
      </c>
      <c r="B720" s="59" t="s">
        <v>29</v>
      </c>
      <c r="C720" s="59" t="s">
        <v>6</v>
      </c>
      <c r="D720" s="36" t="str">
        <f t="shared" si="11"/>
        <v>Public</v>
      </c>
      <c r="E720" s="60">
        <v>426</v>
      </c>
      <c r="F720" s="60">
        <v>426</v>
      </c>
      <c r="G720" s="59" t="s">
        <v>947</v>
      </c>
      <c r="H720" s="60">
        <v>81</v>
      </c>
      <c r="I720" s="60">
        <v>1</v>
      </c>
      <c r="J720" s="60">
        <v>1</v>
      </c>
      <c r="K720" s="60">
        <v>1</v>
      </c>
      <c r="L720" s="60">
        <v>6</v>
      </c>
      <c r="M720" s="59" t="s">
        <v>1470</v>
      </c>
      <c r="N720" s="59" t="s">
        <v>1599</v>
      </c>
      <c r="O720" s="60">
        <v>8</v>
      </c>
      <c r="P720" s="60">
        <v>801</v>
      </c>
      <c r="Q720" s="60">
        <v>1996</v>
      </c>
      <c r="R720" s="59" t="s">
        <v>70</v>
      </c>
    </row>
    <row r="721" spans="1:18" ht="40.5">
      <c r="A721" s="59" t="s">
        <v>19</v>
      </c>
      <c r="B721" s="59" t="s">
        <v>29</v>
      </c>
      <c r="C721" s="59" t="s">
        <v>6</v>
      </c>
      <c r="D721" s="36" t="str">
        <f t="shared" si="11"/>
        <v>Public</v>
      </c>
      <c r="E721" s="60">
        <v>428</v>
      </c>
      <c r="F721" s="60">
        <v>428</v>
      </c>
      <c r="G721" s="59" t="s">
        <v>949</v>
      </c>
      <c r="H721" s="60">
        <v>275</v>
      </c>
      <c r="I721" s="60">
        <v>1</v>
      </c>
      <c r="J721" s="60">
        <v>1</v>
      </c>
      <c r="K721" s="60">
        <v>1</v>
      </c>
      <c r="L721" s="60">
        <v>6</v>
      </c>
      <c r="M721" s="59" t="s">
        <v>1470</v>
      </c>
      <c r="N721" s="59" t="s">
        <v>1596</v>
      </c>
      <c r="O721" s="60">
        <v>8</v>
      </c>
      <c r="P721" s="60">
        <v>802</v>
      </c>
      <c r="Q721" s="60">
        <v>2005</v>
      </c>
      <c r="R721" s="59" t="s">
        <v>70</v>
      </c>
    </row>
    <row r="722" spans="1:18" ht="27">
      <c r="A722" s="59" t="s">
        <v>19</v>
      </c>
      <c r="B722" s="59" t="s">
        <v>29</v>
      </c>
      <c r="C722" s="59" t="s">
        <v>6</v>
      </c>
      <c r="D722" s="36" t="str">
        <f t="shared" si="11"/>
        <v>Public</v>
      </c>
      <c r="E722" s="60">
        <v>429</v>
      </c>
      <c r="F722" s="60">
        <v>429</v>
      </c>
      <c r="G722" s="59" t="s">
        <v>950</v>
      </c>
      <c r="H722" s="60">
        <v>211</v>
      </c>
      <c r="I722" s="60">
        <v>1</v>
      </c>
      <c r="J722" s="60">
        <v>1</v>
      </c>
      <c r="K722" s="60">
        <v>1</v>
      </c>
      <c r="L722" s="60">
        <v>6</v>
      </c>
      <c r="M722" s="59" t="s">
        <v>1470</v>
      </c>
      <c r="N722" s="59" t="s">
        <v>1600</v>
      </c>
      <c r="O722" s="60">
        <v>8</v>
      </c>
      <c r="P722" s="60">
        <v>802</v>
      </c>
      <c r="Q722" s="60">
        <v>2004</v>
      </c>
      <c r="R722" s="59" t="s">
        <v>70</v>
      </c>
    </row>
    <row r="723" spans="1:18" ht="27">
      <c r="A723" s="59" t="s">
        <v>19</v>
      </c>
      <c r="B723" s="59" t="s">
        <v>29</v>
      </c>
      <c r="C723" s="59" t="s">
        <v>6</v>
      </c>
      <c r="D723" s="36" t="str">
        <f t="shared" si="11"/>
        <v>Public</v>
      </c>
      <c r="E723" s="60">
        <v>430</v>
      </c>
      <c r="F723" s="60">
        <v>430</v>
      </c>
      <c r="G723" s="59" t="s">
        <v>951</v>
      </c>
      <c r="H723" s="60">
        <v>138</v>
      </c>
      <c r="I723" s="60">
        <v>1</v>
      </c>
      <c r="J723" s="60">
        <v>1</v>
      </c>
      <c r="K723" s="60">
        <v>1</v>
      </c>
      <c r="L723" s="60">
        <v>6</v>
      </c>
      <c r="M723" s="59" t="s">
        <v>1470</v>
      </c>
      <c r="N723" s="59" t="s">
        <v>1601</v>
      </c>
      <c r="O723" s="60">
        <v>8</v>
      </c>
      <c r="P723" s="60">
        <v>802</v>
      </c>
      <c r="Q723" s="60">
        <v>2000</v>
      </c>
      <c r="R723" s="59" t="s">
        <v>70</v>
      </c>
    </row>
    <row r="724" spans="1:18" ht="40.5">
      <c r="A724" s="59" t="s">
        <v>19</v>
      </c>
      <c r="B724" s="59" t="s">
        <v>29</v>
      </c>
      <c r="C724" s="59" t="s">
        <v>6</v>
      </c>
      <c r="D724" s="36" t="str">
        <f t="shared" si="11"/>
        <v>Public</v>
      </c>
      <c r="E724" s="60">
        <v>431</v>
      </c>
      <c r="F724" s="60">
        <v>431</v>
      </c>
      <c r="G724" s="59" t="s">
        <v>952</v>
      </c>
      <c r="H724" s="60">
        <v>196</v>
      </c>
      <c r="I724" s="60">
        <v>1</v>
      </c>
      <c r="J724" s="60">
        <v>1</v>
      </c>
      <c r="K724" s="60">
        <v>1</v>
      </c>
      <c r="L724" s="60">
        <v>6</v>
      </c>
      <c r="M724" s="59" t="s">
        <v>1470</v>
      </c>
      <c r="N724" s="59" t="s">
        <v>1596</v>
      </c>
      <c r="O724" s="60">
        <v>8</v>
      </c>
      <c r="P724" s="60">
        <v>802</v>
      </c>
      <c r="Q724" s="60">
        <v>1980</v>
      </c>
      <c r="R724" s="59" t="s">
        <v>70</v>
      </c>
    </row>
    <row r="725" spans="1:18" ht="27">
      <c r="A725" s="59" t="s">
        <v>19</v>
      </c>
      <c r="B725" s="59" t="s">
        <v>29</v>
      </c>
      <c r="C725" s="59" t="s">
        <v>6</v>
      </c>
      <c r="D725" s="36" t="str">
        <f t="shared" si="11"/>
        <v>Public</v>
      </c>
      <c r="E725" s="60">
        <v>432</v>
      </c>
      <c r="F725" s="60">
        <v>432</v>
      </c>
      <c r="G725" s="59" t="s">
        <v>953</v>
      </c>
      <c r="H725" s="60">
        <v>220</v>
      </c>
      <c r="I725" s="60">
        <v>1</v>
      </c>
      <c r="J725" s="60">
        <v>1</v>
      </c>
      <c r="K725" s="60">
        <v>1</v>
      </c>
      <c r="L725" s="60">
        <v>6</v>
      </c>
      <c r="M725" s="59" t="s">
        <v>1470</v>
      </c>
      <c r="N725" s="59" t="s">
        <v>1596</v>
      </c>
      <c r="O725" s="60">
        <v>8</v>
      </c>
      <c r="P725" s="60">
        <v>802</v>
      </c>
      <c r="Q725" s="60">
        <v>1999</v>
      </c>
      <c r="R725" s="59" t="s">
        <v>70</v>
      </c>
    </row>
    <row r="726" spans="1:18" ht="27">
      <c r="A726" s="59" t="s">
        <v>19</v>
      </c>
      <c r="B726" s="59" t="s">
        <v>29</v>
      </c>
      <c r="C726" s="59" t="s">
        <v>6</v>
      </c>
      <c r="D726" s="36" t="str">
        <f t="shared" si="11"/>
        <v>Public</v>
      </c>
      <c r="E726" s="60">
        <v>433</v>
      </c>
      <c r="F726" s="60">
        <v>433</v>
      </c>
      <c r="G726" s="59" t="s">
        <v>954</v>
      </c>
      <c r="H726" s="60">
        <v>203</v>
      </c>
      <c r="I726" s="60">
        <v>1</v>
      </c>
      <c r="J726" s="60">
        <v>1</v>
      </c>
      <c r="K726" s="60">
        <v>1</v>
      </c>
      <c r="L726" s="60">
        <v>6</v>
      </c>
      <c r="M726" s="59" t="s">
        <v>1470</v>
      </c>
      <c r="N726" s="59" t="s">
        <v>1602</v>
      </c>
      <c r="O726" s="60">
        <v>8</v>
      </c>
      <c r="P726" s="60">
        <v>802</v>
      </c>
      <c r="Q726" s="60">
        <v>2003</v>
      </c>
      <c r="R726" s="59" t="s">
        <v>70</v>
      </c>
    </row>
    <row r="727" spans="1:18" ht="27">
      <c r="A727" s="59" t="s">
        <v>19</v>
      </c>
      <c r="B727" s="59" t="s">
        <v>29</v>
      </c>
      <c r="C727" s="59" t="s">
        <v>6</v>
      </c>
      <c r="D727" s="36" t="str">
        <f t="shared" si="11"/>
        <v>Public</v>
      </c>
      <c r="E727" s="60">
        <v>434</v>
      </c>
      <c r="F727" s="60">
        <v>434</v>
      </c>
      <c r="G727" s="59" t="s">
        <v>955</v>
      </c>
      <c r="H727" s="60">
        <v>112</v>
      </c>
      <c r="I727" s="60">
        <v>1</v>
      </c>
      <c r="J727" s="60">
        <v>1</v>
      </c>
      <c r="K727" s="60">
        <v>1</v>
      </c>
      <c r="L727" s="60">
        <v>6</v>
      </c>
      <c r="M727" s="59" t="s">
        <v>1470</v>
      </c>
      <c r="N727" s="59" t="s">
        <v>1601</v>
      </c>
      <c r="O727" s="60">
        <v>8</v>
      </c>
      <c r="P727" s="60">
        <v>802</v>
      </c>
      <c r="Q727" s="60">
        <v>1988</v>
      </c>
      <c r="R727" s="59" t="s">
        <v>70</v>
      </c>
    </row>
    <row r="728" spans="1:18" ht="27">
      <c r="A728" s="59" t="s">
        <v>19</v>
      </c>
      <c r="B728" s="59" t="s">
        <v>29</v>
      </c>
      <c r="C728" s="59" t="s">
        <v>6</v>
      </c>
      <c r="D728" s="36" t="str">
        <f t="shared" si="11"/>
        <v>Public</v>
      </c>
      <c r="E728" s="60">
        <v>436</v>
      </c>
      <c r="F728" s="60">
        <v>436</v>
      </c>
      <c r="G728" s="59" t="s">
        <v>957</v>
      </c>
      <c r="H728" s="60">
        <v>294</v>
      </c>
      <c r="I728" s="60">
        <v>1</v>
      </c>
      <c r="J728" s="60">
        <v>1</v>
      </c>
      <c r="K728" s="60">
        <v>1</v>
      </c>
      <c r="L728" s="60">
        <v>6</v>
      </c>
      <c r="M728" s="59" t="s">
        <v>1470</v>
      </c>
      <c r="N728" s="59" t="s">
        <v>1602</v>
      </c>
      <c r="O728" s="60">
        <v>8</v>
      </c>
      <c r="P728" s="60">
        <v>802</v>
      </c>
      <c r="Q728" s="60">
        <v>1981</v>
      </c>
      <c r="R728" s="59" t="s">
        <v>70</v>
      </c>
    </row>
    <row r="729" spans="1:18" ht="40.5">
      <c r="A729" s="59" t="s">
        <v>19</v>
      </c>
      <c r="B729" s="59" t="s">
        <v>29</v>
      </c>
      <c r="C729" s="59" t="s">
        <v>6</v>
      </c>
      <c r="D729" s="36" t="str">
        <f t="shared" si="11"/>
        <v>Public</v>
      </c>
      <c r="E729" s="60">
        <v>437</v>
      </c>
      <c r="F729" s="60">
        <v>437</v>
      </c>
      <c r="G729" s="59" t="s">
        <v>958</v>
      </c>
      <c r="H729" s="60">
        <v>161</v>
      </c>
      <c r="I729" s="60">
        <v>1</v>
      </c>
      <c r="J729" s="60">
        <v>1</v>
      </c>
      <c r="K729" s="60">
        <v>1</v>
      </c>
      <c r="L729" s="60">
        <v>6</v>
      </c>
      <c r="M729" s="59" t="s">
        <v>1470</v>
      </c>
      <c r="N729" s="59" t="s">
        <v>1602</v>
      </c>
      <c r="O729" s="60">
        <v>8</v>
      </c>
      <c r="P729" s="60">
        <v>802</v>
      </c>
      <c r="Q729" s="60">
        <v>2001</v>
      </c>
      <c r="R729" s="59" t="s">
        <v>70</v>
      </c>
    </row>
    <row r="730" spans="1:18" ht="40.5">
      <c r="A730" s="59" t="s">
        <v>19</v>
      </c>
      <c r="B730" s="59" t="s">
        <v>29</v>
      </c>
      <c r="C730" s="59" t="s">
        <v>6</v>
      </c>
      <c r="D730" s="36" t="str">
        <f t="shared" si="11"/>
        <v>Public</v>
      </c>
      <c r="E730" s="60">
        <v>438</v>
      </c>
      <c r="F730" s="60">
        <v>438</v>
      </c>
      <c r="G730" s="59" t="s">
        <v>959</v>
      </c>
      <c r="H730" s="60">
        <v>205</v>
      </c>
      <c r="I730" s="60">
        <v>1</v>
      </c>
      <c r="J730" s="60">
        <v>1</v>
      </c>
      <c r="K730" s="60">
        <v>1</v>
      </c>
      <c r="L730" s="60">
        <v>6</v>
      </c>
      <c r="M730" s="59" t="s">
        <v>1470</v>
      </c>
      <c r="N730" s="59" t="s">
        <v>1596</v>
      </c>
      <c r="O730" s="60">
        <v>8</v>
      </c>
      <c r="P730" s="60">
        <v>802</v>
      </c>
      <c r="Q730" s="60">
        <v>1997</v>
      </c>
      <c r="R730" s="59" t="s">
        <v>70</v>
      </c>
    </row>
    <row r="731" spans="1:18" ht="40.5">
      <c r="A731" s="59" t="s">
        <v>19</v>
      </c>
      <c r="B731" s="59" t="s">
        <v>29</v>
      </c>
      <c r="C731" s="59" t="s">
        <v>6</v>
      </c>
      <c r="D731" s="36" t="str">
        <f t="shared" si="11"/>
        <v>Public</v>
      </c>
      <c r="E731" s="60">
        <v>440</v>
      </c>
      <c r="F731" s="60">
        <v>440</v>
      </c>
      <c r="G731" s="59" t="s">
        <v>961</v>
      </c>
      <c r="H731" s="60">
        <v>180</v>
      </c>
      <c r="I731" s="60">
        <v>1</v>
      </c>
      <c r="J731" s="60">
        <v>1</v>
      </c>
      <c r="K731" s="60">
        <v>1</v>
      </c>
      <c r="L731" s="60">
        <v>6</v>
      </c>
      <c r="M731" s="59" t="s">
        <v>1470</v>
      </c>
      <c r="N731" s="59" t="s">
        <v>1596</v>
      </c>
      <c r="O731" s="60">
        <v>8</v>
      </c>
      <c r="P731" s="60">
        <v>802</v>
      </c>
      <c r="Q731" s="60">
        <v>2005</v>
      </c>
      <c r="R731" s="59" t="s">
        <v>70</v>
      </c>
    </row>
    <row r="732" spans="1:18" ht="27">
      <c r="A732" s="59" t="s">
        <v>19</v>
      </c>
      <c r="B732" s="59" t="s">
        <v>29</v>
      </c>
      <c r="C732" s="59" t="s">
        <v>6</v>
      </c>
      <c r="D732" s="36" t="str">
        <f t="shared" si="11"/>
        <v>Public</v>
      </c>
      <c r="E732" s="60">
        <v>441</v>
      </c>
      <c r="F732" s="60">
        <v>441</v>
      </c>
      <c r="G732" s="59" t="s">
        <v>962</v>
      </c>
      <c r="H732" s="60">
        <v>155</v>
      </c>
      <c r="I732" s="60">
        <v>1</v>
      </c>
      <c r="J732" s="60">
        <v>1</v>
      </c>
      <c r="K732" s="60">
        <v>1</v>
      </c>
      <c r="L732" s="60">
        <v>6</v>
      </c>
      <c r="M732" s="59" t="s">
        <v>1470</v>
      </c>
      <c r="N732" s="59" t="s">
        <v>1596</v>
      </c>
      <c r="O732" s="60">
        <v>8</v>
      </c>
      <c r="P732" s="60">
        <v>802</v>
      </c>
      <c r="Q732" s="60">
        <v>2010</v>
      </c>
      <c r="R732" s="59" t="s">
        <v>70</v>
      </c>
    </row>
    <row r="733" spans="1:18" ht="27">
      <c r="A733" s="59" t="s">
        <v>19</v>
      </c>
      <c r="B733" s="59" t="s">
        <v>29</v>
      </c>
      <c r="C733" s="59" t="s">
        <v>6</v>
      </c>
      <c r="D733" s="36" t="str">
        <f t="shared" si="11"/>
        <v>Public</v>
      </c>
      <c r="E733" s="60">
        <v>442</v>
      </c>
      <c r="F733" s="60">
        <v>442</v>
      </c>
      <c r="G733" s="59" t="s">
        <v>963</v>
      </c>
      <c r="H733" s="60">
        <v>206</v>
      </c>
      <c r="I733" s="60">
        <v>1</v>
      </c>
      <c r="J733" s="60">
        <v>1</v>
      </c>
      <c r="K733" s="60">
        <v>1</v>
      </c>
      <c r="L733" s="60">
        <v>6</v>
      </c>
      <c r="M733" s="59" t="s">
        <v>1470</v>
      </c>
      <c r="N733" s="59" t="s">
        <v>1596</v>
      </c>
      <c r="O733" s="60">
        <v>8</v>
      </c>
      <c r="P733" s="60">
        <v>802</v>
      </c>
      <c r="Q733" s="60">
        <v>2000</v>
      </c>
      <c r="R733" s="59" t="s">
        <v>70</v>
      </c>
    </row>
    <row r="734" spans="1:18" ht="40.5">
      <c r="A734" s="59" t="s">
        <v>19</v>
      </c>
      <c r="B734" s="59" t="s">
        <v>29</v>
      </c>
      <c r="C734" s="59" t="s">
        <v>6</v>
      </c>
      <c r="D734" s="36" t="str">
        <f t="shared" si="11"/>
        <v>Public</v>
      </c>
      <c r="E734" s="60">
        <v>443</v>
      </c>
      <c r="F734" s="60">
        <v>443</v>
      </c>
      <c r="G734" s="59" t="s">
        <v>964</v>
      </c>
      <c r="H734" s="60">
        <v>177</v>
      </c>
      <c r="I734" s="60">
        <v>1</v>
      </c>
      <c r="J734" s="60">
        <v>1</v>
      </c>
      <c r="K734" s="60">
        <v>1</v>
      </c>
      <c r="L734" s="60">
        <v>6</v>
      </c>
      <c r="M734" s="59" t="s">
        <v>1470</v>
      </c>
      <c r="N734" s="59" t="s">
        <v>1602</v>
      </c>
      <c r="O734" s="60">
        <v>8</v>
      </c>
      <c r="P734" s="60">
        <v>802</v>
      </c>
      <c r="Q734" s="60">
        <v>1984</v>
      </c>
      <c r="R734" s="59" t="s">
        <v>70</v>
      </c>
    </row>
    <row r="735" spans="1:18" ht="27">
      <c r="A735" s="59" t="s">
        <v>19</v>
      </c>
      <c r="B735" s="59" t="s">
        <v>29</v>
      </c>
      <c r="C735" s="59" t="s">
        <v>6</v>
      </c>
      <c r="D735" s="36" t="str">
        <f t="shared" si="11"/>
        <v>Public</v>
      </c>
      <c r="E735" s="60">
        <v>446</v>
      </c>
      <c r="F735" s="60">
        <v>446</v>
      </c>
      <c r="G735" s="59" t="s">
        <v>966</v>
      </c>
      <c r="H735" s="60">
        <v>188</v>
      </c>
      <c r="I735" s="60">
        <v>1</v>
      </c>
      <c r="J735" s="60">
        <v>1</v>
      </c>
      <c r="K735" s="60">
        <v>1</v>
      </c>
      <c r="L735" s="60">
        <v>6</v>
      </c>
      <c r="M735" s="59" t="s">
        <v>1470</v>
      </c>
      <c r="N735" s="59" t="s">
        <v>1603</v>
      </c>
      <c r="O735" s="60">
        <v>8</v>
      </c>
      <c r="P735" s="60">
        <v>803</v>
      </c>
      <c r="Q735" s="60">
        <v>1984</v>
      </c>
      <c r="R735" s="59" t="s">
        <v>70</v>
      </c>
    </row>
    <row r="736" spans="1:18" ht="27">
      <c r="A736" s="59" t="s">
        <v>19</v>
      </c>
      <c r="B736" s="59" t="s">
        <v>29</v>
      </c>
      <c r="C736" s="59" t="s">
        <v>6</v>
      </c>
      <c r="D736" s="36" t="str">
        <f t="shared" si="11"/>
        <v>Public</v>
      </c>
      <c r="E736" s="60">
        <v>447</v>
      </c>
      <c r="F736" s="60">
        <v>447</v>
      </c>
      <c r="G736" s="59" t="s">
        <v>967</v>
      </c>
      <c r="H736" s="60">
        <v>162</v>
      </c>
      <c r="I736" s="60">
        <v>1</v>
      </c>
      <c r="J736" s="60">
        <v>1</v>
      </c>
      <c r="K736" s="60">
        <v>1</v>
      </c>
      <c r="L736" s="60">
        <v>6</v>
      </c>
      <c r="M736" s="59" t="s">
        <v>1470</v>
      </c>
      <c r="N736" s="59" t="s">
        <v>1604</v>
      </c>
      <c r="O736" s="60">
        <v>8</v>
      </c>
      <c r="P736" s="60">
        <v>803</v>
      </c>
      <c r="Q736" s="60">
        <v>1997</v>
      </c>
      <c r="R736" s="59" t="s">
        <v>70</v>
      </c>
    </row>
    <row r="737" spans="1:18" ht="27">
      <c r="A737" s="59" t="s">
        <v>19</v>
      </c>
      <c r="B737" s="59" t="s">
        <v>29</v>
      </c>
      <c r="C737" s="59" t="s">
        <v>6</v>
      </c>
      <c r="D737" s="36" t="str">
        <f t="shared" si="11"/>
        <v>Public</v>
      </c>
      <c r="E737" s="60">
        <v>448</v>
      </c>
      <c r="F737" s="60">
        <v>448</v>
      </c>
      <c r="G737" s="59" t="s">
        <v>968</v>
      </c>
      <c r="H737" s="60">
        <v>163</v>
      </c>
      <c r="I737" s="60">
        <v>1</v>
      </c>
      <c r="J737" s="60">
        <v>1</v>
      </c>
      <c r="K737" s="60">
        <v>1</v>
      </c>
      <c r="L737" s="60">
        <v>6</v>
      </c>
      <c r="M737" s="59" t="s">
        <v>1470</v>
      </c>
      <c r="N737" s="59" t="s">
        <v>1605</v>
      </c>
      <c r="O737" s="60">
        <v>8</v>
      </c>
      <c r="P737" s="60">
        <v>803</v>
      </c>
      <c r="Q737" s="60">
        <v>1984</v>
      </c>
      <c r="R737" s="59" t="s">
        <v>70</v>
      </c>
    </row>
    <row r="738" spans="1:18" ht="27">
      <c r="A738" s="59" t="s">
        <v>19</v>
      </c>
      <c r="B738" s="59" t="s">
        <v>29</v>
      </c>
      <c r="C738" s="59" t="s">
        <v>6</v>
      </c>
      <c r="D738" s="36" t="str">
        <f t="shared" si="11"/>
        <v>Public</v>
      </c>
      <c r="E738" s="60">
        <v>449</v>
      </c>
      <c r="F738" s="60">
        <v>449</v>
      </c>
      <c r="G738" s="59" t="s">
        <v>969</v>
      </c>
      <c r="H738" s="60">
        <v>260</v>
      </c>
      <c r="I738" s="60">
        <v>1</v>
      </c>
      <c r="J738" s="60">
        <v>1</v>
      </c>
      <c r="K738" s="60">
        <v>1</v>
      </c>
      <c r="L738" s="60">
        <v>6</v>
      </c>
      <c r="M738" s="59" t="s">
        <v>1470</v>
      </c>
      <c r="N738" s="59" t="s">
        <v>1600</v>
      </c>
      <c r="O738" s="60">
        <v>8</v>
      </c>
      <c r="P738" s="60">
        <v>803</v>
      </c>
      <c r="Q738" s="60">
        <v>1982</v>
      </c>
      <c r="R738" s="59" t="s">
        <v>70</v>
      </c>
    </row>
    <row r="739" spans="1:18" ht="40.5">
      <c r="A739" s="59" t="s">
        <v>19</v>
      </c>
      <c r="B739" s="59" t="s">
        <v>29</v>
      </c>
      <c r="C739" s="59" t="s">
        <v>6</v>
      </c>
      <c r="D739" s="36" t="str">
        <f t="shared" si="11"/>
        <v>Public</v>
      </c>
      <c r="E739" s="60">
        <v>450</v>
      </c>
      <c r="F739" s="60">
        <v>450</v>
      </c>
      <c r="G739" s="59" t="s">
        <v>970</v>
      </c>
      <c r="H739" s="60">
        <v>278</v>
      </c>
      <c r="I739" s="60">
        <v>1</v>
      </c>
      <c r="J739" s="60">
        <v>1</v>
      </c>
      <c r="K739" s="60">
        <v>1</v>
      </c>
      <c r="L739" s="60">
        <v>6</v>
      </c>
      <c r="M739" s="59" t="s">
        <v>1470</v>
      </c>
      <c r="N739" s="59" t="s">
        <v>1606</v>
      </c>
      <c r="O739" s="60">
        <v>8</v>
      </c>
      <c r="P739" s="60">
        <v>803</v>
      </c>
      <c r="Q739" s="60">
        <v>1986</v>
      </c>
      <c r="R739" s="59" t="s">
        <v>70</v>
      </c>
    </row>
    <row r="740" spans="1:18" ht="27">
      <c r="A740" s="59" t="s">
        <v>19</v>
      </c>
      <c r="B740" s="59" t="s">
        <v>29</v>
      </c>
      <c r="C740" s="59" t="s">
        <v>6</v>
      </c>
      <c r="D740" s="36" t="str">
        <f t="shared" si="11"/>
        <v>Public</v>
      </c>
      <c r="E740" s="60">
        <v>453</v>
      </c>
      <c r="F740" s="60">
        <v>453</v>
      </c>
      <c r="G740" s="59" t="s">
        <v>973</v>
      </c>
      <c r="H740" s="60">
        <v>231</v>
      </c>
      <c r="I740" s="60">
        <v>1</v>
      </c>
      <c r="J740" s="60">
        <v>1</v>
      </c>
      <c r="K740" s="60">
        <v>1</v>
      </c>
      <c r="L740" s="60">
        <v>6</v>
      </c>
      <c r="M740" s="59" t="s">
        <v>1470</v>
      </c>
      <c r="N740" s="59" t="s">
        <v>1606</v>
      </c>
      <c r="O740" s="60">
        <v>8</v>
      </c>
      <c r="P740" s="60">
        <v>803</v>
      </c>
      <c r="Q740" s="60">
        <v>2000</v>
      </c>
      <c r="R740" s="59" t="s">
        <v>70</v>
      </c>
    </row>
    <row r="741" spans="1:18" ht="54">
      <c r="A741" s="59" t="s">
        <v>19</v>
      </c>
      <c r="B741" s="59" t="s">
        <v>29</v>
      </c>
      <c r="C741" s="59" t="s">
        <v>6</v>
      </c>
      <c r="D741" s="36" t="str">
        <f t="shared" si="11"/>
        <v>Public</v>
      </c>
      <c r="E741" s="60">
        <v>455</v>
      </c>
      <c r="F741" s="60">
        <v>455</v>
      </c>
      <c r="G741" s="59" t="s">
        <v>974</v>
      </c>
      <c r="H741" s="60">
        <v>696</v>
      </c>
      <c r="I741" s="60">
        <v>1</v>
      </c>
      <c r="J741" s="60">
        <v>1</v>
      </c>
      <c r="K741" s="60">
        <v>1</v>
      </c>
      <c r="L741" s="60">
        <v>6</v>
      </c>
      <c r="M741" s="59" t="s">
        <v>1470</v>
      </c>
      <c r="N741" s="59" t="s">
        <v>1607</v>
      </c>
      <c r="O741" s="60">
        <v>8</v>
      </c>
      <c r="P741" s="60">
        <v>803</v>
      </c>
      <c r="Q741" s="60">
        <v>1961</v>
      </c>
      <c r="R741" s="59" t="s">
        <v>70</v>
      </c>
    </row>
    <row r="742" spans="1:18" ht="54">
      <c r="A742" s="59" t="s">
        <v>19</v>
      </c>
      <c r="B742" s="59" t="s">
        <v>29</v>
      </c>
      <c r="C742" s="59" t="s">
        <v>6</v>
      </c>
      <c r="D742" s="36" t="str">
        <f t="shared" si="11"/>
        <v>Public</v>
      </c>
      <c r="E742" s="60">
        <v>456</v>
      </c>
      <c r="F742" s="60">
        <v>456</v>
      </c>
      <c r="G742" s="59" t="s">
        <v>975</v>
      </c>
      <c r="H742" s="60">
        <v>478</v>
      </c>
      <c r="I742" s="60">
        <v>1</v>
      </c>
      <c r="J742" s="60">
        <v>1</v>
      </c>
      <c r="K742" s="60">
        <v>1</v>
      </c>
      <c r="L742" s="60">
        <v>6</v>
      </c>
      <c r="M742" s="59" t="s">
        <v>1470</v>
      </c>
      <c r="N742" s="59" t="s">
        <v>1607</v>
      </c>
      <c r="O742" s="60">
        <v>8</v>
      </c>
      <c r="P742" s="60">
        <v>803</v>
      </c>
      <c r="Q742" s="60">
        <v>1961</v>
      </c>
      <c r="R742" s="59" t="s">
        <v>70</v>
      </c>
    </row>
    <row r="743" spans="1:18" ht="54">
      <c r="A743" s="59" t="s">
        <v>19</v>
      </c>
      <c r="B743" s="59" t="s">
        <v>29</v>
      </c>
      <c r="C743" s="59" t="s">
        <v>6</v>
      </c>
      <c r="D743" s="36" t="str">
        <f t="shared" si="11"/>
        <v>Public</v>
      </c>
      <c r="E743" s="60">
        <v>457</v>
      </c>
      <c r="F743" s="60">
        <v>457</v>
      </c>
      <c r="G743" s="59" t="s">
        <v>976</v>
      </c>
      <c r="H743" s="60">
        <v>853</v>
      </c>
      <c r="I743" s="60">
        <v>1</v>
      </c>
      <c r="J743" s="60">
        <v>1</v>
      </c>
      <c r="K743" s="60">
        <v>1</v>
      </c>
      <c r="L743" s="60">
        <v>6</v>
      </c>
      <c r="M743" s="59" t="s">
        <v>1470</v>
      </c>
      <c r="N743" s="59" t="s">
        <v>1608</v>
      </c>
      <c r="O743" s="60">
        <v>8</v>
      </c>
      <c r="P743" s="60">
        <v>803</v>
      </c>
      <c r="Q743" s="60">
        <v>1982</v>
      </c>
      <c r="R743" s="59" t="s">
        <v>70</v>
      </c>
    </row>
    <row r="744" spans="1:18" ht="27">
      <c r="A744" s="59" t="s">
        <v>19</v>
      </c>
      <c r="B744" s="59" t="s">
        <v>29</v>
      </c>
      <c r="C744" s="59" t="s">
        <v>6</v>
      </c>
      <c r="D744" s="36" t="str">
        <f t="shared" si="11"/>
        <v>Public</v>
      </c>
      <c r="E744" s="60">
        <v>458</v>
      </c>
      <c r="F744" s="60">
        <v>458</v>
      </c>
      <c r="G744" s="59" t="s">
        <v>977</v>
      </c>
      <c r="H744" s="60">
        <v>474</v>
      </c>
      <c r="I744" s="60">
        <v>1</v>
      </c>
      <c r="J744" s="60">
        <v>1</v>
      </c>
      <c r="K744" s="60">
        <v>1</v>
      </c>
      <c r="L744" s="60">
        <v>6</v>
      </c>
      <c r="M744" s="59" t="s">
        <v>1470</v>
      </c>
      <c r="N744" s="59" t="s">
        <v>1605</v>
      </c>
      <c r="O744" s="60">
        <v>8</v>
      </c>
      <c r="P744" s="60">
        <v>803</v>
      </c>
      <c r="Q744" s="60">
        <v>1983</v>
      </c>
      <c r="R744" s="59" t="s">
        <v>70</v>
      </c>
    </row>
    <row r="745" spans="1:18" ht="40.5">
      <c r="A745" s="59" t="s">
        <v>19</v>
      </c>
      <c r="B745" s="59" t="s">
        <v>29</v>
      </c>
      <c r="C745" s="59" t="s">
        <v>6</v>
      </c>
      <c r="D745" s="36" t="str">
        <f t="shared" si="11"/>
        <v>Public</v>
      </c>
      <c r="E745" s="60">
        <v>459</v>
      </c>
      <c r="F745" s="60">
        <v>459</v>
      </c>
      <c r="G745" s="59" t="s">
        <v>714</v>
      </c>
      <c r="H745" s="60">
        <v>489</v>
      </c>
      <c r="I745" s="60">
        <v>1</v>
      </c>
      <c r="J745" s="60">
        <v>1</v>
      </c>
      <c r="K745" s="60">
        <v>1</v>
      </c>
      <c r="L745" s="60">
        <v>6</v>
      </c>
      <c r="M745" s="59" t="s">
        <v>1470</v>
      </c>
      <c r="N745" s="59" t="s">
        <v>1604</v>
      </c>
      <c r="O745" s="60">
        <v>8</v>
      </c>
      <c r="P745" s="60">
        <v>803</v>
      </c>
      <c r="Q745" s="60">
        <v>1999</v>
      </c>
      <c r="R745" s="59" t="s">
        <v>70</v>
      </c>
    </row>
    <row r="746" spans="1:18" ht="40.5">
      <c r="A746" s="59" t="s">
        <v>19</v>
      </c>
      <c r="B746" s="59" t="s">
        <v>29</v>
      </c>
      <c r="C746" s="59" t="s">
        <v>6</v>
      </c>
      <c r="D746" s="36" t="str">
        <f t="shared" si="11"/>
        <v>Public</v>
      </c>
      <c r="E746" s="60">
        <v>460</v>
      </c>
      <c r="F746" s="60">
        <v>460</v>
      </c>
      <c r="G746" s="59" t="s">
        <v>978</v>
      </c>
      <c r="H746" s="60">
        <v>139</v>
      </c>
      <c r="I746" s="60">
        <v>1</v>
      </c>
      <c r="J746" s="60">
        <v>1</v>
      </c>
      <c r="K746" s="60">
        <v>1</v>
      </c>
      <c r="L746" s="60">
        <v>6</v>
      </c>
      <c r="M746" s="59" t="s">
        <v>1470</v>
      </c>
      <c r="N746" s="59" t="s">
        <v>1608</v>
      </c>
      <c r="O746" s="60">
        <v>8</v>
      </c>
      <c r="P746" s="60">
        <v>803</v>
      </c>
      <c r="Q746" s="60">
        <v>1987</v>
      </c>
      <c r="R746" s="59" t="s">
        <v>70</v>
      </c>
    </row>
    <row r="747" spans="1:18" ht="27">
      <c r="A747" s="59" t="s">
        <v>19</v>
      </c>
      <c r="B747" s="59" t="s">
        <v>29</v>
      </c>
      <c r="C747" s="59" t="s">
        <v>6</v>
      </c>
      <c r="D747" s="36" t="str">
        <f t="shared" si="11"/>
        <v>Public</v>
      </c>
      <c r="E747" s="60">
        <v>461</v>
      </c>
      <c r="F747" s="60">
        <v>461</v>
      </c>
      <c r="G747" s="59" t="s">
        <v>979</v>
      </c>
      <c r="H747" s="60">
        <v>114</v>
      </c>
      <c r="I747" s="60">
        <v>1</v>
      </c>
      <c r="J747" s="60">
        <v>1</v>
      </c>
      <c r="K747" s="60">
        <v>1</v>
      </c>
      <c r="L747" s="60">
        <v>6</v>
      </c>
      <c r="M747" s="59" t="s">
        <v>1470</v>
      </c>
      <c r="N747" s="59" t="s">
        <v>1603</v>
      </c>
      <c r="O747" s="60">
        <v>8</v>
      </c>
      <c r="P747" s="60">
        <v>803</v>
      </c>
      <c r="Q747" s="60">
        <v>1992</v>
      </c>
      <c r="R747" s="59" t="s">
        <v>70</v>
      </c>
    </row>
    <row r="748" spans="1:18" ht="40.5">
      <c r="A748" s="59" t="s">
        <v>19</v>
      </c>
      <c r="B748" s="59" t="s">
        <v>29</v>
      </c>
      <c r="C748" s="59" t="s">
        <v>6</v>
      </c>
      <c r="D748" s="36" t="str">
        <f t="shared" si="11"/>
        <v>Public</v>
      </c>
      <c r="E748" s="60">
        <v>462</v>
      </c>
      <c r="F748" s="60">
        <v>462</v>
      </c>
      <c r="G748" s="59" t="s">
        <v>980</v>
      </c>
      <c r="H748" s="60">
        <v>405</v>
      </c>
      <c r="I748" s="60">
        <v>1</v>
      </c>
      <c r="J748" s="60">
        <v>1</v>
      </c>
      <c r="K748" s="60">
        <v>1</v>
      </c>
      <c r="L748" s="60">
        <v>6</v>
      </c>
      <c r="M748" s="59" t="s">
        <v>1470</v>
      </c>
      <c r="N748" s="59" t="s">
        <v>1608</v>
      </c>
      <c r="O748" s="60">
        <v>8</v>
      </c>
      <c r="P748" s="60">
        <v>803</v>
      </c>
      <c r="Q748" s="60">
        <v>1997</v>
      </c>
      <c r="R748" s="59" t="s">
        <v>70</v>
      </c>
    </row>
    <row r="749" spans="1:18" ht="40.5">
      <c r="A749" s="59" t="s">
        <v>19</v>
      </c>
      <c r="B749" s="59" t="s">
        <v>29</v>
      </c>
      <c r="C749" s="59" t="s">
        <v>6</v>
      </c>
      <c r="D749" s="36" t="str">
        <f t="shared" si="11"/>
        <v>Public</v>
      </c>
      <c r="E749" s="60">
        <v>464</v>
      </c>
      <c r="F749" s="60">
        <v>464</v>
      </c>
      <c r="G749" s="59" t="s">
        <v>981</v>
      </c>
      <c r="H749" s="60">
        <v>58</v>
      </c>
      <c r="I749" s="60">
        <v>1</v>
      </c>
      <c r="J749" s="60">
        <v>1</v>
      </c>
      <c r="K749" s="60">
        <v>1</v>
      </c>
      <c r="L749" s="60">
        <v>4</v>
      </c>
      <c r="M749" s="59" t="s">
        <v>1470</v>
      </c>
      <c r="N749" s="59" t="s">
        <v>1600</v>
      </c>
      <c r="O749" s="60">
        <v>8</v>
      </c>
      <c r="P749" s="60">
        <v>803</v>
      </c>
      <c r="Q749" s="60">
        <v>1993</v>
      </c>
      <c r="R749" s="59" t="s">
        <v>70</v>
      </c>
    </row>
    <row r="750" spans="1:18" ht="40.5">
      <c r="A750" s="59" t="s">
        <v>19</v>
      </c>
      <c r="B750" s="59" t="s">
        <v>29</v>
      </c>
      <c r="C750" s="59" t="s">
        <v>6</v>
      </c>
      <c r="D750" s="36" t="str">
        <f t="shared" si="11"/>
        <v>Public</v>
      </c>
      <c r="E750" s="60">
        <v>465</v>
      </c>
      <c r="F750" s="60">
        <v>465</v>
      </c>
      <c r="G750" s="59" t="s">
        <v>982</v>
      </c>
      <c r="H750" s="60">
        <v>306</v>
      </c>
      <c r="I750" s="60">
        <v>1</v>
      </c>
      <c r="J750" s="60">
        <v>1</v>
      </c>
      <c r="K750" s="60">
        <v>1</v>
      </c>
      <c r="L750" s="60">
        <v>6</v>
      </c>
      <c r="M750" s="59" t="s">
        <v>1470</v>
      </c>
      <c r="N750" s="59" t="s">
        <v>1595</v>
      </c>
      <c r="O750" s="60">
        <v>8</v>
      </c>
      <c r="P750" s="60">
        <v>804</v>
      </c>
      <c r="Q750" s="60">
        <v>1982</v>
      </c>
      <c r="R750" s="59" t="s">
        <v>70</v>
      </c>
    </row>
    <row r="751" spans="1:18" ht="40.5">
      <c r="A751" s="59" t="s">
        <v>19</v>
      </c>
      <c r="B751" s="59" t="s">
        <v>29</v>
      </c>
      <c r="C751" s="59" t="s">
        <v>6</v>
      </c>
      <c r="D751" s="36" t="str">
        <f t="shared" si="11"/>
        <v>Public</v>
      </c>
      <c r="E751" s="60">
        <v>466</v>
      </c>
      <c r="F751" s="60">
        <v>466</v>
      </c>
      <c r="G751" s="59" t="s">
        <v>983</v>
      </c>
      <c r="H751" s="60">
        <v>123</v>
      </c>
      <c r="I751" s="60">
        <v>1</v>
      </c>
      <c r="J751" s="60">
        <v>1</v>
      </c>
      <c r="K751" s="60">
        <v>1</v>
      </c>
      <c r="L751" s="60">
        <v>6</v>
      </c>
      <c r="M751" s="59" t="s">
        <v>1470</v>
      </c>
      <c r="N751" s="59" t="s">
        <v>1595</v>
      </c>
      <c r="O751" s="60">
        <v>8</v>
      </c>
      <c r="P751" s="60">
        <v>804</v>
      </c>
      <c r="Q751" s="60">
        <v>1990</v>
      </c>
      <c r="R751" s="59" t="s">
        <v>70</v>
      </c>
    </row>
    <row r="752" spans="1:18" ht="40.5">
      <c r="A752" s="59" t="s">
        <v>19</v>
      </c>
      <c r="B752" s="59" t="s">
        <v>29</v>
      </c>
      <c r="C752" s="59" t="s">
        <v>6</v>
      </c>
      <c r="D752" s="36" t="str">
        <f t="shared" si="11"/>
        <v>Public</v>
      </c>
      <c r="E752" s="60">
        <v>468</v>
      </c>
      <c r="F752" s="60">
        <v>468</v>
      </c>
      <c r="G752" s="59" t="s">
        <v>985</v>
      </c>
      <c r="H752" s="60">
        <v>272</v>
      </c>
      <c r="I752" s="60">
        <v>1</v>
      </c>
      <c r="J752" s="60">
        <v>1</v>
      </c>
      <c r="K752" s="60">
        <v>1</v>
      </c>
      <c r="L752" s="60">
        <v>6</v>
      </c>
      <c r="M752" s="59" t="s">
        <v>1470</v>
      </c>
      <c r="N752" s="59" t="s">
        <v>1595</v>
      </c>
      <c r="O752" s="60">
        <v>8</v>
      </c>
      <c r="P752" s="60">
        <v>804</v>
      </c>
      <c r="Q752" s="60">
        <v>1999</v>
      </c>
      <c r="R752" s="59" t="s">
        <v>70</v>
      </c>
    </row>
    <row r="753" spans="1:18" ht="27">
      <c r="A753" s="59" t="s">
        <v>19</v>
      </c>
      <c r="B753" s="59" t="s">
        <v>29</v>
      </c>
      <c r="C753" s="59" t="s">
        <v>6</v>
      </c>
      <c r="D753" s="36" t="str">
        <f t="shared" si="11"/>
        <v>Public</v>
      </c>
      <c r="E753" s="60">
        <v>469</v>
      </c>
      <c r="F753" s="60">
        <v>469</v>
      </c>
      <c r="G753" s="59" t="s">
        <v>986</v>
      </c>
      <c r="H753" s="60">
        <v>423</v>
      </c>
      <c r="I753" s="60">
        <v>1</v>
      </c>
      <c r="J753" s="60">
        <v>1</v>
      </c>
      <c r="K753" s="60">
        <v>1</v>
      </c>
      <c r="L753" s="60">
        <v>6</v>
      </c>
      <c r="M753" s="59" t="s">
        <v>1470</v>
      </c>
      <c r="N753" s="59" t="s">
        <v>1609</v>
      </c>
      <c r="O753" s="60">
        <v>8</v>
      </c>
      <c r="P753" s="60">
        <v>805</v>
      </c>
      <c r="Q753" s="60">
        <v>1968</v>
      </c>
      <c r="R753" s="59" t="s">
        <v>70</v>
      </c>
    </row>
    <row r="754" spans="1:18" ht="27">
      <c r="A754" s="59" t="s">
        <v>19</v>
      </c>
      <c r="B754" s="59" t="s">
        <v>29</v>
      </c>
      <c r="C754" s="59" t="s">
        <v>6</v>
      </c>
      <c r="D754" s="36" t="str">
        <f t="shared" si="11"/>
        <v>Public</v>
      </c>
      <c r="E754" s="60">
        <v>470</v>
      </c>
      <c r="F754" s="60">
        <v>470</v>
      </c>
      <c r="G754" s="59" t="s">
        <v>987</v>
      </c>
      <c r="H754" s="60">
        <v>110</v>
      </c>
      <c r="I754" s="60">
        <v>1</v>
      </c>
      <c r="J754" s="60">
        <v>1</v>
      </c>
      <c r="K754" s="60">
        <v>1</v>
      </c>
      <c r="L754" s="60">
        <v>6</v>
      </c>
      <c r="M754" s="59" t="s">
        <v>1470</v>
      </c>
      <c r="N754" s="59" t="s">
        <v>1609</v>
      </c>
      <c r="O754" s="60">
        <v>8</v>
      </c>
      <c r="P754" s="60">
        <v>805</v>
      </c>
      <c r="Q754" s="60">
        <v>1996</v>
      </c>
      <c r="R754" s="59" t="s">
        <v>70</v>
      </c>
    </row>
    <row r="755" spans="1:18" ht="40.5">
      <c r="A755" s="59" t="s">
        <v>19</v>
      </c>
      <c r="B755" s="59" t="s">
        <v>29</v>
      </c>
      <c r="C755" s="59" t="s">
        <v>6</v>
      </c>
      <c r="D755" s="36" t="str">
        <f t="shared" si="11"/>
        <v>Public</v>
      </c>
      <c r="E755" s="60">
        <v>793</v>
      </c>
      <c r="F755" s="60">
        <v>793</v>
      </c>
      <c r="G755" s="59" t="s">
        <v>1440</v>
      </c>
      <c r="H755" s="60">
        <v>28</v>
      </c>
      <c r="I755" s="60">
        <v>1</v>
      </c>
      <c r="J755" s="60">
        <v>1</v>
      </c>
      <c r="K755" s="60">
        <v>1</v>
      </c>
      <c r="L755" s="60">
        <v>3</v>
      </c>
      <c r="M755" s="59" t="s">
        <v>1470</v>
      </c>
      <c r="N755" s="59" t="s">
        <v>1596</v>
      </c>
      <c r="O755" s="60">
        <v>8</v>
      </c>
      <c r="P755" s="60">
        <v>802</v>
      </c>
      <c r="Q755" s="60">
        <v>2006</v>
      </c>
      <c r="R755" s="59" t="s">
        <v>166</v>
      </c>
    </row>
    <row r="756" spans="1:18" ht="27">
      <c r="A756" s="59" t="s">
        <v>19</v>
      </c>
      <c r="B756" s="59" t="s">
        <v>29</v>
      </c>
      <c r="C756" s="59" t="s">
        <v>6</v>
      </c>
      <c r="D756" s="36" t="str">
        <f t="shared" si="11"/>
        <v>Public</v>
      </c>
      <c r="E756" s="60">
        <v>795</v>
      </c>
      <c r="F756" s="60">
        <v>795</v>
      </c>
      <c r="G756" s="59" t="s">
        <v>989</v>
      </c>
      <c r="H756" s="60">
        <v>70</v>
      </c>
      <c r="I756" s="60">
        <v>1</v>
      </c>
      <c r="J756" s="60">
        <v>1</v>
      </c>
      <c r="K756" s="60">
        <v>1</v>
      </c>
      <c r="L756" s="60">
        <v>4</v>
      </c>
      <c r="M756" s="59" t="s">
        <v>1470</v>
      </c>
      <c r="N756" s="59" t="s">
        <v>1595</v>
      </c>
      <c r="O756" s="60">
        <v>8</v>
      </c>
      <c r="P756" s="60">
        <v>804</v>
      </c>
      <c r="Q756" s="60">
        <v>2003</v>
      </c>
      <c r="R756" s="59" t="s">
        <v>70</v>
      </c>
    </row>
    <row r="757" spans="1:18" ht="27">
      <c r="A757" s="59" t="s">
        <v>19</v>
      </c>
      <c r="B757" s="59" t="s">
        <v>29</v>
      </c>
      <c r="C757" s="59" t="s">
        <v>6</v>
      </c>
      <c r="D757" s="36" t="str">
        <f t="shared" si="11"/>
        <v>Public</v>
      </c>
      <c r="E757" s="60">
        <v>796</v>
      </c>
      <c r="F757" s="60">
        <v>796</v>
      </c>
      <c r="G757" s="59" t="s">
        <v>990</v>
      </c>
      <c r="H757" s="60">
        <v>169</v>
      </c>
      <c r="I757" s="60">
        <v>1</v>
      </c>
      <c r="J757" s="60">
        <v>1</v>
      </c>
      <c r="K757" s="60">
        <v>1</v>
      </c>
      <c r="L757" s="60">
        <v>6</v>
      </c>
      <c r="M757" s="59" t="s">
        <v>1470</v>
      </c>
      <c r="N757" s="59" t="s">
        <v>1598</v>
      </c>
      <c r="O757" s="60">
        <v>8</v>
      </c>
      <c r="P757" s="60">
        <v>801</v>
      </c>
      <c r="Q757" s="60">
        <v>2005</v>
      </c>
      <c r="R757" s="59" t="s">
        <v>70</v>
      </c>
    </row>
    <row r="758" spans="1:18" ht="27">
      <c r="A758" s="59" t="s">
        <v>19</v>
      </c>
      <c r="B758" s="59" t="s">
        <v>29</v>
      </c>
      <c r="C758" s="59" t="s">
        <v>6</v>
      </c>
      <c r="D758" s="36" t="str">
        <f t="shared" si="11"/>
        <v>Public</v>
      </c>
      <c r="E758" s="60">
        <v>797</v>
      </c>
      <c r="F758" s="60">
        <v>797</v>
      </c>
      <c r="G758" s="59" t="s">
        <v>991</v>
      </c>
      <c r="H758" s="60">
        <v>63</v>
      </c>
      <c r="I758" s="60">
        <v>1</v>
      </c>
      <c r="J758" s="60">
        <v>1</v>
      </c>
      <c r="K758" s="60">
        <v>1</v>
      </c>
      <c r="L758" s="60">
        <v>4</v>
      </c>
      <c r="M758" s="59" t="s">
        <v>1470</v>
      </c>
      <c r="N758" s="59" t="s">
        <v>1596</v>
      </c>
      <c r="O758" s="60">
        <v>8</v>
      </c>
      <c r="P758" s="60">
        <v>802</v>
      </c>
      <c r="Q758" s="60">
        <v>2005</v>
      </c>
      <c r="R758" s="59" t="s">
        <v>70</v>
      </c>
    </row>
    <row r="759" spans="1:18" ht="27">
      <c r="A759" s="59" t="s">
        <v>19</v>
      </c>
      <c r="B759" s="59" t="s">
        <v>29</v>
      </c>
      <c r="C759" s="59" t="s">
        <v>6</v>
      </c>
      <c r="D759" s="36" t="str">
        <f t="shared" si="11"/>
        <v>Public</v>
      </c>
      <c r="E759" s="60">
        <v>800</v>
      </c>
      <c r="F759" s="60">
        <v>800</v>
      </c>
      <c r="G759" s="59" t="s">
        <v>992</v>
      </c>
      <c r="H759" s="60">
        <v>124</v>
      </c>
      <c r="I759" s="60">
        <v>1</v>
      </c>
      <c r="J759" s="60">
        <v>1</v>
      </c>
      <c r="K759" s="60">
        <v>1</v>
      </c>
      <c r="L759" s="60">
        <v>6</v>
      </c>
      <c r="M759" s="59" t="s">
        <v>1470</v>
      </c>
      <c r="N759" s="59" t="s">
        <v>1597</v>
      </c>
      <c r="O759" s="60">
        <v>8</v>
      </c>
      <c r="P759" s="60">
        <v>804</v>
      </c>
      <c r="Q759" s="60">
        <v>2003</v>
      </c>
      <c r="R759" s="59" t="s">
        <v>70</v>
      </c>
    </row>
    <row r="760" spans="1:18" ht="27">
      <c r="A760" s="59" t="s">
        <v>19</v>
      </c>
      <c r="B760" s="59" t="s">
        <v>29</v>
      </c>
      <c r="C760" s="59" t="s">
        <v>6</v>
      </c>
      <c r="D760" s="36" t="str">
        <f t="shared" si="11"/>
        <v>Public</v>
      </c>
      <c r="E760" s="60">
        <v>801</v>
      </c>
      <c r="F760" s="60">
        <v>801</v>
      </c>
      <c r="G760" s="59" t="s">
        <v>993</v>
      </c>
      <c r="H760" s="60">
        <v>44</v>
      </c>
      <c r="I760" s="60">
        <v>1</v>
      </c>
      <c r="J760" s="60">
        <v>1</v>
      </c>
      <c r="K760" s="60">
        <v>1</v>
      </c>
      <c r="L760" s="60">
        <v>5</v>
      </c>
      <c r="M760" s="59" t="s">
        <v>1470</v>
      </c>
      <c r="N760" s="59" t="s">
        <v>1601</v>
      </c>
      <c r="O760" s="60">
        <v>8</v>
      </c>
      <c r="P760" s="60">
        <v>802</v>
      </c>
      <c r="Q760" s="60">
        <v>2006</v>
      </c>
      <c r="R760" s="59" t="s">
        <v>70</v>
      </c>
    </row>
    <row r="761" spans="1:18" ht="40.5">
      <c r="A761" s="59" t="s">
        <v>19</v>
      </c>
      <c r="B761" s="59" t="s">
        <v>29</v>
      </c>
      <c r="C761" s="59" t="s">
        <v>6</v>
      </c>
      <c r="D761" s="36" t="str">
        <f t="shared" si="11"/>
        <v>Public</v>
      </c>
      <c r="E761" s="60">
        <v>803</v>
      </c>
      <c r="F761" s="60">
        <v>803</v>
      </c>
      <c r="G761" s="59" t="s">
        <v>994</v>
      </c>
      <c r="H761" s="60">
        <v>36</v>
      </c>
      <c r="I761" s="60">
        <v>1</v>
      </c>
      <c r="J761" s="60">
        <v>1</v>
      </c>
      <c r="K761" s="60">
        <v>1</v>
      </c>
      <c r="L761" s="60">
        <v>3</v>
      </c>
      <c r="M761" s="59" t="s">
        <v>1470</v>
      </c>
      <c r="N761" s="59" t="s">
        <v>1596</v>
      </c>
      <c r="O761" s="60">
        <v>8</v>
      </c>
      <c r="P761" s="60">
        <v>802</v>
      </c>
      <c r="Q761" s="60">
        <v>2005</v>
      </c>
      <c r="R761" s="59" t="s">
        <v>70</v>
      </c>
    </row>
    <row r="762" spans="1:18" ht="27">
      <c r="A762" s="59" t="s">
        <v>19</v>
      </c>
      <c r="B762" s="59" t="s">
        <v>29</v>
      </c>
      <c r="C762" s="59" t="s">
        <v>6</v>
      </c>
      <c r="D762" s="36" t="str">
        <f t="shared" si="11"/>
        <v>Public</v>
      </c>
      <c r="E762" s="60">
        <v>804</v>
      </c>
      <c r="F762" s="60">
        <v>804</v>
      </c>
      <c r="G762" s="59" t="s">
        <v>995</v>
      </c>
      <c r="H762" s="60">
        <v>50</v>
      </c>
      <c r="I762" s="60">
        <v>1</v>
      </c>
      <c r="J762" s="60">
        <v>1</v>
      </c>
      <c r="K762" s="60">
        <v>1</v>
      </c>
      <c r="L762" s="60">
        <v>5</v>
      </c>
      <c r="M762" s="59" t="s">
        <v>1470</v>
      </c>
      <c r="N762" s="59" t="s">
        <v>1596</v>
      </c>
      <c r="O762" s="60">
        <v>8</v>
      </c>
      <c r="P762" s="60">
        <v>802</v>
      </c>
      <c r="Q762" s="60">
        <v>2001</v>
      </c>
      <c r="R762" s="59" t="s">
        <v>70</v>
      </c>
    </row>
    <row r="763" spans="1:18" ht="40.5">
      <c r="A763" s="59" t="s">
        <v>19</v>
      </c>
      <c r="B763" s="59" t="s">
        <v>29</v>
      </c>
      <c r="C763" s="59" t="s">
        <v>6</v>
      </c>
      <c r="D763" s="36" t="str">
        <f t="shared" si="11"/>
        <v>Public</v>
      </c>
      <c r="E763" s="60">
        <v>879</v>
      </c>
      <c r="F763" s="60">
        <v>879</v>
      </c>
      <c r="G763" s="59" t="s">
        <v>996</v>
      </c>
      <c r="H763" s="60">
        <v>123</v>
      </c>
      <c r="I763" s="60">
        <v>1</v>
      </c>
      <c r="J763" s="60">
        <v>1</v>
      </c>
      <c r="K763" s="60">
        <v>1</v>
      </c>
      <c r="L763" s="60">
        <v>5</v>
      </c>
      <c r="M763" s="59" t="s">
        <v>1470</v>
      </c>
      <c r="N763" s="59" t="s">
        <v>1599</v>
      </c>
      <c r="O763" s="60">
        <v>8</v>
      </c>
      <c r="P763" s="60">
        <v>801</v>
      </c>
      <c r="Q763" s="60">
        <v>2003</v>
      </c>
      <c r="R763" s="59" t="s">
        <v>70</v>
      </c>
    </row>
    <row r="764" spans="1:18" ht="27">
      <c r="A764" s="59" t="s">
        <v>19</v>
      </c>
      <c r="B764" s="59" t="s">
        <v>29</v>
      </c>
      <c r="C764" s="59" t="s">
        <v>6</v>
      </c>
      <c r="D764" s="36" t="str">
        <f t="shared" si="11"/>
        <v>Public</v>
      </c>
      <c r="E764" s="60">
        <v>880</v>
      </c>
      <c r="F764" s="60">
        <v>880</v>
      </c>
      <c r="G764" s="59" t="s">
        <v>997</v>
      </c>
      <c r="H764" s="60">
        <v>405</v>
      </c>
      <c r="I764" s="60">
        <v>1</v>
      </c>
      <c r="J764" s="60">
        <v>1</v>
      </c>
      <c r="K764" s="60">
        <v>1</v>
      </c>
      <c r="L764" s="60">
        <v>6</v>
      </c>
      <c r="M764" s="59" t="s">
        <v>1470</v>
      </c>
      <c r="N764" s="59" t="s">
        <v>1603</v>
      </c>
      <c r="O764" s="60">
        <v>8</v>
      </c>
      <c r="P764" s="60">
        <v>803</v>
      </c>
      <c r="Q764" s="60">
        <v>1984</v>
      </c>
      <c r="R764" s="59" t="s">
        <v>70</v>
      </c>
    </row>
    <row r="765" spans="1:18" ht="54">
      <c r="A765" s="59" t="s">
        <v>19</v>
      </c>
      <c r="B765" s="59" t="s">
        <v>29</v>
      </c>
      <c r="C765" s="59" t="s">
        <v>6</v>
      </c>
      <c r="D765" s="36" t="str">
        <f t="shared" si="11"/>
        <v>Public</v>
      </c>
      <c r="E765" s="60">
        <v>881</v>
      </c>
      <c r="F765" s="60">
        <v>881</v>
      </c>
      <c r="G765" s="59" t="s">
        <v>998</v>
      </c>
      <c r="H765" s="60">
        <v>621</v>
      </c>
      <c r="I765" s="60">
        <v>1</v>
      </c>
      <c r="J765" s="60">
        <v>1</v>
      </c>
      <c r="K765" s="60">
        <v>1</v>
      </c>
      <c r="L765" s="60">
        <v>6</v>
      </c>
      <c r="M765" s="59" t="s">
        <v>1470</v>
      </c>
      <c r="N765" s="59" t="s">
        <v>1605</v>
      </c>
      <c r="O765" s="60">
        <v>8</v>
      </c>
      <c r="P765" s="60">
        <v>803</v>
      </c>
      <c r="Q765" s="60">
        <v>2000</v>
      </c>
      <c r="R765" s="59" t="s">
        <v>70</v>
      </c>
    </row>
    <row r="766" spans="1:18" ht="40.5">
      <c r="A766" s="59" t="s">
        <v>19</v>
      </c>
      <c r="B766" s="59" t="s">
        <v>29</v>
      </c>
      <c r="C766" s="59" t="s">
        <v>6</v>
      </c>
      <c r="D766" s="36" t="str">
        <f t="shared" si="11"/>
        <v>Public</v>
      </c>
      <c r="E766" s="60">
        <v>883</v>
      </c>
      <c r="F766" s="60">
        <v>883</v>
      </c>
      <c r="G766" s="59" t="s">
        <v>999</v>
      </c>
      <c r="H766" s="60">
        <v>262</v>
      </c>
      <c r="I766" s="60">
        <v>1</v>
      </c>
      <c r="J766" s="60">
        <v>1</v>
      </c>
      <c r="K766" s="60">
        <v>1</v>
      </c>
      <c r="L766" s="60">
        <v>6</v>
      </c>
      <c r="M766" s="59" t="s">
        <v>1470</v>
      </c>
      <c r="N766" s="59" t="s">
        <v>1606</v>
      </c>
      <c r="O766" s="60">
        <v>8</v>
      </c>
      <c r="P766" s="60">
        <v>803</v>
      </c>
      <c r="Q766" s="60">
        <v>1999</v>
      </c>
      <c r="R766" s="59" t="s">
        <v>70</v>
      </c>
    </row>
    <row r="767" spans="1:18" ht="40.5">
      <c r="A767" s="59" t="s">
        <v>19</v>
      </c>
      <c r="B767" s="59" t="s">
        <v>29</v>
      </c>
      <c r="C767" s="59" t="s">
        <v>6</v>
      </c>
      <c r="D767" s="36" t="str">
        <f t="shared" si="11"/>
        <v>Public</v>
      </c>
      <c r="E767" s="60">
        <v>884</v>
      </c>
      <c r="F767" s="60">
        <v>884</v>
      </c>
      <c r="G767" s="59" t="s">
        <v>1000</v>
      </c>
      <c r="H767" s="60">
        <v>233</v>
      </c>
      <c r="I767" s="60">
        <v>1</v>
      </c>
      <c r="J767" s="60">
        <v>1</v>
      </c>
      <c r="K767" s="60">
        <v>1</v>
      </c>
      <c r="L767" s="60">
        <v>6</v>
      </c>
      <c r="M767" s="59" t="s">
        <v>1470</v>
      </c>
      <c r="N767" s="59" t="s">
        <v>1600</v>
      </c>
      <c r="O767" s="60">
        <v>8</v>
      </c>
      <c r="P767" s="60">
        <v>803</v>
      </c>
      <c r="Q767" s="60">
        <v>2000</v>
      </c>
      <c r="R767" s="59" t="s">
        <v>70</v>
      </c>
    </row>
    <row r="768" spans="1:18" ht="27">
      <c r="A768" s="59" t="s">
        <v>19</v>
      </c>
      <c r="B768" s="59" t="s">
        <v>29</v>
      </c>
      <c r="C768" s="59" t="s">
        <v>6</v>
      </c>
      <c r="D768" s="36" t="str">
        <f t="shared" si="11"/>
        <v>Public</v>
      </c>
      <c r="E768" s="60">
        <v>885</v>
      </c>
      <c r="F768" s="60">
        <v>885</v>
      </c>
      <c r="G768" s="59" t="s">
        <v>1001</v>
      </c>
      <c r="H768" s="60">
        <v>173</v>
      </c>
      <c r="I768" s="60">
        <v>1</v>
      </c>
      <c r="J768" s="60">
        <v>1</v>
      </c>
      <c r="K768" s="60">
        <v>1</v>
      </c>
      <c r="L768" s="60">
        <v>6</v>
      </c>
      <c r="M768" s="59" t="s">
        <v>1470</v>
      </c>
      <c r="N768" s="59" t="s">
        <v>1597</v>
      </c>
      <c r="O768" s="60">
        <v>8</v>
      </c>
      <c r="P768" s="60">
        <v>804</v>
      </c>
      <c r="Q768" s="60">
        <v>2000</v>
      </c>
      <c r="R768" s="59" t="s">
        <v>70</v>
      </c>
    </row>
    <row r="769" spans="1:18" ht="40.5">
      <c r="A769" s="59" t="s">
        <v>19</v>
      </c>
      <c r="B769" s="59" t="s">
        <v>29</v>
      </c>
      <c r="C769" s="59" t="s">
        <v>6</v>
      </c>
      <c r="D769" s="36" t="str">
        <f t="shared" si="11"/>
        <v>Public</v>
      </c>
      <c r="E769" s="60">
        <v>886</v>
      </c>
      <c r="F769" s="60">
        <v>886</v>
      </c>
      <c r="G769" s="59" t="s">
        <v>1002</v>
      </c>
      <c r="H769" s="60">
        <v>40</v>
      </c>
      <c r="I769" s="60">
        <v>1</v>
      </c>
      <c r="J769" s="60">
        <v>1</v>
      </c>
      <c r="K769" s="60">
        <v>1</v>
      </c>
      <c r="L769" s="60">
        <v>4</v>
      </c>
      <c r="M769" s="59" t="s">
        <v>1470</v>
      </c>
      <c r="N769" s="59" t="s">
        <v>1596</v>
      </c>
      <c r="O769" s="60">
        <v>8</v>
      </c>
      <c r="P769" s="60">
        <v>802</v>
      </c>
      <c r="Q769" s="60">
        <v>1999</v>
      </c>
      <c r="R769" s="59" t="s">
        <v>70</v>
      </c>
    </row>
    <row r="770" spans="1:18" ht="40.5">
      <c r="A770" s="59" t="s">
        <v>19</v>
      </c>
      <c r="B770" s="59" t="s">
        <v>29</v>
      </c>
      <c r="C770" s="59" t="s">
        <v>6</v>
      </c>
      <c r="D770" s="36" t="str">
        <f t="shared" ref="D770:D833" si="12">IF(C770="Catholic", "Private", C770)</f>
        <v>Public</v>
      </c>
      <c r="E770" s="60">
        <v>887</v>
      </c>
      <c r="F770" s="60">
        <v>887</v>
      </c>
      <c r="G770" s="59" t="s">
        <v>1003</v>
      </c>
      <c r="H770" s="60">
        <v>33</v>
      </c>
      <c r="I770" s="60">
        <v>1</v>
      </c>
      <c r="J770" s="60">
        <v>1</v>
      </c>
      <c r="K770" s="60">
        <v>1</v>
      </c>
      <c r="L770" s="60">
        <v>2</v>
      </c>
      <c r="M770" s="59" t="s">
        <v>1470</v>
      </c>
      <c r="N770" s="59" t="s">
        <v>1596</v>
      </c>
      <c r="O770" s="60">
        <v>8</v>
      </c>
      <c r="P770" s="60">
        <v>802</v>
      </c>
      <c r="Q770" s="60">
        <v>2003</v>
      </c>
      <c r="R770" s="59" t="s">
        <v>70</v>
      </c>
    </row>
    <row r="771" spans="1:18" ht="40.5">
      <c r="A771" s="59" t="s">
        <v>19</v>
      </c>
      <c r="B771" s="59" t="s">
        <v>29</v>
      </c>
      <c r="C771" s="59" t="s">
        <v>6</v>
      </c>
      <c r="D771" s="36" t="str">
        <f t="shared" si="12"/>
        <v>Public</v>
      </c>
      <c r="E771" s="60">
        <v>939</v>
      </c>
      <c r="F771" s="60">
        <v>939</v>
      </c>
      <c r="G771" s="59" t="s">
        <v>1004</v>
      </c>
      <c r="H771" s="60">
        <v>26</v>
      </c>
      <c r="I771" s="60">
        <v>1</v>
      </c>
      <c r="J771" s="60">
        <v>1</v>
      </c>
      <c r="K771" s="60">
        <v>1</v>
      </c>
      <c r="L771" s="60">
        <v>4</v>
      </c>
      <c r="M771" s="59" t="s">
        <v>1470</v>
      </c>
      <c r="N771" s="59" t="s">
        <v>1595</v>
      </c>
      <c r="O771" s="60">
        <v>8</v>
      </c>
      <c r="P771" s="60">
        <v>804</v>
      </c>
      <c r="Q771" s="60">
        <v>2007</v>
      </c>
      <c r="R771" s="59" t="s">
        <v>70</v>
      </c>
    </row>
    <row r="772" spans="1:18" ht="40.5">
      <c r="A772" s="59" t="s">
        <v>19</v>
      </c>
      <c r="B772" s="59" t="s">
        <v>29</v>
      </c>
      <c r="C772" s="59" t="s">
        <v>6</v>
      </c>
      <c r="D772" s="36" t="str">
        <f t="shared" si="12"/>
        <v>Public</v>
      </c>
      <c r="E772" s="60">
        <v>940</v>
      </c>
      <c r="F772" s="60">
        <v>940</v>
      </c>
      <c r="G772" s="59" t="s">
        <v>1005</v>
      </c>
      <c r="H772" s="60">
        <v>162</v>
      </c>
      <c r="I772" s="60">
        <v>1</v>
      </c>
      <c r="J772" s="60">
        <v>1</v>
      </c>
      <c r="K772" s="60">
        <v>1</v>
      </c>
      <c r="L772" s="60">
        <v>4</v>
      </c>
      <c r="M772" s="59" t="s">
        <v>1470</v>
      </c>
      <c r="N772" s="59" t="s">
        <v>1599</v>
      </c>
      <c r="O772" s="60">
        <v>8</v>
      </c>
      <c r="P772" s="60">
        <v>801</v>
      </c>
      <c r="Q772" s="60">
        <v>2008</v>
      </c>
      <c r="R772" s="59" t="s">
        <v>70</v>
      </c>
    </row>
    <row r="773" spans="1:18" ht="27">
      <c r="A773" s="59" t="s">
        <v>19</v>
      </c>
      <c r="B773" s="59" t="s">
        <v>29</v>
      </c>
      <c r="C773" s="59" t="s">
        <v>6</v>
      </c>
      <c r="D773" s="36" t="str">
        <f t="shared" si="12"/>
        <v>Public</v>
      </c>
      <c r="E773" s="60">
        <v>941</v>
      </c>
      <c r="F773" s="60">
        <v>941</v>
      </c>
      <c r="G773" s="59" t="s">
        <v>1006</v>
      </c>
      <c r="H773" s="60">
        <v>52</v>
      </c>
      <c r="I773" s="60">
        <v>1</v>
      </c>
      <c r="J773" s="60">
        <v>1</v>
      </c>
      <c r="K773" s="60">
        <v>1</v>
      </c>
      <c r="L773" s="60">
        <v>4</v>
      </c>
      <c r="M773" s="59" t="s">
        <v>1470</v>
      </c>
      <c r="N773" s="59" t="s">
        <v>1602</v>
      </c>
      <c r="O773" s="60">
        <v>8</v>
      </c>
      <c r="P773" s="60">
        <v>802</v>
      </c>
      <c r="Q773" s="60">
        <v>2007</v>
      </c>
      <c r="R773" s="59" t="s">
        <v>70</v>
      </c>
    </row>
    <row r="774" spans="1:18" ht="27">
      <c r="A774" s="59" t="s">
        <v>19</v>
      </c>
      <c r="B774" s="59" t="s">
        <v>29</v>
      </c>
      <c r="C774" s="59" t="s">
        <v>6</v>
      </c>
      <c r="D774" s="36" t="str">
        <f t="shared" si="12"/>
        <v>Public</v>
      </c>
      <c r="E774" s="60">
        <v>943</v>
      </c>
      <c r="F774" s="60">
        <v>943</v>
      </c>
      <c r="G774" s="59" t="s">
        <v>1007</v>
      </c>
      <c r="H774" s="60">
        <v>96</v>
      </c>
      <c r="I774" s="60">
        <v>1</v>
      </c>
      <c r="J774" s="60">
        <v>1</v>
      </c>
      <c r="K774" s="60">
        <v>1</v>
      </c>
      <c r="L774" s="60">
        <v>3</v>
      </c>
      <c r="M774" s="59" t="s">
        <v>1470</v>
      </c>
      <c r="N774" s="59" t="s">
        <v>1595</v>
      </c>
      <c r="O774" s="60">
        <v>8</v>
      </c>
      <c r="P774" s="60">
        <v>804</v>
      </c>
      <c r="Q774" s="60">
        <v>2006</v>
      </c>
      <c r="R774" s="59" t="s">
        <v>70</v>
      </c>
    </row>
    <row r="775" spans="1:18" ht="27">
      <c r="A775" s="59" t="s">
        <v>19</v>
      </c>
      <c r="B775" s="59" t="s">
        <v>29</v>
      </c>
      <c r="C775" s="59" t="s">
        <v>6</v>
      </c>
      <c r="D775" s="36" t="str">
        <f t="shared" si="12"/>
        <v>Public</v>
      </c>
      <c r="E775" s="60">
        <v>996</v>
      </c>
      <c r="F775" s="60">
        <v>996</v>
      </c>
      <c r="G775" s="59" t="s">
        <v>1008</v>
      </c>
      <c r="H775" s="60">
        <v>33</v>
      </c>
      <c r="I775" s="60">
        <v>1</v>
      </c>
      <c r="J775" s="60">
        <v>1</v>
      </c>
      <c r="K775" s="60">
        <v>1</v>
      </c>
      <c r="L775" s="60">
        <v>3</v>
      </c>
      <c r="M775" s="59" t="s">
        <v>1470</v>
      </c>
      <c r="N775" s="59" t="s">
        <v>1600</v>
      </c>
      <c r="O775" s="60">
        <v>8</v>
      </c>
      <c r="P775" s="60">
        <v>803</v>
      </c>
      <c r="Q775" s="60">
        <v>2009</v>
      </c>
      <c r="R775" s="59" t="s">
        <v>70</v>
      </c>
    </row>
    <row r="776" spans="1:18" ht="27">
      <c r="A776" s="59" t="s">
        <v>19</v>
      </c>
      <c r="B776" s="59" t="s">
        <v>29</v>
      </c>
      <c r="C776" s="59" t="s">
        <v>6</v>
      </c>
      <c r="D776" s="36" t="str">
        <f t="shared" si="12"/>
        <v>Public</v>
      </c>
      <c r="E776" s="60">
        <v>1419</v>
      </c>
      <c r="F776" s="60">
        <v>5251</v>
      </c>
      <c r="G776" s="59" t="s">
        <v>1020</v>
      </c>
      <c r="H776" s="60">
        <v>56</v>
      </c>
      <c r="I776" s="60">
        <v>1</v>
      </c>
      <c r="J776" s="60">
        <v>1</v>
      </c>
      <c r="K776" s="60">
        <v>1</v>
      </c>
      <c r="L776" s="60">
        <v>5</v>
      </c>
      <c r="M776" s="59" t="s">
        <v>1470</v>
      </c>
      <c r="N776" s="59" t="s">
        <v>1597</v>
      </c>
      <c r="O776" s="60">
        <v>8</v>
      </c>
      <c r="P776" s="60">
        <v>804</v>
      </c>
      <c r="Q776" s="60">
        <v>2006</v>
      </c>
      <c r="R776" s="59" t="s">
        <v>70</v>
      </c>
    </row>
    <row r="777" spans="1:18" ht="40.5">
      <c r="A777" s="59" t="s">
        <v>19</v>
      </c>
      <c r="B777" s="59" t="s">
        <v>29</v>
      </c>
      <c r="C777" s="59" t="s">
        <v>6</v>
      </c>
      <c r="D777" s="36" t="str">
        <f t="shared" si="12"/>
        <v>Public</v>
      </c>
      <c r="E777" s="60">
        <v>1467</v>
      </c>
      <c r="F777" s="60">
        <v>5497</v>
      </c>
      <c r="G777" s="59" t="s">
        <v>1445</v>
      </c>
      <c r="H777" s="60">
        <v>57</v>
      </c>
      <c r="I777" s="60">
        <v>1</v>
      </c>
      <c r="J777" s="60">
        <v>1</v>
      </c>
      <c r="K777" s="60">
        <v>1</v>
      </c>
      <c r="L777" s="60">
        <v>3</v>
      </c>
      <c r="M777" s="59" t="s">
        <v>1470</v>
      </c>
      <c r="N777" s="59" t="s">
        <v>1595</v>
      </c>
      <c r="O777" s="60">
        <v>8</v>
      </c>
      <c r="P777" s="60">
        <v>804</v>
      </c>
      <c r="Q777" s="60">
        <v>1999</v>
      </c>
      <c r="R777" s="59" t="s">
        <v>166</v>
      </c>
    </row>
    <row r="778" spans="1:18" ht="40.5">
      <c r="A778" s="59" t="s">
        <v>19</v>
      </c>
      <c r="B778" s="59" t="s">
        <v>29</v>
      </c>
      <c r="C778" s="59" t="s">
        <v>6</v>
      </c>
      <c r="D778" s="36" t="str">
        <f t="shared" si="12"/>
        <v>Public</v>
      </c>
      <c r="E778" s="60">
        <v>1471</v>
      </c>
      <c r="F778" s="60">
        <v>5504</v>
      </c>
      <c r="G778" s="59" t="s">
        <v>1021</v>
      </c>
      <c r="H778" s="60">
        <v>231</v>
      </c>
      <c r="I778" s="60">
        <v>1</v>
      </c>
      <c r="J778" s="60">
        <v>1</v>
      </c>
      <c r="K778" s="60">
        <v>1</v>
      </c>
      <c r="L778" s="60">
        <v>6</v>
      </c>
      <c r="M778" s="59" t="s">
        <v>1470</v>
      </c>
      <c r="N778" s="59" t="s">
        <v>1599</v>
      </c>
      <c r="O778" s="60">
        <v>8</v>
      </c>
      <c r="P778" s="60">
        <v>801</v>
      </c>
      <c r="Q778" s="60">
        <v>1997</v>
      </c>
      <c r="R778" s="59" t="s">
        <v>70</v>
      </c>
    </row>
    <row r="779" spans="1:18" ht="40.5">
      <c r="A779" s="59" t="s">
        <v>19</v>
      </c>
      <c r="B779" s="59" t="s">
        <v>29</v>
      </c>
      <c r="C779" s="59" t="s">
        <v>6</v>
      </c>
      <c r="D779" s="36" t="str">
        <f t="shared" si="12"/>
        <v>Public</v>
      </c>
      <c r="E779" s="60">
        <v>1473</v>
      </c>
      <c r="F779" s="60">
        <v>5506</v>
      </c>
      <c r="G779" s="59" t="s">
        <v>1022</v>
      </c>
      <c r="H779" s="60">
        <v>362</v>
      </c>
      <c r="I779" s="60">
        <v>1</v>
      </c>
      <c r="J779" s="60">
        <v>1</v>
      </c>
      <c r="K779" s="60">
        <v>1</v>
      </c>
      <c r="L779" s="60">
        <v>6</v>
      </c>
      <c r="M779" s="59" t="s">
        <v>1470</v>
      </c>
      <c r="N779" s="59" t="s">
        <v>1609</v>
      </c>
      <c r="O779" s="60">
        <v>8</v>
      </c>
      <c r="P779" s="60">
        <v>805</v>
      </c>
      <c r="Q779" s="60">
        <v>1968</v>
      </c>
      <c r="R779" s="59" t="s">
        <v>70</v>
      </c>
    </row>
    <row r="780" spans="1:18" ht="54">
      <c r="A780" s="59" t="s">
        <v>20</v>
      </c>
      <c r="B780" s="59" t="s">
        <v>54</v>
      </c>
      <c r="C780" s="59" t="s">
        <v>6</v>
      </c>
      <c r="D780" s="36" t="str">
        <f t="shared" si="12"/>
        <v>Public</v>
      </c>
      <c r="E780" s="60">
        <v>17</v>
      </c>
      <c r="F780" s="60">
        <v>17</v>
      </c>
      <c r="G780" s="59" t="s">
        <v>1033</v>
      </c>
      <c r="H780" s="60">
        <v>498</v>
      </c>
      <c r="I780" s="60">
        <v>5</v>
      </c>
      <c r="J780" s="60">
        <v>1</v>
      </c>
      <c r="K780" s="60">
        <v>1</v>
      </c>
      <c r="L780" s="60">
        <v>8</v>
      </c>
      <c r="M780" s="59" t="s">
        <v>1468</v>
      </c>
      <c r="N780" s="59" t="s">
        <v>1469</v>
      </c>
      <c r="O780" s="60">
        <v>9</v>
      </c>
      <c r="P780" s="60">
        <v>901</v>
      </c>
      <c r="Q780" s="60">
        <v>1982</v>
      </c>
      <c r="R780" s="59" t="s">
        <v>70</v>
      </c>
    </row>
    <row r="781" spans="1:18" ht="54">
      <c r="A781" s="59" t="s">
        <v>20</v>
      </c>
      <c r="B781" s="59" t="s">
        <v>54</v>
      </c>
      <c r="C781" s="59" t="s">
        <v>6</v>
      </c>
      <c r="D781" s="36" t="str">
        <f t="shared" si="12"/>
        <v>Public</v>
      </c>
      <c r="E781" s="60">
        <v>27</v>
      </c>
      <c r="F781" s="60">
        <v>27</v>
      </c>
      <c r="G781" s="59" t="s">
        <v>1042</v>
      </c>
      <c r="H781" s="60">
        <v>373</v>
      </c>
      <c r="I781" s="60">
        <v>5</v>
      </c>
      <c r="J781" s="60">
        <v>1</v>
      </c>
      <c r="K781" s="60">
        <v>1</v>
      </c>
      <c r="L781" s="60">
        <v>8</v>
      </c>
      <c r="M781" s="59" t="s">
        <v>1468</v>
      </c>
      <c r="N781" s="59" t="s">
        <v>1469</v>
      </c>
      <c r="O781" s="60">
        <v>9</v>
      </c>
      <c r="P781" s="60">
        <v>902</v>
      </c>
      <c r="Q781" s="60">
        <v>1972</v>
      </c>
      <c r="R781" s="59" t="s">
        <v>70</v>
      </c>
    </row>
    <row r="782" spans="1:18" ht="67.5">
      <c r="A782" s="59" t="s">
        <v>20</v>
      </c>
      <c r="B782" s="59" t="s">
        <v>29</v>
      </c>
      <c r="C782" s="59" t="s">
        <v>1431</v>
      </c>
      <c r="D782" s="36" t="str">
        <f t="shared" si="12"/>
        <v>Private</v>
      </c>
      <c r="E782" s="60">
        <v>1</v>
      </c>
      <c r="F782" s="60">
        <v>1</v>
      </c>
      <c r="G782" s="59" t="s">
        <v>1023</v>
      </c>
      <c r="H782" s="60">
        <v>268</v>
      </c>
      <c r="I782" s="60">
        <v>1</v>
      </c>
      <c r="J782" s="60">
        <v>3</v>
      </c>
      <c r="K782" s="60">
        <v>1</v>
      </c>
      <c r="L782" s="60">
        <v>6</v>
      </c>
      <c r="M782" s="59" t="s">
        <v>1468</v>
      </c>
      <c r="N782" s="59" t="s">
        <v>1469</v>
      </c>
      <c r="O782" s="60">
        <v>9</v>
      </c>
      <c r="P782" s="60">
        <v>901</v>
      </c>
      <c r="Q782" s="60">
        <v>1999</v>
      </c>
      <c r="R782" s="59" t="s">
        <v>70</v>
      </c>
    </row>
    <row r="783" spans="1:18" ht="54">
      <c r="A783" s="59" t="s">
        <v>20</v>
      </c>
      <c r="B783" s="59" t="s">
        <v>29</v>
      </c>
      <c r="C783" s="59" t="s">
        <v>1431</v>
      </c>
      <c r="D783" s="36" t="str">
        <f t="shared" si="12"/>
        <v>Private</v>
      </c>
      <c r="E783" s="60">
        <v>2</v>
      </c>
      <c r="F783" s="60">
        <v>2</v>
      </c>
      <c r="G783" s="59" t="s">
        <v>1024</v>
      </c>
      <c r="H783" s="60">
        <v>211</v>
      </c>
      <c r="I783" s="60">
        <v>1</v>
      </c>
      <c r="J783" s="60">
        <v>3</v>
      </c>
      <c r="K783" s="60">
        <v>1</v>
      </c>
      <c r="L783" s="60">
        <v>6</v>
      </c>
      <c r="M783" s="59" t="s">
        <v>1468</v>
      </c>
      <c r="N783" s="59" t="s">
        <v>1469</v>
      </c>
      <c r="O783" s="60">
        <v>9</v>
      </c>
      <c r="P783" s="60">
        <v>901</v>
      </c>
      <c r="Q783" s="60">
        <v>1992</v>
      </c>
      <c r="R783" s="59" t="s">
        <v>70</v>
      </c>
    </row>
    <row r="784" spans="1:18" ht="67.5">
      <c r="A784" s="59" t="s">
        <v>20</v>
      </c>
      <c r="B784" s="59" t="s">
        <v>29</v>
      </c>
      <c r="C784" s="59" t="s">
        <v>1431</v>
      </c>
      <c r="D784" s="36" t="str">
        <f t="shared" si="12"/>
        <v>Private</v>
      </c>
      <c r="E784" s="60">
        <v>32</v>
      </c>
      <c r="F784" s="60">
        <v>32</v>
      </c>
      <c r="G784" s="59" t="s">
        <v>1047</v>
      </c>
      <c r="H784" s="60">
        <v>186</v>
      </c>
      <c r="I784" s="60">
        <v>1</v>
      </c>
      <c r="J784" s="60">
        <v>3</v>
      </c>
      <c r="K784" s="60">
        <v>1</v>
      </c>
      <c r="L784" s="60">
        <v>6</v>
      </c>
      <c r="M784" s="59" t="s">
        <v>1468</v>
      </c>
      <c r="N784" s="59" t="s">
        <v>1469</v>
      </c>
      <c r="O784" s="60">
        <v>9</v>
      </c>
      <c r="P784" s="60">
        <v>903</v>
      </c>
      <c r="Q784" s="60">
        <v>2000</v>
      </c>
      <c r="R784" s="59" t="s">
        <v>70</v>
      </c>
    </row>
    <row r="785" spans="1:18" ht="67.5">
      <c r="A785" s="59" t="s">
        <v>20</v>
      </c>
      <c r="B785" s="59" t="s">
        <v>29</v>
      </c>
      <c r="C785" s="59" t="s">
        <v>1431</v>
      </c>
      <c r="D785" s="36" t="str">
        <f t="shared" si="12"/>
        <v>Private</v>
      </c>
      <c r="E785" s="60">
        <v>920</v>
      </c>
      <c r="F785" s="60">
        <v>920</v>
      </c>
      <c r="G785" s="59" t="s">
        <v>1063</v>
      </c>
      <c r="H785" s="60">
        <v>430</v>
      </c>
      <c r="I785" s="60">
        <v>1</v>
      </c>
      <c r="J785" s="60">
        <v>3</v>
      </c>
      <c r="K785" s="60">
        <v>1</v>
      </c>
      <c r="L785" s="60">
        <v>6</v>
      </c>
      <c r="M785" s="59" t="s">
        <v>1468</v>
      </c>
      <c r="N785" s="59" t="s">
        <v>1469</v>
      </c>
      <c r="O785" s="60">
        <v>9</v>
      </c>
      <c r="P785" s="60">
        <v>902</v>
      </c>
      <c r="Q785" s="60">
        <v>1983</v>
      </c>
      <c r="R785" s="59" t="s">
        <v>70</v>
      </c>
    </row>
    <row r="786" spans="1:18" ht="27">
      <c r="A786" s="59" t="s">
        <v>20</v>
      </c>
      <c r="B786" s="59" t="s">
        <v>29</v>
      </c>
      <c r="C786" s="59" t="s">
        <v>6</v>
      </c>
      <c r="D786" s="36" t="str">
        <f t="shared" si="12"/>
        <v>Public</v>
      </c>
      <c r="E786" s="60">
        <v>3</v>
      </c>
      <c r="F786" s="60">
        <v>3</v>
      </c>
      <c r="G786" s="59" t="s">
        <v>1025</v>
      </c>
      <c r="H786" s="60">
        <v>481</v>
      </c>
      <c r="I786" s="60">
        <v>1</v>
      </c>
      <c r="J786" s="60">
        <v>1</v>
      </c>
      <c r="K786" s="60">
        <v>1</v>
      </c>
      <c r="L786" s="60">
        <v>6</v>
      </c>
      <c r="M786" s="59" t="s">
        <v>1470</v>
      </c>
      <c r="N786" s="59" t="s">
        <v>1610</v>
      </c>
      <c r="O786" s="60">
        <v>9</v>
      </c>
      <c r="P786" s="60">
        <v>901</v>
      </c>
      <c r="Q786" s="60">
        <v>1984</v>
      </c>
      <c r="R786" s="59" t="s">
        <v>70</v>
      </c>
    </row>
    <row r="787" spans="1:18" ht="27">
      <c r="A787" s="59" t="s">
        <v>20</v>
      </c>
      <c r="B787" s="59" t="s">
        <v>29</v>
      </c>
      <c r="C787" s="59" t="s">
        <v>6</v>
      </c>
      <c r="D787" s="36" t="str">
        <f t="shared" si="12"/>
        <v>Public</v>
      </c>
      <c r="E787" s="60">
        <v>4</v>
      </c>
      <c r="F787" s="60">
        <v>4</v>
      </c>
      <c r="G787" s="59" t="s">
        <v>1026</v>
      </c>
      <c r="H787" s="60">
        <v>140</v>
      </c>
      <c r="I787" s="60">
        <v>1</v>
      </c>
      <c r="J787" s="60">
        <v>1</v>
      </c>
      <c r="K787" s="60">
        <v>1</v>
      </c>
      <c r="L787" s="60">
        <v>6</v>
      </c>
      <c r="M787" s="59" t="s">
        <v>1470</v>
      </c>
      <c r="N787" s="59" t="s">
        <v>1610</v>
      </c>
      <c r="O787" s="60">
        <v>9</v>
      </c>
      <c r="P787" s="60">
        <v>901</v>
      </c>
      <c r="Q787" s="60">
        <v>1986</v>
      </c>
      <c r="R787" s="59" t="s">
        <v>70</v>
      </c>
    </row>
    <row r="788" spans="1:18" ht="27">
      <c r="A788" s="59" t="s">
        <v>20</v>
      </c>
      <c r="B788" s="59" t="s">
        <v>29</v>
      </c>
      <c r="C788" s="59" t="s">
        <v>6</v>
      </c>
      <c r="D788" s="36" t="str">
        <f t="shared" si="12"/>
        <v>Public</v>
      </c>
      <c r="E788" s="60">
        <v>5</v>
      </c>
      <c r="F788" s="60">
        <v>5</v>
      </c>
      <c r="G788" s="59" t="s">
        <v>1027</v>
      </c>
      <c r="H788" s="60">
        <v>328</v>
      </c>
      <c r="I788" s="60">
        <v>1</v>
      </c>
      <c r="J788" s="60">
        <v>1</v>
      </c>
      <c r="K788" s="60">
        <v>1</v>
      </c>
      <c r="L788" s="60">
        <v>6</v>
      </c>
      <c r="M788" s="59" t="s">
        <v>1470</v>
      </c>
      <c r="N788" s="59" t="s">
        <v>1611</v>
      </c>
      <c r="O788" s="60">
        <v>9</v>
      </c>
      <c r="P788" s="60">
        <v>901</v>
      </c>
      <c r="Q788" s="60">
        <v>1985</v>
      </c>
      <c r="R788" s="59" t="s">
        <v>70</v>
      </c>
    </row>
    <row r="789" spans="1:18" ht="27">
      <c r="A789" s="59" t="s">
        <v>20</v>
      </c>
      <c r="B789" s="59" t="s">
        <v>29</v>
      </c>
      <c r="C789" s="59" t="s">
        <v>6</v>
      </c>
      <c r="D789" s="36" t="str">
        <f t="shared" si="12"/>
        <v>Public</v>
      </c>
      <c r="E789" s="60">
        <v>6</v>
      </c>
      <c r="F789" s="60">
        <v>6</v>
      </c>
      <c r="G789" s="59" t="s">
        <v>1028</v>
      </c>
      <c r="H789" s="60">
        <v>297</v>
      </c>
      <c r="I789" s="60">
        <v>1</v>
      </c>
      <c r="J789" s="60">
        <v>1</v>
      </c>
      <c r="K789" s="60">
        <v>1</v>
      </c>
      <c r="L789" s="60">
        <v>6</v>
      </c>
      <c r="M789" s="59" t="s">
        <v>1470</v>
      </c>
      <c r="N789" s="59" t="s">
        <v>1612</v>
      </c>
      <c r="O789" s="60">
        <v>9</v>
      </c>
      <c r="P789" s="60">
        <v>901</v>
      </c>
      <c r="Q789" s="60">
        <v>1991</v>
      </c>
      <c r="R789" s="59" t="s">
        <v>70</v>
      </c>
    </row>
    <row r="790" spans="1:18" ht="40.5">
      <c r="A790" s="59" t="s">
        <v>20</v>
      </c>
      <c r="B790" s="59" t="s">
        <v>29</v>
      </c>
      <c r="C790" s="59" t="s">
        <v>6</v>
      </c>
      <c r="D790" s="36" t="str">
        <f t="shared" si="12"/>
        <v>Public</v>
      </c>
      <c r="E790" s="60">
        <v>7</v>
      </c>
      <c r="F790" s="60">
        <v>7</v>
      </c>
      <c r="G790" s="59" t="s">
        <v>1029</v>
      </c>
      <c r="H790" s="60">
        <v>225</v>
      </c>
      <c r="I790" s="60">
        <v>1</v>
      </c>
      <c r="J790" s="60">
        <v>1</v>
      </c>
      <c r="K790" s="60">
        <v>1</v>
      </c>
      <c r="L790" s="60">
        <v>6</v>
      </c>
      <c r="M790" s="59" t="s">
        <v>1470</v>
      </c>
      <c r="N790" s="59" t="s">
        <v>1613</v>
      </c>
      <c r="O790" s="60">
        <v>9</v>
      </c>
      <c r="P790" s="60">
        <v>901</v>
      </c>
      <c r="Q790" s="60">
        <v>1983</v>
      </c>
      <c r="R790" s="59" t="s">
        <v>70</v>
      </c>
    </row>
    <row r="791" spans="1:18" ht="27">
      <c r="A791" s="59" t="s">
        <v>20</v>
      </c>
      <c r="B791" s="59" t="s">
        <v>29</v>
      </c>
      <c r="C791" s="59" t="s">
        <v>6</v>
      </c>
      <c r="D791" s="36" t="str">
        <f t="shared" si="12"/>
        <v>Public</v>
      </c>
      <c r="E791" s="60">
        <v>8</v>
      </c>
      <c r="F791" s="60">
        <v>8</v>
      </c>
      <c r="G791" s="59" t="s">
        <v>1030</v>
      </c>
      <c r="H791" s="60">
        <v>529</v>
      </c>
      <c r="I791" s="60">
        <v>1</v>
      </c>
      <c r="J791" s="60">
        <v>1</v>
      </c>
      <c r="K791" s="60">
        <v>1</v>
      </c>
      <c r="L791" s="60">
        <v>6</v>
      </c>
      <c r="M791" s="59" t="s">
        <v>1470</v>
      </c>
      <c r="N791" s="59" t="s">
        <v>1614</v>
      </c>
      <c r="O791" s="60">
        <v>9</v>
      </c>
      <c r="P791" s="60">
        <v>901</v>
      </c>
      <c r="Q791" s="60">
        <v>1994</v>
      </c>
      <c r="R791" s="59" t="s">
        <v>70</v>
      </c>
    </row>
    <row r="792" spans="1:18" ht="40.5">
      <c r="A792" s="59" t="s">
        <v>20</v>
      </c>
      <c r="B792" s="59" t="s">
        <v>29</v>
      </c>
      <c r="C792" s="59" t="s">
        <v>6</v>
      </c>
      <c r="D792" s="36" t="str">
        <f t="shared" si="12"/>
        <v>Public</v>
      </c>
      <c r="E792" s="60">
        <v>9</v>
      </c>
      <c r="F792" s="60">
        <v>9</v>
      </c>
      <c r="G792" s="59" t="s">
        <v>1031</v>
      </c>
      <c r="H792" s="60">
        <v>376</v>
      </c>
      <c r="I792" s="60">
        <v>1</v>
      </c>
      <c r="J792" s="60">
        <v>1</v>
      </c>
      <c r="K792" s="60">
        <v>1</v>
      </c>
      <c r="L792" s="60">
        <v>6</v>
      </c>
      <c r="M792" s="59" t="s">
        <v>1470</v>
      </c>
      <c r="N792" s="59" t="s">
        <v>1612</v>
      </c>
      <c r="O792" s="60">
        <v>9</v>
      </c>
      <c r="P792" s="60">
        <v>901</v>
      </c>
      <c r="Q792" s="60">
        <v>2002</v>
      </c>
      <c r="R792" s="59" t="s">
        <v>70</v>
      </c>
    </row>
    <row r="793" spans="1:18" ht="27">
      <c r="A793" s="59" t="s">
        <v>20</v>
      </c>
      <c r="B793" s="59" t="s">
        <v>29</v>
      </c>
      <c r="C793" s="59" t="s">
        <v>6</v>
      </c>
      <c r="D793" s="36" t="str">
        <f t="shared" si="12"/>
        <v>Public</v>
      </c>
      <c r="E793" s="60">
        <v>10</v>
      </c>
      <c r="F793" s="60">
        <v>10</v>
      </c>
      <c r="G793" s="59" t="s">
        <v>1032</v>
      </c>
      <c r="H793" s="60">
        <v>139</v>
      </c>
      <c r="I793" s="60">
        <v>1</v>
      </c>
      <c r="J793" s="60">
        <v>1</v>
      </c>
      <c r="K793" s="60">
        <v>1</v>
      </c>
      <c r="L793" s="60">
        <v>6</v>
      </c>
      <c r="M793" s="59" t="s">
        <v>1470</v>
      </c>
      <c r="N793" s="59" t="s">
        <v>1610</v>
      </c>
      <c r="O793" s="60">
        <v>9</v>
      </c>
      <c r="P793" s="60">
        <v>901</v>
      </c>
      <c r="Q793" s="60">
        <v>1995</v>
      </c>
      <c r="R793" s="59" t="s">
        <v>70</v>
      </c>
    </row>
    <row r="794" spans="1:18" ht="27">
      <c r="A794" s="59" t="s">
        <v>20</v>
      </c>
      <c r="B794" s="59" t="s">
        <v>29</v>
      </c>
      <c r="C794" s="59" t="s">
        <v>6</v>
      </c>
      <c r="D794" s="36" t="str">
        <f t="shared" si="12"/>
        <v>Public</v>
      </c>
      <c r="E794" s="60">
        <v>15</v>
      </c>
      <c r="F794" s="60">
        <v>15</v>
      </c>
      <c r="G794" s="59" t="s">
        <v>1434</v>
      </c>
      <c r="H794" s="60">
        <v>380</v>
      </c>
      <c r="I794" s="60">
        <v>1</v>
      </c>
      <c r="J794" s="60">
        <v>1</v>
      </c>
      <c r="K794" s="60">
        <v>1</v>
      </c>
      <c r="L794" s="60">
        <v>6</v>
      </c>
      <c r="M794" s="59" t="s">
        <v>1470</v>
      </c>
      <c r="N794" s="59" t="s">
        <v>1612</v>
      </c>
      <c r="O794" s="60">
        <v>9</v>
      </c>
      <c r="P794" s="60">
        <v>901</v>
      </c>
      <c r="Q794" s="60">
        <v>1986</v>
      </c>
      <c r="R794" s="59" t="s">
        <v>166</v>
      </c>
    </row>
    <row r="795" spans="1:18" ht="27">
      <c r="A795" s="59" t="s">
        <v>20</v>
      </c>
      <c r="B795" s="59" t="s">
        <v>29</v>
      </c>
      <c r="C795" s="59" t="s">
        <v>6</v>
      </c>
      <c r="D795" s="36" t="str">
        <f t="shared" si="12"/>
        <v>Public</v>
      </c>
      <c r="E795" s="60">
        <v>16</v>
      </c>
      <c r="F795" s="60">
        <v>16</v>
      </c>
      <c r="G795" s="59" t="s">
        <v>1435</v>
      </c>
      <c r="H795" s="60">
        <v>327</v>
      </c>
      <c r="I795" s="60">
        <v>1</v>
      </c>
      <c r="J795" s="60">
        <v>1</v>
      </c>
      <c r="K795" s="60">
        <v>1</v>
      </c>
      <c r="L795" s="60">
        <v>6</v>
      </c>
      <c r="M795" s="59" t="s">
        <v>1470</v>
      </c>
      <c r="N795" s="59" t="s">
        <v>1613</v>
      </c>
      <c r="O795" s="60">
        <v>9</v>
      </c>
      <c r="P795" s="60">
        <v>901</v>
      </c>
      <c r="Q795" s="60">
        <v>1983</v>
      </c>
      <c r="R795" s="59" t="s">
        <v>166</v>
      </c>
    </row>
    <row r="796" spans="1:18" ht="27">
      <c r="A796" s="59" t="s">
        <v>20</v>
      </c>
      <c r="B796" s="59" t="s">
        <v>29</v>
      </c>
      <c r="C796" s="59" t="s">
        <v>6</v>
      </c>
      <c r="D796" s="36" t="str">
        <f t="shared" si="12"/>
        <v>Public</v>
      </c>
      <c r="E796" s="60">
        <v>18</v>
      </c>
      <c r="F796" s="60">
        <v>18</v>
      </c>
      <c r="G796" s="59" t="s">
        <v>1034</v>
      </c>
      <c r="H796" s="60">
        <v>529</v>
      </c>
      <c r="I796" s="60">
        <v>1</v>
      </c>
      <c r="J796" s="60">
        <v>1</v>
      </c>
      <c r="K796" s="60">
        <v>1</v>
      </c>
      <c r="L796" s="60">
        <v>6</v>
      </c>
      <c r="M796" s="59" t="s">
        <v>1470</v>
      </c>
      <c r="N796" s="59" t="s">
        <v>1614</v>
      </c>
      <c r="O796" s="60">
        <v>9</v>
      </c>
      <c r="P796" s="60">
        <v>901</v>
      </c>
      <c r="Q796" s="60">
        <v>2004</v>
      </c>
      <c r="R796" s="59" t="s">
        <v>70</v>
      </c>
    </row>
    <row r="797" spans="1:18" ht="40.5">
      <c r="A797" s="59" t="s">
        <v>20</v>
      </c>
      <c r="B797" s="59" t="s">
        <v>29</v>
      </c>
      <c r="C797" s="59" t="s">
        <v>6</v>
      </c>
      <c r="D797" s="36" t="str">
        <f t="shared" si="12"/>
        <v>Public</v>
      </c>
      <c r="E797" s="60">
        <v>20</v>
      </c>
      <c r="F797" s="60">
        <v>20</v>
      </c>
      <c r="G797" s="59" t="s">
        <v>1035</v>
      </c>
      <c r="H797" s="60">
        <v>398</v>
      </c>
      <c r="I797" s="60">
        <v>1</v>
      </c>
      <c r="J797" s="60">
        <v>1</v>
      </c>
      <c r="K797" s="60">
        <v>1</v>
      </c>
      <c r="L797" s="60">
        <v>6</v>
      </c>
      <c r="M797" s="59" t="s">
        <v>1470</v>
      </c>
      <c r="N797" s="59" t="s">
        <v>1614</v>
      </c>
      <c r="O797" s="60">
        <v>9</v>
      </c>
      <c r="P797" s="60">
        <v>902</v>
      </c>
      <c r="Q797" s="60">
        <v>1983</v>
      </c>
      <c r="R797" s="59" t="s">
        <v>70</v>
      </c>
    </row>
    <row r="798" spans="1:18" ht="27">
      <c r="A798" s="59" t="s">
        <v>20</v>
      </c>
      <c r="B798" s="59" t="s">
        <v>29</v>
      </c>
      <c r="C798" s="59" t="s">
        <v>6</v>
      </c>
      <c r="D798" s="36" t="str">
        <f t="shared" si="12"/>
        <v>Public</v>
      </c>
      <c r="E798" s="60">
        <v>21</v>
      </c>
      <c r="F798" s="60">
        <v>21</v>
      </c>
      <c r="G798" s="59" t="s">
        <v>1036</v>
      </c>
      <c r="H798" s="60">
        <v>493</v>
      </c>
      <c r="I798" s="60">
        <v>1</v>
      </c>
      <c r="J798" s="60">
        <v>1</v>
      </c>
      <c r="K798" s="60">
        <v>1</v>
      </c>
      <c r="L798" s="60">
        <v>6</v>
      </c>
      <c r="M798" s="59" t="s">
        <v>1470</v>
      </c>
      <c r="N798" s="59" t="s">
        <v>1614</v>
      </c>
      <c r="O798" s="60">
        <v>9</v>
      </c>
      <c r="P798" s="60">
        <v>902</v>
      </c>
      <c r="Q798" s="60">
        <v>1985</v>
      </c>
      <c r="R798" s="59" t="s">
        <v>70</v>
      </c>
    </row>
    <row r="799" spans="1:18" ht="40.5">
      <c r="A799" s="59" t="s">
        <v>20</v>
      </c>
      <c r="B799" s="59" t="s">
        <v>29</v>
      </c>
      <c r="C799" s="59" t="s">
        <v>6</v>
      </c>
      <c r="D799" s="36" t="str">
        <f t="shared" si="12"/>
        <v>Public</v>
      </c>
      <c r="E799" s="60">
        <v>22</v>
      </c>
      <c r="F799" s="60">
        <v>22</v>
      </c>
      <c r="G799" s="59" t="s">
        <v>1037</v>
      </c>
      <c r="H799" s="60">
        <v>310</v>
      </c>
      <c r="I799" s="60">
        <v>1</v>
      </c>
      <c r="J799" s="60">
        <v>1</v>
      </c>
      <c r="K799" s="60">
        <v>1</v>
      </c>
      <c r="L799" s="60">
        <v>6</v>
      </c>
      <c r="M799" s="59" t="s">
        <v>1470</v>
      </c>
      <c r="N799" s="59" t="s">
        <v>1614</v>
      </c>
      <c r="O799" s="60">
        <v>9</v>
      </c>
      <c r="P799" s="60">
        <v>902</v>
      </c>
      <c r="Q799" s="60">
        <v>1982</v>
      </c>
      <c r="R799" s="59" t="s">
        <v>70</v>
      </c>
    </row>
    <row r="800" spans="1:18" ht="27">
      <c r="A800" s="59" t="s">
        <v>20</v>
      </c>
      <c r="B800" s="59" t="s">
        <v>29</v>
      </c>
      <c r="C800" s="59" t="s">
        <v>6</v>
      </c>
      <c r="D800" s="36" t="str">
        <f t="shared" si="12"/>
        <v>Public</v>
      </c>
      <c r="E800" s="60">
        <v>23</v>
      </c>
      <c r="F800" s="60">
        <v>23</v>
      </c>
      <c r="G800" s="59" t="s">
        <v>1038</v>
      </c>
      <c r="H800" s="60">
        <v>288</v>
      </c>
      <c r="I800" s="60">
        <v>1</v>
      </c>
      <c r="J800" s="60">
        <v>1</v>
      </c>
      <c r="K800" s="60">
        <v>1</v>
      </c>
      <c r="L800" s="60">
        <v>6</v>
      </c>
      <c r="M800" s="59" t="s">
        <v>1470</v>
      </c>
      <c r="N800" s="59" t="s">
        <v>1615</v>
      </c>
      <c r="O800" s="60">
        <v>9</v>
      </c>
      <c r="P800" s="60">
        <v>902</v>
      </c>
      <c r="Q800" s="60">
        <v>1997</v>
      </c>
      <c r="R800" s="59" t="s">
        <v>70</v>
      </c>
    </row>
    <row r="801" spans="1:18" ht="40.5">
      <c r="A801" s="59" t="s">
        <v>20</v>
      </c>
      <c r="B801" s="59" t="s">
        <v>29</v>
      </c>
      <c r="C801" s="59" t="s">
        <v>6</v>
      </c>
      <c r="D801" s="36" t="str">
        <f t="shared" si="12"/>
        <v>Public</v>
      </c>
      <c r="E801" s="60">
        <v>24</v>
      </c>
      <c r="F801" s="60">
        <v>24</v>
      </c>
      <c r="G801" s="59" t="s">
        <v>1039</v>
      </c>
      <c r="H801" s="60">
        <v>186</v>
      </c>
      <c r="I801" s="60">
        <v>1</v>
      </c>
      <c r="J801" s="60">
        <v>1</v>
      </c>
      <c r="K801" s="60">
        <v>1</v>
      </c>
      <c r="L801" s="60">
        <v>6</v>
      </c>
      <c r="M801" s="59" t="s">
        <v>1470</v>
      </c>
      <c r="N801" s="59" t="s">
        <v>1611</v>
      </c>
      <c r="O801" s="60">
        <v>9</v>
      </c>
      <c r="P801" s="60">
        <v>902</v>
      </c>
      <c r="Q801" s="60">
        <v>1986</v>
      </c>
      <c r="R801" s="59" t="s">
        <v>70</v>
      </c>
    </row>
    <row r="802" spans="1:18" ht="27">
      <c r="A802" s="59" t="s">
        <v>20</v>
      </c>
      <c r="B802" s="59" t="s">
        <v>29</v>
      </c>
      <c r="C802" s="59" t="s">
        <v>6</v>
      </c>
      <c r="D802" s="36" t="str">
        <f t="shared" si="12"/>
        <v>Public</v>
      </c>
      <c r="E802" s="60">
        <v>25</v>
      </c>
      <c r="F802" s="60">
        <v>25</v>
      </c>
      <c r="G802" s="59" t="s">
        <v>1040</v>
      </c>
      <c r="H802" s="60">
        <v>344</v>
      </c>
      <c r="I802" s="60">
        <v>1</v>
      </c>
      <c r="J802" s="60">
        <v>1</v>
      </c>
      <c r="K802" s="60">
        <v>1</v>
      </c>
      <c r="L802" s="60">
        <v>6</v>
      </c>
      <c r="M802" s="59" t="s">
        <v>1470</v>
      </c>
      <c r="N802" s="59" t="s">
        <v>1614</v>
      </c>
      <c r="O802" s="60">
        <v>9</v>
      </c>
      <c r="P802" s="60">
        <v>902</v>
      </c>
      <c r="Q802" s="60">
        <v>1985</v>
      </c>
      <c r="R802" s="59" t="s">
        <v>70</v>
      </c>
    </row>
    <row r="803" spans="1:18" ht="27">
      <c r="A803" s="59" t="s">
        <v>20</v>
      </c>
      <c r="B803" s="59" t="s">
        <v>29</v>
      </c>
      <c r="C803" s="59" t="s">
        <v>6</v>
      </c>
      <c r="D803" s="36" t="str">
        <f t="shared" si="12"/>
        <v>Public</v>
      </c>
      <c r="E803" s="60">
        <v>26</v>
      </c>
      <c r="F803" s="60">
        <v>26</v>
      </c>
      <c r="G803" s="59" t="s">
        <v>1041</v>
      </c>
      <c r="H803" s="60">
        <v>175</v>
      </c>
      <c r="I803" s="60">
        <v>1</v>
      </c>
      <c r="J803" s="60">
        <v>1</v>
      </c>
      <c r="K803" s="60">
        <v>1</v>
      </c>
      <c r="L803" s="60">
        <v>6</v>
      </c>
      <c r="M803" s="59" t="s">
        <v>1470</v>
      </c>
      <c r="N803" s="59" t="s">
        <v>1611</v>
      </c>
      <c r="O803" s="60">
        <v>9</v>
      </c>
      <c r="P803" s="60">
        <v>902</v>
      </c>
      <c r="Q803" s="60">
        <v>1984</v>
      </c>
      <c r="R803" s="59" t="s">
        <v>70</v>
      </c>
    </row>
    <row r="804" spans="1:18" ht="40.5">
      <c r="A804" s="59" t="s">
        <v>20</v>
      </c>
      <c r="B804" s="59" t="s">
        <v>29</v>
      </c>
      <c r="C804" s="59" t="s">
        <v>6</v>
      </c>
      <c r="D804" s="36" t="str">
        <f t="shared" si="12"/>
        <v>Public</v>
      </c>
      <c r="E804" s="60">
        <v>28</v>
      </c>
      <c r="F804" s="60">
        <v>28</v>
      </c>
      <c r="G804" s="59" t="s">
        <v>1043</v>
      </c>
      <c r="H804" s="60">
        <v>420</v>
      </c>
      <c r="I804" s="60">
        <v>1</v>
      </c>
      <c r="J804" s="60">
        <v>1</v>
      </c>
      <c r="K804" s="60">
        <v>1</v>
      </c>
      <c r="L804" s="60">
        <v>6</v>
      </c>
      <c r="M804" s="59" t="s">
        <v>1470</v>
      </c>
      <c r="N804" s="59" t="s">
        <v>1612</v>
      </c>
      <c r="O804" s="60">
        <v>9</v>
      </c>
      <c r="P804" s="60">
        <v>902</v>
      </c>
      <c r="Q804" s="60">
        <v>1983</v>
      </c>
      <c r="R804" s="59" t="s">
        <v>70</v>
      </c>
    </row>
    <row r="805" spans="1:18" ht="27">
      <c r="A805" s="59" t="s">
        <v>20</v>
      </c>
      <c r="B805" s="59" t="s">
        <v>29</v>
      </c>
      <c r="C805" s="59" t="s">
        <v>6</v>
      </c>
      <c r="D805" s="36" t="str">
        <f t="shared" si="12"/>
        <v>Public</v>
      </c>
      <c r="E805" s="60">
        <v>29</v>
      </c>
      <c r="F805" s="60">
        <v>29</v>
      </c>
      <c r="G805" s="59" t="s">
        <v>1044</v>
      </c>
      <c r="H805" s="60">
        <v>316</v>
      </c>
      <c r="I805" s="60">
        <v>1</v>
      </c>
      <c r="J805" s="60">
        <v>1</v>
      </c>
      <c r="K805" s="60">
        <v>1</v>
      </c>
      <c r="L805" s="60">
        <v>6</v>
      </c>
      <c r="M805" s="59" t="s">
        <v>1470</v>
      </c>
      <c r="N805" s="59" t="s">
        <v>1611</v>
      </c>
      <c r="O805" s="60">
        <v>9</v>
      </c>
      <c r="P805" s="60">
        <v>902</v>
      </c>
      <c r="Q805" s="60">
        <v>2000</v>
      </c>
      <c r="R805" s="59" t="s">
        <v>70</v>
      </c>
    </row>
    <row r="806" spans="1:18" ht="27">
      <c r="A806" s="59" t="s">
        <v>20</v>
      </c>
      <c r="B806" s="59" t="s">
        <v>29</v>
      </c>
      <c r="C806" s="59" t="s">
        <v>6</v>
      </c>
      <c r="D806" s="36" t="str">
        <f t="shared" si="12"/>
        <v>Public</v>
      </c>
      <c r="E806" s="60">
        <v>30</v>
      </c>
      <c r="F806" s="60">
        <v>30</v>
      </c>
      <c r="G806" s="59" t="s">
        <v>1045</v>
      </c>
      <c r="H806" s="60">
        <v>203</v>
      </c>
      <c r="I806" s="60">
        <v>1</v>
      </c>
      <c r="J806" s="60">
        <v>1</v>
      </c>
      <c r="K806" s="60">
        <v>1</v>
      </c>
      <c r="L806" s="60">
        <v>6</v>
      </c>
      <c r="M806" s="59" t="s">
        <v>1470</v>
      </c>
      <c r="N806" s="59" t="s">
        <v>1611</v>
      </c>
      <c r="O806" s="60">
        <v>9</v>
      </c>
      <c r="P806" s="60">
        <v>902</v>
      </c>
      <c r="Q806" s="60">
        <v>1984</v>
      </c>
      <c r="R806" s="59" t="s">
        <v>70</v>
      </c>
    </row>
    <row r="807" spans="1:18" ht="40.5">
      <c r="A807" s="59" t="s">
        <v>20</v>
      </c>
      <c r="B807" s="59" t="s">
        <v>29</v>
      </c>
      <c r="C807" s="59" t="s">
        <v>6</v>
      </c>
      <c r="D807" s="36" t="str">
        <f t="shared" si="12"/>
        <v>Public</v>
      </c>
      <c r="E807" s="60">
        <v>31</v>
      </c>
      <c r="F807" s="60">
        <v>31</v>
      </c>
      <c r="G807" s="59" t="s">
        <v>1046</v>
      </c>
      <c r="H807" s="60">
        <v>428</v>
      </c>
      <c r="I807" s="60">
        <v>1</v>
      </c>
      <c r="J807" s="60">
        <v>1</v>
      </c>
      <c r="K807" s="60">
        <v>1</v>
      </c>
      <c r="L807" s="60">
        <v>6</v>
      </c>
      <c r="M807" s="59" t="s">
        <v>1470</v>
      </c>
      <c r="N807" s="59" t="s">
        <v>1614</v>
      </c>
      <c r="O807" s="60">
        <v>9</v>
      </c>
      <c r="P807" s="60">
        <v>902</v>
      </c>
      <c r="Q807" s="60">
        <v>1980</v>
      </c>
      <c r="R807" s="59" t="s">
        <v>70</v>
      </c>
    </row>
    <row r="808" spans="1:18" ht="27">
      <c r="A808" s="59" t="s">
        <v>20</v>
      </c>
      <c r="B808" s="59" t="s">
        <v>29</v>
      </c>
      <c r="C808" s="59" t="s">
        <v>6</v>
      </c>
      <c r="D808" s="36" t="str">
        <f t="shared" si="12"/>
        <v>Public</v>
      </c>
      <c r="E808" s="60">
        <v>33</v>
      </c>
      <c r="F808" s="60">
        <v>33</v>
      </c>
      <c r="G808" s="59" t="s">
        <v>1048</v>
      </c>
      <c r="H808" s="60">
        <v>144</v>
      </c>
      <c r="I808" s="60">
        <v>1</v>
      </c>
      <c r="J808" s="60">
        <v>1</v>
      </c>
      <c r="K808" s="60">
        <v>1</v>
      </c>
      <c r="L808" s="60">
        <v>4</v>
      </c>
      <c r="M808" s="59" t="s">
        <v>1470</v>
      </c>
      <c r="N808" s="59" t="s">
        <v>1614</v>
      </c>
      <c r="O808" s="60">
        <v>9</v>
      </c>
      <c r="P808" s="60">
        <v>903</v>
      </c>
      <c r="Q808" s="60">
        <v>2000</v>
      </c>
      <c r="R808" s="59" t="s">
        <v>70</v>
      </c>
    </row>
    <row r="809" spans="1:18" ht="40.5">
      <c r="A809" s="59" t="s">
        <v>20</v>
      </c>
      <c r="B809" s="59" t="s">
        <v>29</v>
      </c>
      <c r="C809" s="59" t="s">
        <v>6</v>
      </c>
      <c r="D809" s="36" t="str">
        <f t="shared" si="12"/>
        <v>Public</v>
      </c>
      <c r="E809" s="60">
        <v>34</v>
      </c>
      <c r="F809" s="60">
        <v>34</v>
      </c>
      <c r="G809" s="59" t="s">
        <v>1049</v>
      </c>
      <c r="H809" s="60">
        <v>550</v>
      </c>
      <c r="I809" s="60">
        <v>1</v>
      </c>
      <c r="J809" s="60">
        <v>1</v>
      </c>
      <c r="K809" s="60">
        <v>1</v>
      </c>
      <c r="L809" s="60">
        <v>6</v>
      </c>
      <c r="M809" s="59" t="s">
        <v>1470</v>
      </c>
      <c r="N809" s="59" t="s">
        <v>1616</v>
      </c>
      <c r="O809" s="60">
        <v>9</v>
      </c>
      <c r="P809" s="60">
        <v>903</v>
      </c>
      <c r="Q809" s="60">
        <v>1974</v>
      </c>
      <c r="R809" s="59" t="s">
        <v>70</v>
      </c>
    </row>
    <row r="810" spans="1:18" ht="27">
      <c r="A810" s="59" t="s">
        <v>20</v>
      </c>
      <c r="B810" s="59" t="s">
        <v>29</v>
      </c>
      <c r="C810" s="59" t="s">
        <v>6</v>
      </c>
      <c r="D810" s="36" t="str">
        <f t="shared" si="12"/>
        <v>Public</v>
      </c>
      <c r="E810" s="60">
        <v>35</v>
      </c>
      <c r="F810" s="60">
        <v>35</v>
      </c>
      <c r="G810" s="59" t="s">
        <v>1050</v>
      </c>
      <c r="H810" s="60">
        <v>202</v>
      </c>
      <c r="I810" s="60">
        <v>1</v>
      </c>
      <c r="J810" s="60">
        <v>1</v>
      </c>
      <c r="K810" s="60">
        <v>1</v>
      </c>
      <c r="L810" s="60">
        <v>6</v>
      </c>
      <c r="M810" s="59" t="s">
        <v>1470</v>
      </c>
      <c r="N810" s="59" t="s">
        <v>1616</v>
      </c>
      <c r="O810" s="60">
        <v>9</v>
      </c>
      <c r="P810" s="60">
        <v>903</v>
      </c>
      <c r="Q810" s="60">
        <v>1969</v>
      </c>
      <c r="R810" s="59" t="s">
        <v>70</v>
      </c>
    </row>
    <row r="811" spans="1:18" ht="27">
      <c r="A811" s="59" t="s">
        <v>20</v>
      </c>
      <c r="B811" s="59" t="s">
        <v>29</v>
      </c>
      <c r="C811" s="59" t="s">
        <v>6</v>
      </c>
      <c r="D811" s="36" t="str">
        <f t="shared" si="12"/>
        <v>Public</v>
      </c>
      <c r="E811" s="60">
        <v>36</v>
      </c>
      <c r="F811" s="60">
        <v>36</v>
      </c>
      <c r="G811" s="59" t="s">
        <v>1051</v>
      </c>
      <c r="H811" s="60">
        <v>205</v>
      </c>
      <c r="I811" s="60">
        <v>1</v>
      </c>
      <c r="J811" s="60">
        <v>1</v>
      </c>
      <c r="K811" s="60">
        <v>1</v>
      </c>
      <c r="L811" s="60">
        <v>6</v>
      </c>
      <c r="M811" s="59" t="s">
        <v>1470</v>
      </c>
      <c r="N811" s="59" t="s">
        <v>1616</v>
      </c>
      <c r="O811" s="60">
        <v>9</v>
      </c>
      <c r="P811" s="60">
        <v>903</v>
      </c>
      <c r="Q811" s="60">
        <v>1982</v>
      </c>
      <c r="R811" s="59" t="s">
        <v>70</v>
      </c>
    </row>
    <row r="812" spans="1:18" ht="27">
      <c r="A812" s="59" t="s">
        <v>20</v>
      </c>
      <c r="B812" s="59" t="s">
        <v>29</v>
      </c>
      <c r="C812" s="59" t="s">
        <v>6</v>
      </c>
      <c r="D812" s="36" t="str">
        <f t="shared" si="12"/>
        <v>Public</v>
      </c>
      <c r="E812" s="60">
        <v>37</v>
      </c>
      <c r="F812" s="60">
        <v>37</v>
      </c>
      <c r="G812" s="59" t="s">
        <v>1052</v>
      </c>
      <c r="H812" s="60">
        <v>242</v>
      </c>
      <c r="I812" s="60">
        <v>1</v>
      </c>
      <c r="J812" s="60">
        <v>1</v>
      </c>
      <c r="K812" s="60">
        <v>1</v>
      </c>
      <c r="L812" s="60">
        <v>6</v>
      </c>
      <c r="M812" s="59" t="s">
        <v>1470</v>
      </c>
      <c r="N812" s="59" t="s">
        <v>1615</v>
      </c>
      <c r="O812" s="60">
        <v>9</v>
      </c>
      <c r="P812" s="60">
        <v>903</v>
      </c>
      <c r="Q812" s="60">
        <v>2003</v>
      </c>
      <c r="R812" s="59" t="s">
        <v>70</v>
      </c>
    </row>
    <row r="813" spans="1:18" ht="27">
      <c r="A813" s="59" t="s">
        <v>20</v>
      </c>
      <c r="B813" s="59" t="s">
        <v>29</v>
      </c>
      <c r="C813" s="59" t="s">
        <v>6</v>
      </c>
      <c r="D813" s="36" t="str">
        <f t="shared" si="12"/>
        <v>Public</v>
      </c>
      <c r="E813" s="60">
        <v>40</v>
      </c>
      <c r="F813" s="60">
        <v>40</v>
      </c>
      <c r="G813" s="59" t="s">
        <v>1053</v>
      </c>
      <c r="H813" s="60">
        <v>304</v>
      </c>
      <c r="I813" s="60">
        <v>1</v>
      </c>
      <c r="J813" s="60">
        <v>1</v>
      </c>
      <c r="K813" s="60">
        <v>1</v>
      </c>
      <c r="L813" s="60">
        <v>6</v>
      </c>
      <c r="M813" s="59" t="s">
        <v>1470</v>
      </c>
      <c r="N813" s="59" t="s">
        <v>1615</v>
      </c>
      <c r="O813" s="60">
        <v>9</v>
      </c>
      <c r="P813" s="60">
        <v>903</v>
      </c>
      <c r="Q813" s="60">
        <v>1982</v>
      </c>
      <c r="R813" s="59" t="s">
        <v>70</v>
      </c>
    </row>
    <row r="814" spans="1:18" ht="27">
      <c r="A814" s="59" t="s">
        <v>20</v>
      </c>
      <c r="B814" s="59" t="s">
        <v>29</v>
      </c>
      <c r="C814" s="59" t="s">
        <v>6</v>
      </c>
      <c r="D814" s="36" t="str">
        <f t="shared" si="12"/>
        <v>Public</v>
      </c>
      <c r="E814" s="60">
        <v>308</v>
      </c>
      <c r="F814" s="60">
        <v>308</v>
      </c>
      <c r="G814" s="59" t="s">
        <v>1054</v>
      </c>
      <c r="H814" s="60">
        <v>138</v>
      </c>
      <c r="I814" s="60">
        <v>1</v>
      </c>
      <c r="J814" s="60">
        <v>1</v>
      </c>
      <c r="K814" s="60">
        <v>1</v>
      </c>
      <c r="L814" s="60">
        <v>5</v>
      </c>
      <c r="M814" s="59" t="s">
        <v>1470</v>
      </c>
      <c r="N814" s="59" t="s">
        <v>1610</v>
      </c>
      <c r="O814" s="60">
        <v>9</v>
      </c>
      <c r="P814" s="60">
        <v>901</v>
      </c>
      <c r="Q814" s="60">
        <v>2006</v>
      </c>
      <c r="R814" s="59" t="s">
        <v>70</v>
      </c>
    </row>
    <row r="815" spans="1:18" ht="27">
      <c r="A815" s="59" t="s">
        <v>20</v>
      </c>
      <c r="B815" s="59" t="s">
        <v>29</v>
      </c>
      <c r="C815" s="59" t="s">
        <v>6</v>
      </c>
      <c r="D815" s="36" t="str">
        <f t="shared" si="12"/>
        <v>Public</v>
      </c>
      <c r="E815" s="60">
        <v>723</v>
      </c>
      <c r="F815" s="60">
        <v>723</v>
      </c>
      <c r="G815" s="59" t="s">
        <v>1057</v>
      </c>
      <c r="H815" s="60">
        <v>74</v>
      </c>
      <c r="I815" s="60">
        <v>1</v>
      </c>
      <c r="J815" s="60">
        <v>1</v>
      </c>
      <c r="K815" s="60">
        <v>1</v>
      </c>
      <c r="L815" s="60">
        <v>4</v>
      </c>
      <c r="M815" s="59" t="s">
        <v>1470</v>
      </c>
      <c r="N815" s="59" t="s">
        <v>1615</v>
      </c>
      <c r="O815" s="60">
        <v>9</v>
      </c>
      <c r="P815" s="60">
        <v>903</v>
      </c>
      <c r="Q815" s="60">
        <v>2008</v>
      </c>
      <c r="R815" s="59" t="s">
        <v>70</v>
      </c>
    </row>
    <row r="816" spans="1:18" ht="27">
      <c r="A816" s="59" t="s">
        <v>20</v>
      </c>
      <c r="B816" s="59" t="s">
        <v>29</v>
      </c>
      <c r="C816" s="59" t="s">
        <v>6</v>
      </c>
      <c r="D816" s="36" t="str">
        <f t="shared" si="12"/>
        <v>Public</v>
      </c>
      <c r="E816" s="60">
        <v>815</v>
      </c>
      <c r="F816" s="60">
        <v>815</v>
      </c>
      <c r="G816" s="59" t="s">
        <v>1058</v>
      </c>
      <c r="H816" s="60">
        <v>187</v>
      </c>
      <c r="I816" s="60">
        <v>1</v>
      </c>
      <c r="J816" s="60">
        <v>1</v>
      </c>
      <c r="K816" s="60">
        <v>1</v>
      </c>
      <c r="L816" s="60">
        <v>6</v>
      </c>
      <c r="M816" s="59" t="s">
        <v>1470</v>
      </c>
      <c r="N816" s="59" t="s">
        <v>1616</v>
      </c>
      <c r="O816" s="60">
        <v>9</v>
      </c>
      <c r="P816" s="60">
        <v>903</v>
      </c>
      <c r="Q816" s="60">
        <v>1982</v>
      </c>
      <c r="R816" s="59" t="s">
        <v>70</v>
      </c>
    </row>
    <row r="817" spans="1:18" ht="27">
      <c r="A817" s="59" t="s">
        <v>20</v>
      </c>
      <c r="B817" s="59" t="s">
        <v>29</v>
      </c>
      <c r="C817" s="59" t="s">
        <v>6</v>
      </c>
      <c r="D817" s="36" t="str">
        <f t="shared" si="12"/>
        <v>Public</v>
      </c>
      <c r="E817" s="60">
        <v>819</v>
      </c>
      <c r="F817" s="60">
        <v>819</v>
      </c>
      <c r="G817" s="59" t="s">
        <v>1059</v>
      </c>
      <c r="H817" s="60">
        <v>88</v>
      </c>
      <c r="I817" s="60">
        <v>1</v>
      </c>
      <c r="J817" s="60">
        <v>1</v>
      </c>
      <c r="K817" s="60">
        <v>1</v>
      </c>
      <c r="L817" s="60">
        <v>5</v>
      </c>
      <c r="M817" s="59" t="s">
        <v>1470</v>
      </c>
      <c r="N817" s="59" t="s">
        <v>1615</v>
      </c>
      <c r="O817" s="60">
        <v>9</v>
      </c>
      <c r="P817" s="60">
        <v>903</v>
      </c>
      <c r="Q817" s="60">
        <v>1986</v>
      </c>
      <c r="R817" s="59" t="s">
        <v>70</v>
      </c>
    </row>
    <row r="818" spans="1:18" ht="27">
      <c r="A818" s="59" t="s">
        <v>20</v>
      </c>
      <c r="B818" s="59" t="s">
        <v>29</v>
      </c>
      <c r="C818" s="59" t="s">
        <v>6</v>
      </c>
      <c r="D818" s="36" t="str">
        <f t="shared" si="12"/>
        <v>Public</v>
      </c>
      <c r="E818" s="60">
        <v>820</v>
      </c>
      <c r="F818" s="60">
        <v>820</v>
      </c>
      <c r="G818" s="59" t="s">
        <v>1060</v>
      </c>
      <c r="H818" s="60">
        <v>311</v>
      </c>
      <c r="I818" s="60">
        <v>1</v>
      </c>
      <c r="J818" s="60">
        <v>1</v>
      </c>
      <c r="K818" s="60">
        <v>1</v>
      </c>
      <c r="L818" s="60">
        <v>6</v>
      </c>
      <c r="M818" s="59" t="s">
        <v>1470</v>
      </c>
      <c r="N818" s="59" t="s">
        <v>1616</v>
      </c>
      <c r="O818" s="60">
        <v>9</v>
      </c>
      <c r="P818" s="60">
        <v>903</v>
      </c>
      <c r="Q818" s="60">
        <v>1981</v>
      </c>
      <c r="R818" s="59" t="s">
        <v>70</v>
      </c>
    </row>
    <row r="819" spans="1:18" ht="40.5">
      <c r="A819" s="59" t="s">
        <v>20</v>
      </c>
      <c r="B819" s="59" t="s">
        <v>29</v>
      </c>
      <c r="C819" s="59" t="s">
        <v>6</v>
      </c>
      <c r="D819" s="36" t="str">
        <f t="shared" si="12"/>
        <v>Public</v>
      </c>
      <c r="E819" s="60">
        <v>822</v>
      </c>
      <c r="F819" s="60">
        <v>822</v>
      </c>
      <c r="G819" s="59" t="s">
        <v>1061</v>
      </c>
      <c r="H819" s="60">
        <v>219</v>
      </c>
      <c r="I819" s="60">
        <v>1</v>
      </c>
      <c r="J819" s="60">
        <v>1</v>
      </c>
      <c r="K819" s="60">
        <v>1</v>
      </c>
      <c r="L819" s="60">
        <v>6</v>
      </c>
      <c r="M819" s="59" t="s">
        <v>1470</v>
      </c>
      <c r="N819" s="59" t="s">
        <v>1615</v>
      </c>
      <c r="O819" s="60">
        <v>9</v>
      </c>
      <c r="P819" s="60">
        <v>903</v>
      </c>
      <c r="Q819" s="60">
        <v>2004</v>
      </c>
      <c r="R819" s="59" t="s">
        <v>70</v>
      </c>
    </row>
    <row r="820" spans="1:18" ht="27">
      <c r="A820" s="59" t="s">
        <v>20</v>
      </c>
      <c r="B820" s="59" t="s">
        <v>29</v>
      </c>
      <c r="C820" s="59" t="s">
        <v>6</v>
      </c>
      <c r="D820" s="36" t="str">
        <f t="shared" si="12"/>
        <v>Public</v>
      </c>
      <c r="E820" s="60">
        <v>1125</v>
      </c>
      <c r="F820" s="60">
        <v>1125</v>
      </c>
      <c r="G820" s="59" t="s">
        <v>1069</v>
      </c>
      <c r="H820" s="60">
        <v>64</v>
      </c>
      <c r="I820" s="60">
        <v>1</v>
      </c>
      <c r="J820" s="60">
        <v>1</v>
      </c>
      <c r="K820" s="60">
        <v>1</v>
      </c>
      <c r="L820" s="60">
        <v>4</v>
      </c>
      <c r="M820" s="59" t="s">
        <v>1470</v>
      </c>
      <c r="N820" s="59" t="s">
        <v>1611</v>
      </c>
      <c r="O820" s="60">
        <v>9</v>
      </c>
      <c r="P820" s="60">
        <v>902</v>
      </c>
      <c r="Q820" s="60">
        <v>1986</v>
      </c>
      <c r="R820" s="59" t="s">
        <v>70</v>
      </c>
    </row>
    <row r="821" spans="1:18" ht="27">
      <c r="A821" s="59" t="s">
        <v>20</v>
      </c>
      <c r="B821" s="59" t="s">
        <v>29</v>
      </c>
      <c r="C821" s="59" t="s">
        <v>6</v>
      </c>
      <c r="D821" s="36" t="str">
        <f t="shared" si="12"/>
        <v>Public</v>
      </c>
      <c r="E821" s="60">
        <v>1126</v>
      </c>
      <c r="F821" s="60">
        <v>1126</v>
      </c>
      <c r="G821" s="59" t="s">
        <v>1070</v>
      </c>
      <c r="H821" s="60">
        <v>191</v>
      </c>
      <c r="I821" s="60">
        <v>1</v>
      </c>
      <c r="J821" s="60">
        <v>1</v>
      </c>
      <c r="K821" s="60">
        <v>1</v>
      </c>
      <c r="L821" s="60">
        <v>4</v>
      </c>
      <c r="M821" s="59" t="s">
        <v>1470</v>
      </c>
      <c r="N821" s="59" t="s">
        <v>1612</v>
      </c>
      <c r="O821" s="60">
        <v>9</v>
      </c>
      <c r="P821" s="60">
        <v>901</v>
      </c>
      <c r="Q821" s="60">
        <v>2005</v>
      </c>
      <c r="R821" s="59" t="s">
        <v>70</v>
      </c>
    </row>
    <row r="822" spans="1:18" ht="27">
      <c r="A822" s="59" t="s">
        <v>20</v>
      </c>
      <c r="B822" s="59" t="s">
        <v>29</v>
      </c>
      <c r="C822" s="59" t="s">
        <v>6</v>
      </c>
      <c r="D822" s="36" t="str">
        <f t="shared" si="12"/>
        <v>Public</v>
      </c>
      <c r="E822" s="60">
        <v>1127</v>
      </c>
      <c r="F822" s="60">
        <v>1127</v>
      </c>
      <c r="G822" s="59" t="s">
        <v>1071</v>
      </c>
      <c r="H822" s="60">
        <v>164</v>
      </c>
      <c r="I822" s="60">
        <v>1</v>
      </c>
      <c r="J822" s="60">
        <v>1</v>
      </c>
      <c r="K822" s="60">
        <v>1</v>
      </c>
      <c r="L822" s="60">
        <v>5</v>
      </c>
      <c r="M822" s="59" t="s">
        <v>1470</v>
      </c>
      <c r="N822" s="59" t="s">
        <v>1612</v>
      </c>
      <c r="O822" s="60">
        <v>9</v>
      </c>
      <c r="P822" s="60">
        <v>901</v>
      </c>
      <c r="Q822" s="60">
        <v>2004</v>
      </c>
      <c r="R822" s="59" t="s">
        <v>70</v>
      </c>
    </row>
    <row r="823" spans="1:18" ht="27">
      <c r="A823" s="59" t="s">
        <v>20</v>
      </c>
      <c r="B823" s="59" t="s">
        <v>29</v>
      </c>
      <c r="C823" s="59" t="s">
        <v>6</v>
      </c>
      <c r="D823" s="36" t="str">
        <f t="shared" si="12"/>
        <v>Public</v>
      </c>
      <c r="E823" s="60">
        <v>1165</v>
      </c>
      <c r="F823" s="60">
        <v>1166</v>
      </c>
      <c r="G823" s="59" t="s">
        <v>1072</v>
      </c>
      <c r="H823" s="60">
        <v>97</v>
      </c>
      <c r="I823" s="60">
        <v>1</v>
      </c>
      <c r="J823" s="60">
        <v>1</v>
      </c>
      <c r="K823" s="60">
        <v>1</v>
      </c>
      <c r="L823" s="60">
        <v>3</v>
      </c>
      <c r="M823" s="59" t="s">
        <v>1470</v>
      </c>
      <c r="N823" s="59" t="s">
        <v>1616</v>
      </c>
      <c r="O823" s="60">
        <v>9</v>
      </c>
      <c r="P823" s="60">
        <v>903</v>
      </c>
      <c r="Q823" s="60">
        <v>2009</v>
      </c>
      <c r="R823" s="59" t="s">
        <v>70</v>
      </c>
    </row>
    <row r="824" spans="1:18" ht="27">
      <c r="A824" s="59" t="s">
        <v>20</v>
      </c>
      <c r="B824" s="59" t="s">
        <v>29</v>
      </c>
      <c r="C824" s="59" t="s">
        <v>6</v>
      </c>
      <c r="D824" s="36" t="str">
        <f t="shared" si="12"/>
        <v>Public</v>
      </c>
      <c r="E824" s="60">
        <v>1167</v>
      </c>
      <c r="F824" s="60">
        <v>1168</v>
      </c>
      <c r="G824" s="59" t="s">
        <v>1074</v>
      </c>
      <c r="H824" s="60">
        <v>102</v>
      </c>
      <c r="I824" s="60">
        <v>1</v>
      </c>
      <c r="J824" s="60">
        <v>1</v>
      </c>
      <c r="K824" s="60">
        <v>1</v>
      </c>
      <c r="L824" s="60">
        <v>4</v>
      </c>
      <c r="M824" s="59" t="s">
        <v>1470</v>
      </c>
      <c r="N824" s="59" t="s">
        <v>1611</v>
      </c>
      <c r="O824" s="60">
        <v>9</v>
      </c>
      <c r="P824" s="60">
        <v>902</v>
      </c>
      <c r="Q824" s="60">
        <v>2010</v>
      </c>
      <c r="R824" s="59" t="s">
        <v>70</v>
      </c>
    </row>
    <row r="825" spans="1:18" ht="27">
      <c r="A825" s="59" t="s">
        <v>20</v>
      </c>
      <c r="B825" s="59" t="s">
        <v>29</v>
      </c>
      <c r="C825" s="59" t="s">
        <v>6</v>
      </c>
      <c r="D825" s="36" t="str">
        <f t="shared" si="12"/>
        <v>Public</v>
      </c>
      <c r="E825" s="60">
        <v>1168</v>
      </c>
      <c r="F825" s="60">
        <v>1169</v>
      </c>
      <c r="G825" s="59" t="s">
        <v>1075</v>
      </c>
      <c r="H825" s="60">
        <v>109</v>
      </c>
      <c r="I825" s="60">
        <v>1</v>
      </c>
      <c r="J825" s="60">
        <v>1</v>
      </c>
      <c r="K825" s="60">
        <v>1</v>
      </c>
      <c r="L825" s="60">
        <v>4</v>
      </c>
      <c r="M825" s="59" t="s">
        <v>1470</v>
      </c>
      <c r="N825" s="59" t="s">
        <v>1615</v>
      </c>
      <c r="O825" s="60">
        <v>9</v>
      </c>
      <c r="P825" s="60">
        <v>903</v>
      </c>
      <c r="Q825" s="60">
        <v>2010</v>
      </c>
      <c r="R825" s="59" t="s">
        <v>70</v>
      </c>
    </row>
    <row r="826" spans="1:18" ht="40.5">
      <c r="A826" s="59" t="s">
        <v>20</v>
      </c>
      <c r="B826" s="59" t="s">
        <v>29</v>
      </c>
      <c r="C826" s="59" t="s">
        <v>6</v>
      </c>
      <c r="D826" s="36" t="str">
        <f t="shared" si="12"/>
        <v>Public</v>
      </c>
      <c r="E826" s="60">
        <v>1169</v>
      </c>
      <c r="F826" s="60">
        <v>1170</v>
      </c>
      <c r="G826" s="59" t="s">
        <v>1076</v>
      </c>
      <c r="H826" s="60">
        <v>97</v>
      </c>
      <c r="I826" s="60">
        <v>1</v>
      </c>
      <c r="J826" s="60">
        <v>1</v>
      </c>
      <c r="K826" s="60">
        <v>1</v>
      </c>
      <c r="L826" s="60">
        <v>5</v>
      </c>
      <c r="M826" s="59" t="s">
        <v>1470</v>
      </c>
      <c r="N826" s="59" t="s">
        <v>1614</v>
      </c>
      <c r="O826" s="60">
        <v>9</v>
      </c>
      <c r="P826" s="60">
        <v>901</v>
      </c>
      <c r="Q826" s="60">
        <v>2010</v>
      </c>
      <c r="R826" s="59" t="s">
        <v>70</v>
      </c>
    </row>
    <row r="827" spans="1:18" ht="27">
      <c r="A827" s="59" t="s">
        <v>20</v>
      </c>
      <c r="B827" s="59" t="s">
        <v>29</v>
      </c>
      <c r="C827" s="59" t="s">
        <v>6</v>
      </c>
      <c r="D827" s="36" t="str">
        <f t="shared" si="12"/>
        <v>Public</v>
      </c>
      <c r="E827" s="60">
        <v>1366</v>
      </c>
      <c r="F827" s="60">
        <v>2313</v>
      </c>
      <c r="G827" s="59" t="s">
        <v>1081</v>
      </c>
      <c r="H827" s="60">
        <v>37</v>
      </c>
      <c r="I827" s="60">
        <v>1</v>
      </c>
      <c r="J827" s="60">
        <v>1</v>
      </c>
      <c r="K827" s="60">
        <v>1</v>
      </c>
      <c r="L827" s="60">
        <v>4</v>
      </c>
      <c r="M827" s="59" t="s">
        <v>1470</v>
      </c>
      <c r="N827" s="59" t="s">
        <v>1610</v>
      </c>
      <c r="O827" s="60">
        <v>9</v>
      </c>
      <c r="P827" s="60">
        <v>901</v>
      </c>
      <c r="Q827" s="60">
        <v>2005</v>
      </c>
      <c r="R827" s="59" t="s">
        <v>70</v>
      </c>
    </row>
    <row r="828" spans="1:18" ht="27">
      <c r="A828" s="59" t="s">
        <v>20</v>
      </c>
      <c r="B828" s="59" t="s">
        <v>29</v>
      </c>
      <c r="C828" s="59" t="s">
        <v>6</v>
      </c>
      <c r="D828" s="36" t="str">
        <f t="shared" si="12"/>
        <v>Public</v>
      </c>
      <c r="E828" s="60">
        <v>1367</v>
      </c>
      <c r="F828" s="60">
        <v>2314</v>
      </c>
      <c r="G828" s="59" t="s">
        <v>1082</v>
      </c>
      <c r="H828" s="60">
        <v>55</v>
      </c>
      <c r="I828" s="60">
        <v>1</v>
      </c>
      <c r="J828" s="60">
        <v>1</v>
      </c>
      <c r="K828" s="60">
        <v>1</v>
      </c>
      <c r="L828" s="60">
        <v>4</v>
      </c>
      <c r="M828" s="59" t="s">
        <v>1470</v>
      </c>
      <c r="N828" s="59" t="s">
        <v>1610</v>
      </c>
      <c r="O828" s="60">
        <v>9</v>
      </c>
      <c r="P828" s="60">
        <v>901</v>
      </c>
      <c r="Q828" s="60">
        <v>2002</v>
      </c>
      <c r="R828" s="59" t="s">
        <v>70</v>
      </c>
    </row>
    <row r="829" spans="1:18" ht="40.5">
      <c r="A829" s="59" t="s">
        <v>20</v>
      </c>
      <c r="B829" s="59" t="s">
        <v>29</v>
      </c>
      <c r="C829" s="59" t="s">
        <v>6</v>
      </c>
      <c r="D829" s="36" t="str">
        <f t="shared" si="12"/>
        <v>Public</v>
      </c>
      <c r="E829" s="60">
        <v>1368</v>
      </c>
      <c r="F829" s="60">
        <v>2315</v>
      </c>
      <c r="G829" s="59" t="s">
        <v>1083</v>
      </c>
      <c r="H829" s="60">
        <v>72</v>
      </c>
      <c r="I829" s="60">
        <v>1</v>
      </c>
      <c r="J829" s="60">
        <v>1</v>
      </c>
      <c r="K829" s="60">
        <v>1</v>
      </c>
      <c r="L829" s="60">
        <v>5</v>
      </c>
      <c r="M829" s="59" t="s">
        <v>1470</v>
      </c>
      <c r="N829" s="59" t="s">
        <v>1610</v>
      </c>
      <c r="O829" s="60">
        <v>9</v>
      </c>
      <c r="P829" s="60">
        <v>901</v>
      </c>
      <c r="Q829" s="60">
        <v>2004</v>
      </c>
      <c r="R829" s="59" t="s">
        <v>70</v>
      </c>
    </row>
    <row r="830" spans="1:18" ht="27">
      <c r="A830" s="59" t="s">
        <v>20</v>
      </c>
      <c r="B830" s="59" t="s">
        <v>29</v>
      </c>
      <c r="C830" s="59" t="s">
        <v>6</v>
      </c>
      <c r="D830" s="36" t="str">
        <f t="shared" si="12"/>
        <v>Public</v>
      </c>
      <c r="E830" s="60">
        <v>1369</v>
      </c>
      <c r="F830" s="60">
        <v>2316</v>
      </c>
      <c r="G830" s="59" t="s">
        <v>1084</v>
      </c>
      <c r="H830" s="60">
        <v>126</v>
      </c>
      <c r="I830" s="60">
        <v>1</v>
      </c>
      <c r="J830" s="60">
        <v>1</v>
      </c>
      <c r="K830" s="60">
        <v>1</v>
      </c>
      <c r="L830" s="60">
        <v>6</v>
      </c>
      <c r="M830" s="59" t="s">
        <v>1470</v>
      </c>
      <c r="N830" s="59" t="s">
        <v>1616</v>
      </c>
      <c r="O830" s="60">
        <v>9</v>
      </c>
      <c r="P830" s="60">
        <v>903</v>
      </c>
      <c r="Q830" s="60">
        <v>2008</v>
      </c>
      <c r="R830" s="59" t="s">
        <v>70</v>
      </c>
    </row>
    <row r="831" spans="1:18" ht="27">
      <c r="A831" s="59" t="s">
        <v>20</v>
      </c>
      <c r="B831" s="59" t="s">
        <v>29</v>
      </c>
      <c r="C831" s="59" t="s">
        <v>6</v>
      </c>
      <c r="D831" s="36" t="str">
        <f t="shared" si="12"/>
        <v>Public</v>
      </c>
      <c r="E831" s="60">
        <v>1370</v>
      </c>
      <c r="F831" s="60">
        <v>2318</v>
      </c>
      <c r="G831" s="59" t="s">
        <v>1085</v>
      </c>
      <c r="H831" s="60">
        <v>228</v>
      </c>
      <c r="I831" s="60">
        <v>1</v>
      </c>
      <c r="J831" s="60">
        <v>1</v>
      </c>
      <c r="K831" s="60">
        <v>1</v>
      </c>
      <c r="L831" s="60">
        <v>6</v>
      </c>
      <c r="M831" s="59" t="s">
        <v>1470</v>
      </c>
      <c r="N831" s="59" t="s">
        <v>1614</v>
      </c>
      <c r="O831" s="60">
        <v>9</v>
      </c>
      <c r="P831" s="60">
        <v>903</v>
      </c>
      <c r="Q831" s="60">
        <v>2004</v>
      </c>
      <c r="R831" s="59" t="s">
        <v>70</v>
      </c>
    </row>
    <row r="832" spans="1:18" ht="27">
      <c r="A832" s="59" t="s">
        <v>20</v>
      </c>
      <c r="B832" s="59" t="s">
        <v>29</v>
      </c>
      <c r="C832" s="59" t="s">
        <v>6</v>
      </c>
      <c r="D832" s="36" t="str">
        <f t="shared" si="12"/>
        <v>Public</v>
      </c>
      <c r="E832" s="60">
        <v>1371</v>
      </c>
      <c r="F832" s="60">
        <v>2319</v>
      </c>
      <c r="G832" s="59" t="s">
        <v>1086</v>
      </c>
      <c r="H832" s="60">
        <v>71</v>
      </c>
      <c r="I832" s="60">
        <v>1</v>
      </c>
      <c r="J832" s="60">
        <v>1</v>
      </c>
      <c r="K832" s="60">
        <v>1</v>
      </c>
      <c r="L832" s="60">
        <v>4</v>
      </c>
      <c r="M832" s="59" t="s">
        <v>1470</v>
      </c>
      <c r="N832" s="59" t="s">
        <v>1616</v>
      </c>
      <c r="O832" s="60">
        <v>9</v>
      </c>
      <c r="P832" s="60">
        <v>903</v>
      </c>
      <c r="Q832" s="60">
        <v>2008</v>
      </c>
      <c r="R832" s="59" t="s">
        <v>70</v>
      </c>
    </row>
    <row r="833" spans="1:18" ht="27">
      <c r="A833" s="59" t="s">
        <v>20</v>
      </c>
      <c r="B833" s="59" t="s">
        <v>29</v>
      </c>
      <c r="C833" s="59" t="s">
        <v>6</v>
      </c>
      <c r="D833" s="36" t="str">
        <f t="shared" si="12"/>
        <v>Public</v>
      </c>
      <c r="E833" s="60">
        <v>1484</v>
      </c>
      <c r="F833" s="60">
        <v>5517</v>
      </c>
      <c r="G833" s="59" t="s">
        <v>1088</v>
      </c>
      <c r="H833" s="60">
        <v>81</v>
      </c>
      <c r="I833" s="60">
        <v>1</v>
      </c>
      <c r="J833" s="60">
        <v>1</v>
      </c>
      <c r="K833" s="60">
        <v>1</v>
      </c>
      <c r="L833" s="60">
        <v>6</v>
      </c>
      <c r="M833" s="59" t="s">
        <v>1470</v>
      </c>
      <c r="N833" s="59" t="s">
        <v>1613</v>
      </c>
      <c r="O833" s="60">
        <v>9</v>
      </c>
      <c r="P833" s="60">
        <v>901</v>
      </c>
      <c r="Q833" s="60">
        <v>2004</v>
      </c>
      <c r="R833" s="59" t="s">
        <v>70</v>
      </c>
    </row>
    <row r="834" spans="1:18" ht="27">
      <c r="A834" s="59" t="s">
        <v>20</v>
      </c>
      <c r="B834" s="59" t="s">
        <v>29</v>
      </c>
      <c r="C834" s="59" t="s">
        <v>6</v>
      </c>
      <c r="D834" s="36" t="str">
        <f t="shared" ref="D834:D897" si="13">IF(C834="Catholic", "Private", C834)</f>
        <v>Public</v>
      </c>
      <c r="E834" s="60">
        <v>1488</v>
      </c>
      <c r="F834" s="60">
        <v>5521</v>
      </c>
      <c r="G834" s="59" t="s">
        <v>1089</v>
      </c>
      <c r="H834" s="60">
        <v>216</v>
      </c>
      <c r="I834" s="60">
        <v>1</v>
      </c>
      <c r="J834" s="60">
        <v>1</v>
      </c>
      <c r="K834" s="60">
        <v>1</v>
      </c>
      <c r="L834" s="60">
        <v>6</v>
      </c>
      <c r="M834" s="59" t="s">
        <v>1470</v>
      </c>
      <c r="N834" s="59" t="s">
        <v>1615</v>
      </c>
      <c r="O834" s="60">
        <v>9</v>
      </c>
      <c r="P834" s="60">
        <v>903</v>
      </c>
      <c r="Q834" s="60">
        <v>2004</v>
      </c>
      <c r="R834" s="59" t="s">
        <v>70</v>
      </c>
    </row>
    <row r="835" spans="1:18" ht="40.5">
      <c r="A835" s="59" t="s">
        <v>21</v>
      </c>
      <c r="B835" s="59" t="s">
        <v>54</v>
      </c>
      <c r="C835" s="59" t="s">
        <v>6</v>
      </c>
      <c r="D835" s="36" t="str">
        <f t="shared" si="13"/>
        <v>Public</v>
      </c>
      <c r="E835" s="60">
        <v>579</v>
      </c>
      <c r="F835" s="60">
        <v>579</v>
      </c>
      <c r="G835" s="59" t="s">
        <v>1093</v>
      </c>
      <c r="H835" s="60">
        <v>77</v>
      </c>
      <c r="I835" s="60">
        <v>5</v>
      </c>
      <c r="J835" s="60">
        <v>1</v>
      </c>
      <c r="K835" s="60">
        <v>1</v>
      </c>
      <c r="L835" s="60">
        <v>9</v>
      </c>
      <c r="M835" s="59" t="s">
        <v>1468</v>
      </c>
      <c r="N835" s="59" t="s">
        <v>1469</v>
      </c>
      <c r="O835" s="60">
        <v>10</v>
      </c>
      <c r="P835" s="60">
        <v>1005</v>
      </c>
      <c r="Q835" s="60">
        <v>2009</v>
      </c>
      <c r="R835" s="59" t="s">
        <v>70</v>
      </c>
    </row>
    <row r="836" spans="1:18" ht="54">
      <c r="A836" s="59" t="s">
        <v>21</v>
      </c>
      <c r="B836" s="59" t="s">
        <v>54</v>
      </c>
      <c r="C836" s="59" t="s">
        <v>6</v>
      </c>
      <c r="D836" s="36" t="str">
        <f t="shared" si="13"/>
        <v>Public</v>
      </c>
      <c r="E836" s="60">
        <v>589</v>
      </c>
      <c r="F836" s="60">
        <v>589</v>
      </c>
      <c r="G836" s="59" t="s">
        <v>1094</v>
      </c>
      <c r="H836" s="60">
        <v>256</v>
      </c>
      <c r="I836" s="60">
        <v>5</v>
      </c>
      <c r="J836" s="60">
        <v>1</v>
      </c>
      <c r="K836" s="60">
        <v>1</v>
      </c>
      <c r="L836" s="60">
        <v>9</v>
      </c>
      <c r="M836" s="59" t="s">
        <v>1468</v>
      </c>
      <c r="N836" s="59" t="s">
        <v>1469</v>
      </c>
      <c r="O836" s="60">
        <v>10</v>
      </c>
      <c r="P836" s="60">
        <v>1001</v>
      </c>
      <c r="Q836" s="60">
        <v>1994</v>
      </c>
      <c r="R836" s="59" t="s">
        <v>70</v>
      </c>
    </row>
    <row r="837" spans="1:18" ht="54">
      <c r="A837" s="59" t="s">
        <v>21</v>
      </c>
      <c r="B837" s="59" t="s">
        <v>54</v>
      </c>
      <c r="C837" s="59" t="s">
        <v>6</v>
      </c>
      <c r="D837" s="36" t="str">
        <f t="shared" si="13"/>
        <v>Public</v>
      </c>
      <c r="E837" s="60">
        <v>598</v>
      </c>
      <c r="F837" s="60">
        <v>598</v>
      </c>
      <c r="G837" s="59" t="s">
        <v>1102</v>
      </c>
      <c r="H837" s="60">
        <v>305</v>
      </c>
      <c r="I837" s="60">
        <v>5</v>
      </c>
      <c r="J837" s="60">
        <v>1</v>
      </c>
      <c r="K837" s="60">
        <v>1</v>
      </c>
      <c r="L837" s="60">
        <v>9</v>
      </c>
      <c r="M837" s="59" t="s">
        <v>1468</v>
      </c>
      <c r="N837" s="59" t="s">
        <v>1469</v>
      </c>
      <c r="O837" s="60">
        <v>10</v>
      </c>
      <c r="P837" s="60">
        <v>1002</v>
      </c>
      <c r="Q837" s="60">
        <v>1982</v>
      </c>
      <c r="R837" s="59" t="s">
        <v>70</v>
      </c>
    </row>
    <row r="838" spans="1:18" ht="40.5">
      <c r="A838" s="59" t="s">
        <v>21</v>
      </c>
      <c r="B838" s="59" t="s">
        <v>54</v>
      </c>
      <c r="C838" s="59" t="s">
        <v>6</v>
      </c>
      <c r="D838" s="36" t="str">
        <f t="shared" si="13"/>
        <v>Public</v>
      </c>
      <c r="E838" s="60">
        <v>614</v>
      </c>
      <c r="F838" s="60">
        <v>614</v>
      </c>
      <c r="G838" s="59" t="s">
        <v>1117</v>
      </c>
      <c r="H838" s="60">
        <v>527</v>
      </c>
      <c r="I838" s="60">
        <v>5</v>
      </c>
      <c r="J838" s="60">
        <v>1</v>
      </c>
      <c r="K838" s="60">
        <v>1</v>
      </c>
      <c r="L838" s="60">
        <v>8</v>
      </c>
      <c r="M838" s="59" t="s">
        <v>1468</v>
      </c>
      <c r="N838" s="59" t="s">
        <v>1469</v>
      </c>
      <c r="O838" s="60">
        <v>10</v>
      </c>
      <c r="P838" s="60">
        <v>1005</v>
      </c>
      <c r="Q838" s="60">
        <v>2004</v>
      </c>
      <c r="R838" s="59" t="s">
        <v>70</v>
      </c>
    </row>
    <row r="839" spans="1:18" ht="40.5">
      <c r="A839" s="59" t="s">
        <v>21</v>
      </c>
      <c r="B839" s="59" t="s">
        <v>54</v>
      </c>
      <c r="C839" s="59" t="s">
        <v>6</v>
      </c>
      <c r="D839" s="36" t="str">
        <f t="shared" si="13"/>
        <v>Public</v>
      </c>
      <c r="E839" s="60">
        <v>615</v>
      </c>
      <c r="F839" s="60">
        <v>615</v>
      </c>
      <c r="G839" s="59" t="s">
        <v>1118</v>
      </c>
      <c r="H839" s="60">
        <v>205</v>
      </c>
      <c r="I839" s="60">
        <v>5</v>
      </c>
      <c r="J839" s="60">
        <v>1</v>
      </c>
      <c r="K839" s="60">
        <v>1</v>
      </c>
      <c r="L839" s="60">
        <v>9</v>
      </c>
      <c r="M839" s="59" t="s">
        <v>1468</v>
      </c>
      <c r="N839" s="59" t="s">
        <v>1469</v>
      </c>
      <c r="O839" s="60">
        <v>10</v>
      </c>
      <c r="P839" s="60">
        <v>1005</v>
      </c>
      <c r="Q839" s="60">
        <v>1983</v>
      </c>
      <c r="R839" s="59" t="s">
        <v>70</v>
      </c>
    </row>
    <row r="840" spans="1:18" ht="40.5">
      <c r="A840" s="59" t="s">
        <v>21</v>
      </c>
      <c r="B840" s="59" t="s">
        <v>29</v>
      </c>
      <c r="C840" s="59" t="s">
        <v>1431</v>
      </c>
      <c r="D840" s="36" t="str">
        <f t="shared" si="13"/>
        <v>Private</v>
      </c>
      <c r="E840" s="60">
        <v>595</v>
      </c>
      <c r="F840" s="60">
        <v>595</v>
      </c>
      <c r="G840" s="59" t="s">
        <v>1100</v>
      </c>
      <c r="H840" s="60">
        <v>182</v>
      </c>
      <c r="I840" s="60">
        <v>1</v>
      </c>
      <c r="J840" s="60">
        <v>3</v>
      </c>
      <c r="K840" s="60">
        <v>1</v>
      </c>
      <c r="L840" s="60">
        <v>7</v>
      </c>
      <c r="M840" s="59" t="s">
        <v>1468</v>
      </c>
      <c r="N840" s="59" t="s">
        <v>1469</v>
      </c>
      <c r="O840" s="60">
        <v>10</v>
      </c>
      <c r="P840" s="60">
        <v>1001</v>
      </c>
      <c r="Q840" s="60">
        <v>1997</v>
      </c>
      <c r="R840" s="59" t="s">
        <v>70</v>
      </c>
    </row>
    <row r="841" spans="1:18" ht="27">
      <c r="A841" s="59" t="s">
        <v>21</v>
      </c>
      <c r="B841" s="59" t="s">
        <v>29</v>
      </c>
      <c r="C841" s="59" t="s">
        <v>1431</v>
      </c>
      <c r="D841" s="36" t="str">
        <f t="shared" si="13"/>
        <v>Private</v>
      </c>
      <c r="E841" s="60">
        <v>611</v>
      </c>
      <c r="F841" s="60">
        <v>611</v>
      </c>
      <c r="G841" s="59" t="s">
        <v>1114</v>
      </c>
      <c r="H841" s="60">
        <v>136</v>
      </c>
      <c r="I841" s="60">
        <v>1</v>
      </c>
      <c r="J841" s="60">
        <v>3</v>
      </c>
      <c r="K841" s="60">
        <v>1</v>
      </c>
      <c r="L841" s="60">
        <v>6</v>
      </c>
      <c r="M841" s="59" t="s">
        <v>1468</v>
      </c>
      <c r="N841" s="59" t="s">
        <v>1469</v>
      </c>
      <c r="O841" s="60">
        <v>10</v>
      </c>
      <c r="P841" s="60">
        <v>1005</v>
      </c>
      <c r="Q841" s="60">
        <v>1983</v>
      </c>
      <c r="R841" s="59" t="s">
        <v>70</v>
      </c>
    </row>
    <row r="842" spans="1:18" ht="54">
      <c r="A842" s="59" t="s">
        <v>21</v>
      </c>
      <c r="B842" s="59" t="s">
        <v>29</v>
      </c>
      <c r="C842" s="59" t="s">
        <v>1431</v>
      </c>
      <c r="D842" s="36" t="str">
        <f t="shared" si="13"/>
        <v>Private</v>
      </c>
      <c r="E842" s="60">
        <v>814</v>
      </c>
      <c r="F842" s="60">
        <v>814</v>
      </c>
      <c r="G842" s="59" t="s">
        <v>1123</v>
      </c>
      <c r="H842" s="60">
        <v>303</v>
      </c>
      <c r="I842" s="60">
        <v>1</v>
      </c>
      <c r="J842" s="60">
        <v>3</v>
      </c>
      <c r="K842" s="60">
        <v>1</v>
      </c>
      <c r="L842" s="60">
        <v>6</v>
      </c>
      <c r="M842" s="59" t="s">
        <v>1468</v>
      </c>
      <c r="N842" s="59" t="s">
        <v>1469</v>
      </c>
      <c r="O842" s="60">
        <v>10</v>
      </c>
      <c r="P842" s="60">
        <v>1005</v>
      </c>
      <c r="Q842" s="60">
        <v>1988</v>
      </c>
      <c r="R842" s="59" t="s">
        <v>70</v>
      </c>
    </row>
    <row r="843" spans="1:18" ht="40.5">
      <c r="A843" s="59" t="s">
        <v>21</v>
      </c>
      <c r="B843" s="59" t="s">
        <v>29</v>
      </c>
      <c r="C843" s="59" t="s">
        <v>1431</v>
      </c>
      <c r="D843" s="36" t="str">
        <f t="shared" si="13"/>
        <v>Private</v>
      </c>
      <c r="E843" s="60">
        <v>1475</v>
      </c>
      <c r="F843" s="60">
        <v>5508</v>
      </c>
      <c r="G843" s="59" t="s">
        <v>1159</v>
      </c>
      <c r="H843" s="60">
        <v>61</v>
      </c>
      <c r="I843" s="60">
        <v>1</v>
      </c>
      <c r="J843" s="60">
        <v>3</v>
      </c>
      <c r="K843" s="60">
        <v>1</v>
      </c>
      <c r="L843" s="60">
        <v>6</v>
      </c>
      <c r="M843" s="59" t="s">
        <v>1468</v>
      </c>
      <c r="N843" s="59" t="s">
        <v>1469</v>
      </c>
      <c r="O843" s="60">
        <v>10</v>
      </c>
      <c r="P843" s="60">
        <v>1002</v>
      </c>
      <c r="Q843" s="60">
        <v>1996</v>
      </c>
      <c r="R843" s="59" t="s">
        <v>70</v>
      </c>
    </row>
    <row r="844" spans="1:18" ht="40.5">
      <c r="A844" s="59" t="s">
        <v>21</v>
      </c>
      <c r="B844" s="59" t="s">
        <v>29</v>
      </c>
      <c r="C844" s="59" t="s">
        <v>6</v>
      </c>
      <c r="D844" s="36" t="str">
        <f t="shared" si="13"/>
        <v>Public</v>
      </c>
      <c r="E844" s="60">
        <v>562</v>
      </c>
      <c r="F844" s="60">
        <v>562</v>
      </c>
      <c r="G844" s="59" t="s">
        <v>1092</v>
      </c>
      <c r="H844" s="60">
        <v>63</v>
      </c>
      <c r="I844" s="60">
        <v>1</v>
      </c>
      <c r="J844" s="60">
        <v>1</v>
      </c>
      <c r="K844" s="60">
        <v>1</v>
      </c>
      <c r="L844" s="60">
        <v>6</v>
      </c>
      <c r="M844" s="59" t="s">
        <v>1470</v>
      </c>
      <c r="N844" s="59" t="s">
        <v>1617</v>
      </c>
      <c r="O844" s="60">
        <v>10</v>
      </c>
      <c r="P844" s="60">
        <v>1002</v>
      </c>
      <c r="Q844" s="60">
        <v>2009</v>
      </c>
      <c r="R844" s="59" t="s">
        <v>70</v>
      </c>
    </row>
    <row r="845" spans="1:18" ht="40.5">
      <c r="A845" s="59" t="s">
        <v>21</v>
      </c>
      <c r="B845" s="59" t="s">
        <v>29</v>
      </c>
      <c r="C845" s="59" t="s">
        <v>6</v>
      </c>
      <c r="D845" s="36" t="str">
        <f t="shared" si="13"/>
        <v>Public</v>
      </c>
      <c r="E845" s="60">
        <v>590</v>
      </c>
      <c r="F845" s="60">
        <v>590</v>
      </c>
      <c r="G845" s="59" t="s">
        <v>1095</v>
      </c>
      <c r="H845" s="60">
        <v>94</v>
      </c>
      <c r="I845" s="60">
        <v>1</v>
      </c>
      <c r="J845" s="60">
        <v>1</v>
      </c>
      <c r="K845" s="60">
        <v>1</v>
      </c>
      <c r="L845" s="60">
        <v>6</v>
      </c>
      <c r="M845" s="59" t="s">
        <v>1470</v>
      </c>
      <c r="N845" s="59" t="s">
        <v>1618</v>
      </c>
      <c r="O845" s="60">
        <v>10</v>
      </c>
      <c r="P845" s="60">
        <v>1001</v>
      </c>
      <c r="Q845" s="60">
        <v>1999</v>
      </c>
      <c r="R845" s="59" t="s">
        <v>70</v>
      </c>
    </row>
    <row r="846" spans="1:18" ht="40.5">
      <c r="A846" s="59" t="s">
        <v>21</v>
      </c>
      <c r="B846" s="59" t="s">
        <v>29</v>
      </c>
      <c r="C846" s="59" t="s">
        <v>6</v>
      </c>
      <c r="D846" s="36" t="str">
        <f t="shared" si="13"/>
        <v>Public</v>
      </c>
      <c r="E846" s="60">
        <v>591</v>
      </c>
      <c r="F846" s="60">
        <v>591</v>
      </c>
      <c r="G846" s="59" t="s">
        <v>1096</v>
      </c>
      <c r="H846" s="60">
        <v>214</v>
      </c>
      <c r="I846" s="60">
        <v>1</v>
      </c>
      <c r="J846" s="60">
        <v>1</v>
      </c>
      <c r="K846" s="60">
        <v>1</v>
      </c>
      <c r="L846" s="60">
        <v>6</v>
      </c>
      <c r="M846" s="59" t="s">
        <v>1470</v>
      </c>
      <c r="N846" s="59" t="s">
        <v>1618</v>
      </c>
      <c r="O846" s="60">
        <v>10</v>
      </c>
      <c r="P846" s="60">
        <v>1001</v>
      </c>
      <c r="Q846" s="60">
        <v>1996</v>
      </c>
      <c r="R846" s="59" t="s">
        <v>70</v>
      </c>
    </row>
    <row r="847" spans="1:18" ht="27">
      <c r="A847" s="59" t="s">
        <v>21</v>
      </c>
      <c r="B847" s="59" t="s">
        <v>29</v>
      </c>
      <c r="C847" s="59" t="s">
        <v>6</v>
      </c>
      <c r="D847" s="36" t="str">
        <f t="shared" si="13"/>
        <v>Public</v>
      </c>
      <c r="E847" s="60">
        <v>592</v>
      </c>
      <c r="F847" s="60">
        <v>592</v>
      </c>
      <c r="G847" s="59" t="s">
        <v>1097</v>
      </c>
      <c r="H847" s="60">
        <v>131</v>
      </c>
      <c r="I847" s="60">
        <v>1</v>
      </c>
      <c r="J847" s="60">
        <v>1</v>
      </c>
      <c r="K847" s="60">
        <v>1</v>
      </c>
      <c r="L847" s="60">
        <v>6</v>
      </c>
      <c r="M847" s="59" t="s">
        <v>1470</v>
      </c>
      <c r="N847" s="59" t="s">
        <v>1619</v>
      </c>
      <c r="O847" s="60">
        <v>10</v>
      </c>
      <c r="P847" s="60">
        <v>1001</v>
      </c>
      <c r="Q847" s="60">
        <v>1991</v>
      </c>
      <c r="R847" s="59" t="s">
        <v>70</v>
      </c>
    </row>
    <row r="848" spans="1:18" ht="40.5">
      <c r="A848" s="59" t="s">
        <v>21</v>
      </c>
      <c r="B848" s="59" t="s">
        <v>29</v>
      </c>
      <c r="C848" s="59" t="s">
        <v>6</v>
      </c>
      <c r="D848" s="36" t="str">
        <f t="shared" si="13"/>
        <v>Public</v>
      </c>
      <c r="E848" s="60">
        <v>593</v>
      </c>
      <c r="F848" s="60">
        <v>593</v>
      </c>
      <c r="G848" s="59" t="s">
        <v>1098</v>
      </c>
      <c r="H848" s="60">
        <v>157</v>
      </c>
      <c r="I848" s="60">
        <v>1</v>
      </c>
      <c r="J848" s="60">
        <v>1</v>
      </c>
      <c r="K848" s="60">
        <v>1</v>
      </c>
      <c r="L848" s="60">
        <v>6</v>
      </c>
      <c r="M848" s="59" t="s">
        <v>1470</v>
      </c>
      <c r="N848" s="59" t="s">
        <v>1618</v>
      </c>
      <c r="O848" s="60">
        <v>10</v>
      </c>
      <c r="P848" s="60">
        <v>1001</v>
      </c>
      <c r="Q848" s="60">
        <v>1986</v>
      </c>
      <c r="R848" s="59" t="s">
        <v>70</v>
      </c>
    </row>
    <row r="849" spans="1:18" ht="27">
      <c r="A849" s="59" t="s">
        <v>21</v>
      </c>
      <c r="B849" s="59" t="s">
        <v>29</v>
      </c>
      <c r="C849" s="59" t="s">
        <v>6</v>
      </c>
      <c r="D849" s="36" t="str">
        <f t="shared" si="13"/>
        <v>Public</v>
      </c>
      <c r="E849" s="60">
        <v>594</v>
      </c>
      <c r="F849" s="60">
        <v>594</v>
      </c>
      <c r="G849" s="59" t="s">
        <v>1099</v>
      </c>
      <c r="H849" s="60">
        <v>134</v>
      </c>
      <c r="I849" s="60">
        <v>1</v>
      </c>
      <c r="J849" s="60">
        <v>1</v>
      </c>
      <c r="K849" s="60">
        <v>1</v>
      </c>
      <c r="L849" s="60">
        <v>6</v>
      </c>
      <c r="M849" s="59" t="s">
        <v>1470</v>
      </c>
      <c r="N849" s="59" t="s">
        <v>1620</v>
      </c>
      <c r="O849" s="60">
        <v>10</v>
      </c>
      <c r="P849" s="60">
        <v>1001</v>
      </c>
      <c r="Q849" s="60">
        <v>1993</v>
      </c>
      <c r="R849" s="59" t="s">
        <v>70</v>
      </c>
    </row>
    <row r="850" spans="1:18" ht="27">
      <c r="A850" s="59" t="s">
        <v>21</v>
      </c>
      <c r="B850" s="59" t="s">
        <v>29</v>
      </c>
      <c r="C850" s="59" t="s">
        <v>6</v>
      </c>
      <c r="D850" s="36" t="str">
        <f t="shared" si="13"/>
        <v>Public</v>
      </c>
      <c r="E850" s="60">
        <v>596</v>
      </c>
      <c r="F850" s="60">
        <v>596</v>
      </c>
      <c r="G850" s="59" t="s">
        <v>1101</v>
      </c>
      <c r="H850" s="60">
        <v>517</v>
      </c>
      <c r="I850" s="60">
        <v>1</v>
      </c>
      <c r="J850" s="60">
        <v>1</v>
      </c>
      <c r="K850" s="60">
        <v>1</v>
      </c>
      <c r="L850" s="60">
        <v>6</v>
      </c>
      <c r="M850" s="59" t="s">
        <v>1470</v>
      </c>
      <c r="N850" s="59" t="s">
        <v>1621</v>
      </c>
      <c r="O850" s="60">
        <v>10</v>
      </c>
      <c r="P850" s="60">
        <v>1005</v>
      </c>
      <c r="Q850" s="60">
        <v>1983</v>
      </c>
      <c r="R850" s="59" t="s">
        <v>70</v>
      </c>
    </row>
    <row r="851" spans="1:18" ht="40.5">
      <c r="A851" s="59" t="s">
        <v>21</v>
      </c>
      <c r="B851" s="59" t="s">
        <v>29</v>
      </c>
      <c r="C851" s="59" t="s">
        <v>6</v>
      </c>
      <c r="D851" s="36" t="str">
        <f t="shared" si="13"/>
        <v>Public</v>
      </c>
      <c r="E851" s="60">
        <v>599</v>
      </c>
      <c r="F851" s="60">
        <v>599</v>
      </c>
      <c r="G851" s="59" t="s">
        <v>1103</v>
      </c>
      <c r="H851" s="60">
        <v>112</v>
      </c>
      <c r="I851" s="60">
        <v>1</v>
      </c>
      <c r="J851" s="60">
        <v>1</v>
      </c>
      <c r="K851" s="60">
        <v>1</v>
      </c>
      <c r="L851" s="60">
        <v>6</v>
      </c>
      <c r="M851" s="59" t="s">
        <v>1470</v>
      </c>
      <c r="N851" s="59" t="s">
        <v>1617</v>
      </c>
      <c r="O851" s="60">
        <v>10</v>
      </c>
      <c r="P851" s="60">
        <v>1002</v>
      </c>
      <c r="Q851" s="60">
        <v>1985</v>
      </c>
      <c r="R851" s="59" t="s">
        <v>70</v>
      </c>
    </row>
    <row r="852" spans="1:18" ht="27">
      <c r="A852" s="59" t="s">
        <v>21</v>
      </c>
      <c r="B852" s="59" t="s">
        <v>29</v>
      </c>
      <c r="C852" s="59" t="s">
        <v>6</v>
      </c>
      <c r="D852" s="36" t="str">
        <f t="shared" si="13"/>
        <v>Public</v>
      </c>
      <c r="E852" s="60">
        <v>600</v>
      </c>
      <c r="F852" s="60">
        <v>600</v>
      </c>
      <c r="G852" s="59" t="s">
        <v>1104</v>
      </c>
      <c r="H852" s="60">
        <v>173</v>
      </c>
      <c r="I852" s="60">
        <v>1</v>
      </c>
      <c r="J852" s="60">
        <v>1</v>
      </c>
      <c r="K852" s="60">
        <v>1</v>
      </c>
      <c r="L852" s="60">
        <v>6</v>
      </c>
      <c r="M852" s="59" t="s">
        <v>1470</v>
      </c>
      <c r="N852" s="59" t="s">
        <v>1622</v>
      </c>
      <c r="O852" s="60">
        <v>10</v>
      </c>
      <c r="P852" s="60">
        <v>1002</v>
      </c>
      <c r="Q852" s="60">
        <v>1991</v>
      </c>
      <c r="R852" s="59" t="s">
        <v>70</v>
      </c>
    </row>
    <row r="853" spans="1:18" ht="27">
      <c r="A853" s="59" t="s">
        <v>21</v>
      </c>
      <c r="B853" s="59" t="s">
        <v>29</v>
      </c>
      <c r="C853" s="59" t="s">
        <v>6</v>
      </c>
      <c r="D853" s="36" t="str">
        <f t="shared" si="13"/>
        <v>Public</v>
      </c>
      <c r="E853" s="60">
        <v>601</v>
      </c>
      <c r="F853" s="60">
        <v>601</v>
      </c>
      <c r="G853" s="59" t="s">
        <v>1105</v>
      </c>
      <c r="H853" s="60">
        <v>325</v>
      </c>
      <c r="I853" s="60">
        <v>1</v>
      </c>
      <c r="J853" s="60">
        <v>1</v>
      </c>
      <c r="K853" s="60">
        <v>1</v>
      </c>
      <c r="L853" s="60">
        <v>6</v>
      </c>
      <c r="M853" s="59" t="s">
        <v>1470</v>
      </c>
      <c r="N853" s="59" t="s">
        <v>1623</v>
      </c>
      <c r="O853" s="60">
        <v>10</v>
      </c>
      <c r="P853" s="60">
        <v>1003</v>
      </c>
      <c r="Q853" s="60">
        <v>1982</v>
      </c>
      <c r="R853" s="59" t="s">
        <v>70</v>
      </c>
    </row>
    <row r="854" spans="1:18" ht="27">
      <c r="A854" s="59" t="s">
        <v>21</v>
      </c>
      <c r="B854" s="59" t="s">
        <v>29</v>
      </c>
      <c r="C854" s="59" t="s">
        <v>6</v>
      </c>
      <c r="D854" s="36" t="str">
        <f t="shared" si="13"/>
        <v>Public</v>
      </c>
      <c r="E854" s="60">
        <v>602</v>
      </c>
      <c r="F854" s="60">
        <v>602</v>
      </c>
      <c r="G854" s="59" t="s">
        <v>1106</v>
      </c>
      <c r="H854" s="60">
        <v>120</v>
      </c>
      <c r="I854" s="60">
        <v>1</v>
      </c>
      <c r="J854" s="60">
        <v>1</v>
      </c>
      <c r="K854" s="60">
        <v>1</v>
      </c>
      <c r="L854" s="60">
        <v>6</v>
      </c>
      <c r="M854" s="59" t="s">
        <v>1470</v>
      </c>
      <c r="N854" s="59" t="s">
        <v>1624</v>
      </c>
      <c r="O854" s="60">
        <v>10</v>
      </c>
      <c r="P854" s="60">
        <v>1003</v>
      </c>
      <c r="Q854" s="60">
        <v>1984</v>
      </c>
      <c r="R854" s="59" t="s">
        <v>70</v>
      </c>
    </row>
    <row r="855" spans="1:18" ht="27">
      <c r="A855" s="59" t="s">
        <v>21</v>
      </c>
      <c r="B855" s="59" t="s">
        <v>29</v>
      </c>
      <c r="C855" s="59" t="s">
        <v>6</v>
      </c>
      <c r="D855" s="36" t="str">
        <f t="shared" si="13"/>
        <v>Public</v>
      </c>
      <c r="E855" s="60">
        <v>603</v>
      </c>
      <c r="F855" s="60">
        <v>603</v>
      </c>
      <c r="G855" s="59" t="s">
        <v>1107</v>
      </c>
      <c r="H855" s="60">
        <v>239</v>
      </c>
      <c r="I855" s="60">
        <v>1</v>
      </c>
      <c r="J855" s="60">
        <v>1</v>
      </c>
      <c r="K855" s="60">
        <v>1</v>
      </c>
      <c r="L855" s="60">
        <v>6</v>
      </c>
      <c r="M855" s="59" t="s">
        <v>1470</v>
      </c>
      <c r="N855" s="59" t="s">
        <v>1625</v>
      </c>
      <c r="O855" s="60">
        <v>10</v>
      </c>
      <c r="P855" s="60">
        <v>1003</v>
      </c>
      <c r="Q855" s="60">
        <v>1985</v>
      </c>
      <c r="R855" s="59" t="s">
        <v>70</v>
      </c>
    </row>
    <row r="856" spans="1:18" ht="27">
      <c r="A856" s="59" t="s">
        <v>21</v>
      </c>
      <c r="B856" s="59" t="s">
        <v>29</v>
      </c>
      <c r="C856" s="59" t="s">
        <v>6</v>
      </c>
      <c r="D856" s="36" t="str">
        <f t="shared" si="13"/>
        <v>Public</v>
      </c>
      <c r="E856" s="60">
        <v>604</v>
      </c>
      <c r="F856" s="60">
        <v>604</v>
      </c>
      <c r="G856" s="59" t="s">
        <v>1108</v>
      </c>
      <c r="H856" s="60">
        <v>293</v>
      </c>
      <c r="I856" s="60">
        <v>1</v>
      </c>
      <c r="J856" s="60">
        <v>1</v>
      </c>
      <c r="K856" s="60">
        <v>1</v>
      </c>
      <c r="L856" s="60">
        <v>6</v>
      </c>
      <c r="M856" s="59" t="s">
        <v>1470</v>
      </c>
      <c r="N856" s="59" t="s">
        <v>1625</v>
      </c>
      <c r="O856" s="60">
        <v>10</v>
      </c>
      <c r="P856" s="60">
        <v>1003</v>
      </c>
      <c r="Q856" s="60">
        <v>1990</v>
      </c>
      <c r="R856" s="59" t="s">
        <v>70</v>
      </c>
    </row>
    <row r="857" spans="1:18" ht="27">
      <c r="A857" s="59" t="s">
        <v>21</v>
      </c>
      <c r="B857" s="59" t="s">
        <v>29</v>
      </c>
      <c r="C857" s="59" t="s">
        <v>6</v>
      </c>
      <c r="D857" s="36" t="str">
        <f t="shared" si="13"/>
        <v>Public</v>
      </c>
      <c r="E857" s="60">
        <v>605</v>
      </c>
      <c r="F857" s="60">
        <v>605</v>
      </c>
      <c r="G857" s="59" t="s">
        <v>1109</v>
      </c>
      <c r="H857" s="60">
        <v>368</v>
      </c>
      <c r="I857" s="60">
        <v>1</v>
      </c>
      <c r="J857" s="60">
        <v>1</v>
      </c>
      <c r="K857" s="60">
        <v>1</v>
      </c>
      <c r="L857" s="60">
        <v>6</v>
      </c>
      <c r="M857" s="59" t="s">
        <v>1470</v>
      </c>
      <c r="N857" s="59" t="s">
        <v>1623</v>
      </c>
      <c r="O857" s="60">
        <v>10</v>
      </c>
      <c r="P857" s="60">
        <v>1003</v>
      </c>
      <c r="Q857" s="60">
        <v>1985</v>
      </c>
      <c r="R857" s="59" t="s">
        <v>70</v>
      </c>
    </row>
    <row r="858" spans="1:18" ht="27">
      <c r="A858" s="59" t="s">
        <v>21</v>
      </c>
      <c r="B858" s="59" t="s">
        <v>29</v>
      </c>
      <c r="C858" s="59" t="s">
        <v>6</v>
      </c>
      <c r="D858" s="36" t="str">
        <f t="shared" si="13"/>
        <v>Public</v>
      </c>
      <c r="E858" s="60">
        <v>606</v>
      </c>
      <c r="F858" s="60">
        <v>606</v>
      </c>
      <c r="G858" s="59" t="s">
        <v>1110</v>
      </c>
      <c r="H858" s="60">
        <v>385</v>
      </c>
      <c r="I858" s="60">
        <v>1</v>
      </c>
      <c r="J858" s="60">
        <v>1</v>
      </c>
      <c r="K858" s="60">
        <v>1</v>
      </c>
      <c r="L858" s="60">
        <v>6</v>
      </c>
      <c r="M858" s="59" t="s">
        <v>1470</v>
      </c>
      <c r="N858" s="59" t="s">
        <v>1626</v>
      </c>
      <c r="O858" s="60">
        <v>10</v>
      </c>
      <c r="P858" s="60">
        <v>1003</v>
      </c>
      <c r="Q858" s="60">
        <v>1995</v>
      </c>
      <c r="R858" s="59" t="s">
        <v>70</v>
      </c>
    </row>
    <row r="859" spans="1:18" ht="27">
      <c r="A859" s="59" t="s">
        <v>21</v>
      </c>
      <c r="B859" s="59" t="s">
        <v>29</v>
      </c>
      <c r="C859" s="59" t="s">
        <v>6</v>
      </c>
      <c r="D859" s="36" t="str">
        <f t="shared" si="13"/>
        <v>Public</v>
      </c>
      <c r="E859" s="60">
        <v>607</v>
      </c>
      <c r="F859" s="60">
        <v>607</v>
      </c>
      <c r="G859" s="59" t="s">
        <v>1111</v>
      </c>
      <c r="H859" s="60">
        <v>315</v>
      </c>
      <c r="I859" s="60">
        <v>1</v>
      </c>
      <c r="J859" s="60">
        <v>1</v>
      </c>
      <c r="K859" s="60">
        <v>1</v>
      </c>
      <c r="L859" s="60">
        <v>6</v>
      </c>
      <c r="M859" s="59" t="s">
        <v>1470</v>
      </c>
      <c r="N859" s="59" t="s">
        <v>1627</v>
      </c>
      <c r="O859" s="60">
        <v>10</v>
      </c>
      <c r="P859" s="60">
        <v>1004</v>
      </c>
      <c r="Q859" s="60">
        <v>1984</v>
      </c>
      <c r="R859" s="59" t="s">
        <v>70</v>
      </c>
    </row>
    <row r="860" spans="1:18" ht="27">
      <c r="A860" s="59" t="s">
        <v>21</v>
      </c>
      <c r="B860" s="59" t="s">
        <v>29</v>
      </c>
      <c r="C860" s="59" t="s">
        <v>6</v>
      </c>
      <c r="D860" s="36" t="str">
        <f t="shared" si="13"/>
        <v>Public</v>
      </c>
      <c r="E860" s="60">
        <v>608</v>
      </c>
      <c r="F860" s="60">
        <v>608</v>
      </c>
      <c r="G860" s="59" t="s">
        <v>1112</v>
      </c>
      <c r="H860" s="60">
        <v>93</v>
      </c>
      <c r="I860" s="60">
        <v>1</v>
      </c>
      <c r="J860" s="60">
        <v>1</v>
      </c>
      <c r="K860" s="60">
        <v>1</v>
      </c>
      <c r="L860" s="60">
        <v>6</v>
      </c>
      <c r="M860" s="59" t="s">
        <v>1470</v>
      </c>
      <c r="N860" s="59" t="s">
        <v>1627</v>
      </c>
      <c r="O860" s="60">
        <v>10</v>
      </c>
      <c r="P860" s="60">
        <v>1004</v>
      </c>
      <c r="Q860" s="60">
        <v>1990</v>
      </c>
      <c r="R860" s="59" t="s">
        <v>70</v>
      </c>
    </row>
    <row r="861" spans="1:18" ht="27">
      <c r="A861" s="59" t="s">
        <v>21</v>
      </c>
      <c r="B861" s="59" t="s">
        <v>29</v>
      </c>
      <c r="C861" s="59" t="s">
        <v>6</v>
      </c>
      <c r="D861" s="36" t="str">
        <f t="shared" si="13"/>
        <v>Public</v>
      </c>
      <c r="E861" s="60">
        <v>610</v>
      </c>
      <c r="F861" s="60">
        <v>610</v>
      </c>
      <c r="G861" s="59" t="s">
        <v>1113</v>
      </c>
      <c r="H861" s="60">
        <v>207</v>
      </c>
      <c r="I861" s="60">
        <v>1</v>
      </c>
      <c r="J861" s="60">
        <v>1</v>
      </c>
      <c r="K861" s="60">
        <v>1</v>
      </c>
      <c r="L861" s="60">
        <v>6</v>
      </c>
      <c r="M861" s="59" t="s">
        <v>1470</v>
      </c>
      <c r="N861" s="59" t="s">
        <v>1628</v>
      </c>
      <c r="O861" s="60">
        <v>10</v>
      </c>
      <c r="P861" s="60">
        <v>1004</v>
      </c>
      <c r="Q861" s="60">
        <v>1980</v>
      </c>
      <c r="R861" s="59" t="s">
        <v>70</v>
      </c>
    </row>
    <row r="862" spans="1:18" ht="27">
      <c r="A862" s="59" t="s">
        <v>21</v>
      </c>
      <c r="B862" s="59" t="s">
        <v>29</v>
      </c>
      <c r="C862" s="59" t="s">
        <v>6</v>
      </c>
      <c r="D862" s="36" t="str">
        <f t="shared" si="13"/>
        <v>Public</v>
      </c>
      <c r="E862" s="60">
        <v>612</v>
      </c>
      <c r="F862" s="60">
        <v>612</v>
      </c>
      <c r="G862" s="59" t="s">
        <v>1115</v>
      </c>
      <c r="H862" s="60">
        <v>566</v>
      </c>
      <c r="I862" s="60">
        <v>1</v>
      </c>
      <c r="J862" s="60">
        <v>1</v>
      </c>
      <c r="K862" s="60">
        <v>1</v>
      </c>
      <c r="L862" s="60">
        <v>6</v>
      </c>
      <c r="M862" s="59" t="s">
        <v>1470</v>
      </c>
      <c r="N862" s="59" t="s">
        <v>1621</v>
      </c>
      <c r="O862" s="60">
        <v>10</v>
      </c>
      <c r="P862" s="60">
        <v>1005</v>
      </c>
      <c r="Q862" s="60">
        <v>1984</v>
      </c>
      <c r="R862" s="59" t="s">
        <v>70</v>
      </c>
    </row>
    <row r="863" spans="1:18" ht="27">
      <c r="A863" s="59" t="s">
        <v>21</v>
      </c>
      <c r="B863" s="59" t="s">
        <v>29</v>
      </c>
      <c r="C863" s="59" t="s">
        <v>6</v>
      </c>
      <c r="D863" s="36" t="str">
        <f t="shared" si="13"/>
        <v>Public</v>
      </c>
      <c r="E863" s="60">
        <v>613</v>
      </c>
      <c r="F863" s="60">
        <v>613</v>
      </c>
      <c r="G863" s="59" t="s">
        <v>1116</v>
      </c>
      <c r="H863" s="60">
        <v>178</v>
      </c>
      <c r="I863" s="60">
        <v>1</v>
      </c>
      <c r="J863" s="60">
        <v>1</v>
      </c>
      <c r="K863" s="60">
        <v>1</v>
      </c>
      <c r="L863" s="60">
        <v>6</v>
      </c>
      <c r="M863" s="59" t="s">
        <v>1470</v>
      </c>
      <c r="N863" s="59" t="s">
        <v>1629</v>
      </c>
      <c r="O863" s="60">
        <v>10</v>
      </c>
      <c r="P863" s="60">
        <v>1005</v>
      </c>
      <c r="Q863" s="60">
        <v>1982</v>
      </c>
      <c r="R863" s="59" t="s">
        <v>70</v>
      </c>
    </row>
    <row r="864" spans="1:18" ht="27">
      <c r="A864" s="59" t="s">
        <v>21</v>
      </c>
      <c r="B864" s="59" t="s">
        <v>29</v>
      </c>
      <c r="C864" s="59" t="s">
        <v>6</v>
      </c>
      <c r="D864" s="36" t="str">
        <f t="shared" si="13"/>
        <v>Public</v>
      </c>
      <c r="E864" s="60">
        <v>616</v>
      </c>
      <c r="F864" s="60">
        <v>616</v>
      </c>
      <c r="G864" s="59" t="s">
        <v>1119</v>
      </c>
      <c r="H864" s="60">
        <v>200</v>
      </c>
      <c r="I864" s="60">
        <v>1</v>
      </c>
      <c r="J864" s="60">
        <v>1</v>
      </c>
      <c r="K864" s="60">
        <v>1</v>
      </c>
      <c r="L864" s="60">
        <v>6</v>
      </c>
      <c r="M864" s="59" t="s">
        <v>1470</v>
      </c>
      <c r="N864" s="59" t="s">
        <v>1629</v>
      </c>
      <c r="O864" s="60">
        <v>10</v>
      </c>
      <c r="P864" s="60">
        <v>1005</v>
      </c>
      <c r="Q864" s="60">
        <v>1986</v>
      </c>
      <c r="R864" s="59" t="s">
        <v>70</v>
      </c>
    </row>
    <row r="865" spans="1:18" ht="27">
      <c r="A865" s="59" t="s">
        <v>21</v>
      </c>
      <c r="B865" s="59" t="s">
        <v>29</v>
      </c>
      <c r="C865" s="59" t="s">
        <v>6</v>
      </c>
      <c r="D865" s="36" t="str">
        <f t="shared" si="13"/>
        <v>Public</v>
      </c>
      <c r="E865" s="60">
        <v>617</v>
      </c>
      <c r="F865" s="60">
        <v>617</v>
      </c>
      <c r="G865" s="59" t="s">
        <v>1120</v>
      </c>
      <c r="H865" s="60">
        <v>76</v>
      </c>
      <c r="I865" s="60">
        <v>1</v>
      </c>
      <c r="J865" s="60">
        <v>1</v>
      </c>
      <c r="K865" s="60">
        <v>1</v>
      </c>
      <c r="L865" s="60">
        <v>6</v>
      </c>
      <c r="M865" s="59" t="s">
        <v>1470</v>
      </c>
      <c r="N865" s="59" t="s">
        <v>1622</v>
      </c>
      <c r="O865" s="60">
        <v>10</v>
      </c>
      <c r="P865" s="60">
        <v>1005</v>
      </c>
      <c r="Q865" s="60">
        <v>2009</v>
      </c>
      <c r="R865" s="59" t="s">
        <v>70</v>
      </c>
    </row>
    <row r="866" spans="1:18" ht="27">
      <c r="A866" s="59" t="s">
        <v>21</v>
      </c>
      <c r="B866" s="59" t="s">
        <v>29</v>
      </c>
      <c r="C866" s="59" t="s">
        <v>6</v>
      </c>
      <c r="D866" s="36" t="str">
        <f t="shared" si="13"/>
        <v>Public</v>
      </c>
      <c r="E866" s="60">
        <v>618</v>
      </c>
      <c r="F866" s="60">
        <v>618</v>
      </c>
      <c r="G866" s="59" t="s">
        <v>207</v>
      </c>
      <c r="H866" s="60">
        <v>444</v>
      </c>
      <c r="I866" s="60">
        <v>1</v>
      </c>
      <c r="J866" s="60">
        <v>1</v>
      </c>
      <c r="K866" s="60">
        <v>1</v>
      </c>
      <c r="L866" s="60">
        <v>6</v>
      </c>
      <c r="M866" s="59" t="s">
        <v>1470</v>
      </c>
      <c r="N866" s="59" t="s">
        <v>1630</v>
      </c>
      <c r="O866" s="60">
        <v>10</v>
      </c>
      <c r="P866" s="60">
        <v>1006</v>
      </c>
      <c r="Q866" s="60">
        <v>1985</v>
      </c>
      <c r="R866" s="59" t="s">
        <v>70</v>
      </c>
    </row>
    <row r="867" spans="1:18" ht="40.5">
      <c r="A867" s="59" t="s">
        <v>21</v>
      </c>
      <c r="B867" s="59" t="s">
        <v>29</v>
      </c>
      <c r="C867" s="59" t="s">
        <v>6</v>
      </c>
      <c r="D867" s="36" t="str">
        <f t="shared" si="13"/>
        <v>Public</v>
      </c>
      <c r="E867" s="60">
        <v>619</v>
      </c>
      <c r="F867" s="60">
        <v>619</v>
      </c>
      <c r="G867" s="59" t="s">
        <v>1121</v>
      </c>
      <c r="H867" s="60">
        <v>119</v>
      </c>
      <c r="I867" s="60">
        <v>1</v>
      </c>
      <c r="J867" s="60">
        <v>1</v>
      </c>
      <c r="K867" s="60">
        <v>1</v>
      </c>
      <c r="L867" s="60">
        <v>6</v>
      </c>
      <c r="M867" s="59" t="s">
        <v>1470</v>
      </c>
      <c r="N867" s="59" t="s">
        <v>1630</v>
      </c>
      <c r="O867" s="60">
        <v>10</v>
      </c>
      <c r="P867" s="60">
        <v>1006</v>
      </c>
      <c r="Q867" s="60">
        <v>1984</v>
      </c>
      <c r="R867" s="59" t="s">
        <v>70</v>
      </c>
    </row>
    <row r="868" spans="1:18" ht="27">
      <c r="A868" s="59" t="s">
        <v>21</v>
      </c>
      <c r="B868" s="59" t="s">
        <v>29</v>
      </c>
      <c r="C868" s="59" t="s">
        <v>6</v>
      </c>
      <c r="D868" s="36" t="str">
        <f t="shared" si="13"/>
        <v>Public</v>
      </c>
      <c r="E868" s="60">
        <v>620</v>
      </c>
      <c r="F868" s="60">
        <v>620</v>
      </c>
      <c r="G868" s="59" t="s">
        <v>1122</v>
      </c>
      <c r="H868" s="60">
        <v>138</v>
      </c>
      <c r="I868" s="60">
        <v>1</v>
      </c>
      <c r="J868" s="60">
        <v>1</v>
      </c>
      <c r="K868" s="60">
        <v>1</v>
      </c>
      <c r="L868" s="60">
        <v>6</v>
      </c>
      <c r="M868" s="59" t="s">
        <v>1470</v>
      </c>
      <c r="N868" s="59" t="s">
        <v>1619</v>
      </c>
      <c r="O868" s="60">
        <v>10</v>
      </c>
      <c r="P868" s="60">
        <v>1006</v>
      </c>
      <c r="Q868" s="60">
        <v>2000</v>
      </c>
      <c r="R868" s="59" t="s">
        <v>70</v>
      </c>
    </row>
    <row r="869" spans="1:18" ht="40.5">
      <c r="A869" s="59" t="s">
        <v>21</v>
      </c>
      <c r="B869" s="59" t="s">
        <v>29</v>
      </c>
      <c r="C869" s="59" t="s">
        <v>6</v>
      </c>
      <c r="D869" s="36" t="str">
        <f t="shared" si="13"/>
        <v>Public</v>
      </c>
      <c r="E869" s="60">
        <v>844</v>
      </c>
      <c r="F869" s="60">
        <v>844</v>
      </c>
      <c r="G869" s="59" t="s">
        <v>1124</v>
      </c>
      <c r="H869" s="60">
        <v>60</v>
      </c>
      <c r="I869" s="60">
        <v>1</v>
      </c>
      <c r="J869" s="60">
        <v>1</v>
      </c>
      <c r="K869" s="60">
        <v>1</v>
      </c>
      <c r="L869" s="60">
        <v>5</v>
      </c>
      <c r="M869" s="59" t="s">
        <v>1470</v>
      </c>
      <c r="N869" s="59" t="s">
        <v>1620</v>
      </c>
      <c r="O869" s="60">
        <v>10</v>
      </c>
      <c r="P869" s="60">
        <v>1001</v>
      </c>
      <c r="Q869" s="60">
        <v>2010</v>
      </c>
      <c r="R869" s="59" t="s">
        <v>70</v>
      </c>
    </row>
    <row r="870" spans="1:18" ht="40.5">
      <c r="A870" s="59" t="s">
        <v>21</v>
      </c>
      <c r="B870" s="59" t="s">
        <v>29</v>
      </c>
      <c r="C870" s="59" t="s">
        <v>6</v>
      </c>
      <c r="D870" s="36" t="str">
        <f t="shared" si="13"/>
        <v>Public</v>
      </c>
      <c r="E870" s="60">
        <v>905</v>
      </c>
      <c r="F870" s="60">
        <v>905</v>
      </c>
      <c r="G870" s="59" t="s">
        <v>1125</v>
      </c>
      <c r="H870" s="60">
        <v>231</v>
      </c>
      <c r="I870" s="60">
        <v>1</v>
      </c>
      <c r="J870" s="60">
        <v>1</v>
      </c>
      <c r="K870" s="60">
        <v>1</v>
      </c>
      <c r="L870" s="60">
        <v>6</v>
      </c>
      <c r="M870" s="59" t="s">
        <v>1470</v>
      </c>
      <c r="N870" s="59" t="s">
        <v>1623</v>
      </c>
      <c r="O870" s="60">
        <v>10</v>
      </c>
      <c r="P870" s="60">
        <v>1003</v>
      </c>
      <c r="Q870" s="60">
        <v>1986</v>
      </c>
      <c r="R870" s="59" t="s">
        <v>70</v>
      </c>
    </row>
    <row r="871" spans="1:18" ht="27">
      <c r="A871" s="59" t="s">
        <v>21</v>
      </c>
      <c r="B871" s="59" t="s">
        <v>29</v>
      </c>
      <c r="C871" s="59" t="s">
        <v>6</v>
      </c>
      <c r="D871" s="36" t="str">
        <f t="shared" si="13"/>
        <v>Public</v>
      </c>
      <c r="E871" s="60">
        <v>906</v>
      </c>
      <c r="F871" s="60">
        <v>906</v>
      </c>
      <c r="G871" s="59" t="s">
        <v>1126</v>
      </c>
      <c r="H871" s="60">
        <v>192</v>
      </c>
      <c r="I871" s="60">
        <v>1</v>
      </c>
      <c r="J871" s="60">
        <v>1</v>
      </c>
      <c r="K871" s="60">
        <v>1</v>
      </c>
      <c r="L871" s="60">
        <v>6</v>
      </c>
      <c r="M871" s="59" t="s">
        <v>1470</v>
      </c>
      <c r="N871" s="59" t="s">
        <v>1619</v>
      </c>
      <c r="O871" s="60">
        <v>10</v>
      </c>
      <c r="P871" s="60">
        <v>1003</v>
      </c>
      <c r="Q871" s="60">
        <v>1993</v>
      </c>
      <c r="R871" s="59" t="s">
        <v>70</v>
      </c>
    </row>
    <row r="872" spans="1:18" ht="40.5">
      <c r="A872" s="59" t="s">
        <v>21</v>
      </c>
      <c r="B872" s="59" t="s">
        <v>29</v>
      </c>
      <c r="C872" s="59" t="s">
        <v>6</v>
      </c>
      <c r="D872" s="36" t="str">
        <f t="shared" si="13"/>
        <v>Public</v>
      </c>
      <c r="E872" s="60">
        <v>907</v>
      </c>
      <c r="F872" s="60">
        <v>907</v>
      </c>
      <c r="G872" s="59" t="s">
        <v>1127</v>
      </c>
      <c r="H872" s="60">
        <v>168</v>
      </c>
      <c r="I872" s="60">
        <v>1</v>
      </c>
      <c r="J872" s="60">
        <v>1</v>
      </c>
      <c r="K872" s="60">
        <v>1</v>
      </c>
      <c r="L872" s="60">
        <v>6</v>
      </c>
      <c r="M872" s="59" t="s">
        <v>1470</v>
      </c>
      <c r="N872" s="59" t="s">
        <v>1626</v>
      </c>
      <c r="O872" s="60">
        <v>10</v>
      </c>
      <c r="P872" s="60">
        <v>1003</v>
      </c>
      <c r="Q872" s="60">
        <v>2002</v>
      </c>
      <c r="R872" s="59" t="s">
        <v>70</v>
      </c>
    </row>
    <row r="873" spans="1:18" ht="27">
      <c r="A873" s="59" t="s">
        <v>21</v>
      </c>
      <c r="B873" s="59" t="s">
        <v>29</v>
      </c>
      <c r="C873" s="59" t="s">
        <v>6</v>
      </c>
      <c r="D873" s="36" t="str">
        <f t="shared" si="13"/>
        <v>Public</v>
      </c>
      <c r="E873" s="60">
        <v>1050</v>
      </c>
      <c r="F873" s="60">
        <v>1050</v>
      </c>
      <c r="G873" s="59" t="s">
        <v>79</v>
      </c>
      <c r="H873" s="60">
        <v>510</v>
      </c>
      <c r="I873" s="60">
        <v>1</v>
      </c>
      <c r="J873" s="60">
        <v>1</v>
      </c>
      <c r="K873" s="60">
        <v>1</v>
      </c>
      <c r="L873" s="60">
        <v>6</v>
      </c>
      <c r="M873" s="59" t="s">
        <v>1470</v>
      </c>
      <c r="N873" s="59" t="s">
        <v>1631</v>
      </c>
      <c r="O873" s="60">
        <v>10</v>
      </c>
      <c r="P873" s="60">
        <v>1002</v>
      </c>
      <c r="Q873" s="60">
        <v>1980</v>
      </c>
      <c r="R873" s="59" t="s">
        <v>70</v>
      </c>
    </row>
    <row r="874" spans="1:18" ht="40.5">
      <c r="A874" s="59" t="s">
        <v>21</v>
      </c>
      <c r="B874" s="59" t="s">
        <v>29</v>
      </c>
      <c r="C874" s="59" t="s">
        <v>6</v>
      </c>
      <c r="D874" s="36" t="str">
        <f t="shared" si="13"/>
        <v>Public</v>
      </c>
      <c r="E874" s="60">
        <v>1104</v>
      </c>
      <c r="F874" s="60">
        <v>1104</v>
      </c>
      <c r="G874" s="59" t="s">
        <v>1139</v>
      </c>
      <c r="H874" s="60">
        <v>41</v>
      </c>
      <c r="I874" s="60">
        <v>1</v>
      </c>
      <c r="J874" s="60">
        <v>1</v>
      </c>
      <c r="K874" s="60">
        <v>1</v>
      </c>
      <c r="L874" s="60">
        <v>4</v>
      </c>
      <c r="M874" s="59" t="s">
        <v>1470</v>
      </c>
      <c r="N874" s="59" t="s">
        <v>1624</v>
      </c>
      <c r="O874" s="60">
        <v>10</v>
      </c>
      <c r="P874" s="60">
        <v>1005</v>
      </c>
      <c r="Q874" s="60">
        <v>2010</v>
      </c>
      <c r="R874" s="59" t="s">
        <v>70</v>
      </c>
    </row>
    <row r="875" spans="1:18" ht="27">
      <c r="A875" s="59" t="s">
        <v>21</v>
      </c>
      <c r="B875" s="59" t="s">
        <v>29</v>
      </c>
      <c r="C875" s="59" t="s">
        <v>6</v>
      </c>
      <c r="D875" s="36" t="str">
        <f t="shared" si="13"/>
        <v>Public</v>
      </c>
      <c r="E875" s="60">
        <v>1179</v>
      </c>
      <c r="F875" s="60">
        <v>1180</v>
      </c>
      <c r="G875" s="59" t="s">
        <v>1140</v>
      </c>
      <c r="H875" s="60">
        <v>83</v>
      </c>
      <c r="I875" s="60">
        <v>1</v>
      </c>
      <c r="J875" s="60">
        <v>1</v>
      </c>
      <c r="K875" s="60">
        <v>1</v>
      </c>
      <c r="L875" s="60">
        <v>4</v>
      </c>
      <c r="M875" s="59" t="s">
        <v>1470</v>
      </c>
      <c r="N875" s="59" t="s">
        <v>1624</v>
      </c>
      <c r="O875" s="60">
        <v>10</v>
      </c>
      <c r="P875" s="60">
        <v>1005</v>
      </c>
      <c r="Q875" s="60">
        <v>2010</v>
      </c>
      <c r="R875" s="59" t="s">
        <v>70</v>
      </c>
    </row>
    <row r="876" spans="1:18" ht="27">
      <c r="A876" s="59" t="s">
        <v>21</v>
      </c>
      <c r="B876" s="59" t="s">
        <v>29</v>
      </c>
      <c r="C876" s="59" t="s">
        <v>6</v>
      </c>
      <c r="D876" s="36" t="str">
        <f t="shared" si="13"/>
        <v>Public</v>
      </c>
      <c r="E876" s="60">
        <v>1192</v>
      </c>
      <c r="F876" s="60">
        <v>1193</v>
      </c>
      <c r="G876" s="59" t="s">
        <v>1142</v>
      </c>
      <c r="H876" s="60">
        <v>209</v>
      </c>
      <c r="I876" s="60">
        <v>1</v>
      </c>
      <c r="J876" s="60">
        <v>1</v>
      </c>
      <c r="K876" s="60">
        <v>1</v>
      </c>
      <c r="L876" s="60">
        <v>6</v>
      </c>
      <c r="M876" s="59" t="s">
        <v>1470</v>
      </c>
      <c r="N876" s="59" t="s">
        <v>1625</v>
      </c>
      <c r="O876" s="60">
        <v>10</v>
      </c>
      <c r="P876" s="60">
        <v>1003</v>
      </c>
      <c r="Q876" s="60">
        <v>2010</v>
      </c>
      <c r="R876" s="59" t="s">
        <v>70</v>
      </c>
    </row>
    <row r="877" spans="1:18" ht="27">
      <c r="A877" s="59" t="s">
        <v>21</v>
      </c>
      <c r="B877" s="59" t="s">
        <v>29</v>
      </c>
      <c r="C877" s="59" t="s">
        <v>6</v>
      </c>
      <c r="D877" s="36" t="str">
        <f t="shared" si="13"/>
        <v>Public</v>
      </c>
      <c r="E877" s="60">
        <v>1203</v>
      </c>
      <c r="F877" s="60">
        <v>1204</v>
      </c>
      <c r="G877" s="59" t="s">
        <v>1143</v>
      </c>
      <c r="H877" s="60">
        <v>46</v>
      </c>
      <c r="I877" s="60">
        <v>1</v>
      </c>
      <c r="J877" s="60">
        <v>1</v>
      </c>
      <c r="K877" s="60">
        <v>1</v>
      </c>
      <c r="L877" s="60">
        <v>6</v>
      </c>
      <c r="M877" s="59" t="s">
        <v>1470</v>
      </c>
      <c r="N877" s="59" t="s">
        <v>1617</v>
      </c>
      <c r="O877" s="60">
        <v>10</v>
      </c>
      <c r="P877" s="60">
        <v>1005</v>
      </c>
      <c r="Q877" s="60">
        <v>2009</v>
      </c>
      <c r="R877" s="59" t="s">
        <v>70</v>
      </c>
    </row>
    <row r="878" spans="1:18" ht="27">
      <c r="A878" s="59" t="s">
        <v>21</v>
      </c>
      <c r="B878" s="59" t="s">
        <v>29</v>
      </c>
      <c r="C878" s="59" t="s">
        <v>6</v>
      </c>
      <c r="D878" s="36" t="str">
        <f t="shared" si="13"/>
        <v>Public</v>
      </c>
      <c r="E878" s="60">
        <v>1209</v>
      </c>
      <c r="F878" s="60">
        <v>1210</v>
      </c>
      <c r="G878" s="59" t="s">
        <v>1146</v>
      </c>
      <c r="H878" s="60">
        <v>70</v>
      </c>
      <c r="I878" s="60">
        <v>1</v>
      </c>
      <c r="J878" s="60">
        <v>1</v>
      </c>
      <c r="K878" s="60">
        <v>1</v>
      </c>
      <c r="L878" s="60">
        <v>6</v>
      </c>
      <c r="M878" s="59" t="s">
        <v>1470</v>
      </c>
      <c r="N878" s="59" t="s">
        <v>1622</v>
      </c>
      <c r="O878" s="60">
        <v>10</v>
      </c>
      <c r="P878" s="60">
        <v>1002</v>
      </c>
      <c r="Q878" s="60">
        <v>2010</v>
      </c>
      <c r="R878" s="59" t="s">
        <v>70</v>
      </c>
    </row>
    <row r="879" spans="1:18" ht="40.5">
      <c r="A879" s="59" t="s">
        <v>21</v>
      </c>
      <c r="B879" s="59" t="s">
        <v>29</v>
      </c>
      <c r="C879" s="59" t="s">
        <v>6</v>
      </c>
      <c r="D879" s="36" t="str">
        <f t="shared" si="13"/>
        <v>Public</v>
      </c>
      <c r="E879" s="60">
        <v>1213</v>
      </c>
      <c r="F879" s="60">
        <v>1214</v>
      </c>
      <c r="G879" s="59" t="s">
        <v>1147</v>
      </c>
      <c r="H879" s="60">
        <v>173</v>
      </c>
      <c r="I879" s="60">
        <v>1</v>
      </c>
      <c r="J879" s="60">
        <v>1</v>
      </c>
      <c r="K879" s="60">
        <v>1</v>
      </c>
      <c r="L879" s="60">
        <v>6</v>
      </c>
      <c r="M879" s="59" t="s">
        <v>1470</v>
      </c>
      <c r="N879" s="59" t="s">
        <v>1625</v>
      </c>
      <c r="O879" s="60">
        <v>10</v>
      </c>
      <c r="P879" s="60">
        <v>1003</v>
      </c>
      <c r="Q879" s="60">
        <v>2010</v>
      </c>
      <c r="R879" s="59" t="s">
        <v>70</v>
      </c>
    </row>
    <row r="880" spans="1:18" ht="27">
      <c r="A880" s="59" t="s">
        <v>21</v>
      </c>
      <c r="B880" s="59" t="s">
        <v>29</v>
      </c>
      <c r="C880" s="59" t="s">
        <v>6</v>
      </c>
      <c r="D880" s="36" t="str">
        <f t="shared" si="13"/>
        <v>Public</v>
      </c>
      <c r="E880" s="60">
        <v>1214</v>
      </c>
      <c r="F880" s="60">
        <v>1215</v>
      </c>
      <c r="G880" s="59" t="s">
        <v>1148</v>
      </c>
      <c r="H880" s="60">
        <v>46</v>
      </c>
      <c r="I880" s="60">
        <v>1</v>
      </c>
      <c r="J880" s="60">
        <v>1</v>
      </c>
      <c r="K880" s="60">
        <v>1</v>
      </c>
      <c r="L880" s="60">
        <v>4</v>
      </c>
      <c r="M880" s="59" t="s">
        <v>1470</v>
      </c>
      <c r="N880" s="59" t="s">
        <v>1632</v>
      </c>
      <c r="O880" s="60">
        <v>10</v>
      </c>
      <c r="P880" s="60">
        <v>1002</v>
      </c>
      <c r="Q880" s="60">
        <v>2009</v>
      </c>
      <c r="R880" s="59" t="s">
        <v>70</v>
      </c>
    </row>
    <row r="881" spans="1:18" ht="27">
      <c r="A881" s="59" t="s">
        <v>21</v>
      </c>
      <c r="B881" s="59" t="s">
        <v>29</v>
      </c>
      <c r="C881" s="59" t="s">
        <v>6</v>
      </c>
      <c r="D881" s="36" t="str">
        <f t="shared" si="13"/>
        <v>Public</v>
      </c>
      <c r="E881" s="60">
        <v>1217</v>
      </c>
      <c r="F881" s="60">
        <v>1218</v>
      </c>
      <c r="G881" s="59" t="s">
        <v>1149</v>
      </c>
      <c r="H881" s="60">
        <v>71</v>
      </c>
      <c r="I881" s="60">
        <v>1</v>
      </c>
      <c r="J881" s="60">
        <v>1</v>
      </c>
      <c r="K881" s="60">
        <v>1</v>
      </c>
      <c r="L881" s="60">
        <v>5</v>
      </c>
      <c r="M881" s="59" t="s">
        <v>1470</v>
      </c>
      <c r="N881" s="59" t="s">
        <v>1623</v>
      </c>
      <c r="O881" s="60">
        <v>10</v>
      </c>
      <c r="P881" s="60">
        <v>1003</v>
      </c>
      <c r="Q881" s="60">
        <v>2010</v>
      </c>
      <c r="R881" s="59" t="s">
        <v>70</v>
      </c>
    </row>
    <row r="882" spans="1:18" ht="40.5">
      <c r="A882" s="59" t="s">
        <v>21</v>
      </c>
      <c r="B882" s="59" t="s">
        <v>29</v>
      </c>
      <c r="C882" s="59" t="s">
        <v>6</v>
      </c>
      <c r="D882" s="36" t="str">
        <f t="shared" si="13"/>
        <v>Public</v>
      </c>
      <c r="E882" s="60">
        <v>1232</v>
      </c>
      <c r="F882" s="60">
        <v>1233</v>
      </c>
      <c r="G882" s="59" t="s">
        <v>1150</v>
      </c>
      <c r="H882" s="60">
        <v>44</v>
      </c>
      <c r="I882" s="60">
        <v>1</v>
      </c>
      <c r="J882" s="60">
        <v>1</v>
      </c>
      <c r="K882" s="60">
        <v>1</v>
      </c>
      <c r="L882" s="60">
        <v>3</v>
      </c>
      <c r="M882" s="59" t="s">
        <v>1470</v>
      </c>
      <c r="N882" s="59" t="s">
        <v>1626</v>
      </c>
      <c r="O882" s="60">
        <v>10</v>
      </c>
      <c r="P882" s="60">
        <v>1003</v>
      </c>
      <c r="Q882" s="60">
        <v>2011</v>
      </c>
      <c r="R882" s="59" t="s">
        <v>70</v>
      </c>
    </row>
    <row r="883" spans="1:18" ht="40.5">
      <c r="A883" s="59" t="s">
        <v>21</v>
      </c>
      <c r="B883" s="59" t="s">
        <v>29</v>
      </c>
      <c r="C883" s="59" t="s">
        <v>6</v>
      </c>
      <c r="D883" s="36" t="str">
        <f t="shared" si="13"/>
        <v>Public</v>
      </c>
      <c r="E883" s="60">
        <v>1263</v>
      </c>
      <c r="F883" s="60">
        <v>1264</v>
      </c>
      <c r="G883" s="59" t="s">
        <v>1151</v>
      </c>
      <c r="H883" s="60">
        <v>80</v>
      </c>
      <c r="I883" s="60">
        <v>1</v>
      </c>
      <c r="J883" s="60">
        <v>1</v>
      </c>
      <c r="K883" s="60">
        <v>1</v>
      </c>
      <c r="L883" s="60">
        <v>6</v>
      </c>
      <c r="M883" s="59" t="s">
        <v>1470</v>
      </c>
      <c r="N883" s="59" t="s">
        <v>1630</v>
      </c>
      <c r="O883" s="60">
        <v>10</v>
      </c>
      <c r="P883" s="60">
        <v>1006</v>
      </c>
      <c r="Q883" s="60">
        <v>2011</v>
      </c>
      <c r="R883" s="59" t="s">
        <v>70</v>
      </c>
    </row>
    <row r="884" spans="1:18" ht="40.5">
      <c r="A884" s="59" t="s">
        <v>21</v>
      </c>
      <c r="B884" s="59" t="s">
        <v>29</v>
      </c>
      <c r="C884" s="59" t="s">
        <v>6</v>
      </c>
      <c r="D884" s="36" t="str">
        <f t="shared" si="13"/>
        <v>Public</v>
      </c>
      <c r="E884" s="60">
        <v>1313</v>
      </c>
      <c r="F884" s="60">
        <v>2254</v>
      </c>
      <c r="G884" s="59" t="s">
        <v>1152</v>
      </c>
      <c r="H884" s="60">
        <v>77</v>
      </c>
      <c r="I884" s="60">
        <v>1</v>
      </c>
      <c r="J884" s="60">
        <v>1</v>
      </c>
      <c r="K884" s="60">
        <v>1</v>
      </c>
      <c r="L884" s="60">
        <v>6</v>
      </c>
      <c r="M884" s="59" t="s">
        <v>1470</v>
      </c>
      <c r="N884" s="59" t="s">
        <v>1624</v>
      </c>
      <c r="O884" s="60">
        <v>10</v>
      </c>
      <c r="P884" s="60">
        <v>1003</v>
      </c>
      <c r="Q884" s="60">
        <v>2006</v>
      </c>
      <c r="R884" s="59" t="s">
        <v>70</v>
      </c>
    </row>
    <row r="885" spans="1:18" ht="27">
      <c r="A885" s="59" t="s">
        <v>21</v>
      </c>
      <c r="B885" s="59" t="s">
        <v>29</v>
      </c>
      <c r="C885" s="59" t="s">
        <v>6</v>
      </c>
      <c r="D885" s="36" t="str">
        <f t="shared" si="13"/>
        <v>Public</v>
      </c>
      <c r="E885" s="60">
        <v>1372</v>
      </c>
      <c r="F885" s="60">
        <v>2321</v>
      </c>
      <c r="G885" s="59" t="s">
        <v>1153</v>
      </c>
      <c r="H885" s="60">
        <v>49</v>
      </c>
      <c r="I885" s="60">
        <v>1</v>
      </c>
      <c r="J885" s="60">
        <v>1</v>
      </c>
      <c r="K885" s="60">
        <v>1</v>
      </c>
      <c r="L885" s="60">
        <v>5</v>
      </c>
      <c r="M885" s="59" t="s">
        <v>1470</v>
      </c>
      <c r="N885" s="59" t="s">
        <v>1631</v>
      </c>
      <c r="O885" s="60">
        <v>10</v>
      </c>
      <c r="P885" s="60">
        <v>1002</v>
      </c>
      <c r="Q885" s="60">
        <v>2004</v>
      </c>
      <c r="R885" s="59" t="s">
        <v>70</v>
      </c>
    </row>
    <row r="886" spans="1:18" ht="40.5">
      <c r="A886" s="59" t="s">
        <v>21</v>
      </c>
      <c r="B886" s="59" t="s">
        <v>29</v>
      </c>
      <c r="C886" s="59" t="s">
        <v>6</v>
      </c>
      <c r="D886" s="36" t="str">
        <f t="shared" si="13"/>
        <v>Public</v>
      </c>
      <c r="E886" s="60">
        <v>1373</v>
      </c>
      <c r="F886" s="60">
        <v>2322</v>
      </c>
      <c r="G886" s="59" t="s">
        <v>1154</v>
      </c>
      <c r="H886" s="60">
        <v>75</v>
      </c>
      <c r="I886" s="60">
        <v>1</v>
      </c>
      <c r="J886" s="60">
        <v>1</v>
      </c>
      <c r="K886" s="60">
        <v>1</v>
      </c>
      <c r="L886" s="60">
        <v>6</v>
      </c>
      <c r="M886" s="59" t="s">
        <v>1470</v>
      </c>
      <c r="N886" s="59" t="s">
        <v>1630</v>
      </c>
      <c r="O886" s="60">
        <v>10</v>
      </c>
      <c r="P886" s="60">
        <v>1006</v>
      </c>
      <c r="Q886" s="60">
        <v>2009</v>
      </c>
      <c r="R886" s="59" t="s">
        <v>70</v>
      </c>
    </row>
    <row r="887" spans="1:18" ht="27">
      <c r="A887" s="59" t="s">
        <v>21</v>
      </c>
      <c r="B887" s="59" t="s">
        <v>29</v>
      </c>
      <c r="C887" s="59" t="s">
        <v>6</v>
      </c>
      <c r="D887" s="36" t="str">
        <f t="shared" si="13"/>
        <v>Public</v>
      </c>
      <c r="E887" s="60">
        <v>1402</v>
      </c>
      <c r="F887" s="60">
        <v>5109</v>
      </c>
      <c r="G887" s="59" t="s">
        <v>1155</v>
      </c>
      <c r="H887" s="60">
        <v>179</v>
      </c>
      <c r="I887" s="60">
        <v>1</v>
      </c>
      <c r="J887" s="60">
        <v>1</v>
      </c>
      <c r="K887" s="60">
        <v>1</v>
      </c>
      <c r="L887" s="60">
        <v>6</v>
      </c>
      <c r="M887" s="59" t="s">
        <v>1470</v>
      </c>
      <c r="N887" s="59" t="s">
        <v>1626</v>
      </c>
      <c r="O887" s="60">
        <v>10</v>
      </c>
      <c r="P887" s="60">
        <v>1003</v>
      </c>
      <c r="Q887" s="60">
        <v>2002</v>
      </c>
      <c r="R887" s="59" t="s">
        <v>70</v>
      </c>
    </row>
    <row r="888" spans="1:18" ht="27">
      <c r="A888" s="59" t="s">
        <v>21</v>
      </c>
      <c r="B888" s="59" t="s">
        <v>29</v>
      </c>
      <c r="C888" s="59" t="s">
        <v>6</v>
      </c>
      <c r="D888" s="36" t="str">
        <f t="shared" si="13"/>
        <v>Public</v>
      </c>
      <c r="E888" s="60">
        <v>1448</v>
      </c>
      <c r="F888" s="60">
        <v>5309</v>
      </c>
      <c r="G888" s="59" t="s">
        <v>1156</v>
      </c>
      <c r="H888" s="60">
        <v>132</v>
      </c>
      <c r="I888" s="60">
        <v>1</v>
      </c>
      <c r="J888" s="60">
        <v>1</v>
      </c>
      <c r="K888" s="60">
        <v>1</v>
      </c>
      <c r="L888" s="60">
        <v>6</v>
      </c>
      <c r="M888" s="59" t="s">
        <v>1470</v>
      </c>
      <c r="N888" s="59" t="s">
        <v>1631</v>
      </c>
      <c r="O888" s="60">
        <v>10</v>
      </c>
      <c r="P888" s="60">
        <v>1002</v>
      </c>
      <c r="Q888" s="61"/>
      <c r="R888" s="59" t="s">
        <v>70</v>
      </c>
    </row>
    <row r="889" spans="1:18" ht="40.5">
      <c r="A889" s="59" t="s">
        <v>21</v>
      </c>
      <c r="B889" s="59" t="s">
        <v>29</v>
      </c>
      <c r="C889" s="59" t="s">
        <v>6</v>
      </c>
      <c r="D889" s="36" t="str">
        <f t="shared" si="13"/>
        <v>Public</v>
      </c>
      <c r="E889" s="60">
        <v>1452</v>
      </c>
      <c r="F889" s="60">
        <v>5314</v>
      </c>
      <c r="G889" s="59" t="s">
        <v>1157</v>
      </c>
      <c r="H889" s="60">
        <v>144</v>
      </c>
      <c r="I889" s="60">
        <v>1</v>
      </c>
      <c r="J889" s="60">
        <v>1</v>
      </c>
      <c r="K889" s="60">
        <v>1</v>
      </c>
      <c r="L889" s="60">
        <v>6</v>
      </c>
      <c r="M889" s="59" t="s">
        <v>1470</v>
      </c>
      <c r="N889" s="59" t="s">
        <v>1623</v>
      </c>
      <c r="O889" s="60">
        <v>10</v>
      </c>
      <c r="P889" s="60">
        <v>1003</v>
      </c>
      <c r="Q889" s="60">
        <v>2000</v>
      </c>
      <c r="R889" s="59" t="s">
        <v>70</v>
      </c>
    </row>
    <row r="890" spans="1:18" ht="40.5">
      <c r="A890" s="59" t="s">
        <v>21</v>
      </c>
      <c r="B890" s="59" t="s">
        <v>29</v>
      </c>
      <c r="C890" s="59" t="s">
        <v>6</v>
      </c>
      <c r="D890" s="36" t="str">
        <f t="shared" si="13"/>
        <v>Public</v>
      </c>
      <c r="E890" s="60">
        <v>1474</v>
      </c>
      <c r="F890" s="60">
        <v>5507</v>
      </c>
      <c r="G890" s="59" t="s">
        <v>1158</v>
      </c>
      <c r="H890" s="60">
        <v>64</v>
      </c>
      <c r="I890" s="60">
        <v>1</v>
      </c>
      <c r="J890" s="60">
        <v>1</v>
      </c>
      <c r="K890" s="60">
        <v>1</v>
      </c>
      <c r="L890" s="60">
        <v>6</v>
      </c>
      <c r="M890" s="59" t="s">
        <v>1470</v>
      </c>
      <c r="N890" s="59" t="s">
        <v>1622</v>
      </c>
      <c r="O890" s="60">
        <v>10</v>
      </c>
      <c r="P890" s="60">
        <v>1002</v>
      </c>
      <c r="Q890" s="60">
        <v>1991</v>
      </c>
      <c r="R890" s="59" t="s">
        <v>70</v>
      </c>
    </row>
    <row r="891" spans="1:18" ht="27">
      <c r="A891" s="59" t="s">
        <v>21</v>
      </c>
      <c r="B891" s="59" t="s">
        <v>29</v>
      </c>
      <c r="C891" s="59" t="s">
        <v>6</v>
      </c>
      <c r="D891" s="36" t="str">
        <f t="shared" si="13"/>
        <v>Public</v>
      </c>
      <c r="E891" s="60">
        <v>1482</v>
      </c>
      <c r="F891" s="60">
        <v>5515</v>
      </c>
      <c r="G891" s="59" t="s">
        <v>1160</v>
      </c>
      <c r="H891" s="60">
        <v>134</v>
      </c>
      <c r="I891" s="60">
        <v>1</v>
      </c>
      <c r="J891" s="60">
        <v>1</v>
      </c>
      <c r="K891" s="60">
        <v>1</v>
      </c>
      <c r="L891" s="60">
        <v>6</v>
      </c>
      <c r="M891" s="59" t="s">
        <v>1470</v>
      </c>
      <c r="N891" s="59" t="s">
        <v>1628</v>
      </c>
      <c r="O891" s="60">
        <v>10</v>
      </c>
      <c r="P891" s="60">
        <v>1004</v>
      </c>
      <c r="Q891" s="60">
        <v>1986</v>
      </c>
      <c r="R891" s="59" t="s">
        <v>70</v>
      </c>
    </row>
    <row r="892" spans="1:18" ht="27">
      <c r="A892" s="59" t="s">
        <v>21</v>
      </c>
      <c r="B892" s="59" t="s">
        <v>29</v>
      </c>
      <c r="C892" s="59" t="s">
        <v>6</v>
      </c>
      <c r="D892" s="36" t="str">
        <f t="shared" si="13"/>
        <v>Public</v>
      </c>
      <c r="E892" s="60">
        <v>1487</v>
      </c>
      <c r="F892" s="60">
        <v>5520</v>
      </c>
      <c r="G892" s="59" t="s">
        <v>1161</v>
      </c>
      <c r="H892" s="60">
        <v>76</v>
      </c>
      <c r="I892" s="60">
        <v>1</v>
      </c>
      <c r="J892" s="60">
        <v>1</v>
      </c>
      <c r="K892" s="60">
        <v>1</v>
      </c>
      <c r="L892" s="60">
        <v>6</v>
      </c>
      <c r="M892" s="59" t="s">
        <v>1470</v>
      </c>
      <c r="N892" s="59" t="s">
        <v>1632</v>
      </c>
      <c r="O892" s="60">
        <v>10</v>
      </c>
      <c r="P892" s="60">
        <v>1002</v>
      </c>
      <c r="Q892" s="60">
        <v>1990</v>
      </c>
      <c r="R892" s="59" t="s">
        <v>70</v>
      </c>
    </row>
    <row r="893" spans="1:18" ht="27">
      <c r="A893" s="59" t="s">
        <v>21</v>
      </c>
      <c r="B893" s="59" t="s">
        <v>29</v>
      </c>
      <c r="C893" s="59" t="s">
        <v>6</v>
      </c>
      <c r="D893" s="36" t="str">
        <f t="shared" si="13"/>
        <v>Public</v>
      </c>
      <c r="E893" s="60">
        <v>1490</v>
      </c>
      <c r="F893" s="60">
        <v>5523</v>
      </c>
      <c r="G893" s="59" t="s">
        <v>1162</v>
      </c>
      <c r="H893" s="60">
        <v>141</v>
      </c>
      <c r="I893" s="60">
        <v>1</v>
      </c>
      <c r="J893" s="60">
        <v>1</v>
      </c>
      <c r="K893" s="60">
        <v>1</v>
      </c>
      <c r="L893" s="60">
        <v>6</v>
      </c>
      <c r="M893" s="59" t="s">
        <v>1470</v>
      </c>
      <c r="N893" s="59" t="s">
        <v>1617</v>
      </c>
      <c r="O893" s="60">
        <v>10</v>
      </c>
      <c r="P893" s="60">
        <v>1002</v>
      </c>
      <c r="Q893" s="60">
        <v>1993</v>
      </c>
      <c r="R893" s="59" t="s">
        <v>70</v>
      </c>
    </row>
    <row r="894" spans="1:18" ht="54">
      <c r="A894" s="59" t="s">
        <v>22</v>
      </c>
      <c r="B894" s="59" t="s">
        <v>54</v>
      </c>
      <c r="C894" s="59" t="s">
        <v>6</v>
      </c>
      <c r="D894" s="36" t="str">
        <f t="shared" si="13"/>
        <v>Public</v>
      </c>
      <c r="E894" s="60">
        <v>69</v>
      </c>
      <c r="F894" s="60">
        <v>69</v>
      </c>
      <c r="G894" s="59" t="s">
        <v>1166</v>
      </c>
      <c r="H894" s="60">
        <v>129</v>
      </c>
      <c r="I894" s="60">
        <v>5</v>
      </c>
      <c r="J894" s="60">
        <v>1</v>
      </c>
      <c r="K894" s="60">
        <v>1</v>
      </c>
      <c r="L894" s="60">
        <v>9</v>
      </c>
      <c r="M894" s="59" t="s">
        <v>1468</v>
      </c>
      <c r="N894" s="59" t="s">
        <v>1469</v>
      </c>
      <c r="O894" s="60">
        <v>11</v>
      </c>
      <c r="P894" s="60">
        <v>1104</v>
      </c>
      <c r="Q894" s="60">
        <v>1990</v>
      </c>
      <c r="R894" s="59" t="s">
        <v>70</v>
      </c>
    </row>
    <row r="895" spans="1:18" ht="40.5">
      <c r="A895" s="59" t="s">
        <v>22</v>
      </c>
      <c r="B895" s="59" t="s">
        <v>54</v>
      </c>
      <c r="C895" s="59" t="s">
        <v>6</v>
      </c>
      <c r="D895" s="36" t="str">
        <f t="shared" si="13"/>
        <v>Public</v>
      </c>
      <c r="E895" s="60">
        <v>253</v>
      </c>
      <c r="F895" s="60">
        <v>264</v>
      </c>
      <c r="G895" s="59" t="s">
        <v>1173</v>
      </c>
      <c r="H895" s="60">
        <v>134</v>
      </c>
      <c r="I895" s="60">
        <v>5</v>
      </c>
      <c r="J895" s="60">
        <v>1</v>
      </c>
      <c r="K895" s="60">
        <v>1</v>
      </c>
      <c r="L895" s="60">
        <v>9</v>
      </c>
      <c r="M895" s="59" t="s">
        <v>1468</v>
      </c>
      <c r="N895" s="59" t="s">
        <v>1469</v>
      </c>
      <c r="O895" s="60">
        <v>11</v>
      </c>
      <c r="P895" s="60">
        <v>1101</v>
      </c>
      <c r="Q895" s="60">
        <v>1985</v>
      </c>
      <c r="R895" s="59" t="s">
        <v>70</v>
      </c>
    </row>
    <row r="896" spans="1:18" ht="67.5">
      <c r="A896" s="59" t="s">
        <v>22</v>
      </c>
      <c r="B896" s="59" t="s">
        <v>54</v>
      </c>
      <c r="C896" s="59" t="s">
        <v>6</v>
      </c>
      <c r="D896" s="36" t="str">
        <f t="shared" si="13"/>
        <v>Public</v>
      </c>
      <c r="E896" s="60">
        <v>283</v>
      </c>
      <c r="F896" s="60">
        <v>283</v>
      </c>
      <c r="G896" s="59" t="s">
        <v>1188</v>
      </c>
      <c r="H896" s="60">
        <v>266</v>
      </c>
      <c r="I896" s="60">
        <v>5</v>
      </c>
      <c r="J896" s="60">
        <v>1</v>
      </c>
      <c r="K896" s="60">
        <v>1</v>
      </c>
      <c r="L896" s="60">
        <v>9</v>
      </c>
      <c r="M896" s="59" t="s">
        <v>1468</v>
      </c>
      <c r="N896" s="59" t="s">
        <v>1469</v>
      </c>
      <c r="O896" s="60">
        <v>11</v>
      </c>
      <c r="P896" s="60">
        <v>1103</v>
      </c>
      <c r="Q896" s="60">
        <v>2003</v>
      </c>
      <c r="R896" s="59" t="s">
        <v>70</v>
      </c>
    </row>
    <row r="897" spans="1:18" ht="54">
      <c r="A897" s="59" t="s">
        <v>22</v>
      </c>
      <c r="B897" s="59" t="s">
        <v>54</v>
      </c>
      <c r="C897" s="59" t="s">
        <v>6</v>
      </c>
      <c r="D897" s="36" t="str">
        <f t="shared" si="13"/>
        <v>Public</v>
      </c>
      <c r="E897" s="60">
        <v>301</v>
      </c>
      <c r="F897" s="60">
        <v>301</v>
      </c>
      <c r="G897" s="59" t="s">
        <v>1201</v>
      </c>
      <c r="H897" s="60">
        <v>435</v>
      </c>
      <c r="I897" s="60">
        <v>5</v>
      </c>
      <c r="J897" s="60">
        <v>1</v>
      </c>
      <c r="K897" s="60">
        <v>1</v>
      </c>
      <c r="L897" s="60">
        <v>9</v>
      </c>
      <c r="M897" s="59" t="s">
        <v>1468</v>
      </c>
      <c r="N897" s="59" t="s">
        <v>1469</v>
      </c>
      <c r="O897" s="60">
        <v>11</v>
      </c>
      <c r="P897" s="60">
        <v>1103</v>
      </c>
      <c r="Q897" s="60">
        <v>1994</v>
      </c>
      <c r="R897" s="59" t="s">
        <v>70</v>
      </c>
    </row>
    <row r="898" spans="1:18" ht="54">
      <c r="A898" s="59" t="s">
        <v>22</v>
      </c>
      <c r="B898" s="59" t="s">
        <v>54</v>
      </c>
      <c r="C898" s="59" t="s">
        <v>6</v>
      </c>
      <c r="D898" s="36" t="str">
        <f t="shared" ref="D898:D961" si="14">IF(C898="Catholic", "Private", C898)</f>
        <v>Public</v>
      </c>
      <c r="E898" s="60">
        <v>701</v>
      </c>
      <c r="F898" s="60">
        <v>701</v>
      </c>
      <c r="G898" s="59" t="s">
        <v>1208</v>
      </c>
      <c r="H898" s="60">
        <v>266</v>
      </c>
      <c r="I898" s="60">
        <v>5</v>
      </c>
      <c r="J898" s="60">
        <v>1</v>
      </c>
      <c r="K898" s="60">
        <v>1</v>
      </c>
      <c r="L898" s="60">
        <v>9</v>
      </c>
      <c r="M898" s="59" t="s">
        <v>1468</v>
      </c>
      <c r="N898" s="59" t="s">
        <v>1469</v>
      </c>
      <c r="O898" s="60">
        <v>11</v>
      </c>
      <c r="P898" s="60">
        <v>1103</v>
      </c>
      <c r="Q898" s="60">
        <v>1982</v>
      </c>
      <c r="R898" s="59" t="s">
        <v>70</v>
      </c>
    </row>
    <row r="899" spans="1:18" ht="54">
      <c r="A899" s="59" t="s">
        <v>22</v>
      </c>
      <c r="B899" s="59" t="s">
        <v>54</v>
      </c>
      <c r="C899" s="59" t="s">
        <v>6</v>
      </c>
      <c r="D899" s="36" t="str">
        <f t="shared" si="14"/>
        <v>Public</v>
      </c>
      <c r="E899" s="60">
        <v>702</v>
      </c>
      <c r="F899" s="60">
        <v>702</v>
      </c>
      <c r="G899" s="59" t="s">
        <v>1209</v>
      </c>
      <c r="H899" s="60">
        <v>164</v>
      </c>
      <c r="I899" s="60">
        <v>5</v>
      </c>
      <c r="J899" s="60">
        <v>1</v>
      </c>
      <c r="K899" s="60">
        <v>1</v>
      </c>
      <c r="L899" s="60">
        <v>9</v>
      </c>
      <c r="M899" s="59" t="s">
        <v>1468</v>
      </c>
      <c r="N899" s="59" t="s">
        <v>1469</v>
      </c>
      <c r="O899" s="60">
        <v>11</v>
      </c>
      <c r="P899" s="60">
        <v>1101</v>
      </c>
      <c r="Q899" s="60">
        <v>1984</v>
      </c>
      <c r="R899" s="59" t="s">
        <v>70</v>
      </c>
    </row>
    <row r="900" spans="1:18" ht="40.5">
      <c r="A900" s="59" t="s">
        <v>22</v>
      </c>
      <c r="B900" s="59" t="s">
        <v>54</v>
      </c>
      <c r="C900" s="59" t="s">
        <v>6</v>
      </c>
      <c r="D900" s="36" t="str">
        <f t="shared" si="14"/>
        <v>Public</v>
      </c>
      <c r="E900" s="60">
        <v>830</v>
      </c>
      <c r="F900" s="60">
        <v>830</v>
      </c>
      <c r="G900" s="59" t="s">
        <v>1214</v>
      </c>
      <c r="H900" s="60">
        <v>527</v>
      </c>
      <c r="I900" s="60">
        <v>5</v>
      </c>
      <c r="J900" s="60">
        <v>1</v>
      </c>
      <c r="K900" s="60">
        <v>1</v>
      </c>
      <c r="L900" s="60">
        <v>9</v>
      </c>
      <c r="M900" s="59" t="s">
        <v>1468</v>
      </c>
      <c r="N900" s="59" t="s">
        <v>1469</v>
      </c>
      <c r="O900" s="60">
        <v>11</v>
      </c>
      <c r="P900" s="60">
        <v>1103</v>
      </c>
      <c r="Q900" s="60">
        <v>1999</v>
      </c>
      <c r="R900" s="59" t="s">
        <v>70</v>
      </c>
    </row>
    <row r="901" spans="1:18" ht="40.5">
      <c r="A901" s="59" t="s">
        <v>22</v>
      </c>
      <c r="B901" s="59" t="s">
        <v>54</v>
      </c>
      <c r="C901" s="59" t="s">
        <v>6</v>
      </c>
      <c r="D901" s="36" t="str">
        <f t="shared" si="14"/>
        <v>Public</v>
      </c>
      <c r="E901" s="60">
        <v>922</v>
      </c>
      <c r="F901" s="60">
        <v>922</v>
      </c>
      <c r="G901" s="59" t="s">
        <v>1219</v>
      </c>
      <c r="H901" s="60">
        <v>335</v>
      </c>
      <c r="I901" s="60">
        <v>5</v>
      </c>
      <c r="J901" s="60">
        <v>1</v>
      </c>
      <c r="K901" s="60">
        <v>1</v>
      </c>
      <c r="L901" s="60">
        <v>9</v>
      </c>
      <c r="M901" s="59" t="s">
        <v>1468</v>
      </c>
      <c r="N901" s="59" t="s">
        <v>1469</v>
      </c>
      <c r="O901" s="60">
        <v>11</v>
      </c>
      <c r="P901" s="60">
        <v>1102</v>
      </c>
      <c r="Q901" s="60">
        <v>2001</v>
      </c>
      <c r="R901" s="59" t="s">
        <v>70</v>
      </c>
    </row>
    <row r="902" spans="1:18" ht="54">
      <c r="A902" s="59" t="s">
        <v>22</v>
      </c>
      <c r="B902" s="59" t="s">
        <v>54</v>
      </c>
      <c r="C902" s="59" t="s">
        <v>6</v>
      </c>
      <c r="D902" s="36" t="str">
        <f t="shared" si="14"/>
        <v>Public</v>
      </c>
      <c r="E902" s="60">
        <v>923</v>
      </c>
      <c r="F902" s="60">
        <v>923</v>
      </c>
      <c r="G902" s="59" t="s">
        <v>1220</v>
      </c>
      <c r="H902" s="60">
        <v>147</v>
      </c>
      <c r="I902" s="60">
        <v>5</v>
      </c>
      <c r="J902" s="60">
        <v>1</v>
      </c>
      <c r="K902" s="60">
        <v>1</v>
      </c>
      <c r="L902" s="60">
        <v>9</v>
      </c>
      <c r="M902" s="59" t="s">
        <v>1468</v>
      </c>
      <c r="N902" s="59" t="s">
        <v>1469</v>
      </c>
      <c r="O902" s="60">
        <v>11</v>
      </c>
      <c r="P902" s="60">
        <v>1102</v>
      </c>
      <c r="Q902" s="61"/>
      <c r="R902" s="59" t="s">
        <v>70</v>
      </c>
    </row>
    <row r="903" spans="1:18" ht="40.5">
      <c r="A903" s="59" t="s">
        <v>22</v>
      </c>
      <c r="B903" s="59" t="s">
        <v>29</v>
      </c>
      <c r="C903" s="59" t="s">
        <v>1431</v>
      </c>
      <c r="D903" s="36" t="str">
        <f t="shared" si="14"/>
        <v>Private</v>
      </c>
      <c r="E903" s="60">
        <v>278</v>
      </c>
      <c r="F903" s="60">
        <v>278</v>
      </c>
      <c r="G903" s="59" t="s">
        <v>1184</v>
      </c>
      <c r="H903" s="60">
        <v>223</v>
      </c>
      <c r="I903" s="60">
        <v>1</v>
      </c>
      <c r="J903" s="60">
        <v>3</v>
      </c>
      <c r="K903" s="60">
        <v>1</v>
      </c>
      <c r="L903" s="60">
        <v>6</v>
      </c>
      <c r="M903" s="59" t="s">
        <v>1468</v>
      </c>
      <c r="N903" s="59" t="s">
        <v>1469</v>
      </c>
      <c r="O903" s="60">
        <v>11</v>
      </c>
      <c r="P903" s="60">
        <v>1103</v>
      </c>
      <c r="Q903" s="60">
        <v>1985</v>
      </c>
      <c r="R903" s="59" t="s">
        <v>70</v>
      </c>
    </row>
    <row r="904" spans="1:18" ht="67.5">
      <c r="A904" s="59" t="s">
        <v>22</v>
      </c>
      <c r="B904" s="59" t="s">
        <v>29</v>
      </c>
      <c r="C904" s="59" t="s">
        <v>1431</v>
      </c>
      <c r="D904" s="36" t="str">
        <f t="shared" si="14"/>
        <v>Private</v>
      </c>
      <c r="E904" s="60">
        <v>279</v>
      </c>
      <c r="F904" s="60">
        <v>279</v>
      </c>
      <c r="G904" s="59" t="s">
        <v>1185</v>
      </c>
      <c r="H904" s="60">
        <v>363</v>
      </c>
      <c r="I904" s="60">
        <v>1</v>
      </c>
      <c r="J904" s="60">
        <v>3</v>
      </c>
      <c r="K904" s="60">
        <v>1</v>
      </c>
      <c r="L904" s="60">
        <v>6</v>
      </c>
      <c r="M904" s="59" t="s">
        <v>1468</v>
      </c>
      <c r="N904" s="59" t="s">
        <v>1469</v>
      </c>
      <c r="O904" s="60">
        <v>11</v>
      </c>
      <c r="P904" s="60">
        <v>1103</v>
      </c>
      <c r="Q904" s="60">
        <v>1995</v>
      </c>
      <c r="R904" s="59" t="s">
        <v>70</v>
      </c>
    </row>
    <row r="905" spans="1:18" ht="27">
      <c r="A905" s="59" t="s">
        <v>22</v>
      </c>
      <c r="B905" s="59" t="s">
        <v>29</v>
      </c>
      <c r="C905" s="59" t="s">
        <v>1431</v>
      </c>
      <c r="D905" s="36" t="str">
        <f t="shared" si="14"/>
        <v>Private</v>
      </c>
      <c r="E905" s="60">
        <v>280</v>
      </c>
      <c r="F905" s="60">
        <v>280</v>
      </c>
      <c r="G905" s="59" t="s">
        <v>1186</v>
      </c>
      <c r="H905" s="60">
        <v>150</v>
      </c>
      <c r="I905" s="60">
        <v>1</v>
      </c>
      <c r="J905" s="60">
        <v>3</v>
      </c>
      <c r="K905" s="60">
        <v>1</v>
      </c>
      <c r="L905" s="60">
        <v>6</v>
      </c>
      <c r="M905" s="59" t="s">
        <v>1468</v>
      </c>
      <c r="N905" s="59" t="s">
        <v>1469</v>
      </c>
      <c r="O905" s="60">
        <v>11</v>
      </c>
      <c r="P905" s="60">
        <v>1103</v>
      </c>
      <c r="Q905" s="60">
        <v>1991</v>
      </c>
      <c r="R905" s="59" t="s">
        <v>70</v>
      </c>
    </row>
    <row r="906" spans="1:18" ht="40.5">
      <c r="A906" s="59" t="s">
        <v>22</v>
      </c>
      <c r="B906" s="59" t="s">
        <v>29</v>
      </c>
      <c r="C906" s="59" t="s">
        <v>1431</v>
      </c>
      <c r="D906" s="36" t="str">
        <f t="shared" si="14"/>
        <v>Private</v>
      </c>
      <c r="E906" s="60">
        <v>285</v>
      </c>
      <c r="F906" s="60">
        <v>285</v>
      </c>
      <c r="G906" s="59" t="s">
        <v>1190</v>
      </c>
      <c r="H906" s="60">
        <v>147</v>
      </c>
      <c r="I906" s="60">
        <v>1</v>
      </c>
      <c r="J906" s="60">
        <v>3</v>
      </c>
      <c r="K906" s="60">
        <v>1</v>
      </c>
      <c r="L906" s="60">
        <v>6</v>
      </c>
      <c r="M906" s="59" t="s">
        <v>1468</v>
      </c>
      <c r="N906" s="59" t="s">
        <v>1469</v>
      </c>
      <c r="O906" s="60">
        <v>11</v>
      </c>
      <c r="P906" s="60">
        <v>1103</v>
      </c>
      <c r="Q906" s="60">
        <v>1993</v>
      </c>
      <c r="R906" s="59" t="s">
        <v>70</v>
      </c>
    </row>
    <row r="907" spans="1:18" ht="54">
      <c r="A907" s="59" t="s">
        <v>22</v>
      </c>
      <c r="B907" s="59" t="s">
        <v>29</v>
      </c>
      <c r="C907" s="59" t="s">
        <v>1431</v>
      </c>
      <c r="D907" s="36" t="str">
        <f t="shared" si="14"/>
        <v>Private</v>
      </c>
      <c r="E907" s="60">
        <v>924</v>
      </c>
      <c r="F907" s="60">
        <v>924</v>
      </c>
      <c r="G907" s="59" t="s">
        <v>1221</v>
      </c>
      <c r="H907" s="60">
        <v>195</v>
      </c>
      <c r="I907" s="60">
        <v>1</v>
      </c>
      <c r="J907" s="60">
        <v>3</v>
      </c>
      <c r="K907" s="60">
        <v>1</v>
      </c>
      <c r="L907" s="60">
        <v>6</v>
      </c>
      <c r="M907" s="59" t="s">
        <v>1468</v>
      </c>
      <c r="N907" s="59" t="s">
        <v>1469</v>
      </c>
      <c r="O907" s="60">
        <v>11</v>
      </c>
      <c r="P907" s="60">
        <v>1101</v>
      </c>
      <c r="Q907" s="60">
        <v>1994</v>
      </c>
      <c r="R907" s="59" t="s">
        <v>70</v>
      </c>
    </row>
    <row r="908" spans="1:18" ht="67.5">
      <c r="A908" s="59" t="s">
        <v>22</v>
      </c>
      <c r="B908" s="59" t="s">
        <v>29</v>
      </c>
      <c r="C908" s="59" t="s">
        <v>1431</v>
      </c>
      <c r="D908" s="36" t="str">
        <f t="shared" si="14"/>
        <v>Private</v>
      </c>
      <c r="E908" s="60">
        <v>986</v>
      </c>
      <c r="F908" s="60">
        <v>986</v>
      </c>
      <c r="G908" s="59" t="s">
        <v>1223</v>
      </c>
      <c r="H908" s="60">
        <v>68</v>
      </c>
      <c r="I908" s="60">
        <v>1</v>
      </c>
      <c r="J908" s="60">
        <v>3</v>
      </c>
      <c r="K908" s="60">
        <v>1</v>
      </c>
      <c r="L908" s="60">
        <v>6</v>
      </c>
      <c r="M908" s="59" t="s">
        <v>1468</v>
      </c>
      <c r="N908" s="59" t="s">
        <v>1469</v>
      </c>
      <c r="O908" s="60">
        <v>11</v>
      </c>
      <c r="P908" s="60">
        <v>1102</v>
      </c>
      <c r="Q908" s="60">
        <v>2010</v>
      </c>
      <c r="R908" s="59" t="s">
        <v>70</v>
      </c>
    </row>
    <row r="909" spans="1:18" ht="67.5">
      <c r="A909" s="59" t="s">
        <v>22</v>
      </c>
      <c r="B909" s="59" t="s">
        <v>29</v>
      </c>
      <c r="C909" s="59" t="s">
        <v>6</v>
      </c>
      <c r="D909" s="36" t="str">
        <f t="shared" si="14"/>
        <v>Public</v>
      </c>
      <c r="E909" s="60">
        <v>13</v>
      </c>
      <c r="F909" s="60">
        <v>13</v>
      </c>
      <c r="G909" s="59" t="s">
        <v>1163</v>
      </c>
      <c r="H909" s="60">
        <v>122</v>
      </c>
      <c r="I909" s="60">
        <v>1</v>
      </c>
      <c r="J909" s="60">
        <v>1</v>
      </c>
      <c r="K909" s="60">
        <v>1</v>
      </c>
      <c r="L909" s="60">
        <v>6</v>
      </c>
      <c r="M909" s="59" t="s">
        <v>1470</v>
      </c>
      <c r="N909" s="59" t="s">
        <v>1633</v>
      </c>
      <c r="O909" s="60">
        <v>11</v>
      </c>
      <c r="P909" s="60">
        <v>1103</v>
      </c>
      <c r="Q909" s="60">
        <v>2007</v>
      </c>
      <c r="R909" s="59" t="s">
        <v>70</v>
      </c>
    </row>
    <row r="910" spans="1:18" ht="40.5">
      <c r="A910" s="59" t="s">
        <v>22</v>
      </c>
      <c r="B910" s="59" t="s">
        <v>29</v>
      </c>
      <c r="C910" s="59" t="s">
        <v>6</v>
      </c>
      <c r="D910" s="36" t="str">
        <f t="shared" si="14"/>
        <v>Public</v>
      </c>
      <c r="E910" s="60">
        <v>66</v>
      </c>
      <c r="F910" s="60">
        <v>66</v>
      </c>
      <c r="G910" s="59" t="s">
        <v>170</v>
      </c>
      <c r="H910" s="60">
        <v>327</v>
      </c>
      <c r="I910" s="60">
        <v>1</v>
      </c>
      <c r="J910" s="60">
        <v>1</v>
      </c>
      <c r="K910" s="60">
        <v>1</v>
      </c>
      <c r="L910" s="60">
        <v>6</v>
      </c>
      <c r="M910" s="59" t="s">
        <v>1470</v>
      </c>
      <c r="N910" s="59" t="s">
        <v>1634</v>
      </c>
      <c r="O910" s="60">
        <v>11</v>
      </c>
      <c r="P910" s="60">
        <v>1104</v>
      </c>
      <c r="Q910" s="60">
        <v>1985</v>
      </c>
      <c r="R910" s="59" t="s">
        <v>70</v>
      </c>
    </row>
    <row r="911" spans="1:18" ht="40.5">
      <c r="A911" s="59" t="s">
        <v>22</v>
      </c>
      <c r="B911" s="59" t="s">
        <v>29</v>
      </c>
      <c r="C911" s="59" t="s">
        <v>6</v>
      </c>
      <c r="D911" s="36" t="str">
        <f t="shared" si="14"/>
        <v>Public</v>
      </c>
      <c r="E911" s="60">
        <v>67</v>
      </c>
      <c r="F911" s="60">
        <v>67</v>
      </c>
      <c r="G911" s="59" t="s">
        <v>1164</v>
      </c>
      <c r="H911" s="60">
        <v>145</v>
      </c>
      <c r="I911" s="60">
        <v>1</v>
      </c>
      <c r="J911" s="60">
        <v>1</v>
      </c>
      <c r="K911" s="60">
        <v>1</v>
      </c>
      <c r="L911" s="60">
        <v>8</v>
      </c>
      <c r="M911" s="59" t="s">
        <v>1470</v>
      </c>
      <c r="N911" s="59" t="s">
        <v>1634</v>
      </c>
      <c r="O911" s="60">
        <v>11</v>
      </c>
      <c r="P911" s="60">
        <v>1104</v>
      </c>
      <c r="Q911" s="60">
        <v>2000</v>
      </c>
      <c r="R911" s="59" t="s">
        <v>70</v>
      </c>
    </row>
    <row r="912" spans="1:18" ht="40.5">
      <c r="A912" s="59" t="s">
        <v>22</v>
      </c>
      <c r="B912" s="59" t="s">
        <v>29</v>
      </c>
      <c r="C912" s="59" t="s">
        <v>6</v>
      </c>
      <c r="D912" s="36" t="str">
        <f t="shared" si="14"/>
        <v>Public</v>
      </c>
      <c r="E912" s="60">
        <v>68</v>
      </c>
      <c r="F912" s="60">
        <v>68</v>
      </c>
      <c r="G912" s="59" t="s">
        <v>1165</v>
      </c>
      <c r="H912" s="60">
        <v>183</v>
      </c>
      <c r="I912" s="60">
        <v>1</v>
      </c>
      <c r="J912" s="60">
        <v>1</v>
      </c>
      <c r="K912" s="60">
        <v>1</v>
      </c>
      <c r="L912" s="60">
        <v>6</v>
      </c>
      <c r="M912" s="59" t="s">
        <v>1470</v>
      </c>
      <c r="N912" s="59" t="s">
        <v>1634</v>
      </c>
      <c r="O912" s="60">
        <v>11</v>
      </c>
      <c r="P912" s="60">
        <v>1104</v>
      </c>
      <c r="Q912" s="60">
        <v>2000</v>
      </c>
      <c r="R912" s="59" t="s">
        <v>70</v>
      </c>
    </row>
    <row r="913" spans="1:18" ht="27">
      <c r="A913" s="59" t="s">
        <v>22</v>
      </c>
      <c r="B913" s="59" t="s">
        <v>29</v>
      </c>
      <c r="C913" s="59" t="s">
        <v>6</v>
      </c>
      <c r="D913" s="36" t="str">
        <f t="shared" si="14"/>
        <v>Public</v>
      </c>
      <c r="E913" s="60">
        <v>71</v>
      </c>
      <c r="F913" s="60">
        <v>71</v>
      </c>
      <c r="G913" s="59" t="s">
        <v>1167</v>
      </c>
      <c r="H913" s="60">
        <v>77</v>
      </c>
      <c r="I913" s="60">
        <v>1</v>
      </c>
      <c r="J913" s="60">
        <v>1</v>
      </c>
      <c r="K913" s="60">
        <v>1</v>
      </c>
      <c r="L913" s="60">
        <v>6</v>
      </c>
      <c r="M913" s="59" t="s">
        <v>1470</v>
      </c>
      <c r="N913" s="59" t="s">
        <v>1635</v>
      </c>
      <c r="O913" s="60">
        <v>11</v>
      </c>
      <c r="P913" s="60">
        <v>1101</v>
      </c>
      <c r="Q913" s="60">
        <v>2000</v>
      </c>
      <c r="R913" s="59" t="s">
        <v>70</v>
      </c>
    </row>
    <row r="914" spans="1:18" ht="40.5">
      <c r="A914" s="59" t="s">
        <v>22</v>
      </c>
      <c r="B914" s="59" t="s">
        <v>29</v>
      </c>
      <c r="C914" s="59" t="s">
        <v>6</v>
      </c>
      <c r="D914" s="36" t="str">
        <f t="shared" si="14"/>
        <v>Public</v>
      </c>
      <c r="E914" s="60">
        <v>72</v>
      </c>
      <c r="F914" s="60">
        <v>72</v>
      </c>
      <c r="G914" s="59" t="s">
        <v>1168</v>
      </c>
      <c r="H914" s="60">
        <v>62</v>
      </c>
      <c r="I914" s="60">
        <v>1</v>
      </c>
      <c r="J914" s="60">
        <v>1</v>
      </c>
      <c r="K914" s="60">
        <v>1</v>
      </c>
      <c r="L914" s="60">
        <v>6</v>
      </c>
      <c r="M914" s="59" t="s">
        <v>1470</v>
      </c>
      <c r="N914" s="59" t="s">
        <v>1636</v>
      </c>
      <c r="O914" s="60">
        <v>11</v>
      </c>
      <c r="P914" s="60">
        <v>1104</v>
      </c>
      <c r="Q914" s="60">
        <v>2010</v>
      </c>
      <c r="R914" s="59" t="s">
        <v>70</v>
      </c>
    </row>
    <row r="915" spans="1:18" ht="27">
      <c r="A915" s="59" t="s">
        <v>22</v>
      </c>
      <c r="B915" s="59" t="s">
        <v>29</v>
      </c>
      <c r="C915" s="59" t="s">
        <v>6</v>
      </c>
      <c r="D915" s="36" t="str">
        <f t="shared" si="14"/>
        <v>Public</v>
      </c>
      <c r="E915" s="60">
        <v>73</v>
      </c>
      <c r="F915" s="60">
        <v>73</v>
      </c>
      <c r="G915" s="59" t="s">
        <v>1169</v>
      </c>
      <c r="H915" s="60">
        <v>168</v>
      </c>
      <c r="I915" s="60">
        <v>1</v>
      </c>
      <c r="J915" s="60">
        <v>1</v>
      </c>
      <c r="K915" s="60">
        <v>1</v>
      </c>
      <c r="L915" s="60">
        <v>6</v>
      </c>
      <c r="M915" s="59" t="s">
        <v>1470</v>
      </c>
      <c r="N915" s="59" t="s">
        <v>1634</v>
      </c>
      <c r="O915" s="60">
        <v>11</v>
      </c>
      <c r="P915" s="60">
        <v>1104</v>
      </c>
      <c r="Q915" s="60">
        <v>1986</v>
      </c>
      <c r="R915" s="59" t="s">
        <v>70</v>
      </c>
    </row>
    <row r="916" spans="1:18" ht="40.5">
      <c r="A916" s="59" t="s">
        <v>22</v>
      </c>
      <c r="B916" s="59" t="s">
        <v>29</v>
      </c>
      <c r="C916" s="59" t="s">
        <v>6</v>
      </c>
      <c r="D916" s="36" t="str">
        <f t="shared" si="14"/>
        <v>Public</v>
      </c>
      <c r="E916" s="60">
        <v>248</v>
      </c>
      <c r="F916" s="60">
        <v>259</v>
      </c>
      <c r="G916" s="59" t="s">
        <v>1170</v>
      </c>
      <c r="H916" s="60">
        <v>209</v>
      </c>
      <c r="I916" s="60">
        <v>1</v>
      </c>
      <c r="J916" s="60">
        <v>1</v>
      </c>
      <c r="K916" s="60">
        <v>1</v>
      </c>
      <c r="L916" s="60">
        <v>9</v>
      </c>
      <c r="M916" s="59" t="s">
        <v>1470</v>
      </c>
      <c r="N916" s="59" t="s">
        <v>1637</v>
      </c>
      <c r="O916" s="60">
        <v>11</v>
      </c>
      <c r="P916" s="60">
        <v>1101</v>
      </c>
      <c r="Q916" s="60">
        <v>1987</v>
      </c>
      <c r="R916" s="59" t="s">
        <v>70</v>
      </c>
    </row>
    <row r="917" spans="1:18" ht="27">
      <c r="A917" s="59" t="s">
        <v>22</v>
      </c>
      <c r="B917" s="59" t="s">
        <v>29</v>
      </c>
      <c r="C917" s="59" t="s">
        <v>6</v>
      </c>
      <c r="D917" s="36" t="str">
        <f t="shared" si="14"/>
        <v>Public</v>
      </c>
      <c r="E917" s="60">
        <v>249</v>
      </c>
      <c r="F917" s="60">
        <v>260</v>
      </c>
      <c r="G917" s="59" t="s">
        <v>1171</v>
      </c>
      <c r="H917" s="60">
        <v>177</v>
      </c>
      <c r="I917" s="60">
        <v>1</v>
      </c>
      <c r="J917" s="60">
        <v>1</v>
      </c>
      <c r="K917" s="60">
        <v>1</v>
      </c>
      <c r="L917" s="60">
        <v>6</v>
      </c>
      <c r="M917" s="59" t="s">
        <v>1470</v>
      </c>
      <c r="N917" s="59" t="s">
        <v>1635</v>
      </c>
      <c r="O917" s="60">
        <v>11</v>
      </c>
      <c r="P917" s="60">
        <v>1101</v>
      </c>
      <c r="Q917" s="60">
        <v>1986</v>
      </c>
      <c r="R917" s="59" t="s">
        <v>70</v>
      </c>
    </row>
    <row r="918" spans="1:18" ht="27">
      <c r="A918" s="59" t="s">
        <v>22</v>
      </c>
      <c r="B918" s="59" t="s">
        <v>29</v>
      </c>
      <c r="C918" s="59" t="s">
        <v>6</v>
      </c>
      <c r="D918" s="36" t="str">
        <f t="shared" si="14"/>
        <v>Public</v>
      </c>
      <c r="E918" s="60">
        <v>252</v>
      </c>
      <c r="F918" s="60">
        <v>263</v>
      </c>
      <c r="G918" s="59" t="s">
        <v>1172</v>
      </c>
      <c r="H918" s="60">
        <v>251</v>
      </c>
      <c r="I918" s="60">
        <v>1</v>
      </c>
      <c r="J918" s="60">
        <v>1</v>
      </c>
      <c r="K918" s="60">
        <v>1</v>
      </c>
      <c r="L918" s="60">
        <v>6</v>
      </c>
      <c r="M918" s="59" t="s">
        <v>1470</v>
      </c>
      <c r="N918" s="59" t="s">
        <v>1637</v>
      </c>
      <c r="O918" s="60">
        <v>11</v>
      </c>
      <c r="P918" s="60">
        <v>1101</v>
      </c>
      <c r="Q918" s="61"/>
      <c r="R918" s="59" t="s">
        <v>70</v>
      </c>
    </row>
    <row r="919" spans="1:18" ht="40.5">
      <c r="A919" s="59" t="s">
        <v>22</v>
      </c>
      <c r="B919" s="59" t="s">
        <v>29</v>
      </c>
      <c r="C919" s="59" t="s">
        <v>6</v>
      </c>
      <c r="D919" s="36" t="str">
        <f t="shared" si="14"/>
        <v>Public</v>
      </c>
      <c r="E919" s="60">
        <v>254</v>
      </c>
      <c r="F919" s="60">
        <v>265</v>
      </c>
      <c r="G919" s="59" t="s">
        <v>1174</v>
      </c>
      <c r="H919" s="60">
        <v>237</v>
      </c>
      <c r="I919" s="60">
        <v>1</v>
      </c>
      <c r="J919" s="60">
        <v>1</v>
      </c>
      <c r="K919" s="60">
        <v>1</v>
      </c>
      <c r="L919" s="60">
        <v>6</v>
      </c>
      <c r="M919" s="59" t="s">
        <v>1470</v>
      </c>
      <c r="N919" s="59" t="s">
        <v>1637</v>
      </c>
      <c r="O919" s="60">
        <v>11</v>
      </c>
      <c r="P919" s="60">
        <v>1101</v>
      </c>
      <c r="Q919" s="60">
        <v>2004</v>
      </c>
      <c r="R919" s="59" t="s">
        <v>70</v>
      </c>
    </row>
    <row r="920" spans="1:18" ht="40.5">
      <c r="A920" s="59" t="s">
        <v>22</v>
      </c>
      <c r="B920" s="59" t="s">
        <v>29</v>
      </c>
      <c r="C920" s="59" t="s">
        <v>6</v>
      </c>
      <c r="D920" s="36" t="str">
        <f t="shared" si="14"/>
        <v>Public</v>
      </c>
      <c r="E920" s="60">
        <v>255</v>
      </c>
      <c r="F920" s="60">
        <v>266</v>
      </c>
      <c r="G920" s="59" t="s">
        <v>1175</v>
      </c>
      <c r="H920" s="60">
        <v>111</v>
      </c>
      <c r="I920" s="60">
        <v>1</v>
      </c>
      <c r="J920" s="60">
        <v>1</v>
      </c>
      <c r="K920" s="60">
        <v>1</v>
      </c>
      <c r="L920" s="60">
        <v>6</v>
      </c>
      <c r="M920" s="59" t="s">
        <v>1470</v>
      </c>
      <c r="N920" s="59" t="s">
        <v>1637</v>
      </c>
      <c r="O920" s="60">
        <v>11</v>
      </c>
      <c r="P920" s="60">
        <v>1101</v>
      </c>
      <c r="Q920" s="60">
        <v>1994</v>
      </c>
      <c r="R920" s="59" t="s">
        <v>70</v>
      </c>
    </row>
    <row r="921" spans="1:18" ht="40.5">
      <c r="A921" s="59" t="s">
        <v>22</v>
      </c>
      <c r="B921" s="59" t="s">
        <v>29</v>
      </c>
      <c r="C921" s="59" t="s">
        <v>6</v>
      </c>
      <c r="D921" s="36" t="str">
        <f t="shared" si="14"/>
        <v>Public</v>
      </c>
      <c r="E921" s="60">
        <v>257</v>
      </c>
      <c r="F921" s="60">
        <v>268</v>
      </c>
      <c r="G921" s="59" t="s">
        <v>1176</v>
      </c>
      <c r="H921" s="60">
        <v>202</v>
      </c>
      <c r="I921" s="60">
        <v>1</v>
      </c>
      <c r="J921" s="60">
        <v>1</v>
      </c>
      <c r="K921" s="60">
        <v>1</v>
      </c>
      <c r="L921" s="60">
        <v>6</v>
      </c>
      <c r="M921" s="59" t="s">
        <v>1470</v>
      </c>
      <c r="N921" s="59" t="s">
        <v>1638</v>
      </c>
      <c r="O921" s="60">
        <v>11</v>
      </c>
      <c r="P921" s="60">
        <v>1102</v>
      </c>
      <c r="Q921" s="60">
        <v>1996</v>
      </c>
      <c r="R921" s="59" t="s">
        <v>70</v>
      </c>
    </row>
    <row r="922" spans="1:18" ht="27">
      <c r="A922" s="59" t="s">
        <v>22</v>
      </c>
      <c r="B922" s="59" t="s">
        <v>29</v>
      </c>
      <c r="C922" s="59" t="s">
        <v>6</v>
      </c>
      <c r="D922" s="36" t="str">
        <f t="shared" si="14"/>
        <v>Public</v>
      </c>
      <c r="E922" s="60">
        <v>270</v>
      </c>
      <c r="F922" s="60">
        <v>270</v>
      </c>
      <c r="G922" s="59" t="s">
        <v>1177</v>
      </c>
      <c r="H922" s="60">
        <v>107</v>
      </c>
      <c r="I922" s="60">
        <v>1</v>
      </c>
      <c r="J922" s="60">
        <v>1</v>
      </c>
      <c r="K922" s="60">
        <v>1</v>
      </c>
      <c r="L922" s="60">
        <v>6</v>
      </c>
      <c r="M922" s="59" t="s">
        <v>1470</v>
      </c>
      <c r="N922" s="59" t="s">
        <v>1638</v>
      </c>
      <c r="O922" s="60">
        <v>11</v>
      </c>
      <c r="P922" s="60">
        <v>1102</v>
      </c>
      <c r="Q922" s="60">
        <v>1986</v>
      </c>
      <c r="R922" s="59" t="s">
        <v>70</v>
      </c>
    </row>
    <row r="923" spans="1:18" ht="27">
      <c r="A923" s="59" t="s">
        <v>22</v>
      </c>
      <c r="B923" s="59" t="s">
        <v>29</v>
      </c>
      <c r="C923" s="59" t="s">
        <v>6</v>
      </c>
      <c r="D923" s="36" t="str">
        <f t="shared" si="14"/>
        <v>Public</v>
      </c>
      <c r="E923" s="60">
        <v>271</v>
      </c>
      <c r="F923" s="60">
        <v>271</v>
      </c>
      <c r="G923" s="59" t="s">
        <v>1178</v>
      </c>
      <c r="H923" s="60">
        <v>153</v>
      </c>
      <c r="I923" s="60">
        <v>1</v>
      </c>
      <c r="J923" s="60">
        <v>1</v>
      </c>
      <c r="K923" s="60">
        <v>1</v>
      </c>
      <c r="L923" s="60">
        <v>6</v>
      </c>
      <c r="M923" s="59" t="s">
        <v>1470</v>
      </c>
      <c r="N923" s="59" t="s">
        <v>1638</v>
      </c>
      <c r="O923" s="60">
        <v>11</v>
      </c>
      <c r="P923" s="60">
        <v>1102</v>
      </c>
      <c r="Q923" s="60">
        <v>1995</v>
      </c>
      <c r="R923" s="59" t="s">
        <v>70</v>
      </c>
    </row>
    <row r="924" spans="1:18" ht="27">
      <c r="A924" s="59" t="s">
        <v>22</v>
      </c>
      <c r="B924" s="59" t="s">
        <v>29</v>
      </c>
      <c r="C924" s="59" t="s">
        <v>6</v>
      </c>
      <c r="D924" s="36" t="str">
        <f t="shared" si="14"/>
        <v>Public</v>
      </c>
      <c r="E924" s="60">
        <v>272</v>
      </c>
      <c r="F924" s="60">
        <v>272</v>
      </c>
      <c r="G924" s="59" t="s">
        <v>1179</v>
      </c>
      <c r="H924" s="60">
        <v>74</v>
      </c>
      <c r="I924" s="60">
        <v>1</v>
      </c>
      <c r="J924" s="60">
        <v>1</v>
      </c>
      <c r="K924" s="60">
        <v>1</v>
      </c>
      <c r="L924" s="60">
        <v>6</v>
      </c>
      <c r="M924" s="59" t="s">
        <v>1470</v>
      </c>
      <c r="N924" s="59" t="s">
        <v>1638</v>
      </c>
      <c r="O924" s="60">
        <v>11</v>
      </c>
      <c r="P924" s="60">
        <v>1102</v>
      </c>
      <c r="Q924" s="60">
        <v>1995</v>
      </c>
      <c r="R924" s="59" t="s">
        <v>70</v>
      </c>
    </row>
    <row r="925" spans="1:18" ht="27">
      <c r="A925" s="59" t="s">
        <v>22</v>
      </c>
      <c r="B925" s="59" t="s">
        <v>29</v>
      </c>
      <c r="C925" s="59" t="s">
        <v>6</v>
      </c>
      <c r="D925" s="36" t="str">
        <f t="shared" si="14"/>
        <v>Public</v>
      </c>
      <c r="E925" s="60">
        <v>273</v>
      </c>
      <c r="F925" s="60">
        <v>273</v>
      </c>
      <c r="G925" s="59" t="s">
        <v>1180</v>
      </c>
      <c r="H925" s="60">
        <v>88</v>
      </c>
      <c r="I925" s="60">
        <v>1</v>
      </c>
      <c r="J925" s="60">
        <v>1</v>
      </c>
      <c r="K925" s="60">
        <v>1</v>
      </c>
      <c r="L925" s="60">
        <v>6</v>
      </c>
      <c r="M925" s="59" t="s">
        <v>1470</v>
      </c>
      <c r="N925" s="59" t="s">
        <v>1639</v>
      </c>
      <c r="O925" s="60">
        <v>11</v>
      </c>
      <c r="P925" s="60">
        <v>1102</v>
      </c>
      <c r="Q925" s="60">
        <v>1997</v>
      </c>
      <c r="R925" s="59" t="s">
        <v>70</v>
      </c>
    </row>
    <row r="926" spans="1:18" ht="40.5">
      <c r="A926" s="59" t="s">
        <v>22</v>
      </c>
      <c r="B926" s="59" t="s">
        <v>29</v>
      </c>
      <c r="C926" s="59" t="s">
        <v>6</v>
      </c>
      <c r="D926" s="36" t="str">
        <f t="shared" si="14"/>
        <v>Public</v>
      </c>
      <c r="E926" s="60">
        <v>274</v>
      </c>
      <c r="F926" s="60">
        <v>274</v>
      </c>
      <c r="G926" s="59" t="s">
        <v>1181</v>
      </c>
      <c r="H926" s="60">
        <v>108</v>
      </c>
      <c r="I926" s="60">
        <v>1</v>
      </c>
      <c r="J926" s="60">
        <v>1</v>
      </c>
      <c r="K926" s="60">
        <v>1</v>
      </c>
      <c r="L926" s="60">
        <v>6</v>
      </c>
      <c r="M926" s="59" t="s">
        <v>1470</v>
      </c>
      <c r="N926" s="59" t="s">
        <v>1639</v>
      </c>
      <c r="O926" s="60">
        <v>11</v>
      </c>
      <c r="P926" s="60">
        <v>1102</v>
      </c>
      <c r="Q926" s="60">
        <v>1990</v>
      </c>
      <c r="R926" s="59" t="s">
        <v>70</v>
      </c>
    </row>
    <row r="927" spans="1:18" ht="40.5">
      <c r="A927" s="59" t="s">
        <v>22</v>
      </c>
      <c r="B927" s="59" t="s">
        <v>29</v>
      </c>
      <c r="C927" s="59" t="s">
        <v>6</v>
      </c>
      <c r="D927" s="36" t="str">
        <f t="shared" si="14"/>
        <v>Public</v>
      </c>
      <c r="E927" s="60">
        <v>275</v>
      </c>
      <c r="F927" s="60">
        <v>275</v>
      </c>
      <c r="G927" s="59" t="s">
        <v>1182</v>
      </c>
      <c r="H927" s="60">
        <v>85</v>
      </c>
      <c r="I927" s="60">
        <v>1</v>
      </c>
      <c r="J927" s="60">
        <v>1</v>
      </c>
      <c r="K927" s="60">
        <v>1</v>
      </c>
      <c r="L927" s="60">
        <v>6</v>
      </c>
      <c r="M927" s="59" t="s">
        <v>1470</v>
      </c>
      <c r="N927" s="59" t="s">
        <v>1639</v>
      </c>
      <c r="O927" s="60">
        <v>11</v>
      </c>
      <c r="P927" s="60">
        <v>1102</v>
      </c>
      <c r="Q927" s="60">
        <v>2000</v>
      </c>
      <c r="R927" s="59" t="s">
        <v>70</v>
      </c>
    </row>
    <row r="928" spans="1:18" ht="40.5">
      <c r="A928" s="59" t="s">
        <v>22</v>
      </c>
      <c r="B928" s="59" t="s">
        <v>29</v>
      </c>
      <c r="C928" s="59" t="s">
        <v>6</v>
      </c>
      <c r="D928" s="36" t="str">
        <f t="shared" si="14"/>
        <v>Public</v>
      </c>
      <c r="E928" s="60">
        <v>276</v>
      </c>
      <c r="F928" s="60">
        <v>276</v>
      </c>
      <c r="G928" s="59" t="s">
        <v>1183</v>
      </c>
      <c r="H928" s="60">
        <v>84</v>
      </c>
      <c r="I928" s="60">
        <v>1</v>
      </c>
      <c r="J928" s="60">
        <v>1</v>
      </c>
      <c r="K928" s="60">
        <v>1</v>
      </c>
      <c r="L928" s="60">
        <v>6</v>
      </c>
      <c r="M928" s="59" t="s">
        <v>1470</v>
      </c>
      <c r="N928" s="59" t="s">
        <v>1639</v>
      </c>
      <c r="O928" s="60">
        <v>11</v>
      </c>
      <c r="P928" s="60">
        <v>1102</v>
      </c>
      <c r="Q928" s="60">
        <v>2000</v>
      </c>
      <c r="R928" s="59" t="s">
        <v>70</v>
      </c>
    </row>
    <row r="929" spans="1:18" ht="27">
      <c r="A929" s="59" t="s">
        <v>22</v>
      </c>
      <c r="B929" s="59" t="s">
        <v>29</v>
      </c>
      <c r="C929" s="59" t="s">
        <v>6</v>
      </c>
      <c r="D929" s="36" t="str">
        <f t="shared" si="14"/>
        <v>Public</v>
      </c>
      <c r="E929" s="60">
        <v>282</v>
      </c>
      <c r="F929" s="60">
        <v>282</v>
      </c>
      <c r="G929" s="59" t="s">
        <v>1187</v>
      </c>
      <c r="H929" s="60">
        <v>327</v>
      </c>
      <c r="I929" s="60">
        <v>1</v>
      </c>
      <c r="J929" s="60">
        <v>1</v>
      </c>
      <c r="K929" s="60">
        <v>1</v>
      </c>
      <c r="L929" s="60">
        <v>9</v>
      </c>
      <c r="M929" s="59" t="s">
        <v>1470</v>
      </c>
      <c r="N929" s="59" t="s">
        <v>1640</v>
      </c>
      <c r="O929" s="60">
        <v>11</v>
      </c>
      <c r="P929" s="60">
        <v>1103</v>
      </c>
      <c r="Q929" s="60">
        <v>1980</v>
      </c>
      <c r="R929" s="59" t="s">
        <v>70</v>
      </c>
    </row>
    <row r="930" spans="1:18" ht="27">
      <c r="A930" s="59" t="s">
        <v>22</v>
      </c>
      <c r="B930" s="59" t="s">
        <v>29</v>
      </c>
      <c r="C930" s="59" t="s">
        <v>6</v>
      </c>
      <c r="D930" s="36" t="str">
        <f t="shared" si="14"/>
        <v>Public</v>
      </c>
      <c r="E930" s="60">
        <v>284</v>
      </c>
      <c r="F930" s="60">
        <v>284</v>
      </c>
      <c r="G930" s="59" t="s">
        <v>1189</v>
      </c>
      <c r="H930" s="60">
        <v>139</v>
      </c>
      <c r="I930" s="60">
        <v>1</v>
      </c>
      <c r="J930" s="60">
        <v>1</v>
      </c>
      <c r="K930" s="60">
        <v>1</v>
      </c>
      <c r="L930" s="60">
        <v>6</v>
      </c>
      <c r="M930" s="59" t="s">
        <v>1470</v>
      </c>
      <c r="N930" s="59" t="s">
        <v>1641</v>
      </c>
      <c r="O930" s="60">
        <v>11</v>
      </c>
      <c r="P930" s="60">
        <v>1103</v>
      </c>
      <c r="Q930" s="60">
        <v>1996</v>
      </c>
      <c r="R930" s="59" t="s">
        <v>70</v>
      </c>
    </row>
    <row r="931" spans="1:18" ht="27">
      <c r="A931" s="59" t="s">
        <v>22</v>
      </c>
      <c r="B931" s="59" t="s">
        <v>29</v>
      </c>
      <c r="C931" s="59" t="s">
        <v>6</v>
      </c>
      <c r="D931" s="36" t="str">
        <f t="shared" si="14"/>
        <v>Public</v>
      </c>
      <c r="E931" s="60">
        <v>286</v>
      </c>
      <c r="F931" s="60">
        <v>286</v>
      </c>
      <c r="G931" s="59" t="s">
        <v>1191</v>
      </c>
      <c r="H931" s="60">
        <v>90</v>
      </c>
      <c r="I931" s="60">
        <v>1</v>
      </c>
      <c r="J931" s="60">
        <v>1</v>
      </c>
      <c r="K931" s="60">
        <v>1</v>
      </c>
      <c r="L931" s="60">
        <v>6</v>
      </c>
      <c r="M931" s="59" t="s">
        <v>1470</v>
      </c>
      <c r="N931" s="59" t="s">
        <v>1642</v>
      </c>
      <c r="O931" s="60">
        <v>11</v>
      </c>
      <c r="P931" s="60">
        <v>1103</v>
      </c>
      <c r="Q931" s="60">
        <v>1996</v>
      </c>
      <c r="R931" s="59" t="s">
        <v>70</v>
      </c>
    </row>
    <row r="932" spans="1:18" ht="27">
      <c r="A932" s="59" t="s">
        <v>22</v>
      </c>
      <c r="B932" s="59" t="s">
        <v>29</v>
      </c>
      <c r="C932" s="59" t="s">
        <v>6</v>
      </c>
      <c r="D932" s="36" t="str">
        <f t="shared" si="14"/>
        <v>Public</v>
      </c>
      <c r="E932" s="60">
        <v>290</v>
      </c>
      <c r="F932" s="60">
        <v>290</v>
      </c>
      <c r="G932" s="59" t="s">
        <v>1192</v>
      </c>
      <c r="H932" s="60">
        <v>306</v>
      </c>
      <c r="I932" s="60">
        <v>1</v>
      </c>
      <c r="J932" s="60">
        <v>1</v>
      </c>
      <c r="K932" s="60">
        <v>1</v>
      </c>
      <c r="L932" s="60">
        <v>6</v>
      </c>
      <c r="M932" s="59" t="s">
        <v>1470</v>
      </c>
      <c r="N932" s="59" t="s">
        <v>1643</v>
      </c>
      <c r="O932" s="60">
        <v>11</v>
      </c>
      <c r="P932" s="60">
        <v>1103</v>
      </c>
      <c r="Q932" s="60">
        <v>1965</v>
      </c>
      <c r="R932" s="59" t="s">
        <v>70</v>
      </c>
    </row>
    <row r="933" spans="1:18" ht="40.5">
      <c r="A933" s="59" t="s">
        <v>22</v>
      </c>
      <c r="B933" s="59" t="s">
        <v>29</v>
      </c>
      <c r="C933" s="59" t="s">
        <v>6</v>
      </c>
      <c r="D933" s="36" t="str">
        <f t="shared" si="14"/>
        <v>Public</v>
      </c>
      <c r="E933" s="60">
        <v>291</v>
      </c>
      <c r="F933" s="60">
        <v>291</v>
      </c>
      <c r="G933" s="59" t="s">
        <v>1193</v>
      </c>
      <c r="H933" s="60">
        <v>193</v>
      </c>
      <c r="I933" s="60">
        <v>1</v>
      </c>
      <c r="J933" s="60">
        <v>1</v>
      </c>
      <c r="K933" s="60">
        <v>1</v>
      </c>
      <c r="L933" s="60">
        <v>6</v>
      </c>
      <c r="M933" s="59" t="s">
        <v>1470</v>
      </c>
      <c r="N933" s="59" t="s">
        <v>1642</v>
      </c>
      <c r="O933" s="60">
        <v>11</v>
      </c>
      <c r="P933" s="60">
        <v>1103</v>
      </c>
      <c r="Q933" s="60">
        <v>1990</v>
      </c>
      <c r="R933" s="59" t="s">
        <v>70</v>
      </c>
    </row>
    <row r="934" spans="1:18" ht="27">
      <c r="A934" s="59" t="s">
        <v>22</v>
      </c>
      <c r="B934" s="59" t="s">
        <v>29</v>
      </c>
      <c r="C934" s="59" t="s">
        <v>6</v>
      </c>
      <c r="D934" s="36" t="str">
        <f t="shared" si="14"/>
        <v>Public</v>
      </c>
      <c r="E934" s="60">
        <v>292</v>
      </c>
      <c r="F934" s="60">
        <v>292</v>
      </c>
      <c r="G934" s="59" t="s">
        <v>1194</v>
      </c>
      <c r="H934" s="60">
        <v>363</v>
      </c>
      <c r="I934" s="60">
        <v>1</v>
      </c>
      <c r="J934" s="60">
        <v>1</v>
      </c>
      <c r="K934" s="60">
        <v>1</v>
      </c>
      <c r="L934" s="60">
        <v>6</v>
      </c>
      <c r="M934" s="59" t="s">
        <v>1470</v>
      </c>
      <c r="N934" s="59" t="s">
        <v>1642</v>
      </c>
      <c r="O934" s="60">
        <v>11</v>
      </c>
      <c r="P934" s="60">
        <v>1103</v>
      </c>
      <c r="Q934" s="60">
        <v>1983</v>
      </c>
      <c r="R934" s="59" t="s">
        <v>70</v>
      </c>
    </row>
    <row r="935" spans="1:18" ht="27">
      <c r="A935" s="59" t="s">
        <v>22</v>
      </c>
      <c r="B935" s="59" t="s">
        <v>29</v>
      </c>
      <c r="C935" s="59" t="s">
        <v>6</v>
      </c>
      <c r="D935" s="36" t="str">
        <f t="shared" si="14"/>
        <v>Public</v>
      </c>
      <c r="E935" s="60">
        <v>293</v>
      </c>
      <c r="F935" s="60">
        <v>293</v>
      </c>
      <c r="G935" s="59" t="s">
        <v>1195</v>
      </c>
      <c r="H935" s="60">
        <v>198</v>
      </c>
      <c r="I935" s="60">
        <v>1</v>
      </c>
      <c r="J935" s="60">
        <v>1</v>
      </c>
      <c r="K935" s="60">
        <v>1</v>
      </c>
      <c r="L935" s="60">
        <v>6</v>
      </c>
      <c r="M935" s="59" t="s">
        <v>1470</v>
      </c>
      <c r="N935" s="59" t="s">
        <v>1643</v>
      </c>
      <c r="O935" s="60">
        <v>11</v>
      </c>
      <c r="P935" s="60">
        <v>1103</v>
      </c>
      <c r="Q935" s="60">
        <v>1984</v>
      </c>
      <c r="R935" s="59" t="s">
        <v>70</v>
      </c>
    </row>
    <row r="936" spans="1:18" ht="27">
      <c r="A936" s="59" t="s">
        <v>22</v>
      </c>
      <c r="B936" s="59" t="s">
        <v>29</v>
      </c>
      <c r="C936" s="59" t="s">
        <v>6</v>
      </c>
      <c r="D936" s="36" t="str">
        <f t="shared" si="14"/>
        <v>Public</v>
      </c>
      <c r="E936" s="60">
        <v>294</v>
      </c>
      <c r="F936" s="60">
        <v>294</v>
      </c>
      <c r="G936" s="59" t="s">
        <v>1196</v>
      </c>
      <c r="H936" s="60">
        <v>70</v>
      </c>
      <c r="I936" s="60">
        <v>1</v>
      </c>
      <c r="J936" s="60">
        <v>1</v>
      </c>
      <c r="K936" s="60">
        <v>1</v>
      </c>
      <c r="L936" s="60">
        <v>4</v>
      </c>
      <c r="M936" s="59" t="s">
        <v>1470</v>
      </c>
      <c r="N936" s="59" t="s">
        <v>1641</v>
      </c>
      <c r="O936" s="60">
        <v>11</v>
      </c>
      <c r="P936" s="60">
        <v>1103</v>
      </c>
      <c r="Q936" s="60">
        <v>1987</v>
      </c>
      <c r="R936" s="59" t="s">
        <v>70</v>
      </c>
    </row>
    <row r="937" spans="1:18" ht="27">
      <c r="A937" s="59" t="s">
        <v>22</v>
      </c>
      <c r="B937" s="59" t="s">
        <v>29</v>
      </c>
      <c r="C937" s="59" t="s">
        <v>6</v>
      </c>
      <c r="D937" s="36" t="str">
        <f t="shared" si="14"/>
        <v>Public</v>
      </c>
      <c r="E937" s="60">
        <v>295</v>
      </c>
      <c r="F937" s="60">
        <v>295</v>
      </c>
      <c r="G937" s="59" t="s">
        <v>1197</v>
      </c>
      <c r="H937" s="60">
        <v>160</v>
      </c>
      <c r="I937" s="60">
        <v>1</v>
      </c>
      <c r="J937" s="60">
        <v>1</v>
      </c>
      <c r="K937" s="60">
        <v>1</v>
      </c>
      <c r="L937" s="60">
        <v>4</v>
      </c>
      <c r="M937" s="59" t="s">
        <v>1470</v>
      </c>
      <c r="N937" s="59" t="s">
        <v>1633</v>
      </c>
      <c r="O937" s="60">
        <v>11</v>
      </c>
      <c r="P937" s="60">
        <v>1103</v>
      </c>
      <c r="Q937" s="60">
        <v>1987</v>
      </c>
      <c r="R937" s="59" t="s">
        <v>70</v>
      </c>
    </row>
    <row r="938" spans="1:18" ht="27">
      <c r="A938" s="59" t="s">
        <v>22</v>
      </c>
      <c r="B938" s="59" t="s">
        <v>29</v>
      </c>
      <c r="C938" s="59" t="s">
        <v>6</v>
      </c>
      <c r="D938" s="36" t="str">
        <f t="shared" si="14"/>
        <v>Public</v>
      </c>
      <c r="E938" s="60">
        <v>296</v>
      </c>
      <c r="F938" s="60">
        <v>296</v>
      </c>
      <c r="G938" s="59" t="s">
        <v>1198</v>
      </c>
      <c r="H938" s="60">
        <v>80</v>
      </c>
      <c r="I938" s="60">
        <v>1</v>
      </c>
      <c r="J938" s="60">
        <v>1</v>
      </c>
      <c r="K938" s="60">
        <v>1</v>
      </c>
      <c r="L938" s="60">
        <v>5</v>
      </c>
      <c r="M938" s="59" t="s">
        <v>1470</v>
      </c>
      <c r="N938" s="59" t="s">
        <v>1644</v>
      </c>
      <c r="O938" s="60">
        <v>11</v>
      </c>
      <c r="P938" s="60">
        <v>1103</v>
      </c>
      <c r="Q938" s="60">
        <v>1987</v>
      </c>
      <c r="R938" s="59" t="s">
        <v>70</v>
      </c>
    </row>
    <row r="939" spans="1:18" ht="40.5">
      <c r="A939" s="59" t="s">
        <v>22</v>
      </c>
      <c r="B939" s="59" t="s">
        <v>29</v>
      </c>
      <c r="C939" s="59" t="s">
        <v>6</v>
      </c>
      <c r="D939" s="36" t="str">
        <f t="shared" si="14"/>
        <v>Public</v>
      </c>
      <c r="E939" s="60">
        <v>299</v>
      </c>
      <c r="F939" s="60">
        <v>299</v>
      </c>
      <c r="G939" s="59" t="s">
        <v>1199</v>
      </c>
      <c r="H939" s="60">
        <v>235</v>
      </c>
      <c r="I939" s="60">
        <v>1</v>
      </c>
      <c r="J939" s="60">
        <v>1</v>
      </c>
      <c r="K939" s="60">
        <v>1</v>
      </c>
      <c r="L939" s="60">
        <v>5</v>
      </c>
      <c r="M939" s="59" t="s">
        <v>1470</v>
      </c>
      <c r="N939" s="59" t="s">
        <v>1645</v>
      </c>
      <c r="O939" s="60">
        <v>11</v>
      </c>
      <c r="P939" s="60">
        <v>1103</v>
      </c>
      <c r="Q939" s="60">
        <v>1998</v>
      </c>
      <c r="R939" s="59" t="s">
        <v>70</v>
      </c>
    </row>
    <row r="940" spans="1:18" ht="27">
      <c r="A940" s="59" t="s">
        <v>22</v>
      </c>
      <c r="B940" s="59" t="s">
        <v>29</v>
      </c>
      <c r="C940" s="59" t="s">
        <v>6</v>
      </c>
      <c r="D940" s="36" t="str">
        <f t="shared" si="14"/>
        <v>Public</v>
      </c>
      <c r="E940" s="60">
        <v>300</v>
      </c>
      <c r="F940" s="60">
        <v>300</v>
      </c>
      <c r="G940" s="59" t="s">
        <v>1200</v>
      </c>
      <c r="H940" s="60">
        <v>103</v>
      </c>
      <c r="I940" s="60">
        <v>1</v>
      </c>
      <c r="J940" s="60">
        <v>1</v>
      </c>
      <c r="K940" s="60">
        <v>1</v>
      </c>
      <c r="L940" s="60">
        <v>6</v>
      </c>
      <c r="M940" s="59" t="s">
        <v>1470</v>
      </c>
      <c r="N940" s="59" t="s">
        <v>1643</v>
      </c>
      <c r="O940" s="60">
        <v>11</v>
      </c>
      <c r="P940" s="60">
        <v>1103</v>
      </c>
      <c r="Q940" s="60">
        <v>2000</v>
      </c>
      <c r="R940" s="59" t="s">
        <v>70</v>
      </c>
    </row>
    <row r="941" spans="1:18" ht="40.5">
      <c r="A941" s="59" t="s">
        <v>22</v>
      </c>
      <c r="B941" s="59" t="s">
        <v>29</v>
      </c>
      <c r="C941" s="59" t="s">
        <v>6</v>
      </c>
      <c r="D941" s="36" t="str">
        <f t="shared" si="14"/>
        <v>Public</v>
      </c>
      <c r="E941" s="60">
        <v>302</v>
      </c>
      <c r="F941" s="60">
        <v>302</v>
      </c>
      <c r="G941" s="59" t="s">
        <v>1202</v>
      </c>
      <c r="H941" s="60">
        <v>153</v>
      </c>
      <c r="I941" s="60">
        <v>1</v>
      </c>
      <c r="J941" s="60">
        <v>1</v>
      </c>
      <c r="K941" s="60">
        <v>1</v>
      </c>
      <c r="L941" s="60">
        <v>6</v>
      </c>
      <c r="M941" s="59" t="s">
        <v>1470</v>
      </c>
      <c r="N941" s="59" t="s">
        <v>1645</v>
      </c>
      <c r="O941" s="60">
        <v>11</v>
      </c>
      <c r="P941" s="60">
        <v>1103</v>
      </c>
      <c r="Q941" s="60">
        <v>1995</v>
      </c>
      <c r="R941" s="59" t="s">
        <v>70</v>
      </c>
    </row>
    <row r="942" spans="1:18" ht="27">
      <c r="A942" s="59" t="s">
        <v>22</v>
      </c>
      <c r="B942" s="59" t="s">
        <v>29</v>
      </c>
      <c r="C942" s="59" t="s">
        <v>6</v>
      </c>
      <c r="D942" s="36" t="str">
        <f t="shared" si="14"/>
        <v>Public</v>
      </c>
      <c r="E942" s="60">
        <v>304</v>
      </c>
      <c r="F942" s="60">
        <v>304</v>
      </c>
      <c r="G942" s="59" t="s">
        <v>1203</v>
      </c>
      <c r="H942" s="60">
        <v>203</v>
      </c>
      <c r="I942" s="60">
        <v>1</v>
      </c>
      <c r="J942" s="60">
        <v>1</v>
      </c>
      <c r="K942" s="60">
        <v>1</v>
      </c>
      <c r="L942" s="60">
        <v>6</v>
      </c>
      <c r="M942" s="59" t="s">
        <v>1470</v>
      </c>
      <c r="N942" s="59" t="s">
        <v>1642</v>
      </c>
      <c r="O942" s="60">
        <v>11</v>
      </c>
      <c r="P942" s="60">
        <v>1103</v>
      </c>
      <c r="Q942" s="60">
        <v>1990</v>
      </c>
      <c r="R942" s="59" t="s">
        <v>70</v>
      </c>
    </row>
    <row r="943" spans="1:18" ht="40.5">
      <c r="A943" s="59" t="s">
        <v>22</v>
      </c>
      <c r="B943" s="59" t="s">
        <v>29</v>
      </c>
      <c r="C943" s="59" t="s">
        <v>6</v>
      </c>
      <c r="D943" s="36" t="str">
        <f t="shared" si="14"/>
        <v>Public</v>
      </c>
      <c r="E943" s="60">
        <v>627</v>
      </c>
      <c r="F943" s="60">
        <v>627</v>
      </c>
      <c r="G943" s="59" t="s">
        <v>1204</v>
      </c>
      <c r="H943" s="60">
        <v>58</v>
      </c>
      <c r="I943" s="60">
        <v>1</v>
      </c>
      <c r="J943" s="60">
        <v>1</v>
      </c>
      <c r="K943" s="60">
        <v>1</v>
      </c>
      <c r="L943" s="60">
        <v>6</v>
      </c>
      <c r="M943" s="59" t="s">
        <v>1470</v>
      </c>
      <c r="N943" s="59" t="s">
        <v>1639</v>
      </c>
      <c r="O943" s="60">
        <v>11</v>
      </c>
      <c r="P943" s="60">
        <v>1102</v>
      </c>
      <c r="Q943" s="60">
        <v>2009</v>
      </c>
      <c r="R943" s="59" t="s">
        <v>70</v>
      </c>
    </row>
    <row r="944" spans="1:18" ht="40.5">
      <c r="A944" s="59" t="s">
        <v>22</v>
      </c>
      <c r="B944" s="59" t="s">
        <v>29</v>
      </c>
      <c r="C944" s="59" t="s">
        <v>6</v>
      </c>
      <c r="D944" s="36" t="str">
        <f t="shared" si="14"/>
        <v>Public</v>
      </c>
      <c r="E944" s="60">
        <v>683</v>
      </c>
      <c r="F944" s="60">
        <v>683</v>
      </c>
      <c r="G944" s="59" t="s">
        <v>1205</v>
      </c>
      <c r="H944" s="60">
        <v>43</v>
      </c>
      <c r="I944" s="60">
        <v>1</v>
      </c>
      <c r="J944" s="60">
        <v>1</v>
      </c>
      <c r="K944" s="60">
        <v>1</v>
      </c>
      <c r="L944" s="60">
        <v>6</v>
      </c>
      <c r="M944" s="59" t="s">
        <v>1470</v>
      </c>
      <c r="N944" s="59" t="s">
        <v>1638</v>
      </c>
      <c r="O944" s="60">
        <v>11</v>
      </c>
      <c r="P944" s="60">
        <v>1102</v>
      </c>
      <c r="Q944" s="60">
        <v>2003</v>
      </c>
      <c r="R944" s="59" t="s">
        <v>70</v>
      </c>
    </row>
    <row r="945" spans="1:18" ht="27">
      <c r="A945" s="59" t="s">
        <v>22</v>
      </c>
      <c r="B945" s="59" t="s">
        <v>29</v>
      </c>
      <c r="C945" s="59" t="s">
        <v>6</v>
      </c>
      <c r="D945" s="36" t="str">
        <f t="shared" si="14"/>
        <v>Public</v>
      </c>
      <c r="E945" s="60">
        <v>690</v>
      </c>
      <c r="F945" s="60">
        <v>690</v>
      </c>
      <c r="G945" s="59" t="s">
        <v>1206</v>
      </c>
      <c r="H945" s="60">
        <v>40</v>
      </c>
      <c r="I945" s="60">
        <v>1</v>
      </c>
      <c r="J945" s="60">
        <v>1</v>
      </c>
      <c r="K945" s="60">
        <v>1</v>
      </c>
      <c r="L945" s="60">
        <v>4</v>
      </c>
      <c r="M945" s="59" t="s">
        <v>1470</v>
      </c>
      <c r="N945" s="59" t="s">
        <v>1638</v>
      </c>
      <c r="O945" s="60">
        <v>11</v>
      </c>
      <c r="P945" s="60">
        <v>1102</v>
      </c>
      <c r="Q945" s="60">
        <v>2006</v>
      </c>
      <c r="R945" s="59" t="s">
        <v>70</v>
      </c>
    </row>
    <row r="946" spans="1:18" ht="40.5">
      <c r="A946" s="59" t="s">
        <v>22</v>
      </c>
      <c r="B946" s="59" t="s">
        <v>29</v>
      </c>
      <c r="C946" s="59" t="s">
        <v>6</v>
      </c>
      <c r="D946" s="36" t="str">
        <f t="shared" si="14"/>
        <v>Public</v>
      </c>
      <c r="E946" s="60">
        <v>700</v>
      </c>
      <c r="F946" s="60">
        <v>700</v>
      </c>
      <c r="G946" s="59" t="s">
        <v>1207</v>
      </c>
      <c r="H946" s="60">
        <v>111</v>
      </c>
      <c r="I946" s="60">
        <v>1</v>
      </c>
      <c r="J946" s="60">
        <v>1</v>
      </c>
      <c r="K946" s="60">
        <v>1</v>
      </c>
      <c r="L946" s="60">
        <v>5</v>
      </c>
      <c r="M946" s="59" t="s">
        <v>1470</v>
      </c>
      <c r="N946" s="59" t="s">
        <v>1644</v>
      </c>
      <c r="O946" s="60">
        <v>11</v>
      </c>
      <c r="P946" s="60">
        <v>1103</v>
      </c>
      <c r="Q946" s="60">
        <v>2004</v>
      </c>
      <c r="R946" s="59" t="s">
        <v>70</v>
      </c>
    </row>
    <row r="947" spans="1:18" ht="27">
      <c r="A947" s="59" t="s">
        <v>22</v>
      </c>
      <c r="B947" s="59" t="s">
        <v>29</v>
      </c>
      <c r="C947" s="59" t="s">
        <v>6</v>
      </c>
      <c r="D947" s="36" t="str">
        <f t="shared" si="14"/>
        <v>Public</v>
      </c>
      <c r="E947" s="60">
        <v>715</v>
      </c>
      <c r="F947" s="60">
        <v>715</v>
      </c>
      <c r="G947" s="59" t="s">
        <v>1210</v>
      </c>
      <c r="H947" s="60">
        <v>117</v>
      </c>
      <c r="I947" s="60">
        <v>1</v>
      </c>
      <c r="J947" s="60">
        <v>1</v>
      </c>
      <c r="K947" s="60">
        <v>1</v>
      </c>
      <c r="L947" s="60">
        <v>6</v>
      </c>
      <c r="M947" s="59" t="s">
        <v>1470</v>
      </c>
      <c r="N947" s="59" t="s">
        <v>1634</v>
      </c>
      <c r="O947" s="60">
        <v>11</v>
      </c>
      <c r="P947" s="60">
        <v>1104</v>
      </c>
      <c r="Q947" s="60">
        <v>2009</v>
      </c>
      <c r="R947" s="59" t="s">
        <v>70</v>
      </c>
    </row>
    <row r="948" spans="1:18" ht="40.5">
      <c r="A948" s="59" t="s">
        <v>22</v>
      </c>
      <c r="B948" s="59" t="s">
        <v>29</v>
      </c>
      <c r="C948" s="59" t="s">
        <v>6</v>
      </c>
      <c r="D948" s="36" t="str">
        <f t="shared" si="14"/>
        <v>Public</v>
      </c>
      <c r="E948" s="60">
        <v>768</v>
      </c>
      <c r="F948" s="60">
        <v>768</v>
      </c>
      <c r="G948" s="59" t="s">
        <v>1212</v>
      </c>
      <c r="H948" s="60">
        <v>51</v>
      </c>
      <c r="I948" s="60">
        <v>1</v>
      </c>
      <c r="J948" s="60">
        <v>1</v>
      </c>
      <c r="K948" s="60">
        <v>1</v>
      </c>
      <c r="L948" s="60">
        <v>6</v>
      </c>
      <c r="M948" s="59" t="s">
        <v>1470</v>
      </c>
      <c r="N948" s="59" t="s">
        <v>1635</v>
      </c>
      <c r="O948" s="60">
        <v>11</v>
      </c>
      <c r="P948" s="60">
        <v>1101</v>
      </c>
      <c r="Q948" s="60">
        <v>2006</v>
      </c>
      <c r="R948" s="59" t="s">
        <v>70</v>
      </c>
    </row>
    <row r="949" spans="1:18" ht="40.5">
      <c r="A949" s="59" t="s">
        <v>22</v>
      </c>
      <c r="B949" s="59" t="s">
        <v>29</v>
      </c>
      <c r="C949" s="59" t="s">
        <v>6</v>
      </c>
      <c r="D949" s="36" t="str">
        <f t="shared" si="14"/>
        <v>Public</v>
      </c>
      <c r="E949" s="60">
        <v>813</v>
      </c>
      <c r="F949" s="60">
        <v>813</v>
      </c>
      <c r="G949" s="59" t="s">
        <v>1213</v>
      </c>
      <c r="H949" s="60">
        <v>47</v>
      </c>
      <c r="I949" s="60">
        <v>1</v>
      </c>
      <c r="J949" s="60">
        <v>1</v>
      </c>
      <c r="K949" s="60">
        <v>1</v>
      </c>
      <c r="L949" s="60">
        <v>4</v>
      </c>
      <c r="M949" s="59" t="s">
        <v>1470</v>
      </c>
      <c r="N949" s="59" t="s">
        <v>1635</v>
      </c>
      <c r="O949" s="60">
        <v>11</v>
      </c>
      <c r="P949" s="60">
        <v>1101</v>
      </c>
      <c r="Q949" s="60">
        <v>2005</v>
      </c>
      <c r="R949" s="59" t="s">
        <v>70</v>
      </c>
    </row>
    <row r="950" spans="1:18" ht="40.5">
      <c r="A950" s="59" t="s">
        <v>22</v>
      </c>
      <c r="B950" s="59" t="s">
        <v>29</v>
      </c>
      <c r="C950" s="59" t="s">
        <v>6</v>
      </c>
      <c r="D950" s="36" t="str">
        <f t="shared" si="14"/>
        <v>Public</v>
      </c>
      <c r="E950" s="60">
        <v>840</v>
      </c>
      <c r="F950" s="60">
        <v>840</v>
      </c>
      <c r="G950" s="59" t="s">
        <v>1215</v>
      </c>
      <c r="H950" s="60">
        <v>81</v>
      </c>
      <c r="I950" s="60">
        <v>1</v>
      </c>
      <c r="J950" s="60">
        <v>1</v>
      </c>
      <c r="K950" s="60">
        <v>1</v>
      </c>
      <c r="L950" s="60">
        <v>6</v>
      </c>
      <c r="M950" s="59" t="s">
        <v>1470</v>
      </c>
      <c r="N950" s="59" t="s">
        <v>1635</v>
      </c>
      <c r="O950" s="60">
        <v>11</v>
      </c>
      <c r="P950" s="60">
        <v>1101</v>
      </c>
      <c r="Q950" s="60">
        <v>2006</v>
      </c>
      <c r="R950" s="59" t="s">
        <v>70</v>
      </c>
    </row>
    <row r="951" spans="1:18" ht="27">
      <c r="A951" s="59" t="s">
        <v>22</v>
      </c>
      <c r="B951" s="59" t="s">
        <v>29</v>
      </c>
      <c r="C951" s="59" t="s">
        <v>6</v>
      </c>
      <c r="D951" s="36" t="str">
        <f t="shared" si="14"/>
        <v>Public</v>
      </c>
      <c r="E951" s="60">
        <v>855</v>
      </c>
      <c r="F951" s="60">
        <v>855</v>
      </c>
      <c r="G951" s="59" t="s">
        <v>1216</v>
      </c>
      <c r="H951" s="60">
        <v>62</v>
      </c>
      <c r="I951" s="60">
        <v>1</v>
      </c>
      <c r="J951" s="60">
        <v>1</v>
      </c>
      <c r="K951" s="60">
        <v>1</v>
      </c>
      <c r="L951" s="60">
        <v>5</v>
      </c>
      <c r="M951" s="59" t="s">
        <v>1470</v>
      </c>
      <c r="N951" s="59" t="s">
        <v>1641</v>
      </c>
      <c r="O951" s="60">
        <v>11</v>
      </c>
      <c r="P951" s="60">
        <v>1103</v>
      </c>
      <c r="Q951" s="60">
        <v>1994</v>
      </c>
      <c r="R951" s="59" t="s">
        <v>70</v>
      </c>
    </row>
    <row r="952" spans="1:18" ht="40.5">
      <c r="A952" s="59" t="s">
        <v>22</v>
      </c>
      <c r="B952" s="59" t="s">
        <v>29</v>
      </c>
      <c r="C952" s="59" t="s">
        <v>6</v>
      </c>
      <c r="D952" s="36" t="str">
        <f t="shared" si="14"/>
        <v>Public</v>
      </c>
      <c r="E952" s="60">
        <v>878</v>
      </c>
      <c r="F952" s="60">
        <v>878</v>
      </c>
      <c r="G952" s="59" t="s">
        <v>1217</v>
      </c>
      <c r="H952" s="60">
        <v>57</v>
      </c>
      <c r="I952" s="60">
        <v>1</v>
      </c>
      <c r="J952" s="60">
        <v>1</v>
      </c>
      <c r="K952" s="60">
        <v>1</v>
      </c>
      <c r="L952" s="60">
        <v>5</v>
      </c>
      <c r="M952" s="59" t="s">
        <v>1470</v>
      </c>
      <c r="N952" s="59" t="s">
        <v>1645</v>
      </c>
      <c r="O952" s="60">
        <v>11</v>
      </c>
      <c r="P952" s="60">
        <v>1103</v>
      </c>
      <c r="Q952" s="60">
        <v>2007</v>
      </c>
      <c r="R952" s="59" t="s">
        <v>70</v>
      </c>
    </row>
    <row r="953" spans="1:18" ht="27">
      <c r="A953" s="59" t="s">
        <v>22</v>
      </c>
      <c r="B953" s="59" t="s">
        <v>29</v>
      </c>
      <c r="C953" s="59" t="s">
        <v>6</v>
      </c>
      <c r="D953" s="36" t="str">
        <f t="shared" si="14"/>
        <v>Public</v>
      </c>
      <c r="E953" s="60">
        <v>997</v>
      </c>
      <c r="F953" s="60">
        <v>997</v>
      </c>
      <c r="G953" s="59" t="s">
        <v>1224</v>
      </c>
      <c r="H953" s="60">
        <v>131</v>
      </c>
      <c r="I953" s="60">
        <v>1</v>
      </c>
      <c r="J953" s="60">
        <v>1</v>
      </c>
      <c r="K953" s="60">
        <v>1</v>
      </c>
      <c r="L953" s="60">
        <v>6</v>
      </c>
      <c r="M953" s="59" t="s">
        <v>1470</v>
      </c>
      <c r="N953" s="59" t="s">
        <v>1641</v>
      </c>
      <c r="O953" s="60">
        <v>11</v>
      </c>
      <c r="P953" s="60">
        <v>1103</v>
      </c>
      <c r="Q953" s="60">
        <v>2009</v>
      </c>
      <c r="R953" s="59" t="s">
        <v>70</v>
      </c>
    </row>
    <row r="954" spans="1:18" ht="27">
      <c r="A954" s="59" t="s">
        <v>22</v>
      </c>
      <c r="B954" s="59" t="s">
        <v>29</v>
      </c>
      <c r="C954" s="59" t="s">
        <v>6</v>
      </c>
      <c r="D954" s="36" t="str">
        <f t="shared" si="14"/>
        <v>Public</v>
      </c>
      <c r="E954" s="60">
        <v>998</v>
      </c>
      <c r="F954" s="60">
        <v>998</v>
      </c>
      <c r="G954" s="59" t="s">
        <v>1225</v>
      </c>
      <c r="H954" s="60">
        <v>94</v>
      </c>
      <c r="I954" s="60">
        <v>1</v>
      </c>
      <c r="J954" s="60">
        <v>1</v>
      </c>
      <c r="K954" s="60">
        <v>1</v>
      </c>
      <c r="L954" s="60">
        <v>6</v>
      </c>
      <c r="M954" s="59" t="s">
        <v>1470</v>
      </c>
      <c r="N954" s="59" t="s">
        <v>1642</v>
      </c>
      <c r="O954" s="60">
        <v>11</v>
      </c>
      <c r="P954" s="60">
        <v>1103</v>
      </c>
      <c r="Q954" s="60">
        <v>2010</v>
      </c>
      <c r="R954" s="59" t="s">
        <v>70</v>
      </c>
    </row>
    <row r="955" spans="1:18" ht="67.5">
      <c r="A955" s="59" t="s">
        <v>22</v>
      </c>
      <c r="B955" s="59" t="s">
        <v>29</v>
      </c>
      <c r="C955" s="59" t="s">
        <v>6</v>
      </c>
      <c r="D955" s="36" t="str">
        <f t="shared" si="14"/>
        <v>Public</v>
      </c>
      <c r="E955" s="60">
        <v>1194</v>
      </c>
      <c r="F955" s="60">
        <v>1195</v>
      </c>
      <c r="G955" s="59" t="s">
        <v>1234</v>
      </c>
      <c r="H955" s="60">
        <v>42</v>
      </c>
      <c r="I955" s="60">
        <v>1</v>
      </c>
      <c r="J955" s="60">
        <v>1</v>
      </c>
      <c r="K955" s="60">
        <v>1</v>
      </c>
      <c r="L955" s="60">
        <v>3</v>
      </c>
      <c r="M955" s="59" t="s">
        <v>1470</v>
      </c>
      <c r="N955" s="59" t="s">
        <v>1642</v>
      </c>
      <c r="O955" s="60">
        <v>11</v>
      </c>
      <c r="P955" s="60">
        <v>1103</v>
      </c>
      <c r="Q955" s="60">
        <v>2010</v>
      </c>
      <c r="R955" s="59" t="s">
        <v>70</v>
      </c>
    </row>
    <row r="956" spans="1:18" ht="27">
      <c r="A956" s="59" t="s">
        <v>22</v>
      </c>
      <c r="B956" s="59" t="s">
        <v>29</v>
      </c>
      <c r="C956" s="59" t="s">
        <v>6</v>
      </c>
      <c r="D956" s="36" t="str">
        <f t="shared" si="14"/>
        <v>Public</v>
      </c>
      <c r="E956" s="60">
        <v>1196</v>
      </c>
      <c r="F956" s="60">
        <v>1197</v>
      </c>
      <c r="G956" s="59" t="s">
        <v>1236</v>
      </c>
      <c r="H956" s="60">
        <v>37</v>
      </c>
      <c r="I956" s="60">
        <v>1</v>
      </c>
      <c r="J956" s="60">
        <v>1</v>
      </c>
      <c r="K956" s="60">
        <v>1</v>
      </c>
      <c r="L956" s="60">
        <v>5</v>
      </c>
      <c r="M956" s="59" t="s">
        <v>1470</v>
      </c>
      <c r="N956" s="59" t="s">
        <v>1633</v>
      </c>
      <c r="O956" s="60">
        <v>11</v>
      </c>
      <c r="P956" s="60">
        <v>1103</v>
      </c>
      <c r="Q956" s="60">
        <v>2010</v>
      </c>
      <c r="R956" s="59" t="s">
        <v>70</v>
      </c>
    </row>
    <row r="957" spans="1:18" ht="40.5">
      <c r="A957" s="59" t="s">
        <v>22</v>
      </c>
      <c r="B957" s="59" t="s">
        <v>29</v>
      </c>
      <c r="C957" s="59" t="s">
        <v>6</v>
      </c>
      <c r="D957" s="36" t="str">
        <f t="shared" si="14"/>
        <v>Public</v>
      </c>
      <c r="E957" s="60">
        <v>1269</v>
      </c>
      <c r="F957" s="60">
        <v>1270</v>
      </c>
      <c r="G957" s="59" t="s">
        <v>1239</v>
      </c>
      <c r="H957" s="60">
        <v>73</v>
      </c>
      <c r="I957" s="60">
        <v>1</v>
      </c>
      <c r="J957" s="60">
        <v>1</v>
      </c>
      <c r="K957" s="60">
        <v>1</v>
      </c>
      <c r="L957" s="60">
        <v>4</v>
      </c>
      <c r="M957" s="59" t="s">
        <v>1470</v>
      </c>
      <c r="N957" s="59" t="s">
        <v>1641</v>
      </c>
      <c r="O957" s="60">
        <v>11</v>
      </c>
      <c r="P957" s="60">
        <v>1103</v>
      </c>
      <c r="Q957" s="60">
        <v>2011</v>
      </c>
      <c r="R957" s="59" t="s">
        <v>70</v>
      </c>
    </row>
    <row r="958" spans="1:18" ht="40.5">
      <c r="A958" s="59" t="s">
        <v>22</v>
      </c>
      <c r="B958" s="59" t="s">
        <v>29</v>
      </c>
      <c r="C958" s="59" t="s">
        <v>6</v>
      </c>
      <c r="D958" s="36" t="str">
        <f t="shared" si="14"/>
        <v>Public</v>
      </c>
      <c r="E958" s="60">
        <v>1321</v>
      </c>
      <c r="F958" s="60">
        <v>2265</v>
      </c>
      <c r="G958" s="59" t="s">
        <v>1241</v>
      </c>
      <c r="H958" s="60">
        <v>50</v>
      </c>
      <c r="I958" s="60">
        <v>1</v>
      </c>
      <c r="J958" s="60">
        <v>1</v>
      </c>
      <c r="K958" s="60">
        <v>1</v>
      </c>
      <c r="L958" s="60">
        <v>5</v>
      </c>
      <c r="M958" s="59" t="s">
        <v>1470</v>
      </c>
      <c r="N958" s="59" t="s">
        <v>1636</v>
      </c>
      <c r="O958" s="60">
        <v>11</v>
      </c>
      <c r="P958" s="60">
        <v>1104</v>
      </c>
      <c r="Q958" s="60">
        <v>2007</v>
      </c>
      <c r="R958" s="59" t="s">
        <v>70</v>
      </c>
    </row>
    <row r="959" spans="1:18" ht="27">
      <c r="A959" s="59" t="s">
        <v>22</v>
      </c>
      <c r="B959" s="59" t="s">
        <v>29</v>
      </c>
      <c r="C959" s="59" t="s">
        <v>6</v>
      </c>
      <c r="D959" s="36" t="str">
        <f t="shared" si="14"/>
        <v>Public</v>
      </c>
      <c r="E959" s="60">
        <v>1377</v>
      </c>
      <c r="F959" s="60">
        <v>2326</v>
      </c>
      <c r="G959" s="59" t="s">
        <v>1242</v>
      </c>
      <c r="H959" s="60">
        <v>127</v>
      </c>
      <c r="I959" s="60">
        <v>1</v>
      </c>
      <c r="J959" s="60">
        <v>1</v>
      </c>
      <c r="K959" s="60">
        <v>1</v>
      </c>
      <c r="L959" s="60">
        <v>5</v>
      </c>
      <c r="M959" s="59" t="s">
        <v>1470</v>
      </c>
      <c r="N959" s="59" t="s">
        <v>1636</v>
      </c>
      <c r="O959" s="60">
        <v>11</v>
      </c>
      <c r="P959" s="60">
        <v>1104</v>
      </c>
      <c r="Q959" s="60">
        <v>2000</v>
      </c>
      <c r="R959" s="59" t="s">
        <v>70</v>
      </c>
    </row>
    <row r="960" spans="1:18" ht="27">
      <c r="A960" s="59" t="s">
        <v>22</v>
      </c>
      <c r="B960" s="59" t="s">
        <v>29</v>
      </c>
      <c r="C960" s="59" t="s">
        <v>6</v>
      </c>
      <c r="D960" s="36" t="str">
        <f t="shared" si="14"/>
        <v>Public</v>
      </c>
      <c r="E960" s="60">
        <v>1396</v>
      </c>
      <c r="F960" s="60">
        <v>5015</v>
      </c>
      <c r="G960" s="59" t="s">
        <v>1243</v>
      </c>
      <c r="H960" s="60">
        <v>106</v>
      </c>
      <c r="I960" s="60">
        <v>1</v>
      </c>
      <c r="J960" s="60">
        <v>1</v>
      </c>
      <c r="K960" s="60">
        <v>1</v>
      </c>
      <c r="L960" s="60">
        <v>5</v>
      </c>
      <c r="M960" s="59" t="s">
        <v>1470</v>
      </c>
      <c r="N960" s="59" t="s">
        <v>1636</v>
      </c>
      <c r="O960" s="60">
        <v>11</v>
      </c>
      <c r="P960" s="60">
        <v>1104</v>
      </c>
      <c r="Q960" s="60">
        <v>2000</v>
      </c>
      <c r="R960" s="59" t="s">
        <v>70</v>
      </c>
    </row>
    <row r="961" spans="1:18" ht="27">
      <c r="A961" s="59" t="s">
        <v>22</v>
      </c>
      <c r="B961" s="59" t="s">
        <v>29</v>
      </c>
      <c r="C961" s="59" t="s">
        <v>6</v>
      </c>
      <c r="D961" s="36" t="str">
        <f t="shared" si="14"/>
        <v>Public</v>
      </c>
      <c r="E961" s="60">
        <v>1397</v>
      </c>
      <c r="F961" s="60">
        <v>5016</v>
      </c>
      <c r="G961" s="59" t="s">
        <v>1244</v>
      </c>
      <c r="H961" s="60">
        <v>44</v>
      </c>
      <c r="I961" s="60">
        <v>1</v>
      </c>
      <c r="J961" s="60">
        <v>1</v>
      </c>
      <c r="K961" s="60">
        <v>1</v>
      </c>
      <c r="L961" s="60">
        <v>6</v>
      </c>
      <c r="M961" s="59" t="s">
        <v>1470</v>
      </c>
      <c r="N961" s="59" t="s">
        <v>1637</v>
      </c>
      <c r="O961" s="60">
        <v>11</v>
      </c>
      <c r="P961" s="60">
        <v>1101</v>
      </c>
      <c r="Q961" s="60">
        <v>2002</v>
      </c>
      <c r="R961" s="59" t="s">
        <v>70</v>
      </c>
    </row>
    <row r="962" spans="1:18" ht="40.5">
      <c r="A962" s="59" t="s">
        <v>22</v>
      </c>
      <c r="B962" s="59" t="s">
        <v>29</v>
      </c>
      <c r="C962" s="59" t="s">
        <v>6</v>
      </c>
      <c r="D962" s="36" t="str">
        <f t="shared" ref="D962:D1025" si="15">IF(C962="Catholic", "Private", C962)</f>
        <v>Public</v>
      </c>
      <c r="E962" s="60">
        <v>1479</v>
      </c>
      <c r="F962" s="60">
        <v>5512</v>
      </c>
      <c r="G962" s="59" t="s">
        <v>1245</v>
      </c>
      <c r="H962" s="60">
        <v>279</v>
      </c>
      <c r="I962" s="60">
        <v>1</v>
      </c>
      <c r="J962" s="60">
        <v>1</v>
      </c>
      <c r="K962" s="60">
        <v>1</v>
      </c>
      <c r="L962" s="60">
        <v>6</v>
      </c>
      <c r="M962" s="59" t="s">
        <v>1470</v>
      </c>
      <c r="N962" s="59" t="s">
        <v>1634</v>
      </c>
      <c r="O962" s="60">
        <v>11</v>
      </c>
      <c r="P962" s="60">
        <v>1104</v>
      </c>
      <c r="Q962" s="60">
        <v>1985</v>
      </c>
      <c r="R962" s="59" t="s">
        <v>70</v>
      </c>
    </row>
    <row r="963" spans="1:18" ht="27">
      <c r="A963" s="59" t="s">
        <v>22</v>
      </c>
      <c r="B963" s="59" t="s">
        <v>29</v>
      </c>
      <c r="C963" s="59" t="s">
        <v>6</v>
      </c>
      <c r="D963" s="36" t="str">
        <f t="shared" si="15"/>
        <v>Public</v>
      </c>
      <c r="E963" s="60">
        <v>1480</v>
      </c>
      <c r="F963" s="60">
        <v>5513</v>
      </c>
      <c r="G963" s="59" t="s">
        <v>1246</v>
      </c>
      <c r="H963" s="60">
        <v>111</v>
      </c>
      <c r="I963" s="60">
        <v>1</v>
      </c>
      <c r="J963" s="60">
        <v>1</v>
      </c>
      <c r="K963" s="60">
        <v>1</v>
      </c>
      <c r="L963" s="60">
        <v>6</v>
      </c>
      <c r="M963" s="59" t="s">
        <v>1470</v>
      </c>
      <c r="N963" s="59" t="s">
        <v>1636</v>
      </c>
      <c r="O963" s="60">
        <v>11</v>
      </c>
      <c r="P963" s="60">
        <v>1104</v>
      </c>
      <c r="Q963" s="60">
        <v>1995</v>
      </c>
      <c r="R963" s="59" t="s">
        <v>70</v>
      </c>
    </row>
    <row r="964" spans="1:18" ht="27">
      <c r="A964" s="59" t="s">
        <v>22</v>
      </c>
      <c r="B964" s="59" t="s">
        <v>29</v>
      </c>
      <c r="C964" s="59" t="s">
        <v>6</v>
      </c>
      <c r="D964" s="36" t="str">
        <f t="shared" si="15"/>
        <v>Public</v>
      </c>
      <c r="E964" s="60">
        <v>1483</v>
      </c>
      <c r="F964" s="60">
        <v>5516</v>
      </c>
      <c r="G964" s="59" t="s">
        <v>1247</v>
      </c>
      <c r="H964" s="60">
        <v>166</v>
      </c>
      <c r="I964" s="60">
        <v>1</v>
      </c>
      <c r="J964" s="60">
        <v>1</v>
      </c>
      <c r="K964" s="60">
        <v>1</v>
      </c>
      <c r="L964" s="60">
        <v>6</v>
      </c>
      <c r="M964" s="59" t="s">
        <v>1470</v>
      </c>
      <c r="N964" s="59" t="s">
        <v>1636</v>
      </c>
      <c r="O964" s="60">
        <v>11</v>
      </c>
      <c r="P964" s="60">
        <v>1104</v>
      </c>
      <c r="Q964" s="60">
        <v>2000</v>
      </c>
      <c r="R964" s="59" t="s">
        <v>70</v>
      </c>
    </row>
    <row r="965" spans="1:18" ht="67.5">
      <c r="A965" s="59" t="s">
        <v>23</v>
      </c>
      <c r="B965" s="59" t="s">
        <v>54</v>
      </c>
      <c r="C965" s="59" t="s">
        <v>6</v>
      </c>
      <c r="D965" s="36" t="str">
        <f t="shared" si="15"/>
        <v>Public</v>
      </c>
      <c r="E965" s="60">
        <v>307</v>
      </c>
      <c r="F965" s="60">
        <v>307</v>
      </c>
      <c r="G965" s="59" t="s">
        <v>1250</v>
      </c>
      <c r="H965" s="60">
        <v>482</v>
      </c>
      <c r="I965" s="60">
        <v>5</v>
      </c>
      <c r="J965" s="60">
        <v>1</v>
      </c>
      <c r="K965" s="60">
        <v>1</v>
      </c>
      <c r="L965" s="60">
        <v>9</v>
      </c>
      <c r="M965" s="59" t="s">
        <v>1468</v>
      </c>
      <c r="N965" s="59" t="s">
        <v>1469</v>
      </c>
      <c r="O965" s="60">
        <v>12</v>
      </c>
      <c r="P965" s="60">
        <v>1201</v>
      </c>
      <c r="Q965" s="60">
        <v>1983</v>
      </c>
      <c r="R965" s="59" t="s">
        <v>70</v>
      </c>
    </row>
    <row r="966" spans="1:18" ht="67.5">
      <c r="A966" s="59" t="s">
        <v>23</v>
      </c>
      <c r="B966" s="59" t="s">
        <v>54</v>
      </c>
      <c r="C966" s="59" t="s">
        <v>6</v>
      </c>
      <c r="D966" s="36" t="str">
        <f t="shared" si="15"/>
        <v>Public</v>
      </c>
      <c r="E966" s="60">
        <v>333</v>
      </c>
      <c r="F966" s="60">
        <v>333</v>
      </c>
      <c r="G966" s="59" t="s">
        <v>1273</v>
      </c>
      <c r="H966" s="60">
        <v>380</v>
      </c>
      <c r="I966" s="60">
        <v>5</v>
      </c>
      <c r="J966" s="60">
        <v>1</v>
      </c>
      <c r="K966" s="60">
        <v>1</v>
      </c>
      <c r="L966" s="60">
        <v>7</v>
      </c>
      <c r="M966" s="59" t="s">
        <v>1468</v>
      </c>
      <c r="N966" s="59" t="s">
        <v>1469</v>
      </c>
      <c r="O966" s="60">
        <v>12</v>
      </c>
      <c r="P966" s="60">
        <v>1201</v>
      </c>
      <c r="Q966" s="60">
        <v>1977</v>
      </c>
      <c r="R966" s="59" t="s">
        <v>70</v>
      </c>
    </row>
    <row r="967" spans="1:18" ht="108">
      <c r="A967" s="59" t="s">
        <v>23</v>
      </c>
      <c r="B967" s="59" t="s">
        <v>54</v>
      </c>
      <c r="C967" s="59" t="s">
        <v>6</v>
      </c>
      <c r="D967" s="36" t="str">
        <f t="shared" si="15"/>
        <v>Public</v>
      </c>
      <c r="E967" s="60">
        <v>857</v>
      </c>
      <c r="F967" s="60">
        <v>857</v>
      </c>
      <c r="G967" s="59" t="s">
        <v>1279</v>
      </c>
      <c r="H967" s="60">
        <v>294</v>
      </c>
      <c r="I967" s="60">
        <v>5</v>
      </c>
      <c r="J967" s="60">
        <v>1</v>
      </c>
      <c r="K967" s="60">
        <v>1</v>
      </c>
      <c r="L967" s="60">
        <v>8</v>
      </c>
      <c r="M967" s="59" t="s">
        <v>1468</v>
      </c>
      <c r="N967" s="59" t="s">
        <v>1469</v>
      </c>
      <c r="O967" s="60">
        <v>12</v>
      </c>
      <c r="P967" s="60">
        <v>1202</v>
      </c>
      <c r="Q967" s="60">
        <v>1982</v>
      </c>
      <c r="R967" s="59" t="s">
        <v>70</v>
      </c>
    </row>
    <row r="968" spans="1:18" ht="54">
      <c r="A968" s="59" t="s">
        <v>23</v>
      </c>
      <c r="B968" s="59" t="s">
        <v>54</v>
      </c>
      <c r="C968" s="59" t="s">
        <v>6</v>
      </c>
      <c r="D968" s="36" t="str">
        <f t="shared" si="15"/>
        <v>Public</v>
      </c>
      <c r="E968" s="60">
        <v>1057</v>
      </c>
      <c r="F968" s="60">
        <v>1057</v>
      </c>
      <c r="G968" s="59" t="s">
        <v>1294</v>
      </c>
      <c r="H968" s="60">
        <v>461</v>
      </c>
      <c r="I968" s="60">
        <v>5</v>
      </c>
      <c r="J968" s="60">
        <v>1</v>
      </c>
      <c r="K968" s="60">
        <v>1</v>
      </c>
      <c r="L968" s="60">
        <v>8</v>
      </c>
      <c r="M968" s="59" t="s">
        <v>1468</v>
      </c>
      <c r="N968" s="59" t="s">
        <v>1469</v>
      </c>
      <c r="O968" s="60">
        <v>12</v>
      </c>
      <c r="P968" s="60">
        <v>1201</v>
      </c>
      <c r="Q968" s="60">
        <v>1980</v>
      </c>
      <c r="R968" s="59" t="s">
        <v>70</v>
      </c>
    </row>
    <row r="969" spans="1:18" ht="27">
      <c r="A969" s="59" t="s">
        <v>23</v>
      </c>
      <c r="B969" s="59" t="s">
        <v>29</v>
      </c>
      <c r="C969" s="59" t="s">
        <v>1431</v>
      </c>
      <c r="D969" s="36" t="str">
        <f t="shared" si="15"/>
        <v>Private</v>
      </c>
      <c r="E969" s="60">
        <v>306</v>
      </c>
      <c r="F969" s="60">
        <v>306</v>
      </c>
      <c r="G969" s="59" t="s">
        <v>1249</v>
      </c>
      <c r="H969" s="60">
        <v>190</v>
      </c>
      <c r="I969" s="60">
        <v>1</v>
      </c>
      <c r="J969" s="60">
        <v>3</v>
      </c>
      <c r="K969" s="60">
        <v>1</v>
      </c>
      <c r="L969" s="60">
        <v>5</v>
      </c>
      <c r="M969" s="59" t="s">
        <v>1468</v>
      </c>
      <c r="N969" s="59" t="s">
        <v>1469</v>
      </c>
      <c r="O969" s="60">
        <v>12</v>
      </c>
      <c r="P969" s="60">
        <v>1201</v>
      </c>
      <c r="Q969" s="60">
        <v>1987</v>
      </c>
      <c r="R969" s="59" t="s">
        <v>70</v>
      </c>
    </row>
    <row r="970" spans="1:18" ht="27">
      <c r="A970" s="59" t="s">
        <v>23</v>
      </c>
      <c r="B970" s="59" t="s">
        <v>29</v>
      </c>
      <c r="C970" s="59" t="s">
        <v>1431</v>
      </c>
      <c r="D970" s="36" t="str">
        <f t="shared" si="15"/>
        <v>Private</v>
      </c>
      <c r="E970" s="60">
        <v>327</v>
      </c>
      <c r="F970" s="60">
        <v>327</v>
      </c>
      <c r="G970" s="59" t="s">
        <v>1267</v>
      </c>
      <c r="H970" s="60">
        <v>397</v>
      </c>
      <c r="I970" s="60">
        <v>1</v>
      </c>
      <c r="J970" s="60">
        <v>3</v>
      </c>
      <c r="K970" s="60">
        <v>1</v>
      </c>
      <c r="L970" s="60">
        <v>7</v>
      </c>
      <c r="M970" s="59" t="s">
        <v>1468</v>
      </c>
      <c r="N970" s="59" t="s">
        <v>1469</v>
      </c>
      <c r="O970" s="60">
        <v>12</v>
      </c>
      <c r="P970" s="60">
        <v>1201</v>
      </c>
      <c r="Q970" s="60">
        <v>1964</v>
      </c>
      <c r="R970" s="59" t="s">
        <v>70</v>
      </c>
    </row>
    <row r="971" spans="1:18" ht="27">
      <c r="A971" s="59" t="s">
        <v>23</v>
      </c>
      <c r="B971" s="59" t="s">
        <v>29</v>
      </c>
      <c r="C971" s="59" t="s">
        <v>1431</v>
      </c>
      <c r="D971" s="36" t="str">
        <f t="shared" si="15"/>
        <v>Private</v>
      </c>
      <c r="E971" s="60">
        <v>712</v>
      </c>
      <c r="F971" s="60">
        <v>712</v>
      </c>
      <c r="G971" s="59" t="s">
        <v>1275</v>
      </c>
      <c r="H971" s="60">
        <v>246</v>
      </c>
      <c r="I971" s="60">
        <v>1</v>
      </c>
      <c r="J971" s="60">
        <v>3</v>
      </c>
      <c r="K971" s="60">
        <v>1</v>
      </c>
      <c r="L971" s="60">
        <v>6</v>
      </c>
      <c r="M971" s="59" t="s">
        <v>1468</v>
      </c>
      <c r="N971" s="59" t="s">
        <v>1469</v>
      </c>
      <c r="O971" s="60">
        <v>12</v>
      </c>
      <c r="P971" s="60">
        <v>1201</v>
      </c>
      <c r="Q971" s="60">
        <v>1980</v>
      </c>
      <c r="R971" s="59" t="s">
        <v>70</v>
      </c>
    </row>
    <row r="972" spans="1:18" ht="40.5">
      <c r="A972" s="59" t="s">
        <v>23</v>
      </c>
      <c r="B972" s="59" t="s">
        <v>29</v>
      </c>
      <c r="C972" s="59" t="s">
        <v>1431</v>
      </c>
      <c r="D972" s="36" t="str">
        <f t="shared" si="15"/>
        <v>Private</v>
      </c>
      <c r="E972" s="60">
        <v>753</v>
      </c>
      <c r="F972" s="60">
        <v>753</v>
      </c>
      <c r="G972" s="59" t="s">
        <v>1276</v>
      </c>
      <c r="H972" s="60">
        <v>436</v>
      </c>
      <c r="I972" s="60">
        <v>1</v>
      </c>
      <c r="J972" s="60">
        <v>3</v>
      </c>
      <c r="K972" s="60">
        <v>1</v>
      </c>
      <c r="L972" s="60">
        <v>6</v>
      </c>
      <c r="M972" s="59" t="s">
        <v>1468</v>
      </c>
      <c r="N972" s="59" t="s">
        <v>1469</v>
      </c>
      <c r="O972" s="60">
        <v>12</v>
      </c>
      <c r="P972" s="60">
        <v>1204</v>
      </c>
      <c r="Q972" s="60">
        <v>1978</v>
      </c>
      <c r="R972" s="59" t="s">
        <v>70</v>
      </c>
    </row>
    <row r="973" spans="1:18" ht="40.5">
      <c r="A973" s="59" t="s">
        <v>23</v>
      </c>
      <c r="B973" s="59" t="s">
        <v>29</v>
      </c>
      <c r="C973" s="59" t="s">
        <v>1431</v>
      </c>
      <c r="D973" s="36" t="str">
        <f t="shared" si="15"/>
        <v>Private</v>
      </c>
      <c r="E973" s="60">
        <v>864</v>
      </c>
      <c r="F973" s="60">
        <v>864</v>
      </c>
      <c r="G973" s="59" t="s">
        <v>1284</v>
      </c>
      <c r="H973" s="60">
        <v>179</v>
      </c>
      <c r="I973" s="60">
        <v>1</v>
      </c>
      <c r="J973" s="60">
        <v>3</v>
      </c>
      <c r="K973" s="60">
        <v>1</v>
      </c>
      <c r="L973" s="60">
        <v>6</v>
      </c>
      <c r="M973" s="59" t="s">
        <v>1468</v>
      </c>
      <c r="N973" s="59" t="s">
        <v>1469</v>
      </c>
      <c r="O973" s="60">
        <v>12</v>
      </c>
      <c r="P973" s="60">
        <v>1202</v>
      </c>
      <c r="Q973" s="60">
        <v>1980</v>
      </c>
      <c r="R973" s="59" t="s">
        <v>70</v>
      </c>
    </row>
    <row r="974" spans="1:18" ht="27">
      <c r="A974" s="59" t="s">
        <v>23</v>
      </c>
      <c r="B974" s="59" t="s">
        <v>29</v>
      </c>
      <c r="C974" s="59" t="s">
        <v>6</v>
      </c>
      <c r="D974" s="36" t="str">
        <f t="shared" si="15"/>
        <v>Public</v>
      </c>
      <c r="E974" s="60">
        <v>19</v>
      </c>
      <c r="F974" s="60">
        <v>19</v>
      </c>
      <c r="G974" s="59" t="s">
        <v>1248</v>
      </c>
      <c r="H974" s="60">
        <v>122</v>
      </c>
      <c r="I974" s="60">
        <v>1</v>
      </c>
      <c r="J974" s="60">
        <v>1</v>
      </c>
      <c r="K974" s="60">
        <v>1</v>
      </c>
      <c r="L974" s="60">
        <v>4</v>
      </c>
      <c r="M974" s="59" t="s">
        <v>1470</v>
      </c>
      <c r="N974" s="59" t="s">
        <v>1646</v>
      </c>
      <c r="O974" s="60">
        <v>12</v>
      </c>
      <c r="P974" s="60">
        <v>1201</v>
      </c>
      <c r="Q974" s="60">
        <v>2004</v>
      </c>
      <c r="R974" s="59" t="s">
        <v>70</v>
      </c>
    </row>
    <row r="975" spans="1:18" ht="40.5">
      <c r="A975" s="59" t="s">
        <v>23</v>
      </c>
      <c r="B975" s="59" t="s">
        <v>29</v>
      </c>
      <c r="C975" s="59" t="s">
        <v>6</v>
      </c>
      <c r="D975" s="36" t="str">
        <f t="shared" si="15"/>
        <v>Public</v>
      </c>
      <c r="E975" s="60">
        <v>310</v>
      </c>
      <c r="F975" s="60">
        <v>310</v>
      </c>
      <c r="G975" s="59" t="s">
        <v>1251</v>
      </c>
      <c r="H975" s="60">
        <v>298</v>
      </c>
      <c r="I975" s="60">
        <v>1</v>
      </c>
      <c r="J975" s="60">
        <v>1</v>
      </c>
      <c r="K975" s="60">
        <v>1</v>
      </c>
      <c r="L975" s="60">
        <v>6</v>
      </c>
      <c r="M975" s="59" t="s">
        <v>1470</v>
      </c>
      <c r="N975" s="59" t="s">
        <v>1647</v>
      </c>
      <c r="O975" s="60">
        <v>12</v>
      </c>
      <c r="P975" s="60">
        <v>1203</v>
      </c>
      <c r="Q975" s="60">
        <v>1978</v>
      </c>
      <c r="R975" s="59" t="s">
        <v>70</v>
      </c>
    </row>
    <row r="976" spans="1:18" ht="40.5">
      <c r="A976" s="59" t="s">
        <v>23</v>
      </c>
      <c r="B976" s="59" t="s">
        <v>29</v>
      </c>
      <c r="C976" s="59" t="s">
        <v>6</v>
      </c>
      <c r="D976" s="36" t="str">
        <f t="shared" si="15"/>
        <v>Public</v>
      </c>
      <c r="E976" s="60">
        <v>311</v>
      </c>
      <c r="F976" s="60">
        <v>311</v>
      </c>
      <c r="G976" s="59" t="s">
        <v>1252</v>
      </c>
      <c r="H976" s="60">
        <v>115</v>
      </c>
      <c r="I976" s="60">
        <v>1</v>
      </c>
      <c r="J976" s="60">
        <v>1</v>
      </c>
      <c r="K976" s="60">
        <v>1</v>
      </c>
      <c r="L976" s="60">
        <v>6</v>
      </c>
      <c r="M976" s="59" t="s">
        <v>1470</v>
      </c>
      <c r="N976" s="59" t="s">
        <v>1648</v>
      </c>
      <c r="O976" s="60">
        <v>12</v>
      </c>
      <c r="P976" s="60">
        <v>1201</v>
      </c>
      <c r="Q976" s="60">
        <v>1983</v>
      </c>
      <c r="R976" s="59" t="s">
        <v>70</v>
      </c>
    </row>
    <row r="977" spans="1:18" ht="27">
      <c r="A977" s="59" t="s">
        <v>23</v>
      </c>
      <c r="B977" s="59" t="s">
        <v>29</v>
      </c>
      <c r="C977" s="59" t="s">
        <v>6</v>
      </c>
      <c r="D977" s="36" t="str">
        <f t="shared" si="15"/>
        <v>Public</v>
      </c>
      <c r="E977" s="60">
        <v>312</v>
      </c>
      <c r="F977" s="60">
        <v>312</v>
      </c>
      <c r="G977" s="59" t="s">
        <v>1253</v>
      </c>
      <c r="H977" s="60">
        <v>197</v>
      </c>
      <c r="I977" s="60">
        <v>1</v>
      </c>
      <c r="J977" s="60">
        <v>1</v>
      </c>
      <c r="K977" s="60">
        <v>1</v>
      </c>
      <c r="L977" s="60">
        <v>6</v>
      </c>
      <c r="M977" s="59" t="s">
        <v>1470</v>
      </c>
      <c r="N977" s="59" t="s">
        <v>1646</v>
      </c>
      <c r="O977" s="60">
        <v>12</v>
      </c>
      <c r="P977" s="60">
        <v>1201</v>
      </c>
      <c r="Q977" s="60">
        <v>1987</v>
      </c>
      <c r="R977" s="59" t="s">
        <v>70</v>
      </c>
    </row>
    <row r="978" spans="1:18" ht="27">
      <c r="A978" s="59" t="s">
        <v>23</v>
      </c>
      <c r="B978" s="59" t="s">
        <v>29</v>
      </c>
      <c r="C978" s="59" t="s">
        <v>6</v>
      </c>
      <c r="D978" s="36" t="str">
        <f t="shared" si="15"/>
        <v>Public</v>
      </c>
      <c r="E978" s="60">
        <v>313</v>
      </c>
      <c r="F978" s="60">
        <v>313</v>
      </c>
      <c r="G978" s="59" t="s">
        <v>1254</v>
      </c>
      <c r="H978" s="60">
        <v>180</v>
      </c>
      <c r="I978" s="60">
        <v>1</v>
      </c>
      <c r="J978" s="60">
        <v>1</v>
      </c>
      <c r="K978" s="60">
        <v>1</v>
      </c>
      <c r="L978" s="60">
        <v>6</v>
      </c>
      <c r="M978" s="59" t="s">
        <v>1470</v>
      </c>
      <c r="N978" s="59" t="s">
        <v>1646</v>
      </c>
      <c r="O978" s="60">
        <v>12</v>
      </c>
      <c r="P978" s="60">
        <v>1201</v>
      </c>
      <c r="Q978" s="60">
        <v>1982</v>
      </c>
      <c r="R978" s="59" t="s">
        <v>70</v>
      </c>
    </row>
    <row r="979" spans="1:18" ht="27">
      <c r="A979" s="59" t="s">
        <v>23</v>
      </c>
      <c r="B979" s="59" t="s">
        <v>29</v>
      </c>
      <c r="C979" s="59" t="s">
        <v>6</v>
      </c>
      <c r="D979" s="36" t="str">
        <f t="shared" si="15"/>
        <v>Public</v>
      </c>
      <c r="E979" s="60">
        <v>314</v>
      </c>
      <c r="F979" s="60">
        <v>314</v>
      </c>
      <c r="G979" s="59" t="s">
        <v>1255</v>
      </c>
      <c r="H979" s="60">
        <v>134</v>
      </c>
      <c r="I979" s="60">
        <v>1</v>
      </c>
      <c r="J979" s="60">
        <v>1</v>
      </c>
      <c r="K979" s="60">
        <v>1</v>
      </c>
      <c r="L979" s="60">
        <v>6</v>
      </c>
      <c r="M979" s="59" t="s">
        <v>1470</v>
      </c>
      <c r="N979" s="59" t="s">
        <v>1646</v>
      </c>
      <c r="O979" s="60">
        <v>12</v>
      </c>
      <c r="P979" s="60">
        <v>1201</v>
      </c>
      <c r="Q979" s="60">
        <v>1982</v>
      </c>
      <c r="R979" s="59" t="s">
        <v>70</v>
      </c>
    </row>
    <row r="980" spans="1:18" ht="27">
      <c r="A980" s="59" t="s">
        <v>23</v>
      </c>
      <c r="B980" s="59" t="s">
        <v>29</v>
      </c>
      <c r="C980" s="59" t="s">
        <v>6</v>
      </c>
      <c r="D980" s="36" t="str">
        <f t="shared" si="15"/>
        <v>Public</v>
      </c>
      <c r="E980" s="60">
        <v>315</v>
      </c>
      <c r="F980" s="60">
        <v>315</v>
      </c>
      <c r="G980" s="59" t="s">
        <v>1256</v>
      </c>
      <c r="H980" s="60">
        <v>203</v>
      </c>
      <c r="I980" s="60">
        <v>1</v>
      </c>
      <c r="J980" s="60">
        <v>1</v>
      </c>
      <c r="K980" s="60">
        <v>1</v>
      </c>
      <c r="L980" s="60">
        <v>6</v>
      </c>
      <c r="M980" s="59" t="s">
        <v>1470</v>
      </c>
      <c r="N980" s="59" t="s">
        <v>1649</v>
      </c>
      <c r="O980" s="60">
        <v>12</v>
      </c>
      <c r="P980" s="60">
        <v>1201</v>
      </c>
      <c r="Q980" s="60">
        <v>1982</v>
      </c>
      <c r="R980" s="59" t="s">
        <v>70</v>
      </c>
    </row>
    <row r="981" spans="1:18" ht="40.5">
      <c r="A981" s="59" t="s">
        <v>23</v>
      </c>
      <c r="B981" s="59" t="s">
        <v>29</v>
      </c>
      <c r="C981" s="59" t="s">
        <v>6</v>
      </c>
      <c r="D981" s="36" t="str">
        <f t="shared" si="15"/>
        <v>Public</v>
      </c>
      <c r="E981" s="60">
        <v>316</v>
      </c>
      <c r="F981" s="60">
        <v>316</v>
      </c>
      <c r="G981" s="59" t="s">
        <v>1257</v>
      </c>
      <c r="H981" s="60">
        <v>233</v>
      </c>
      <c r="I981" s="60">
        <v>1</v>
      </c>
      <c r="J981" s="60">
        <v>1</v>
      </c>
      <c r="K981" s="60">
        <v>1</v>
      </c>
      <c r="L981" s="60">
        <v>6</v>
      </c>
      <c r="M981" s="59" t="s">
        <v>1470</v>
      </c>
      <c r="N981" s="59" t="s">
        <v>1650</v>
      </c>
      <c r="O981" s="60">
        <v>12</v>
      </c>
      <c r="P981" s="60">
        <v>1201</v>
      </c>
      <c r="Q981" s="60">
        <v>1978</v>
      </c>
      <c r="R981" s="59" t="s">
        <v>70</v>
      </c>
    </row>
    <row r="982" spans="1:18" ht="40.5">
      <c r="A982" s="59" t="s">
        <v>23</v>
      </c>
      <c r="B982" s="59" t="s">
        <v>29</v>
      </c>
      <c r="C982" s="59" t="s">
        <v>6</v>
      </c>
      <c r="D982" s="36" t="str">
        <f t="shared" si="15"/>
        <v>Public</v>
      </c>
      <c r="E982" s="60">
        <v>317</v>
      </c>
      <c r="F982" s="60">
        <v>317</v>
      </c>
      <c r="G982" s="59" t="s">
        <v>1258</v>
      </c>
      <c r="H982" s="60">
        <v>491</v>
      </c>
      <c r="I982" s="60">
        <v>1</v>
      </c>
      <c r="J982" s="60">
        <v>1</v>
      </c>
      <c r="K982" s="60">
        <v>1</v>
      </c>
      <c r="L982" s="60">
        <v>6</v>
      </c>
      <c r="M982" s="59" t="s">
        <v>1470</v>
      </c>
      <c r="N982" s="59" t="s">
        <v>1649</v>
      </c>
      <c r="O982" s="60">
        <v>12</v>
      </c>
      <c r="P982" s="60">
        <v>1201</v>
      </c>
      <c r="Q982" s="60">
        <v>1984</v>
      </c>
      <c r="R982" s="59" t="s">
        <v>70</v>
      </c>
    </row>
    <row r="983" spans="1:18" ht="40.5">
      <c r="A983" s="59" t="s">
        <v>23</v>
      </c>
      <c r="B983" s="59" t="s">
        <v>29</v>
      </c>
      <c r="C983" s="59" t="s">
        <v>6</v>
      </c>
      <c r="D983" s="36" t="str">
        <f t="shared" si="15"/>
        <v>Public</v>
      </c>
      <c r="E983" s="60">
        <v>318</v>
      </c>
      <c r="F983" s="60">
        <v>318</v>
      </c>
      <c r="G983" s="59" t="s">
        <v>1259</v>
      </c>
      <c r="H983" s="60">
        <v>189</v>
      </c>
      <c r="I983" s="60">
        <v>1</v>
      </c>
      <c r="J983" s="60">
        <v>1</v>
      </c>
      <c r="K983" s="60">
        <v>1</v>
      </c>
      <c r="L983" s="60">
        <v>5</v>
      </c>
      <c r="M983" s="59" t="s">
        <v>1470</v>
      </c>
      <c r="N983" s="59" t="s">
        <v>1648</v>
      </c>
      <c r="O983" s="60">
        <v>12</v>
      </c>
      <c r="P983" s="60">
        <v>1201</v>
      </c>
      <c r="Q983" s="60">
        <v>1989</v>
      </c>
      <c r="R983" s="59" t="s">
        <v>70</v>
      </c>
    </row>
    <row r="984" spans="1:18" ht="40.5">
      <c r="A984" s="59" t="s">
        <v>23</v>
      </c>
      <c r="B984" s="59" t="s">
        <v>29</v>
      </c>
      <c r="C984" s="59" t="s">
        <v>6</v>
      </c>
      <c r="D984" s="36" t="str">
        <f t="shared" si="15"/>
        <v>Public</v>
      </c>
      <c r="E984" s="60">
        <v>319</v>
      </c>
      <c r="F984" s="60">
        <v>319</v>
      </c>
      <c r="G984" s="59" t="s">
        <v>1260</v>
      </c>
      <c r="H984" s="60">
        <v>71</v>
      </c>
      <c r="I984" s="60">
        <v>1</v>
      </c>
      <c r="J984" s="60">
        <v>1</v>
      </c>
      <c r="K984" s="60">
        <v>1</v>
      </c>
      <c r="L984" s="60">
        <v>5</v>
      </c>
      <c r="M984" s="59" t="s">
        <v>1470</v>
      </c>
      <c r="N984" s="59" t="s">
        <v>1647</v>
      </c>
      <c r="O984" s="60">
        <v>12</v>
      </c>
      <c r="P984" s="60">
        <v>1203</v>
      </c>
      <c r="Q984" s="60">
        <v>1980</v>
      </c>
      <c r="R984" s="59" t="s">
        <v>70</v>
      </c>
    </row>
    <row r="985" spans="1:18" ht="27">
      <c r="A985" s="59" t="s">
        <v>23</v>
      </c>
      <c r="B985" s="59" t="s">
        <v>29</v>
      </c>
      <c r="C985" s="59" t="s">
        <v>6</v>
      </c>
      <c r="D985" s="36" t="str">
        <f t="shared" si="15"/>
        <v>Public</v>
      </c>
      <c r="E985" s="60">
        <v>320</v>
      </c>
      <c r="F985" s="60">
        <v>320</v>
      </c>
      <c r="G985" s="59" t="s">
        <v>1261</v>
      </c>
      <c r="H985" s="60">
        <v>178</v>
      </c>
      <c r="I985" s="60">
        <v>1</v>
      </c>
      <c r="J985" s="60">
        <v>1</v>
      </c>
      <c r="K985" s="60">
        <v>1</v>
      </c>
      <c r="L985" s="60">
        <v>6</v>
      </c>
      <c r="M985" s="59" t="s">
        <v>1470</v>
      </c>
      <c r="N985" s="59" t="s">
        <v>1647</v>
      </c>
      <c r="O985" s="60">
        <v>12</v>
      </c>
      <c r="P985" s="60">
        <v>1203</v>
      </c>
      <c r="Q985" s="60">
        <v>1975</v>
      </c>
      <c r="R985" s="59" t="s">
        <v>70</v>
      </c>
    </row>
    <row r="986" spans="1:18" ht="27">
      <c r="A986" s="59" t="s">
        <v>23</v>
      </c>
      <c r="B986" s="59" t="s">
        <v>29</v>
      </c>
      <c r="C986" s="59" t="s">
        <v>6</v>
      </c>
      <c r="D986" s="36" t="str">
        <f t="shared" si="15"/>
        <v>Public</v>
      </c>
      <c r="E986" s="60">
        <v>321</v>
      </c>
      <c r="F986" s="60">
        <v>321</v>
      </c>
      <c r="G986" s="59" t="s">
        <v>1262</v>
      </c>
      <c r="H986" s="60">
        <v>341</v>
      </c>
      <c r="I986" s="60">
        <v>1</v>
      </c>
      <c r="J986" s="60">
        <v>1</v>
      </c>
      <c r="K986" s="60">
        <v>1</v>
      </c>
      <c r="L986" s="60">
        <v>6</v>
      </c>
      <c r="M986" s="59" t="s">
        <v>1470</v>
      </c>
      <c r="N986" s="59" t="s">
        <v>1649</v>
      </c>
      <c r="O986" s="60">
        <v>12</v>
      </c>
      <c r="P986" s="60">
        <v>1201</v>
      </c>
      <c r="Q986" s="60">
        <v>1983</v>
      </c>
      <c r="R986" s="59" t="s">
        <v>70</v>
      </c>
    </row>
    <row r="987" spans="1:18" ht="40.5">
      <c r="A987" s="59" t="s">
        <v>23</v>
      </c>
      <c r="B987" s="59" t="s">
        <v>29</v>
      </c>
      <c r="C987" s="59" t="s">
        <v>6</v>
      </c>
      <c r="D987" s="36" t="str">
        <f t="shared" si="15"/>
        <v>Public</v>
      </c>
      <c r="E987" s="60">
        <v>322</v>
      </c>
      <c r="F987" s="60">
        <v>322</v>
      </c>
      <c r="G987" s="59" t="s">
        <v>1263</v>
      </c>
      <c r="H987" s="60">
        <v>294</v>
      </c>
      <c r="I987" s="60">
        <v>1</v>
      </c>
      <c r="J987" s="60">
        <v>1</v>
      </c>
      <c r="K987" s="60">
        <v>1</v>
      </c>
      <c r="L987" s="60">
        <v>6</v>
      </c>
      <c r="M987" s="59" t="s">
        <v>1470</v>
      </c>
      <c r="N987" s="59" t="s">
        <v>1651</v>
      </c>
      <c r="O987" s="60">
        <v>12</v>
      </c>
      <c r="P987" s="60">
        <v>1203</v>
      </c>
      <c r="Q987" s="60">
        <v>1982</v>
      </c>
      <c r="R987" s="59" t="s">
        <v>70</v>
      </c>
    </row>
    <row r="988" spans="1:18" ht="54">
      <c r="A988" s="59" t="s">
        <v>23</v>
      </c>
      <c r="B988" s="59" t="s">
        <v>29</v>
      </c>
      <c r="C988" s="59" t="s">
        <v>6</v>
      </c>
      <c r="D988" s="36" t="str">
        <f t="shared" si="15"/>
        <v>Public</v>
      </c>
      <c r="E988" s="60">
        <v>323</v>
      </c>
      <c r="F988" s="60">
        <v>323</v>
      </c>
      <c r="G988" s="59" t="s">
        <v>1264</v>
      </c>
      <c r="H988" s="60">
        <v>164</v>
      </c>
      <c r="I988" s="60">
        <v>1</v>
      </c>
      <c r="J988" s="60">
        <v>1</v>
      </c>
      <c r="K988" s="60">
        <v>1</v>
      </c>
      <c r="L988" s="60">
        <v>6</v>
      </c>
      <c r="M988" s="59" t="s">
        <v>1470</v>
      </c>
      <c r="N988" s="59" t="s">
        <v>1647</v>
      </c>
      <c r="O988" s="60">
        <v>12</v>
      </c>
      <c r="P988" s="60">
        <v>1203</v>
      </c>
      <c r="Q988" s="60">
        <v>1970</v>
      </c>
      <c r="R988" s="59" t="s">
        <v>70</v>
      </c>
    </row>
    <row r="989" spans="1:18" ht="27">
      <c r="A989" s="59" t="s">
        <v>23</v>
      </c>
      <c r="B989" s="59" t="s">
        <v>29</v>
      </c>
      <c r="C989" s="59" t="s">
        <v>6</v>
      </c>
      <c r="D989" s="36" t="str">
        <f t="shared" si="15"/>
        <v>Public</v>
      </c>
      <c r="E989" s="60">
        <v>325</v>
      </c>
      <c r="F989" s="60">
        <v>325</v>
      </c>
      <c r="G989" s="59" t="s">
        <v>1265</v>
      </c>
      <c r="H989" s="60">
        <v>434</v>
      </c>
      <c r="I989" s="60">
        <v>1</v>
      </c>
      <c r="J989" s="60">
        <v>1</v>
      </c>
      <c r="K989" s="60">
        <v>1</v>
      </c>
      <c r="L989" s="60">
        <v>6</v>
      </c>
      <c r="M989" s="59" t="s">
        <v>1470</v>
      </c>
      <c r="N989" s="59" t="s">
        <v>1648</v>
      </c>
      <c r="O989" s="60">
        <v>12</v>
      </c>
      <c r="P989" s="60">
        <v>1201</v>
      </c>
      <c r="Q989" s="60">
        <v>2003</v>
      </c>
      <c r="R989" s="59" t="s">
        <v>70</v>
      </c>
    </row>
    <row r="990" spans="1:18" ht="27">
      <c r="A990" s="59" t="s">
        <v>23</v>
      </c>
      <c r="B990" s="59" t="s">
        <v>29</v>
      </c>
      <c r="C990" s="59" t="s">
        <v>6</v>
      </c>
      <c r="D990" s="36" t="str">
        <f t="shared" si="15"/>
        <v>Public</v>
      </c>
      <c r="E990" s="60">
        <v>326</v>
      </c>
      <c r="F990" s="60">
        <v>326</v>
      </c>
      <c r="G990" s="59" t="s">
        <v>1266</v>
      </c>
      <c r="H990" s="60">
        <v>377</v>
      </c>
      <c r="I990" s="60">
        <v>1</v>
      </c>
      <c r="J990" s="60">
        <v>1</v>
      </c>
      <c r="K990" s="60">
        <v>1</v>
      </c>
      <c r="L990" s="60">
        <v>6</v>
      </c>
      <c r="M990" s="59" t="s">
        <v>1470</v>
      </c>
      <c r="N990" s="59" t="s">
        <v>1647</v>
      </c>
      <c r="O990" s="60">
        <v>12</v>
      </c>
      <c r="P990" s="60">
        <v>1203</v>
      </c>
      <c r="Q990" s="60">
        <v>1967</v>
      </c>
      <c r="R990" s="59" t="s">
        <v>70</v>
      </c>
    </row>
    <row r="991" spans="1:18" ht="40.5">
      <c r="A991" s="59" t="s">
        <v>23</v>
      </c>
      <c r="B991" s="59" t="s">
        <v>29</v>
      </c>
      <c r="C991" s="59" t="s">
        <v>6</v>
      </c>
      <c r="D991" s="36" t="str">
        <f t="shared" si="15"/>
        <v>Public</v>
      </c>
      <c r="E991" s="60">
        <v>328</v>
      </c>
      <c r="F991" s="60">
        <v>328</v>
      </c>
      <c r="G991" s="59" t="s">
        <v>1268</v>
      </c>
      <c r="H991" s="60">
        <v>558</v>
      </c>
      <c r="I991" s="60">
        <v>1</v>
      </c>
      <c r="J991" s="60">
        <v>1</v>
      </c>
      <c r="K991" s="60">
        <v>1</v>
      </c>
      <c r="L991" s="60">
        <v>6</v>
      </c>
      <c r="M991" s="59" t="s">
        <v>1470</v>
      </c>
      <c r="N991" s="59" t="s">
        <v>1649</v>
      </c>
      <c r="O991" s="60">
        <v>12</v>
      </c>
      <c r="P991" s="60">
        <v>1201</v>
      </c>
      <c r="Q991" s="60">
        <v>1987</v>
      </c>
      <c r="R991" s="59" t="s">
        <v>70</v>
      </c>
    </row>
    <row r="992" spans="1:18" ht="27">
      <c r="A992" s="59" t="s">
        <v>23</v>
      </c>
      <c r="B992" s="59" t="s">
        <v>29</v>
      </c>
      <c r="C992" s="59" t="s">
        <v>6</v>
      </c>
      <c r="D992" s="36" t="str">
        <f t="shared" si="15"/>
        <v>Public</v>
      </c>
      <c r="E992" s="60">
        <v>329</v>
      </c>
      <c r="F992" s="60">
        <v>329</v>
      </c>
      <c r="G992" s="59" t="s">
        <v>1269</v>
      </c>
      <c r="H992" s="60">
        <v>162</v>
      </c>
      <c r="I992" s="60">
        <v>1</v>
      </c>
      <c r="J992" s="60">
        <v>1</v>
      </c>
      <c r="K992" s="60">
        <v>1</v>
      </c>
      <c r="L992" s="60">
        <v>6</v>
      </c>
      <c r="M992" s="59" t="s">
        <v>1470</v>
      </c>
      <c r="N992" s="59" t="s">
        <v>1650</v>
      </c>
      <c r="O992" s="60">
        <v>12</v>
      </c>
      <c r="P992" s="60">
        <v>1201</v>
      </c>
      <c r="Q992" s="60">
        <v>1983</v>
      </c>
      <c r="R992" s="59" t="s">
        <v>70</v>
      </c>
    </row>
    <row r="993" spans="1:18" ht="27">
      <c r="A993" s="59" t="s">
        <v>23</v>
      </c>
      <c r="B993" s="59" t="s">
        <v>29</v>
      </c>
      <c r="C993" s="59" t="s">
        <v>6</v>
      </c>
      <c r="D993" s="36" t="str">
        <f t="shared" si="15"/>
        <v>Public</v>
      </c>
      <c r="E993" s="60">
        <v>330</v>
      </c>
      <c r="F993" s="60">
        <v>330</v>
      </c>
      <c r="G993" s="59" t="s">
        <v>1270</v>
      </c>
      <c r="H993" s="60">
        <v>268</v>
      </c>
      <c r="I993" s="60">
        <v>1</v>
      </c>
      <c r="J993" s="60">
        <v>1</v>
      </c>
      <c r="K993" s="60">
        <v>1</v>
      </c>
      <c r="L993" s="60">
        <v>6</v>
      </c>
      <c r="M993" s="59" t="s">
        <v>1470</v>
      </c>
      <c r="N993" s="59" t="s">
        <v>1649</v>
      </c>
      <c r="O993" s="60">
        <v>12</v>
      </c>
      <c r="P993" s="60">
        <v>1201</v>
      </c>
      <c r="Q993" s="60">
        <v>1982</v>
      </c>
      <c r="R993" s="59" t="s">
        <v>70</v>
      </c>
    </row>
    <row r="994" spans="1:18" ht="40.5">
      <c r="A994" s="59" t="s">
        <v>23</v>
      </c>
      <c r="B994" s="59" t="s">
        <v>29</v>
      </c>
      <c r="C994" s="59" t="s">
        <v>6</v>
      </c>
      <c r="D994" s="36" t="str">
        <f t="shared" si="15"/>
        <v>Public</v>
      </c>
      <c r="E994" s="60">
        <v>331</v>
      </c>
      <c r="F994" s="60">
        <v>331</v>
      </c>
      <c r="G994" s="59" t="s">
        <v>1271</v>
      </c>
      <c r="H994" s="60">
        <v>189</v>
      </c>
      <c r="I994" s="60">
        <v>1</v>
      </c>
      <c r="J994" s="60">
        <v>1</v>
      </c>
      <c r="K994" s="60">
        <v>1</v>
      </c>
      <c r="L994" s="60">
        <v>6</v>
      </c>
      <c r="M994" s="59" t="s">
        <v>1470</v>
      </c>
      <c r="N994" s="59" t="s">
        <v>1648</v>
      </c>
      <c r="O994" s="60">
        <v>12</v>
      </c>
      <c r="P994" s="60">
        <v>1201</v>
      </c>
      <c r="Q994" s="60">
        <v>1982</v>
      </c>
      <c r="R994" s="59" t="s">
        <v>70</v>
      </c>
    </row>
    <row r="995" spans="1:18" ht="40.5">
      <c r="A995" s="59" t="s">
        <v>23</v>
      </c>
      <c r="B995" s="59" t="s">
        <v>29</v>
      </c>
      <c r="C995" s="59" t="s">
        <v>6</v>
      </c>
      <c r="D995" s="36" t="str">
        <f t="shared" si="15"/>
        <v>Public</v>
      </c>
      <c r="E995" s="60">
        <v>332</v>
      </c>
      <c r="F995" s="60">
        <v>332</v>
      </c>
      <c r="G995" s="59" t="s">
        <v>1272</v>
      </c>
      <c r="H995" s="60">
        <v>342</v>
      </c>
      <c r="I995" s="60">
        <v>1</v>
      </c>
      <c r="J995" s="60">
        <v>1</v>
      </c>
      <c r="K995" s="60">
        <v>1</v>
      </c>
      <c r="L995" s="60">
        <v>6</v>
      </c>
      <c r="M995" s="59" t="s">
        <v>1470</v>
      </c>
      <c r="N995" s="59" t="s">
        <v>1647</v>
      </c>
      <c r="O995" s="60">
        <v>12</v>
      </c>
      <c r="P995" s="60">
        <v>1203</v>
      </c>
      <c r="Q995" s="60">
        <v>1970</v>
      </c>
      <c r="R995" s="59" t="s">
        <v>70</v>
      </c>
    </row>
    <row r="996" spans="1:18" ht="27">
      <c r="A996" s="59" t="s">
        <v>23</v>
      </c>
      <c r="B996" s="59" t="s">
        <v>29</v>
      </c>
      <c r="C996" s="59" t="s">
        <v>6</v>
      </c>
      <c r="D996" s="36" t="str">
        <f t="shared" si="15"/>
        <v>Public</v>
      </c>
      <c r="E996" s="60">
        <v>334</v>
      </c>
      <c r="F996" s="60">
        <v>334</v>
      </c>
      <c r="G996" s="59" t="s">
        <v>1274</v>
      </c>
      <c r="H996" s="60">
        <v>204</v>
      </c>
      <c r="I996" s="60">
        <v>1</v>
      </c>
      <c r="J996" s="60">
        <v>1</v>
      </c>
      <c r="K996" s="60">
        <v>1</v>
      </c>
      <c r="L996" s="60">
        <v>6</v>
      </c>
      <c r="M996" s="59" t="s">
        <v>1470</v>
      </c>
      <c r="N996" s="59" t="s">
        <v>1650</v>
      </c>
      <c r="O996" s="60">
        <v>12</v>
      </c>
      <c r="P996" s="60">
        <v>1201</v>
      </c>
      <c r="Q996" s="60">
        <v>1990</v>
      </c>
      <c r="R996" s="59" t="s">
        <v>70</v>
      </c>
    </row>
    <row r="997" spans="1:18" ht="27">
      <c r="A997" s="59" t="s">
        <v>23</v>
      </c>
      <c r="B997" s="59" t="s">
        <v>29</v>
      </c>
      <c r="C997" s="59" t="s">
        <v>6</v>
      </c>
      <c r="D997" s="36" t="str">
        <f t="shared" si="15"/>
        <v>Public</v>
      </c>
      <c r="E997" s="60">
        <v>798</v>
      </c>
      <c r="F997" s="60">
        <v>798</v>
      </c>
      <c r="G997" s="59" t="s">
        <v>1277</v>
      </c>
      <c r="H997" s="60">
        <v>114</v>
      </c>
      <c r="I997" s="60">
        <v>1</v>
      </c>
      <c r="J997" s="60">
        <v>1</v>
      </c>
      <c r="K997" s="60">
        <v>1</v>
      </c>
      <c r="L997" s="60">
        <v>5</v>
      </c>
      <c r="M997" s="59" t="s">
        <v>1470</v>
      </c>
      <c r="N997" s="59" t="s">
        <v>1652</v>
      </c>
      <c r="O997" s="60">
        <v>12</v>
      </c>
      <c r="P997" s="60">
        <v>1202</v>
      </c>
      <c r="Q997" s="60">
        <v>2004</v>
      </c>
      <c r="R997" s="59" t="s">
        <v>70</v>
      </c>
    </row>
    <row r="998" spans="1:18" ht="27">
      <c r="A998" s="59" t="s">
        <v>23</v>
      </c>
      <c r="B998" s="59" t="s">
        <v>29</v>
      </c>
      <c r="C998" s="59" t="s">
        <v>6</v>
      </c>
      <c r="D998" s="36" t="str">
        <f t="shared" si="15"/>
        <v>Public</v>
      </c>
      <c r="E998" s="60">
        <v>799</v>
      </c>
      <c r="F998" s="60">
        <v>799</v>
      </c>
      <c r="G998" s="59" t="s">
        <v>1278</v>
      </c>
      <c r="H998" s="60">
        <v>46</v>
      </c>
      <c r="I998" s="60">
        <v>1</v>
      </c>
      <c r="J998" s="60">
        <v>1</v>
      </c>
      <c r="K998" s="60">
        <v>1</v>
      </c>
      <c r="L998" s="60">
        <v>4</v>
      </c>
      <c r="M998" s="59" t="s">
        <v>1470</v>
      </c>
      <c r="N998" s="59" t="s">
        <v>1653</v>
      </c>
      <c r="O998" s="60">
        <v>12</v>
      </c>
      <c r="P998" s="60">
        <v>1202</v>
      </c>
      <c r="Q998" s="60">
        <v>2004</v>
      </c>
      <c r="R998" s="59" t="s">
        <v>70</v>
      </c>
    </row>
    <row r="999" spans="1:18" ht="40.5">
      <c r="A999" s="59" t="s">
        <v>23</v>
      </c>
      <c r="B999" s="59" t="s">
        <v>29</v>
      </c>
      <c r="C999" s="59" t="s">
        <v>6</v>
      </c>
      <c r="D999" s="36" t="str">
        <f t="shared" si="15"/>
        <v>Public</v>
      </c>
      <c r="E999" s="60">
        <v>859</v>
      </c>
      <c r="F999" s="60">
        <v>859</v>
      </c>
      <c r="G999" s="59" t="s">
        <v>1280</v>
      </c>
      <c r="H999" s="60">
        <v>309</v>
      </c>
      <c r="I999" s="60">
        <v>1</v>
      </c>
      <c r="J999" s="60">
        <v>1</v>
      </c>
      <c r="K999" s="60">
        <v>1</v>
      </c>
      <c r="L999" s="60">
        <v>6</v>
      </c>
      <c r="M999" s="59" t="s">
        <v>1470</v>
      </c>
      <c r="N999" s="59" t="s">
        <v>1653</v>
      </c>
      <c r="O999" s="60">
        <v>12</v>
      </c>
      <c r="P999" s="60">
        <v>1202</v>
      </c>
      <c r="Q999" s="60">
        <v>1983</v>
      </c>
      <c r="R999" s="59" t="s">
        <v>70</v>
      </c>
    </row>
    <row r="1000" spans="1:18" ht="40.5">
      <c r="A1000" s="59" t="s">
        <v>23</v>
      </c>
      <c r="B1000" s="59" t="s">
        <v>29</v>
      </c>
      <c r="C1000" s="59" t="s">
        <v>6</v>
      </c>
      <c r="D1000" s="36" t="str">
        <f t="shared" si="15"/>
        <v>Public</v>
      </c>
      <c r="E1000" s="60">
        <v>861</v>
      </c>
      <c r="F1000" s="60">
        <v>861</v>
      </c>
      <c r="G1000" s="59" t="s">
        <v>1281</v>
      </c>
      <c r="H1000" s="60">
        <v>146</v>
      </c>
      <c r="I1000" s="60">
        <v>1</v>
      </c>
      <c r="J1000" s="60">
        <v>1</v>
      </c>
      <c r="K1000" s="60">
        <v>1</v>
      </c>
      <c r="L1000" s="60">
        <v>6</v>
      </c>
      <c r="M1000" s="59" t="s">
        <v>1470</v>
      </c>
      <c r="N1000" s="59" t="s">
        <v>1652</v>
      </c>
      <c r="O1000" s="60">
        <v>12</v>
      </c>
      <c r="P1000" s="60">
        <v>1202</v>
      </c>
      <c r="Q1000" s="60">
        <v>1979</v>
      </c>
      <c r="R1000" s="59" t="s">
        <v>70</v>
      </c>
    </row>
    <row r="1001" spans="1:18" ht="40.5">
      <c r="A1001" s="59" t="s">
        <v>23</v>
      </c>
      <c r="B1001" s="59" t="s">
        <v>29</v>
      </c>
      <c r="C1001" s="59" t="s">
        <v>6</v>
      </c>
      <c r="D1001" s="36" t="str">
        <f t="shared" si="15"/>
        <v>Public</v>
      </c>
      <c r="E1001" s="60">
        <v>862</v>
      </c>
      <c r="F1001" s="60">
        <v>862</v>
      </c>
      <c r="G1001" s="59" t="s">
        <v>1282</v>
      </c>
      <c r="H1001" s="60">
        <v>310</v>
      </c>
      <c r="I1001" s="60">
        <v>1</v>
      </c>
      <c r="J1001" s="60">
        <v>1</v>
      </c>
      <c r="K1001" s="60">
        <v>1</v>
      </c>
      <c r="L1001" s="60">
        <v>6</v>
      </c>
      <c r="M1001" s="59" t="s">
        <v>1470</v>
      </c>
      <c r="N1001" s="59" t="s">
        <v>1652</v>
      </c>
      <c r="O1001" s="60">
        <v>12</v>
      </c>
      <c r="P1001" s="60">
        <v>1202</v>
      </c>
      <c r="Q1001" s="60">
        <v>1984</v>
      </c>
      <c r="R1001" s="59" t="s">
        <v>70</v>
      </c>
    </row>
    <row r="1002" spans="1:18" ht="40.5">
      <c r="A1002" s="59" t="s">
        <v>23</v>
      </c>
      <c r="B1002" s="59" t="s">
        <v>29</v>
      </c>
      <c r="C1002" s="59" t="s">
        <v>6</v>
      </c>
      <c r="D1002" s="36" t="str">
        <f t="shared" si="15"/>
        <v>Public</v>
      </c>
      <c r="E1002" s="60">
        <v>863</v>
      </c>
      <c r="F1002" s="60">
        <v>863</v>
      </c>
      <c r="G1002" s="59" t="s">
        <v>1283</v>
      </c>
      <c r="H1002" s="60">
        <v>207</v>
      </c>
      <c r="I1002" s="60">
        <v>1</v>
      </c>
      <c r="J1002" s="60">
        <v>1</v>
      </c>
      <c r="K1002" s="60">
        <v>1</v>
      </c>
      <c r="L1002" s="60">
        <v>6</v>
      </c>
      <c r="M1002" s="59" t="s">
        <v>1470</v>
      </c>
      <c r="N1002" s="59" t="s">
        <v>1653</v>
      </c>
      <c r="O1002" s="60">
        <v>12</v>
      </c>
      <c r="P1002" s="60">
        <v>1202</v>
      </c>
      <c r="Q1002" s="60">
        <v>1970</v>
      </c>
      <c r="R1002" s="59" t="s">
        <v>70</v>
      </c>
    </row>
    <row r="1003" spans="1:18" ht="40.5">
      <c r="A1003" s="59" t="s">
        <v>23</v>
      </c>
      <c r="B1003" s="59" t="s">
        <v>29</v>
      </c>
      <c r="C1003" s="59" t="s">
        <v>6</v>
      </c>
      <c r="D1003" s="36" t="str">
        <f t="shared" si="15"/>
        <v>Public</v>
      </c>
      <c r="E1003" s="60">
        <v>865</v>
      </c>
      <c r="F1003" s="60">
        <v>865</v>
      </c>
      <c r="G1003" s="59" t="s">
        <v>1285</v>
      </c>
      <c r="H1003" s="60">
        <v>295</v>
      </c>
      <c r="I1003" s="60">
        <v>1</v>
      </c>
      <c r="J1003" s="60">
        <v>1</v>
      </c>
      <c r="K1003" s="60">
        <v>1</v>
      </c>
      <c r="L1003" s="60">
        <v>6</v>
      </c>
      <c r="M1003" s="59" t="s">
        <v>1470</v>
      </c>
      <c r="N1003" s="59" t="s">
        <v>1653</v>
      </c>
      <c r="O1003" s="60">
        <v>12</v>
      </c>
      <c r="P1003" s="60">
        <v>1202</v>
      </c>
      <c r="Q1003" s="60">
        <v>1997</v>
      </c>
      <c r="R1003" s="59" t="s">
        <v>70</v>
      </c>
    </row>
    <row r="1004" spans="1:18" ht="27">
      <c r="A1004" s="59" t="s">
        <v>23</v>
      </c>
      <c r="B1004" s="59" t="s">
        <v>29</v>
      </c>
      <c r="C1004" s="59" t="s">
        <v>6</v>
      </c>
      <c r="D1004" s="36" t="str">
        <f t="shared" si="15"/>
        <v>Public</v>
      </c>
      <c r="E1004" s="60">
        <v>866</v>
      </c>
      <c r="F1004" s="60">
        <v>866</v>
      </c>
      <c r="G1004" s="59" t="s">
        <v>1286</v>
      </c>
      <c r="H1004" s="60">
        <v>272</v>
      </c>
      <c r="I1004" s="60">
        <v>1</v>
      </c>
      <c r="J1004" s="60">
        <v>1</v>
      </c>
      <c r="K1004" s="60">
        <v>1</v>
      </c>
      <c r="L1004" s="60">
        <v>6</v>
      </c>
      <c r="M1004" s="59" t="s">
        <v>1470</v>
      </c>
      <c r="N1004" s="59" t="s">
        <v>1652</v>
      </c>
      <c r="O1004" s="60">
        <v>12</v>
      </c>
      <c r="P1004" s="60">
        <v>1202</v>
      </c>
      <c r="Q1004" s="60">
        <v>1979</v>
      </c>
      <c r="R1004" s="59" t="s">
        <v>70</v>
      </c>
    </row>
    <row r="1005" spans="1:18" ht="40.5">
      <c r="A1005" s="59" t="s">
        <v>23</v>
      </c>
      <c r="B1005" s="59" t="s">
        <v>29</v>
      </c>
      <c r="C1005" s="59" t="s">
        <v>6</v>
      </c>
      <c r="D1005" s="36" t="str">
        <f t="shared" si="15"/>
        <v>Public</v>
      </c>
      <c r="E1005" s="60">
        <v>867</v>
      </c>
      <c r="F1005" s="60">
        <v>867</v>
      </c>
      <c r="G1005" s="59" t="s">
        <v>1287</v>
      </c>
      <c r="H1005" s="60">
        <v>460</v>
      </c>
      <c r="I1005" s="60">
        <v>1</v>
      </c>
      <c r="J1005" s="60">
        <v>1</v>
      </c>
      <c r="K1005" s="60">
        <v>1</v>
      </c>
      <c r="L1005" s="60">
        <v>6</v>
      </c>
      <c r="M1005" s="59" t="s">
        <v>70</v>
      </c>
      <c r="N1005" s="59" t="s">
        <v>1651</v>
      </c>
      <c r="O1005" s="60">
        <v>12</v>
      </c>
      <c r="P1005" s="60">
        <v>1203</v>
      </c>
      <c r="Q1005" s="60">
        <v>1980</v>
      </c>
      <c r="R1005" s="59" t="s">
        <v>70</v>
      </c>
    </row>
    <row r="1006" spans="1:18" ht="40.5">
      <c r="A1006" s="59" t="s">
        <v>23</v>
      </c>
      <c r="B1006" s="59" t="s">
        <v>29</v>
      </c>
      <c r="C1006" s="59" t="s">
        <v>6</v>
      </c>
      <c r="D1006" s="36" t="str">
        <f t="shared" si="15"/>
        <v>Public</v>
      </c>
      <c r="E1006" s="60">
        <v>870</v>
      </c>
      <c r="F1006" s="60">
        <v>870</v>
      </c>
      <c r="G1006" s="59" t="s">
        <v>1288</v>
      </c>
      <c r="H1006" s="60">
        <v>459</v>
      </c>
      <c r="I1006" s="60">
        <v>1</v>
      </c>
      <c r="J1006" s="60">
        <v>1</v>
      </c>
      <c r="K1006" s="60">
        <v>1</v>
      </c>
      <c r="L1006" s="60">
        <v>6</v>
      </c>
      <c r="M1006" s="59" t="s">
        <v>1470</v>
      </c>
      <c r="N1006" s="59" t="s">
        <v>1649</v>
      </c>
      <c r="O1006" s="60">
        <v>12</v>
      </c>
      <c r="P1006" s="60">
        <v>1201</v>
      </c>
      <c r="Q1006" s="60">
        <v>1967</v>
      </c>
      <c r="R1006" s="59" t="s">
        <v>70</v>
      </c>
    </row>
    <row r="1007" spans="1:18" ht="40.5">
      <c r="A1007" s="59" t="s">
        <v>23</v>
      </c>
      <c r="B1007" s="59" t="s">
        <v>29</v>
      </c>
      <c r="C1007" s="59" t="s">
        <v>6</v>
      </c>
      <c r="D1007" s="36" t="str">
        <f t="shared" si="15"/>
        <v>Public</v>
      </c>
      <c r="E1007" s="60">
        <v>871</v>
      </c>
      <c r="F1007" s="60">
        <v>871</v>
      </c>
      <c r="G1007" s="59" t="s">
        <v>1289</v>
      </c>
      <c r="H1007" s="60">
        <v>536</v>
      </c>
      <c r="I1007" s="60">
        <v>1</v>
      </c>
      <c r="J1007" s="60">
        <v>1</v>
      </c>
      <c r="K1007" s="60">
        <v>1</v>
      </c>
      <c r="L1007" s="60">
        <v>6</v>
      </c>
      <c r="M1007" s="59" t="s">
        <v>1470</v>
      </c>
      <c r="N1007" s="59" t="s">
        <v>1654</v>
      </c>
      <c r="O1007" s="60">
        <v>12</v>
      </c>
      <c r="P1007" s="60">
        <v>1204</v>
      </c>
      <c r="Q1007" s="60">
        <v>1964</v>
      </c>
      <c r="R1007" s="59" t="s">
        <v>70</v>
      </c>
    </row>
    <row r="1008" spans="1:18" ht="40.5">
      <c r="A1008" s="59" t="s">
        <v>23</v>
      </c>
      <c r="B1008" s="59" t="s">
        <v>29</v>
      </c>
      <c r="C1008" s="59" t="s">
        <v>6</v>
      </c>
      <c r="D1008" s="36" t="str">
        <f t="shared" si="15"/>
        <v>Public</v>
      </c>
      <c r="E1008" s="60">
        <v>873</v>
      </c>
      <c r="F1008" s="60">
        <v>873</v>
      </c>
      <c r="G1008" s="59" t="s">
        <v>1290</v>
      </c>
      <c r="H1008" s="60">
        <v>342</v>
      </c>
      <c r="I1008" s="60">
        <v>1</v>
      </c>
      <c r="J1008" s="60">
        <v>1</v>
      </c>
      <c r="K1008" s="60">
        <v>1</v>
      </c>
      <c r="L1008" s="60">
        <v>6</v>
      </c>
      <c r="M1008" s="59" t="s">
        <v>1470</v>
      </c>
      <c r="N1008" s="59" t="s">
        <v>1654</v>
      </c>
      <c r="O1008" s="60">
        <v>12</v>
      </c>
      <c r="P1008" s="60">
        <v>1204</v>
      </c>
      <c r="Q1008" s="60">
        <v>1987</v>
      </c>
      <c r="R1008" s="59" t="s">
        <v>70</v>
      </c>
    </row>
    <row r="1009" spans="1:18" ht="27">
      <c r="A1009" s="59" t="s">
        <v>23</v>
      </c>
      <c r="B1009" s="59" t="s">
        <v>29</v>
      </c>
      <c r="C1009" s="59" t="s">
        <v>6</v>
      </c>
      <c r="D1009" s="36" t="str">
        <f t="shared" si="15"/>
        <v>Public</v>
      </c>
      <c r="E1009" s="60">
        <v>999</v>
      </c>
      <c r="F1009" s="60">
        <v>999</v>
      </c>
      <c r="G1009" s="59" t="s">
        <v>1291</v>
      </c>
      <c r="H1009" s="60">
        <v>119</v>
      </c>
      <c r="I1009" s="60">
        <v>1</v>
      </c>
      <c r="J1009" s="60">
        <v>1</v>
      </c>
      <c r="K1009" s="60">
        <v>1</v>
      </c>
      <c r="L1009" s="60">
        <v>4</v>
      </c>
      <c r="M1009" s="59" t="s">
        <v>1470</v>
      </c>
      <c r="N1009" s="59" t="s">
        <v>1648</v>
      </c>
      <c r="O1009" s="60">
        <v>12</v>
      </c>
      <c r="P1009" s="60">
        <v>1201</v>
      </c>
      <c r="Q1009" s="60">
        <v>2009</v>
      </c>
      <c r="R1009" s="59" t="s">
        <v>70</v>
      </c>
    </row>
    <row r="1010" spans="1:18" ht="27">
      <c r="A1010" s="59" t="s">
        <v>23</v>
      </c>
      <c r="B1010" s="59" t="s">
        <v>29</v>
      </c>
      <c r="C1010" s="59" t="s">
        <v>6</v>
      </c>
      <c r="D1010" s="36" t="str">
        <f t="shared" si="15"/>
        <v>Public</v>
      </c>
      <c r="E1010" s="60">
        <v>1006</v>
      </c>
      <c r="F1010" s="60">
        <v>1006</v>
      </c>
      <c r="G1010" s="59" t="s">
        <v>1292</v>
      </c>
      <c r="H1010" s="60">
        <v>110</v>
      </c>
      <c r="I1010" s="60">
        <v>1</v>
      </c>
      <c r="J1010" s="60">
        <v>1</v>
      </c>
      <c r="K1010" s="60">
        <v>1</v>
      </c>
      <c r="L1010" s="60">
        <v>4</v>
      </c>
      <c r="M1010" s="59" t="s">
        <v>1470</v>
      </c>
      <c r="N1010" s="59" t="s">
        <v>1653</v>
      </c>
      <c r="O1010" s="60">
        <v>12</v>
      </c>
      <c r="P1010" s="60">
        <v>1202</v>
      </c>
      <c r="Q1010" s="60">
        <v>2010</v>
      </c>
      <c r="R1010" s="59" t="s">
        <v>70</v>
      </c>
    </row>
    <row r="1011" spans="1:18" ht="27">
      <c r="A1011" s="59" t="s">
        <v>23</v>
      </c>
      <c r="B1011" s="59" t="s">
        <v>29</v>
      </c>
      <c r="C1011" s="59" t="s">
        <v>6</v>
      </c>
      <c r="D1011" s="36" t="str">
        <f t="shared" si="15"/>
        <v>Public</v>
      </c>
      <c r="E1011" s="60">
        <v>1016</v>
      </c>
      <c r="F1011" s="60">
        <v>1016</v>
      </c>
      <c r="G1011" s="59" t="s">
        <v>1293</v>
      </c>
      <c r="H1011" s="60">
        <v>30</v>
      </c>
      <c r="I1011" s="60">
        <v>1</v>
      </c>
      <c r="J1011" s="60">
        <v>1</v>
      </c>
      <c r="K1011" s="60">
        <v>1</v>
      </c>
      <c r="L1011" s="60">
        <v>2</v>
      </c>
      <c r="M1011" s="59" t="s">
        <v>1470</v>
      </c>
      <c r="N1011" s="59" t="s">
        <v>1650</v>
      </c>
      <c r="O1011" s="60">
        <v>12</v>
      </c>
      <c r="P1011" s="60">
        <v>1201</v>
      </c>
      <c r="Q1011" s="60">
        <v>2009</v>
      </c>
      <c r="R1011" s="59" t="s">
        <v>70</v>
      </c>
    </row>
    <row r="1012" spans="1:18" ht="27">
      <c r="A1012" s="59" t="s">
        <v>23</v>
      </c>
      <c r="B1012" s="59" t="s">
        <v>29</v>
      </c>
      <c r="C1012" s="59" t="s">
        <v>6</v>
      </c>
      <c r="D1012" s="36" t="str">
        <f t="shared" si="15"/>
        <v>Public</v>
      </c>
      <c r="E1012" s="60">
        <v>1058</v>
      </c>
      <c r="F1012" s="60">
        <v>1058</v>
      </c>
      <c r="G1012" s="59" t="s">
        <v>1295</v>
      </c>
      <c r="H1012" s="60">
        <v>104</v>
      </c>
      <c r="I1012" s="60">
        <v>1</v>
      </c>
      <c r="J1012" s="60">
        <v>1</v>
      </c>
      <c r="K1012" s="60">
        <v>1</v>
      </c>
      <c r="L1012" s="60">
        <v>4</v>
      </c>
      <c r="M1012" s="59" t="s">
        <v>1470</v>
      </c>
      <c r="N1012" s="59" t="s">
        <v>1653</v>
      </c>
      <c r="O1012" s="60">
        <v>12</v>
      </c>
      <c r="P1012" s="60">
        <v>1202</v>
      </c>
      <c r="Q1012" s="60">
        <v>2010</v>
      </c>
      <c r="R1012" s="59" t="s">
        <v>70</v>
      </c>
    </row>
    <row r="1013" spans="1:18" ht="27">
      <c r="A1013" s="59" t="s">
        <v>23</v>
      </c>
      <c r="B1013" s="59" t="s">
        <v>29</v>
      </c>
      <c r="C1013" s="59" t="s">
        <v>6</v>
      </c>
      <c r="D1013" s="36" t="str">
        <f t="shared" si="15"/>
        <v>Public</v>
      </c>
      <c r="E1013" s="60">
        <v>1061</v>
      </c>
      <c r="F1013" s="60">
        <v>1061</v>
      </c>
      <c r="G1013" s="59" t="s">
        <v>1296</v>
      </c>
      <c r="H1013" s="60">
        <v>143</v>
      </c>
      <c r="I1013" s="60">
        <v>1</v>
      </c>
      <c r="J1013" s="60">
        <v>1</v>
      </c>
      <c r="K1013" s="60">
        <v>1</v>
      </c>
      <c r="L1013" s="60">
        <v>4</v>
      </c>
      <c r="M1013" s="59" t="s">
        <v>1470</v>
      </c>
      <c r="N1013" s="59" t="s">
        <v>1654</v>
      </c>
      <c r="O1013" s="60">
        <v>12</v>
      </c>
      <c r="P1013" s="60">
        <v>1204</v>
      </c>
      <c r="Q1013" s="60">
        <v>2010</v>
      </c>
      <c r="R1013" s="59" t="s">
        <v>70</v>
      </c>
    </row>
    <row r="1014" spans="1:18" ht="40.5">
      <c r="A1014" s="59" t="s">
        <v>23</v>
      </c>
      <c r="B1014" s="59" t="s">
        <v>29</v>
      </c>
      <c r="C1014" s="59" t="s">
        <v>6</v>
      </c>
      <c r="D1014" s="36" t="str">
        <f t="shared" si="15"/>
        <v>Public</v>
      </c>
      <c r="E1014" s="60">
        <v>1070</v>
      </c>
      <c r="F1014" s="60">
        <v>1070</v>
      </c>
      <c r="G1014" s="59" t="s">
        <v>1297</v>
      </c>
      <c r="H1014" s="60">
        <v>226</v>
      </c>
      <c r="I1014" s="60">
        <v>1</v>
      </c>
      <c r="J1014" s="60">
        <v>1</v>
      </c>
      <c r="K1014" s="60">
        <v>1</v>
      </c>
      <c r="L1014" s="60">
        <v>6</v>
      </c>
      <c r="M1014" s="59" t="s">
        <v>1470</v>
      </c>
      <c r="N1014" s="59" t="s">
        <v>1651</v>
      </c>
      <c r="O1014" s="60">
        <v>12</v>
      </c>
      <c r="P1014" s="60">
        <v>1203</v>
      </c>
      <c r="Q1014" s="60">
        <v>1982</v>
      </c>
      <c r="R1014" s="59" t="s">
        <v>70</v>
      </c>
    </row>
    <row r="1015" spans="1:18" ht="40.5">
      <c r="A1015" s="59" t="s">
        <v>23</v>
      </c>
      <c r="B1015" s="59" t="s">
        <v>29</v>
      </c>
      <c r="C1015" s="59" t="s">
        <v>6</v>
      </c>
      <c r="D1015" s="36" t="str">
        <f t="shared" si="15"/>
        <v>Public</v>
      </c>
      <c r="E1015" s="60">
        <v>1161</v>
      </c>
      <c r="F1015" s="60">
        <v>1162</v>
      </c>
      <c r="G1015" s="59" t="s">
        <v>1308</v>
      </c>
      <c r="H1015" s="60">
        <v>66</v>
      </c>
      <c r="I1015" s="60">
        <v>1</v>
      </c>
      <c r="J1015" s="60">
        <v>1</v>
      </c>
      <c r="K1015" s="60">
        <v>1</v>
      </c>
      <c r="L1015" s="60">
        <v>3</v>
      </c>
      <c r="M1015" s="59" t="s">
        <v>1470</v>
      </c>
      <c r="N1015" s="59" t="s">
        <v>1647</v>
      </c>
      <c r="O1015" s="60">
        <v>12</v>
      </c>
      <c r="P1015" s="60">
        <v>1203</v>
      </c>
      <c r="Q1015" s="60">
        <v>2010</v>
      </c>
      <c r="R1015" s="59" t="s">
        <v>70</v>
      </c>
    </row>
    <row r="1016" spans="1:18" ht="27">
      <c r="A1016" s="59" t="s">
        <v>23</v>
      </c>
      <c r="B1016" s="59" t="s">
        <v>29</v>
      </c>
      <c r="C1016" s="59" t="s">
        <v>6</v>
      </c>
      <c r="D1016" s="36" t="str">
        <f t="shared" si="15"/>
        <v>Public</v>
      </c>
      <c r="E1016" s="60">
        <v>1162</v>
      </c>
      <c r="F1016" s="60">
        <v>1163</v>
      </c>
      <c r="G1016" s="59" t="s">
        <v>1309</v>
      </c>
      <c r="H1016" s="60">
        <v>42</v>
      </c>
      <c r="I1016" s="60">
        <v>1</v>
      </c>
      <c r="J1016" s="60">
        <v>1</v>
      </c>
      <c r="K1016" s="60">
        <v>1</v>
      </c>
      <c r="L1016" s="60">
        <v>3</v>
      </c>
      <c r="M1016" s="59" t="s">
        <v>1470</v>
      </c>
      <c r="N1016" s="59" t="s">
        <v>1647</v>
      </c>
      <c r="O1016" s="60">
        <v>12</v>
      </c>
      <c r="P1016" s="60">
        <v>1203</v>
      </c>
      <c r="Q1016" s="60">
        <v>2010</v>
      </c>
      <c r="R1016" s="59" t="s">
        <v>70</v>
      </c>
    </row>
    <row r="1017" spans="1:18" ht="40.5">
      <c r="A1017" s="59" t="s">
        <v>23</v>
      </c>
      <c r="B1017" s="59" t="s">
        <v>29</v>
      </c>
      <c r="C1017" s="59" t="s">
        <v>6</v>
      </c>
      <c r="D1017" s="36" t="str">
        <f t="shared" si="15"/>
        <v>Public</v>
      </c>
      <c r="E1017" s="60">
        <v>1164</v>
      </c>
      <c r="F1017" s="60">
        <v>1165</v>
      </c>
      <c r="G1017" s="59" t="s">
        <v>1310</v>
      </c>
      <c r="H1017" s="60">
        <v>197</v>
      </c>
      <c r="I1017" s="60">
        <v>1</v>
      </c>
      <c r="J1017" s="60">
        <v>1</v>
      </c>
      <c r="K1017" s="60">
        <v>1</v>
      </c>
      <c r="L1017" s="60">
        <v>4</v>
      </c>
      <c r="M1017" s="59" t="s">
        <v>1470</v>
      </c>
      <c r="N1017" s="59" t="s">
        <v>1654</v>
      </c>
      <c r="O1017" s="60">
        <v>12</v>
      </c>
      <c r="P1017" s="60">
        <v>1204</v>
      </c>
      <c r="Q1017" s="60">
        <v>2009</v>
      </c>
      <c r="R1017" s="59" t="s">
        <v>70</v>
      </c>
    </row>
    <row r="1018" spans="1:18" ht="40.5">
      <c r="A1018" s="59" t="s">
        <v>23</v>
      </c>
      <c r="B1018" s="59" t="s">
        <v>29</v>
      </c>
      <c r="C1018" s="59" t="s">
        <v>6</v>
      </c>
      <c r="D1018" s="36" t="str">
        <f t="shared" si="15"/>
        <v>Public</v>
      </c>
      <c r="E1018" s="60">
        <v>1236</v>
      </c>
      <c r="F1018" s="60">
        <v>1237</v>
      </c>
      <c r="G1018" s="59" t="s">
        <v>1311</v>
      </c>
      <c r="H1018" s="60">
        <v>37</v>
      </c>
      <c r="I1018" s="60">
        <v>1</v>
      </c>
      <c r="J1018" s="60">
        <v>1</v>
      </c>
      <c r="K1018" s="60">
        <v>1</v>
      </c>
      <c r="L1018" s="60">
        <v>3</v>
      </c>
      <c r="M1018" s="59" t="s">
        <v>1470</v>
      </c>
      <c r="N1018" s="59" t="s">
        <v>1649</v>
      </c>
      <c r="O1018" s="60">
        <v>12</v>
      </c>
      <c r="P1018" s="60">
        <v>1201</v>
      </c>
      <c r="Q1018" s="60">
        <v>2010</v>
      </c>
      <c r="R1018" s="59" t="s">
        <v>70</v>
      </c>
    </row>
    <row r="1019" spans="1:18" ht="40.5">
      <c r="A1019" s="59" t="s">
        <v>23</v>
      </c>
      <c r="B1019" s="59" t="s">
        <v>29</v>
      </c>
      <c r="C1019" s="59" t="s">
        <v>6</v>
      </c>
      <c r="D1019" s="36" t="str">
        <f t="shared" si="15"/>
        <v>Public</v>
      </c>
      <c r="E1019" s="60">
        <v>1238</v>
      </c>
      <c r="F1019" s="60">
        <v>1239</v>
      </c>
      <c r="G1019" s="59" t="s">
        <v>1312</v>
      </c>
      <c r="H1019" s="60">
        <v>98</v>
      </c>
      <c r="I1019" s="60">
        <v>1</v>
      </c>
      <c r="J1019" s="60">
        <v>1</v>
      </c>
      <c r="K1019" s="60">
        <v>1</v>
      </c>
      <c r="L1019" s="60">
        <v>4</v>
      </c>
      <c r="M1019" s="59" t="s">
        <v>1470</v>
      </c>
      <c r="N1019" s="59" t="s">
        <v>1653</v>
      </c>
      <c r="O1019" s="60">
        <v>12</v>
      </c>
      <c r="P1019" s="60">
        <v>1202</v>
      </c>
      <c r="Q1019" s="60">
        <v>2010</v>
      </c>
      <c r="R1019" s="59" t="s">
        <v>70</v>
      </c>
    </row>
    <row r="1020" spans="1:18" ht="27">
      <c r="A1020" s="59" t="s">
        <v>23</v>
      </c>
      <c r="B1020" s="59" t="s">
        <v>29</v>
      </c>
      <c r="C1020" s="59" t="s">
        <v>6</v>
      </c>
      <c r="D1020" s="36" t="str">
        <f t="shared" si="15"/>
        <v>Public</v>
      </c>
      <c r="E1020" s="60">
        <v>1258</v>
      </c>
      <c r="F1020" s="60">
        <v>1259</v>
      </c>
      <c r="G1020" s="59" t="s">
        <v>1313</v>
      </c>
      <c r="H1020" s="60">
        <v>37</v>
      </c>
      <c r="I1020" s="60">
        <v>1</v>
      </c>
      <c r="J1020" s="60">
        <v>1</v>
      </c>
      <c r="K1020" s="60">
        <v>1</v>
      </c>
      <c r="L1020" s="60">
        <v>3</v>
      </c>
      <c r="M1020" s="59" t="s">
        <v>1470</v>
      </c>
      <c r="N1020" s="59" t="s">
        <v>1652</v>
      </c>
      <c r="O1020" s="60">
        <v>12</v>
      </c>
      <c r="P1020" s="60">
        <v>1202</v>
      </c>
      <c r="Q1020" s="60">
        <v>2011</v>
      </c>
      <c r="R1020" s="59" t="s">
        <v>70</v>
      </c>
    </row>
    <row r="1021" spans="1:18" ht="27">
      <c r="A1021" s="59" t="s">
        <v>23</v>
      </c>
      <c r="B1021" s="59" t="s">
        <v>29</v>
      </c>
      <c r="C1021" s="59" t="s">
        <v>6</v>
      </c>
      <c r="D1021" s="36" t="str">
        <f t="shared" si="15"/>
        <v>Public</v>
      </c>
      <c r="E1021" s="60">
        <v>1259</v>
      </c>
      <c r="F1021" s="60">
        <v>1260</v>
      </c>
      <c r="G1021" s="59" t="s">
        <v>1314</v>
      </c>
      <c r="H1021" s="60">
        <v>77</v>
      </c>
      <c r="I1021" s="60">
        <v>1</v>
      </c>
      <c r="J1021" s="60">
        <v>1</v>
      </c>
      <c r="K1021" s="60">
        <v>1</v>
      </c>
      <c r="L1021" s="60">
        <v>3</v>
      </c>
      <c r="M1021" s="59" t="s">
        <v>1470</v>
      </c>
      <c r="N1021" s="59" t="s">
        <v>1652</v>
      </c>
      <c r="O1021" s="60">
        <v>12</v>
      </c>
      <c r="P1021" s="60">
        <v>1202</v>
      </c>
      <c r="Q1021" s="60">
        <v>2011</v>
      </c>
      <c r="R1021" s="59" t="s">
        <v>70</v>
      </c>
    </row>
    <row r="1022" spans="1:18" ht="40.5">
      <c r="A1022" s="59" t="s">
        <v>23</v>
      </c>
      <c r="B1022" s="59" t="s">
        <v>29</v>
      </c>
      <c r="C1022" s="59" t="s">
        <v>6</v>
      </c>
      <c r="D1022" s="36" t="str">
        <f t="shared" si="15"/>
        <v>Public</v>
      </c>
      <c r="E1022" s="60">
        <v>1272</v>
      </c>
      <c r="F1022" s="60">
        <v>1273</v>
      </c>
      <c r="G1022" s="59" t="s">
        <v>1443</v>
      </c>
      <c r="H1022" s="60">
        <v>73</v>
      </c>
      <c r="I1022" s="60">
        <v>1</v>
      </c>
      <c r="J1022" s="60">
        <v>1</v>
      </c>
      <c r="K1022" s="60">
        <v>1</v>
      </c>
      <c r="L1022" s="60">
        <v>3</v>
      </c>
      <c r="M1022" s="59" t="s">
        <v>1470</v>
      </c>
      <c r="N1022" s="59" t="s">
        <v>1653</v>
      </c>
      <c r="O1022" s="60">
        <v>12</v>
      </c>
      <c r="P1022" s="60">
        <v>1202</v>
      </c>
      <c r="Q1022" s="60">
        <v>2010</v>
      </c>
      <c r="R1022" s="59" t="s">
        <v>70</v>
      </c>
    </row>
    <row r="1023" spans="1:18" ht="40.5">
      <c r="A1023" s="59" t="s">
        <v>23</v>
      </c>
      <c r="B1023" s="59" t="s">
        <v>29</v>
      </c>
      <c r="C1023" s="59" t="s">
        <v>6</v>
      </c>
      <c r="D1023" s="36" t="str">
        <f t="shared" si="15"/>
        <v>Public</v>
      </c>
      <c r="E1023" s="60">
        <v>1478</v>
      </c>
      <c r="F1023" s="60">
        <v>5511</v>
      </c>
      <c r="G1023" s="59" t="s">
        <v>1319</v>
      </c>
      <c r="H1023" s="60">
        <v>272</v>
      </c>
      <c r="I1023" s="60">
        <v>1</v>
      </c>
      <c r="J1023" s="60">
        <v>1</v>
      </c>
      <c r="K1023" s="60">
        <v>1</v>
      </c>
      <c r="L1023" s="60">
        <v>6</v>
      </c>
      <c r="M1023" s="59" t="s">
        <v>1470</v>
      </c>
      <c r="N1023" s="59" t="s">
        <v>1653</v>
      </c>
      <c r="O1023" s="60">
        <v>12</v>
      </c>
      <c r="P1023" s="60">
        <v>1202</v>
      </c>
      <c r="Q1023" s="60">
        <v>1973</v>
      </c>
      <c r="R1023" s="59" t="s">
        <v>70</v>
      </c>
    </row>
    <row r="1024" spans="1:18" ht="54">
      <c r="A1024" s="59" t="s">
        <v>24</v>
      </c>
      <c r="B1024" s="59" t="s">
        <v>54</v>
      </c>
      <c r="C1024" s="59" t="s">
        <v>6</v>
      </c>
      <c r="D1024" s="36" t="str">
        <f t="shared" si="15"/>
        <v>Public</v>
      </c>
      <c r="E1024" s="60">
        <v>89</v>
      </c>
      <c r="F1024" s="60">
        <v>89</v>
      </c>
      <c r="G1024" s="59" t="s">
        <v>1333</v>
      </c>
      <c r="H1024" s="60">
        <v>334</v>
      </c>
      <c r="I1024" s="60">
        <v>5</v>
      </c>
      <c r="J1024" s="60">
        <v>1</v>
      </c>
      <c r="K1024" s="60">
        <v>1</v>
      </c>
      <c r="L1024" s="60">
        <v>9</v>
      </c>
      <c r="M1024" s="59" t="s">
        <v>1468</v>
      </c>
      <c r="N1024" s="59" t="s">
        <v>1469</v>
      </c>
      <c r="O1024" s="60">
        <v>13</v>
      </c>
      <c r="P1024" s="60">
        <v>1302</v>
      </c>
      <c r="Q1024" s="60">
        <v>2009</v>
      </c>
      <c r="R1024" s="59" t="s">
        <v>70</v>
      </c>
    </row>
    <row r="1025" spans="1:18" ht="40.5">
      <c r="A1025" s="59" t="s">
        <v>24</v>
      </c>
      <c r="B1025" s="59" t="s">
        <v>54</v>
      </c>
      <c r="C1025" s="59" t="s">
        <v>6</v>
      </c>
      <c r="D1025" s="36" t="str">
        <f t="shared" si="15"/>
        <v>Public</v>
      </c>
      <c r="E1025" s="60">
        <v>97</v>
      </c>
      <c r="F1025" s="60">
        <v>97</v>
      </c>
      <c r="G1025" s="59" t="s">
        <v>1340</v>
      </c>
      <c r="H1025" s="60">
        <v>299</v>
      </c>
      <c r="I1025" s="60">
        <v>5</v>
      </c>
      <c r="J1025" s="60">
        <v>1</v>
      </c>
      <c r="K1025" s="60">
        <v>1</v>
      </c>
      <c r="L1025" s="60">
        <v>6</v>
      </c>
      <c r="M1025" s="59" t="s">
        <v>1468</v>
      </c>
      <c r="N1025" s="59" t="s">
        <v>1469</v>
      </c>
      <c r="O1025" s="60">
        <v>13</v>
      </c>
      <c r="P1025" s="60">
        <v>1303</v>
      </c>
      <c r="Q1025" s="60">
        <v>1986</v>
      </c>
      <c r="R1025" s="59" t="s">
        <v>70</v>
      </c>
    </row>
    <row r="1026" spans="1:18" ht="40.5">
      <c r="A1026" s="59" t="s">
        <v>24</v>
      </c>
      <c r="B1026" s="59" t="s">
        <v>54</v>
      </c>
      <c r="C1026" s="59" t="s">
        <v>6</v>
      </c>
      <c r="D1026" s="36" t="str">
        <f t="shared" ref="D1026:D1089" si="16">IF(C1026="Catholic", "Private", C1026)</f>
        <v>Public</v>
      </c>
      <c r="E1026" s="60">
        <v>103</v>
      </c>
      <c r="F1026" s="60">
        <v>103</v>
      </c>
      <c r="G1026" s="59" t="s">
        <v>1344</v>
      </c>
      <c r="H1026" s="60">
        <v>205</v>
      </c>
      <c r="I1026" s="60">
        <v>5</v>
      </c>
      <c r="J1026" s="60">
        <v>1</v>
      </c>
      <c r="K1026" s="60">
        <v>1</v>
      </c>
      <c r="L1026" s="60">
        <v>9</v>
      </c>
      <c r="M1026" s="59" t="s">
        <v>1468</v>
      </c>
      <c r="N1026" s="59" t="s">
        <v>1469</v>
      </c>
      <c r="O1026" s="60">
        <v>13</v>
      </c>
      <c r="P1026" s="60">
        <v>1304</v>
      </c>
      <c r="Q1026" s="60">
        <v>1999</v>
      </c>
      <c r="R1026" s="59" t="s">
        <v>70</v>
      </c>
    </row>
    <row r="1027" spans="1:18" ht="54">
      <c r="A1027" s="59" t="s">
        <v>24</v>
      </c>
      <c r="B1027" s="59" t="s">
        <v>54</v>
      </c>
      <c r="C1027" s="59" t="s">
        <v>6</v>
      </c>
      <c r="D1027" s="36" t="str">
        <f t="shared" si="16"/>
        <v>Public</v>
      </c>
      <c r="E1027" s="60">
        <v>105</v>
      </c>
      <c r="F1027" s="60">
        <v>105</v>
      </c>
      <c r="G1027" s="59" t="s">
        <v>1346</v>
      </c>
      <c r="H1027" s="60">
        <v>506</v>
      </c>
      <c r="I1027" s="60">
        <v>5</v>
      </c>
      <c r="J1027" s="60">
        <v>1</v>
      </c>
      <c r="K1027" s="60">
        <v>1</v>
      </c>
      <c r="L1027" s="60">
        <v>8</v>
      </c>
      <c r="M1027" s="59" t="s">
        <v>1468</v>
      </c>
      <c r="N1027" s="59" t="s">
        <v>1469</v>
      </c>
      <c r="O1027" s="60">
        <v>13</v>
      </c>
      <c r="P1027" s="60">
        <v>1304</v>
      </c>
      <c r="Q1027" s="61"/>
      <c r="R1027" s="59" t="s">
        <v>70</v>
      </c>
    </row>
    <row r="1028" spans="1:18" ht="54">
      <c r="A1028" s="59" t="s">
        <v>24</v>
      </c>
      <c r="B1028" s="59" t="s">
        <v>54</v>
      </c>
      <c r="C1028" s="59" t="s">
        <v>6</v>
      </c>
      <c r="D1028" s="36" t="str">
        <f t="shared" si="16"/>
        <v>Public</v>
      </c>
      <c r="E1028" s="60">
        <v>114</v>
      </c>
      <c r="F1028" s="60">
        <v>114</v>
      </c>
      <c r="G1028" s="59" t="s">
        <v>1353</v>
      </c>
      <c r="H1028" s="60">
        <v>492</v>
      </c>
      <c r="I1028" s="60">
        <v>5</v>
      </c>
      <c r="J1028" s="60">
        <v>1</v>
      </c>
      <c r="K1028" s="60">
        <v>1</v>
      </c>
      <c r="L1028" s="60">
        <v>9</v>
      </c>
      <c r="M1028" s="59" t="s">
        <v>1468</v>
      </c>
      <c r="N1028" s="59" t="s">
        <v>1469</v>
      </c>
      <c r="O1028" s="60">
        <v>13</v>
      </c>
      <c r="P1028" s="60">
        <v>1305</v>
      </c>
      <c r="Q1028" s="60">
        <v>2005</v>
      </c>
      <c r="R1028" s="59" t="s">
        <v>70</v>
      </c>
    </row>
    <row r="1029" spans="1:18" ht="40.5">
      <c r="A1029" s="59" t="s">
        <v>24</v>
      </c>
      <c r="B1029" s="59" t="s">
        <v>54</v>
      </c>
      <c r="C1029" s="59" t="s">
        <v>6</v>
      </c>
      <c r="D1029" s="36" t="str">
        <f t="shared" si="16"/>
        <v>Public</v>
      </c>
      <c r="E1029" s="60">
        <v>119</v>
      </c>
      <c r="F1029" s="60">
        <v>119</v>
      </c>
      <c r="G1029" s="59" t="s">
        <v>1358</v>
      </c>
      <c r="H1029" s="60">
        <v>191</v>
      </c>
      <c r="I1029" s="60">
        <v>5</v>
      </c>
      <c r="J1029" s="60">
        <v>1</v>
      </c>
      <c r="K1029" s="60">
        <v>1</v>
      </c>
      <c r="L1029" s="60">
        <v>8</v>
      </c>
      <c r="M1029" s="59" t="s">
        <v>1468</v>
      </c>
      <c r="N1029" s="59" t="s">
        <v>1469</v>
      </c>
      <c r="O1029" s="60">
        <v>13</v>
      </c>
      <c r="P1029" s="60">
        <v>1305</v>
      </c>
      <c r="Q1029" s="60">
        <v>1996</v>
      </c>
      <c r="R1029" s="59" t="s">
        <v>70</v>
      </c>
    </row>
    <row r="1030" spans="1:18" ht="54">
      <c r="A1030" s="59" t="s">
        <v>24</v>
      </c>
      <c r="B1030" s="59" t="s">
        <v>54</v>
      </c>
      <c r="C1030" s="59" t="s">
        <v>6</v>
      </c>
      <c r="D1030" s="36" t="str">
        <f t="shared" si="16"/>
        <v>Public</v>
      </c>
      <c r="E1030" s="60">
        <v>219</v>
      </c>
      <c r="F1030" s="60">
        <v>219</v>
      </c>
      <c r="G1030" s="59" t="s">
        <v>1363</v>
      </c>
      <c r="H1030" s="60">
        <v>254</v>
      </c>
      <c r="I1030" s="60">
        <v>5</v>
      </c>
      <c r="J1030" s="60">
        <v>1</v>
      </c>
      <c r="K1030" s="60">
        <v>1</v>
      </c>
      <c r="L1030" s="60">
        <v>9</v>
      </c>
      <c r="M1030" s="59" t="s">
        <v>1468</v>
      </c>
      <c r="N1030" s="59" t="s">
        <v>1469</v>
      </c>
      <c r="O1030" s="60">
        <v>13</v>
      </c>
      <c r="P1030" s="60">
        <v>1305</v>
      </c>
      <c r="Q1030" s="60">
        <v>2007</v>
      </c>
      <c r="R1030" s="59" t="s">
        <v>70</v>
      </c>
    </row>
    <row r="1031" spans="1:18" ht="54">
      <c r="A1031" s="59" t="s">
        <v>24</v>
      </c>
      <c r="B1031" s="59" t="s">
        <v>54</v>
      </c>
      <c r="C1031" s="59" t="s">
        <v>6</v>
      </c>
      <c r="D1031" s="36" t="str">
        <f t="shared" si="16"/>
        <v>Public</v>
      </c>
      <c r="E1031" s="60">
        <v>685</v>
      </c>
      <c r="F1031" s="60">
        <v>685</v>
      </c>
      <c r="G1031" s="59" t="s">
        <v>1369</v>
      </c>
      <c r="H1031" s="60">
        <v>113</v>
      </c>
      <c r="I1031" s="60">
        <v>5</v>
      </c>
      <c r="J1031" s="60">
        <v>1</v>
      </c>
      <c r="K1031" s="60">
        <v>1</v>
      </c>
      <c r="L1031" s="60">
        <v>9</v>
      </c>
      <c r="M1031" s="59" t="s">
        <v>1468</v>
      </c>
      <c r="N1031" s="59" t="s">
        <v>1469</v>
      </c>
      <c r="O1031" s="60">
        <v>13</v>
      </c>
      <c r="P1031" s="60">
        <v>1304</v>
      </c>
      <c r="Q1031" s="60">
        <v>2004</v>
      </c>
      <c r="R1031" s="59" t="s">
        <v>70</v>
      </c>
    </row>
    <row r="1032" spans="1:18" ht="94.5">
      <c r="A1032" s="59" t="s">
        <v>24</v>
      </c>
      <c r="B1032" s="59" t="s">
        <v>54</v>
      </c>
      <c r="C1032" s="59" t="s">
        <v>6</v>
      </c>
      <c r="D1032" s="36" t="str">
        <f t="shared" si="16"/>
        <v>Public</v>
      </c>
      <c r="E1032" s="60">
        <v>925</v>
      </c>
      <c r="F1032" s="60">
        <v>925</v>
      </c>
      <c r="G1032" s="59" t="s">
        <v>1384</v>
      </c>
      <c r="H1032" s="60">
        <v>673</v>
      </c>
      <c r="I1032" s="60">
        <v>5</v>
      </c>
      <c r="J1032" s="60">
        <v>1</v>
      </c>
      <c r="K1032" s="60">
        <v>1</v>
      </c>
      <c r="L1032" s="60">
        <v>9</v>
      </c>
      <c r="M1032" s="59" t="s">
        <v>1468</v>
      </c>
      <c r="N1032" s="59" t="s">
        <v>1469</v>
      </c>
      <c r="O1032" s="60">
        <v>13</v>
      </c>
      <c r="P1032" s="60">
        <v>1305</v>
      </c>
      <c r="Q1032" s="60">
        <v>2008</v>
      </c>
      <c r="R1032" s="59" t="s">
        <v>70</v>
      </c>
    </row>
    <row r="1033" spans="1:18" ht="108">
      <c r="A1033" s="59" t="s">
        <v>24</v>
      </c>
      <c r="B1033" s="59" t="s">
        <v>54</v>
      </c>
      <c r="C1033" s="59" t="s">
        <v>6</v>
      </c>
      <c r="D1033" s="36" t="str">
        <f t="shared" si="16"/>
        <v>Public</v>
      </c>
      <c r="E1033" s="60">
        <v>927</v>
      </c>
      <c r="F1033" s="60">
        <v>927</v>
      </c>
      <c r="G1033" s="59" t="s">
        <v>1386</v>
      </c>
      <c r="H1033" s="60">
        <v>185</v>
      </c>
      <c r="I1033" s="60">
        <v>5</v>
      </c>
      <c r="J1033" s="60">
        <v>1</v>
      </c>
      <c r="K1033" s="60">
        <v>1</v>
      </c>
      <c r="L1033" s="60">
        <v>9</v>
      </c>
      <c r="M1033" s="59" t="s">
        <v>1468</v>
      </c>
      <c r="N1033" s="59" t="s">
        <v>1469</v>
      </c>
      <c r="O1033" s="60">
        <v>13</v>
      </c>
      <c r="P1033" s="60">
        <v>1302</v>
      </c>
      <c r="Q1033" s="60">
        <v>2003</v>
      </c>
      <c r="R1033" s="59" t="s">
        <v>70</v>
      </c>
    </row>
    <row r="1034" spans="1:18" ht="67.5">
      <c r="A1034" s="59" t="s">
        <v>24</v>
      </c>
      <c r="B1034" s="59" t="s">
        <v>54</v>
      </c>
      <c r="C1034" s="59" t="s">
        <v>6</v>
      </c>
      <c r="D1034" s="36" t="str">
        <f t="shared" si="16"/>
        <v>Public</v>
      </c>
      <c r="E1034" s="60">
        <v>928</v>
      </c>
      <c r="F1034" s="60">
        <v>928</v>
      </c>
      <c r="G1034" s="59" t="s">
        <v>1387</v>
      </c>
      <c r="H1034" s="60">
        <v>515</v>
      </c>
      <c r="I1034" s="60">
        <v>5</v>
      </c>
      <c r="J1034" s="60">
        <v>1</v>
      </c>
      <c r="K1034" s="60">
        <v>1</v>
      </c>
      <c r="L1034" s="60">
        <v>9</v>
      </c>
      <c r="M1034" s="59" t="s">
        <v>1468</v>
      </c>
      <c r="N1034" s="59" t="s">
        <v>1469</v>
      </c>
      <c r="O1034" s="60">
        <v>13</v>
      </c>
      <c r="P1034" s="60">
        <v>1302</v>
      </c>
      <c r="Q1034" s="60">
        <v>1991</v>
      </c>
      <c r="R1034" s="59" t="s">
        <v>70</v>
      </c>
    </row>
    <row r="1035" spans="1:18" ht="81">
      <c r="A1035" s="59" t="s">
        <v>24</v>
      </c>
      <c r="B1035" s="59" t="s">
        <v>54</v>
      </c>
      <c r="C1035" s="59" t="s">
        <v>6</v>
      </c>
      <c r="D1035" s="36" t="str">
        <f t="shared" si="16"/>
        <v>Public</v>
      </c>
      <c r="E1035" s="60">
        <v>934</v>
      </c>
      <c r="F1035" s="60">
        <v>934</v>
      </c>
      <c r="G1035" s="59" t="s">
        <v>1390</v>
      </c>
      <c r="H1035" s="60">
        <v>300</v>
      </c>
      <c r="I1035" s="60">
        <v>5</v>
      </c>
      <c r="J1035" s="60">
        <v>1</v>
      </c>
      <c r="K1035" s="60">
        <v>1</v>
      </c>
      <c r="L1035" s="60">
        <v>9</v>
      </c>
      <c r="M1035" s="59" t="s">
        <v>1468</v>
      </c>
      <c r="N1035" s="59" t="s">
        <v>1469</v>
      </c>
      <c r="O1035" s="60">
        <v>13</v>
      </c>
      <c r="P1035" s="60">
        <v>1304</v>
      </c>
      <c r="Q1035" s="60">
        <v>1972</v>
      </c>
      <c r="R1035" s="59" t="s">
        <v>70</v>
      </c>
    </row>
    <row r="1036" spans="1:18" ht="94.5">
      <c r="A1036" s="59" t="s">
        <v>24</v>
      </c>
      <c r="B1036" s="59" t="s">
        <v>54</v>
      </c>
      <c r="C1036" s="59" t="s">
        <v>6</v>
      </c>
      <c r="D1036" s="36" t="str">
        <f t="shared" si="16"/>
        <v>Public</v>
      </c>
      <c r="E1036" s="60">
        <v>1147</v>
      </c>
      <c r="F1036" s="60">
        <v>1147</v>
      </c>
      <c r="G1036" s="59" t="s">
        <v>1396</v>
      </c>
      <c r="H1036" s="60">
        <v>246</v>
      </c>
      <c r="I1036" s="60">
        <v>5</v>
      </c>
      <c r="J1036" s="60">
        <v>1</v>
      </c>
      <c r="K1036" s="60">
        <v>1</v>
      </c>
      <c r="L1036" s="60">
        <v>9</v>
      </c>
      <c r="M1036" s="59" t="s">
        <v>1468</v>
      </c>
      <c r="N1036" s="59" t="s">
        <v>1469</v>
      </c>
      <c r="O1036" s="60">
        <v>13</v>
      </c>
      <c r="P1036" s="60">
        <v>1303</v>
      </c>
      <c r="Q1036" s="60">
        <v>1992</v>
      </c>
      <c r="R1036" s="59" t="s">
        <v>70</v>
      </c>
    </row>
    <row r="1037" spans="1:18" ht="40.5">
      <c r="A1037" s="59" t="s">
        <v>24</v>
      </c>
      <c r="B1037" s="59" t="s">
        <v>54</v>
      </c>
      <c r="C1037" s="59" t="s">
        <v>6</v>
      </c>
      <c r="D1037" s="36" t="str">
        <f t="shared" si="16"/>
        <v>Public</v>
      </c>
      <c r="E1037" s="60">
        <v>1300</v>
      </c>
      <c r="F1037" s="60">
        <v>2096</v>
      </c>
      <c r="G1037" s="59" t="s">
        <v>1411</v>
      </c>
      <c r="H1037" s="60">
        <v>1</v>
      </c>
      <c r="I1037" s="60">
        <v>5</v>
      </c>
      <c r="J1037" s="60">
        <v>1</v>
      </c>
      <c r="K1037" s="60">
        <v>5</v>
      </c>
      <c r="L1037" s="60">
        <v>9</v>
      </c>
      <c r="M1037" s="59" t="s">
        <v>1468</v>
      </c>
      <c r="N1037" s="59" t="s">
        <v>1469</v>
      </c>
      <c r="O1037" s="60">
        <v>13</v>
      </c>
      <c r="P1037" s="60">
        <v>1301</v>
      </c>
      <c r="Q1037" s="60">
        <v>1986</v>
      </c>
      <c r="R1037" s="59" t="s">
        <v>70</v>
      </c>
    </row>
    <row r="1038" spans="1:18" ht="40.5">
      <c r="A1038" s="59" t="s">
        <v>24</v>
      </c>
      <c r="B1038" s="59" t="s">
        <v>54</v>
      </c>
      <c r="C1038" s="59" t="s">
        <v>6</v>
      </c>
      <c r="D1038" s="36" t="str">
        <f t="shared" si="16"/>
        <v>Public</v>
      </c>
      <c r="E1038" s="60">
        <v>1364</v>
      </c>
      <c r="F1038" s="60">
        <v>2311</v>
      </c>
      <c r="G1038" s="59" t="s">
        <v>1414</v>
      </c>
      <c r="H1038" s="60">
        <v>189</v>
      </c>
      <c r="I1038" s="60">
        <v>5</v>
      </c>
      <c r="J1038" s="60">
        <v>1</v>
      </c>
      <c r="K1038" s="60">
        <v>1</v>
      </c>
      <c r="L1038" s="60">
        <v>8</v>
      </c>
      <c r="M1038" s="59" t="s">
        <v>1468</v>
      </c>
      <c r="N1038" s="59" t="s">
        <v>1469</v>
      </c>
      <c r="O1038" s="60">
        <v>13</v>
      </c>
      <c r="P1038" s="60">
        <v>1302</v>
      </c>
      <c r="Q1038" s="60">
        <v>2007</v>
      </c>
      <c r="R1038" s="59" t="s">
        <v>70</v>
      </c>
    </row>
    <row r="1039" spans="1:18" ht="54">
      <c r="A1039" s="59" t="s">
        <v>24</v>
      </c>
      <c r="B1039" s="59" t="s">
        <v>54</v>
      </c>
      <c r="C1039" s="59" t="s">
        <v>6</v>
      </c>
      <c r="D1039" s="36" t="str">
        <f t="shared" si="16"/>
        <v>Public</v>
      </c>
      <c r="E1039" s="60">
        <v>1457</v>
      </c>
      <c r="F1039" s="60">
        <v>5321</v>
      </c>
      <c r="G1039" s="59" t="s">
        <v>1420</v>
      </c>
      <c r="H1039" s="60">
        <v>381</v>
      </c>
      <c r="I1039" s="60">
        <v>5</v>
      </c>
      <c r="J1039" s="60">
        <v>1</v>
      </c>
      <c r="K1039" s="60">
        <v>1</v>
      </c>
      <c r="L1039" s="60">
        <v>9</v>
      </c>
      <c r="M1039" s="59" t="s">
        <v>1468</v>
      </c>
      <c r="N1039" s="59" t="s">
        <v>1469</v>
      </c>
      <c r="O1039" s="60">
        <v>13</v>
      </c>
      <c r="P1039" s="60">
        <v>1304</v>
      </c>
      <c r="Q1039" s="60">
        <v>1986</v>
      </c>
      <c r="R1039" s="59" t="s">
        <v>70</v>
      </c>
    </row>
    <row r="1040" spans="1:18" ht="27">
      <c r="A1040" s="59" t="s">
        <v>24</v>
      </c>
      <c r="B1040" s="59" t="s">
        <v>29</v>
      </c>
      <c r="C1040" s="59" t="s">
        <v>1431</v>
      </c>
      <c r="D1040" s="36" t="str">
        <f t="shared" si="16"/>
        <v>Private</v>
      </c>
      <c r="E1040" s="60">
        <v>74</v>
      </c>
      <c r="F1040" s="60">
        <v>74</v>
      </c>
      <c r="G1040" s="59" t="s">
        <v>1320</v>
      </c>
      <c r="H1040" s="60">
        <v>199</v>
      </c>
      <c r="I1040" s="60">
        <v>1</v>
      </c>
      <c r="J1040" s="60">
        <v>3</v>
      </c>
      <c r="K1040" s="60">
        <v>1</v>
      </c>
      <c r="L1040" s="60">
        <v>6</v>
      </c>
      <c r="M1040" s="59" t="s">
        <v>1468</v>
      </c>
      <c r="N1040" s="59" t="s">
        <v>1469</v>
      </c>
      <c r="O1040" s="60">
        <v>13</v>
      </c>
      <c r="P1040" s="60">
        <v>1301</v>
      </c>
      <c r="Q1040" s="60">
        <v>1984</v>
      </c>
      <c r="R1040" s="59" t="s">
        <v>70</v>
      </c>
    </row>
    <row r="1041" spans="1:18" ht="54">
      <c r="A1041" s="59" t="s">
        <v>24</v>
      </c>
      <c r="B1041" s="59" t="s">
        <v>29</v>
      </c>
      <c r="C1041" s="59" t="s">
        <v>1431</v>
      </c>
      <c r="D1041" s="36" t="str">
        <f t="shared" si="16"/>
        <v>Private</v>
      </c>
      <c r="E1041" s="60">
        <v>78</v>
      </c>
      <c r="F1041" s="60">
        <v>78</v>
      </c>
      <c r="G1041" s="59" t="s">
        <v>1324</v>
      </c>
      <c r="H1041" s="60">
        <v>436</v>
      </c>
      <c r="I1041" s="60">
        <v>1</v>
      </c>
      <c r="J1041" s="60">
        <v>3</v>
      </c>
      <c r="K1041" s="60">
        <v>1</v>
      </c>
      <c r="L1041" s="60">
        <v>6</v>
      </c>
      <c r="M1041" s="59" t="s">
        <v>1468</v>
      </c>
      <c r="N1041" s="59" t="s">
        <v>1469</v>
      </c>
      <c r="O1041" s="60">
        <v>13</v>
      </c>
      <c r="P1041" s="60">
        <v>1302</v>
      </c>
      <c r="Q1041" s="60">
        <v>1952</v>
      </c>
      <c r="R1041" s="59" t="s">
        <v>70</v>
      </c>
    </row>
    <row r="1042" spans="1:18" ht="27">
      <c r="A1042" s="59" t="s">
        <v>24</v>
      </c>
      <c r="B1042" s="59" t="s">
        <v>29</v>
      </c>
      <c r="C1042" s="59" t="s">
        <v>1431</v>
      </c>
      <c r="D1042" s="36" t="str">
        <f t="shared" si="16"/>
        <v>Private</v>
      </c>
      <c r="E1042" s="60">
        <v>101</v>
      </c>
      <c r="F1042" s="60">
        <v>101</v>
      </c>
      <c r="G1042" s="59" t="s">
        <v>1343</v>
      </c>
      <c r="H1042" s="60">
        <v>266</v>
      </c>
      <c r="I1042" s="60">
        <v>1</v>
      </c>
      <c r="J1042" s="60">
        <v>3</v>
      </c>
      <c r="K1042" s="60">
        <v>1</v>
      </c>
      <c r="L1042" s="60">
        <v>6</v>
      </c>
      <c r="M1042" s="59" t="s">
        <v>1468</v>
      </c>
      <c r="N1042" s="59" t="s">
        <v>1469</v>
      </c>
      <c r="O1042" s="60">
        <v>13</v>
      </c>
      <c r="P1042" s="60">
        <v>1304</v>
      </c>
      <c r="Q1042" s="60">
        <v>1986</v>
      </c>
      <c r="R1042" s="59" t="s">
        <v>70</v>
      </c>
    </row>
    <row r="1043" spans="1:18" ht="54">
      <c r="A1043" s="59" t="s">
        <v>24</v>
      </c>
      <c r="B1043" s="59" t="s">
        <v>29</v>
      </c>
      <c r="C1043" s="59" t="s">
        <v>1431</v>
      </c>
      <c r="D1043" s="36" t="str">
        <f t="shared" si="16"/>
        <v>Private</v>
      </c>
      <c r="E1043" s="60">
        <v>104</v>
      </c>
      <c r="F1043" s="60">
        <v>104</v>
      </c>
      <c r="G1043" s="59" t="s">
        <v>1345</v>
      </c>
      <c r="H1043" s="60">
        <v>343</v>
      </c>
      <c r="I1043" s="60">
        <v>1</v>
      </c>
      <c r="J1043" s="60">
        <v>3</v>
      </c>
      <c r="K1043" s="60">
        <v>1</v>
      </c>
      <c r="L1043" s="60">
        <v>6</v>
      </c>
      <c r="M1043" s="59" t="s">
        <v>1468</v>
      </c>
      <c r="N1043" s="59" t="s">
        <v>1469</v>
      </c>
      <c r="O1043" s="60">
        <v>13</v>
      </c>
      <c r="P1043" s="60">
        <v>1304</v>
      </c>
      <c r="Q1043" s="60">
        <v>1986</v>
      </c>
      <c r="R1043" s="59" t="s">
        <v>70</v>
      </c>
    </row>
    <row r="1044" spans="1:18" ht="40.5">
      <c r="A1044" s="59" t="s">
        <v>24</v>
      </c>
      <c r="B1044" s="59" t="s">
        <v>29</v>
      </c>
      <c r="C1044" s="59" t="s">
        <v>1431</v>
      </c>
      <c r="D1044" s="36" t="str">
        <f t="shared" si="16"/>
        <v>Private</v>
      </c>
      <c r="E1044" s="60">
        <v>111</v>
      </c>
      <c r="F1044" s="60">
        <v>111</v>
      </c>
      <c r="G1044" s="59" t="s">
        <v>1350</v>
      </c>
      <c r="H1044" s="60">
        <v>228</v>
      </c>
      <c r="I1044" s="60">
        <v>1</v>
      </c>
      <c r="J1044" s="60">
        <v>3</v>
      </c>
      <c r="K1044" s="60">
        <v>1</v>
      </c>
      <c r="L1044" s="60">
        <v>6</v>
      </c>
      <c r="M1044" s="59" t="s">
        <v>1468</v>
      </c>
      <c r="N1044" s="59" t="s">
        <v>1469</v>
      </c>
      <c r="O1044" s="60">
        <v>13</v>
      </c>
      <c r="P1044" s="60">
        <v>1305</v>
      </c>
      <c r="Q1044" s="60">
        <v>1984</v>
      </c>
      <c r="R1044" s="59" t="s">
        <v>70</v>
      </c>
    </row>
    <row r="1045" spans="1:18" ht="54">
      <c r="A1045" s="59" t="s">
        <v>24</v>
      </c>
      <c r="B1045" s="59" t="s">
        <v>29</v>
      </c>
      <c r="C1045" s="59" t="s">
        <v>1431</v>
      </c>
      <c r="D1045" s="36" t="str">
        <f t="shared" si="16"/>
        <v>Private</v>
      </c>
      <c r="E1045" s="60">
        <v>112</v>
      </c>
      <c r="F1045" s="60">
        <v>112</v>
      </c>
      <c r="G1045" s="59" t="s">
        <v>1351</v>
      </c>
      <c r="H1045" s="60">
        <v>273</v>
      </c>
      <c r="I1045" s="60">
        <v>1</v>
      </c>
      <c r="J1045" s="60">
        <v>3</v>
      </c>
      <c r="K1045" s="60">
        <v>1</v>
      </c>
      <c r="L1045" s="60">
        <v>9</v>
      </c>
      <c r="M1045" s="59" t="s">
        <v>1468</v>
      </c>
      <c r="N1045" s="59" t="s">
        <v>1469</v>
      </c>
      <c r="O1045" s="60">
        <v>13</v>
      </c>
      <c r="P1045" s="60">
        <v>1305</v>
      </c>
      <c r="Q1045" s="60">
        <v>1982</v>
      </c>
      <c r="R1045" s="59" t="s">
        <v>70</v>
      </c>
    </row>
    <row r="1046" spans="1:18" ht="40.5">
      <c r="A1046" s="59" t="s">
        <v>24</v>
      </c>
      <c r="B1046" s="59" t="s">
        <v>29</v>
      </c>
      <c r="C1046" s="59" t="s">
        <v>6</v>
      </c>
      <c r="D1046" s="36" t="str">
        <f t="shared" si="16"/>
        <v>Public</v>
      </c>
      <c r="E1046" s="60">
        <v>75</v>
      </c>
      <c r="F1046" s="60">
        <v>75</v>
      </c>
      <c r="G1046" s="59" t="s">
        <v>1321</v>
      </c>
      <c r="H1046" s="60">
        <v>370</v>
      </c>
      <c r="I1046" s="60">
        <v>1</v>
      </c>
      <c r="J1046" s="60">
        <v>1</v>
      </c>
      <c r="K1046" s="60">
        <v>1</v>
      </c>
      <c r="L1046" s="60">
        <v>6</v>
      </c>
      <c r="M1046" s="59" t="s">
        <v>1470</v>
      </c>
      <c r="N1046" s="59" t="s">
        <v>1655</v>
      </c>
      <c r="O1046" s="60">
        <v>13</v>
      </c>
      <c r="P1046" s="60">
        <v>1301</v>
      </c>
      <c r="Q1046" s="60">
        <v>2006</v>
      </c>
      <c r="R1046" s="59" t="s">
        <v>70</v>
      </c>
    </row>
    <row r="1047" spans="1:18" ht="27">
      <c r="A1047" s="59" t="s">
        <v>24</v>
      </c>
      <c r="B1047" s="59" t="s">
        <v>29</v>
      </c>
      <c r="C1047" s="59" t="s">
        <v>6</v>
      </c>
      <c r="D1047" s="36" t="str">
        <f t="shared" si="16"/>
        <v>Public</v>
      </c>
      <c r="E1047" s="60">
        <v>76</v>
      </c>
      <c r="F1047" s="60">
        <v>76</v>
      </c>
      <c r="G1047" s="59" t="s">
        <v>1322</v>
      </c>
      <c r="H1047" s="60">
        <v>335</v>
      </c>
      <c r="I1047" s="60">
        <v>1</v>
      </c>
      <c r="J1047" s="60">
        <v>1</v>
      </c>
      <c r="K1047" s="60">
        <v>1</v>
      </c>
      <c r="L1047" s="60">
        <v>5</v>
      </c>
      <c r="M1047" s="59" t="s">
        <v>1470</v>
      </c>
      <c r="N1047" s="59" t="s">
        <v>1655</v>
      </c>
      <c r="O1047" s="60">
        <v>13</v>
      </c>
      <c r="P1047" s="60">
        <v>1301</v>
      </c>
      <c r="Q1047" s="60">
        <v>1983</v>
      </c>
      <c r="R1047" s="59" t="s">
        <v>70</v>
      </c>
    </row>
    <row r="1048" spans="1:18" ht="27">
      <c r="A1048" s="59" t="s">
        <v>24</v>
      </c>
      <c r="B1048" s="59" t="s">
        <v>29</v>
      </c>
      <c r="C1048" s="59" t="s">
        <v>6</v>
      </c>
      <c r="D1048" s="36" t="str">
        <f t="shared" si="16"/>
        <v>Public</v>
      </c>
      <c r="E1048" s="60">
        <v>77</v>
      </c>
      <c r="F1048" s="60">
        <v>77</v>
      </c>
      <c r="G1048" s="59" t="s">
        <v>1323</v>
      </c>
      <c r="H1048" s="60">
        <v>158</v>
      </c>
      <c r="I1048" s="60">
        <v>1</v>
      </c>
      <c r="J1048" s="60">
        <v>1</v>
      </c>
      <c r="K1048" s="60">
        <v>1</v>
      </c>
      <c r="L1048" s="60">
        <v>6</v>
      </c>
      <c r="M1048" s="59" t="s">
        <v>1470</v>
      </c>
      <c r="N1048" s="59" t="s">
        <v>1655</v>
      </c>
      <c r="O1048" s="60">
        <v>13</v>
      </c>
      <c r="P1048" s="60">
        <v>1301</v>
      </c>
      <c r="Q1048" s="60">
        <v>2000</v>
      </c>
      <c r="R1048" s="59" t="s">
        <v>70</v>
      </c>
    </row>
    <row r="1049" spans="1:18" ht="27">
      <c r="A1049" s="59" t="s">
        <v>24</v>
      </c>
      <c r="B1049" s="59" t="s">
        <v>29</v>
      </c>
      <c r="C1049" s="59" t="s">
        <v>6</v>
      </c>
      <c r="D1049" s="36" t="str">
        <f t="shared" si="16"/>
        <v>Public</v>
      </c>
      <c r="E1049" s="60">
        <v>79</v>
      </c>
      <c r="F1049" s="60">
        <v>79</v>
      </c>
      <c r="G1049" s="59" t="s">
        <v>1325</v>
      </c>
      <c r="H1049" s="60">
        <v>53</v>
      </c>
      <c r="I1049" s="60">
        <v>1</v>
      </c>
      <c r="J1049" s="60">
        <v>1</v>
      </c>
      <c r="K1049" s="60">
        <v>1</v>
      </c>
      <c r="L1049" s="60">
        <v>6</v>
      </c>
      <c r="M1049" s="59" t="s">
        <v>1470</v>
      </c>
      <c r="N1049" s="59" t="s">
        <v>1656</v>
      </c>
      <c r="O1049" s="60">
        <v>13</v>
      </c>
      <c r="P1049" s="60">
        <v>1302</v>
      </c>
      <c r="Q1049" s="60">
        <v>2007</v>
      </c>
      <c r="R1049" s="59" t="s">
        <v>70</v>
      </c>
    </row>
    <row r="1050" spans="1:18" ht="27">
      <c r="A1050" s="59" t="s">
        <v>24</v>
      </c>
      <c r="B1050" s="59" t="s">
        <v>29</v>
      </c>
      <c r="C1050" s="59" t="s">
        <v>6</v>
      </c>
      <c r="D1050" s="36" t="str">
        <f t="shared" si="16"/>
        <v>Public</v>
      </c>
      <c r="E1050" s="60">
        <v>80</v>
      </c>
      <c r="F1050" s="60">
        <v>80</v>
      </c>
      <c r="G1050" s="59" t="s">
        <v>1326</v>
      </c>
      <c r="H1050" s="60">
        <v>185</v>
      </c>
      <c r="I1050" s="60">
        <v>1</v>
      </c>
      <c r="J1050" s="60">
        <v>1</v>
      </c>
      <c r="K1050" s="60">
        <v>1</v>
      </c>
      <c r="L1050" s="60">
        <v>6</v>
      </c>
      <c r="M1050" s="59" t="s">
        <v>1470</v>
      </c>
      <c r="N1050" s="59" t="s">
        <v>1656</v>
      </c>
      <c r="O1050" s="60">
        <v>13</v>
      </c>
      <c r="P1050" s="60">
        <v>1302</v>
      </c>
      <c r="Q1050" s="60">
        <v>1983</v>
      </c>
      <c r="R1050" s="59" t="s">
        <v>70</v>
      </c>
    </row>
    <row r="1051" spans="1:18" ht="40.5">
      <c r="A1051" s="59" t="s">
        <v>24</v>
      </c>
      <c r="B1051" s="59" t="s">
        <v>29</v>
      </c>
      <c r="C1051" s="59" t="s">
        <v>6</v>
      </c>
      <c r="D1051" s="36" t="str">
        <f t="shared" si="16"/>
        <v>Public</v>
      </c>
      <c r="E1051" s="60">
        <v>81</v>
      </c>
      <c r="F1051" s="60">
        <v>81</v>
      </c>
      <c r="G1051" s="59" t="s">
        <v>1327</v>
      </c>
      <c r="H1051" s="60">
        <v>299</v>
      </c>
      <c r="I1051" s="60">
        <v>1</v>
      </c>
      <c r="J1051" s="60">
        <v>1</v>
      </c>
      <c r="K1051" s="60">
        <v>1</v>
      </c>
      <c r="L1051" s="60">
        <v>6</v>
      </c>
      <c r="M1051" s="59" t="s">
        <v>1470</v>
      </c>
      <c r="N1051" s="59" t="s">
        <v>1657</v>
      </c>
      <c r="O1051" s="60">
        <v>13</v>
      </c>
      <c r="P1051" s="60">
        <v>1302</v>
      </c>
      <c r="Q1051" s="60">
        <v>1983</v>
      </c>
      <c r="R1051" s="59" t="s">
        <v>70</v>
      </c>
    </row>
    <row r="1052" spans="1:18" ht="27">
      <c r="A1052" s="59" t="s">
        <v>24</v>
      </c>
      <c r="B1052" s="59" t="s">
        <v>29</v>
      </c>
      <c r="C1052" s="59" t="s">
        <v>6</v>
      </c>
      <c r="D1052" s="36" t="str">
        <f t="shared" si="16"/>
        <v>Public</v>
      </c>
      <c r="E1052" s="60">
        <v>82</v>
      </c>
      <c r="F1052" s="60">
        <v>82</v>
      </c>
      <c r="G1052" s="59" t="s">
        <v>1328</v>
      </c>
      <c r="H1052" s="60">
        <v>140</v>
      </c>
      <c r="I1052" s="60">
        <v>1</v>
      </c>
      <c r="J1052" s="60">
        <v>1</v>
      </c>
      <c r="K1052" s="60">
        <v>1</v>
      </c>
      <c r="L1052" s="60">
        <v>6</v>
      </c>
      <c r="M1052" s="59" t="s">
        <v>1470</v>
      </c>
      <c r="N1052" s="59" t="s">
        <v>1658</v>
      </c>
      <c r="O1052" s="60">
        <v>13</v>
      </c>
      <c r="P1052" s="60">
        <v>1302</v>
      </c>
      <c r="Q1052" s="60">
        <v>2002</v>
      </c>
      <c r="R1052" s="59" t="s">
        <v>70</v>
      </c>
    </row>
    <row r="1053" spans="1:18" ht="27">
      <c r="A1053" s="59" t="s">
        <v>24</v>
      </c>
      <c r="B1053" s="59" t="s">
        <v>29</v>
      </c>
      <c r="C1053" s="59" t="s">
        <v>6</v>
      </c>
      <c r="D1053" s="36" t="str">
        <f t="shared" si="16"/>
        <v>Public</v>
      </c>
      <c r="E1053" s="60">
        <v>83</v>
      </c>
      <c r="F1053" s="60">
        <v>83</v>
      </c>
      <c r="G1053" s="59" t="s">
        <v>1329</v>
      </c>
      <c r="H1053" s="60">
        <v>229</v>
      </c>
      <c r="I1053" s="60">
        <v>1</v>
      </c>
      <c r="J1053" s="60">
        <v>1</v>
      </c>
      <c r="K1053" s="60">
        <v>1</v>
      </c>
      <c r="L1053" s="60">
        <v>6</v>
      </c>
      <c r="M1053" s="59" t="s">
        <v>1470</v>
      </c>
      <c r="N1053" s="59" t="s">
        <v>1656</v>
      </c>
      <c r="O1053" s="60">
        <v>13</v>
      </c>
      <c r="P1053" s="60">
        <v>1302</v>
      </c>
      <c r="Q1053" s="60">
        <v>1984</v>
      </c>
      <c r="R1053" s="59" t="s">
        <v>70</v>
      </c>
    </row>
    <row r="1054" spans="1:18" ht="27">
      <c r="A1054" s="59" t="s">
        <v>24</v>
      </c>
      <c r="B1054" s="59" t="s">
        <v>29</v>
      </c>
      <c r="C1054" s="59" t="s">
        <v>6</v>
      </c>
      <c r="D1054" s="36" t="str">
        <f t="shared" si="16"/>
        <v>Public</v>
      </c>
      <c r="E1054" s="60">
        <v>84</v>
      </c>
      <c r="F1054" s="60">
        <v>84</v>
      </c>
      <c r="G1054" s="59" t="s">
        <v>1330</v>
      </c>
      <c r="H1054" s="60">
        <v>174</v>
      </c>
      <c r="I1054" s="60">
        <v>1</v>
      </c>
      <c r="J1054" s="60">
        <v>1</v>
      </c>
      <c r="K1054" s="60">
        <v>1</v>
      </c>
      <c r="L1054" s="60">
        <v>6</v>
      </c>
      <c r="M1054" s="59" t="s">
        <v>1470</v>
      </c>
      <c r="N1054" s="59" t="s">
        <v>1659</v>
      </c>
      <c r="O1054" s="60">
        <v>13</v>
      </c>
      <c r="P1054" s="60">
        <v>1302</v>
      </c>
      <c r="Q1054" s="60">
        <v>1985</v>
      </c>
      <c r="R1054" s="59" t="s">
        <v>70</v>
      </c>
    </row>
    <row r="1055" spans="1:18" ht="40.5">
      <c r="A1055" s="59" t="s">
        <v>24</v>
      </c>
      <c r="B1055" s="59" t="s">
        <v>29</v>
      </c>
      <c r="C1055" s="59" t="s">
        <v>6</v>
      </c>
      <c r="D1055" s="36" t="str">
        <f t="shared" si="16"/>
        <v>Public</v>
      </c>
      <c r="E1055" s="60">
        <v>87</v>
      </c>
      <c r="F1055" s="60">
        <v>87</v>
      </c>
      <c r="G1055" s="59" t="s">
        <v>1331</v>
      </c>
      <c r="H1055" s="60">
        <v>156</v>
      </c>
      <c r="I1055" s="60">
        <v>1</v>
      </c>
      <c r="J1055" s="60">
        <v>1</v>
      </c>
      <c r="K1055" s="60">
        <v>1</v>
      </c>
      <c r="L1055" s="60">
        <v>6</v>
      </c>
      <c r="M1055" s="59" t="s">
        <v>1470</v>
      </c>
      <c r="N1055" s="59" t="s">
        <v>1659</v>
      </c>
      <c r="O1055" s="60">
        <v>13</v>
      </c>
      <c r="P1055" s="60">
        <v>1302</v>
      </c>
      <c r="Q1055" s="60">
        <v>1990</v>
      </c>
      <c r="R1055" s="59" t="s">
        <v>70</v>
      </c>
    </row>
    <row r="1056" spans="1:18" ht="27">
      <c r="A1056" s="59" t="s">
        <v>24</v>
      </c>
      <c r="B1056" s="59" t="s">
        <v>29</v>
      </c>
      <c r="C1056" s="59" t="s">
        <v>6</v>
      </c>
      <c r="D1056" s="36" t="str">
        <f t="shared" si="16"/>
        <v>Public</v>
      </c>
      <c r="E1056" s="60">
        <v>88</v>
      </c>
      <c r="F1056" s="60">
        <v>88</v>
      </c>
      <c r="G1056" s="59" t="s">
        <v>1332</v>
      </c>
      <c r="H1056" s="60">
        <v>183</v>
      </c>
      <c r="I1056" s="60">
        <v>1</v>
      </c>
      <c r="J1056" s="60">
        <v>1</v>
      </c>
      <c r="K1056" s="60">
        <v>1</v>
      </c>
      <c r="L1056" s="60">
        <v>6</v>
      </c>
      <c r="M1056" s="59" t="s">
        <v>1470</v>
      </c>
      <c r="N1056" s="59" t="s">
        <v>1659</v>
      </c>
      <c r="O1056" s="60">
        <v>13</v>
      </c>
      <c r="P1056" s="60">
        <v>1302</v>
      </c>
      <c r="Q1056" s="60">
        <v>1994</v>
      </c>
      <c r="R1056" s="59" t="s">
        <v>70</v>
      </c>
    </row>
    <row r="1057" spans="1:18" ht="40.5">
      <c r="A1057" s="59" t="s">
        <v>24</v>
      </c>
      <c r="B1057" s="59" t="s">
        <v>29</v>
      </c>
      <c r="C1057" s="59" t="s">
        <v>6</v>
      </c>
      <c r="D1057" s="36" t="str">
        <f t="shared" si="16"/>
        <v>Public</v>
      </c>
      <c r="E1057" s="60">
        <v>90</v>
      </c>
      <c r="F1057" s="60">
        <v>90</v>
      </c>
      <c r="G1057" s="59" t="s">
        <v>1334</v>
      </c>
      <c r="H1057" s="60">
        <v>129</v>
      </c>
      <c r="I1057" s="60">
        <v>1</v>
      </c>
      <c r="J1057" s="60">
        <v>1</v>
      </c>
      <c r="K1057" s="60">
        <v>1</v>
      </c>
      <c r="L1057" s="60">
        <v>6</v>
      </c>
      <c r="M1057" s="59" t="s">
        <v>1470</v>
      </c>
      <c r="N1057" s="59" t="s">
        <v>1660</v>
      </c>
      <c r="O1057" s="60">
        <v>13</v>
      </c>
      <c r="P1057" s="60">
        <v>1302</v>
      </c>
      <c r="Q1057" s="60">
        <v>2000</v>
      </c>
      <c r="R1057" s="59" t="s">
        <v>70</v>
      </c>
    </row>
    <row r="1058" spans="1:18" ht="27">
      <c r="A1058" s="59" t="s">
        <v>24</v>
      </c>
      <c r="B1058" s="59" t="s">
        <v>29</v>
      </c>
      <c r="C1058" s="59" t="s">
        <v>6</v>
      </c>
      <c r="D1058" s="36" t="str">
        <f t="shared" si="16"/>
        <v>Public</v>
      </c>
      <c r="E1058" s="60">
        <v>91</v>
      </c>
      <c r="F1058" s="60">
        <v>91</v>
      </c>
      <c r="G1058" s="59" t="s">
        <v>1335</v>
      </c>
      <c r="H1058" s="60">
        <v>152</v>
      </c>
      <c r="I1058" s="60">
        <v>1</v>
      </c>
      <c r="J1058" s="60">
        <v>1</v>
      </c>
      <c r="K1058" s="60">
        <v>1</v>
      </c>
      <c r="L1058" s="60">
        <v>6</v>
      </c>
      <c r="M1058" s="59" t="s">
        <v>1470</v>
      </c>
      <c r="N1058" s="59" t="s">
        <v>1660</v>
      </c>
      <c r="O1058" s="60">
        <v>13</v>
      </c>
      <c r="P1058" s="60">
        <v>1302</v>
      </c>
      <c r="Q1058" s="60">
        <v>2000</v>
      </c>
      <c r="R1058" s="59" t="s">
        <v>70</v>
      </c>
    </row>
    <row r="1059" spans="1:18" ht="27">
      <c r="A1059" s="59" t="s">
        <v>24</v>
      </c>
      <c r="B1059" s="59" t="s">
        <v>29</v>
      </c>
      <c r="C1059" s="59" t="s">
        <v>6</v>
      </c>
      <c r="D1059" s="36" t="str">
        <f t="shared" si="16"/>
        <v>Public</v>
      </c>
      <c r="E1059" s="60">
        <v>92</v>
      </c>
      <c r="F1059" s="60">
        <v>92</v>
      </c>
      <c r="G1059" s="59" t="s">
        <v>1336</v>
      </c>
      <c r="H1059" s="60">
        <v>182</v>
      </c>
      <c r="I1059" s="60">
        <v>1</v>
      </c>
      <c r="J1059" s="60">
        <v>1</v>
      </c>
      <c r="K1059" s="60">
        <v>1</v>
      </c>
      <c r="L1059" s="60">
        <v>6</v>
      </c>
      <c r="M1059" s="59" t="s">
        <v>1470</v>
      </c>
      <c r="N1059" s="59" t="s">
        <v>1661</v>
      </c>
      <c r="O1059" s="60">
        <v>13</v>
      </c>
      <c r="P1059" s="60">
        <v>1303</v>
      </c>
      <c r="Q1059" s="60">
        <v>2008</v>
      </c>
      <c r="R1059" s="59" t="s">
        <v>70</v>
      </c>
    </row>
    <row r="1060" spans="1:18" ht="27">
      <c r="A1060" s="59" t="s">
        <v>24</v>
      </c>
      <c r="B1060" s="59" t="s">
        <v>29</v>
      </c>
      <c r="C1060" s="59" t="s">
        <v>6</v>
      </c>
      <c r="D1060" s="36" t="str">
        <f t="shared" si="16"/>
        <v>Public</v>
      </c>
      <c r="E1060" s="60">
        <v>94</v>
      </c>
      <c r="F1060" s="60">
        <v>94</v>
      </c>
      <c r="G1060" s="59" t="s">
        <v>1337</v>
      </c>
      <c r="H1060" s="60">
        <v>172</v>
      </c>
      <c r="I1060" s="60">
        <v>1</v>
      </c>
      <c r="J1060" s="60">
        <v>1</v>
      </c>
      <c r="K1060" s="60">
        <v>1</v>
      </c>
      <c r="L1060" s="60">
        <v>6</v>
      </c>
      <c r="M1060" s="59" t="s">
        <v>1470</v>
      </c>
      <c r="N1060" s="59" t="s">
        <v>1662</v>
      </c>
      <c r="O1060" s="60">
        <v>13</v>
      </c>
      <c r="P1060" s="60">
        <v>1303</v>
      </c>
      <c r="Q1060" s="60">
        <v>2005</v>
      </c>
      <c r="R1060" s="59" t="s">
        <v>70</v>
      </c>
    </row>
    <row r="1061" spans="1:18" ht="40.5">
      <c r="A1061" s="59" t="s">
        <v>24</v>
      </c>
      <c r="B1061" s="59" t="s">
        <v>29</v>
      </c>
      <c r="C1061" s="59" t="s">
        <v>6</v>
      </c>
      <c r="D1061" s="36" t="str">
        <f t="shared" si="16"/>
        <v>Public</v>
      </c>
      <c r="E1061" s="60">
        <v>95</v>
      </c>
      <c r="F1061" s="60">
        <v>95</v>
      </c>
      <c r="G1061" s="59" t="s">
        <v>1338</v>
      </c>
      <c r="H1061" s="60">
        <v>421</v>
      </c>
      <c r="I1061" s="60">
        <v>1</v>
      </c>
      <c r="J1061" s="60">
        <v>1</v>
      </c>
      <c r="K1061" s="60">
        <v>1</v>
      </c>
      <c r="L1061" s="60">
        <v>6</v>
      </c>
      <c r="M1061" s="59" t="s">
        <v>1470</v>
      </c>
      <c r="N1061" s="59" t="s">
        <v>1662</v>
      </c>
      <c r="O1061" s="60">
        <v>13</v>
      </c>
      <c r="P1061" s="60">
        <v>1303</v>
      </c>
      <c r="Q1061" s="60">
        <v>1986</v>
      </c>
      <c r="R1061" s="59" t="s">
        <v>70</v>
      </c>
    </row>
    <row r="1062" spans="1:18" ht="27">
      <c r="A1062" s="59" t="s">
        <v>24</v>
      </c>
      <c r="B1062" s="59" t="s">
        <v>29</v>
      </c>
      <c r="C1062" s="59" t="s">
        <v>6</v>
      </c>
      <c r="D1062" s="36" t="str">
        <f t="shared" si="16"/>
        <v>Public</v>
      </c>
      <c r="E1062" s="60">
        <v>96</v>
      </c>
      <c r="F1062" s="60">
        <v>96</v>
      </c>
      <c r="G1062" s="59" t="s">
        <v>1339</v>
      </c>
      <c r="H1062" s="60">
        <v>96</v>
      </c>
      <c r="I1062" s="60">
        <v>1</v>
      </c>
      <c r="J1062" s="60">
        <v>1</v>
      </c>
      <c r="K1062" s="60">
        <v>1</v>
      </c>
      <c r="L1062" s="60">
        <v>6</v>
      </c>
      <c r="M1062" s="59" t="s">
        <v>1470</v>
      </c>
      <c r="N1062" s="59" t="s">
        <v>1661</v>
      </c>
      <c r="O1062" s="60">
        <v>13</v>
      </c>
      <c r="P1062" s="60">
        <v>1303</v>
      </c>
      <c r="Q1062" s="60">
        <v>1995</v>
      </c>
      <c r="R1062" s="59" t="s">
        <v>70</v>
      </c>
    </row>
    <row r="1063" spans="1:18" ht="27">
      <c r="A1063" s="59" t="s">
        <v>24</v>
      </c>
      <c r="B1063" s="59" t="s">
        <v>29</v>
      </c>
      <c r="C1063" s="59" t="s">
        <v>6</v>
      </c>
      <c r="D1063" s="36" t="str">
        <f t="shared" si="16"/>
        <v>Public</v>
      </c>
      <c r="E1063" s="60">
        <v>99</v>
      </c>
      <c r="F1063" s="60">
        <v>99</v>
      </c>
      <c r="G1063" s="59" t="s">
        <v>1341</v>
      </c>
      <c r="H1063" s="60">
        <v>412</v>
      </c>
      <c r="I1063" s="60">
        <v>1</v>
      </c>
      <c r="J1063" s="60">
        <v>1</v>
      </c>
      <c r="K1063" s="60">
        <v>1</v>
      </c>
      <c r="L1063" s="60">
        <v>6</v>
      </c>
      <c r="M1063" s="59" t="s">
        <v>1470</v>
      </c>
      <c r="N1063" s="59" t="s">
        <v>1663</v>
      </c>
      <c r="O1063" s="60">
        <v>13</v>
      </c>
      <c r="P1063" s="60">
        <v>1304</v>
      </c>
      <c r="Q1063" s="60">
        <v>1989</v>
      </c>
      <c r="R1063" s="59" t="s">
        <v>70</v>
      </c>
    </row>
    <row r="1064" spans="1:18" ht="27">
      <c r="A1064" s="59" t="s">
        <v>24</v>
      </c>
      <c r="B1064" s="59" t="s">
        <v>29</v>
      </c>
      <c r="C1064" s="59" t="s">
        <v>6</v>
      </c>
      <c r="D1064" s="36" t="str">
        <f t="shared" si="16"/>
        <v>Public</v>
      </c>
      <c r="E1064" s="60">
        <v>100</v>
      </c>
      <c r="F1064" s="60">
        <v>100</v>
      </c>
      <c r="G1064" s="59" t="s">
        <v>1342</v>
      </c>
      <c r="H1064" s="60">
        <v>168</v>
      </c>
      <c r="I1064" s="60">
        <v>1</v>
      </c>
      <c r="J1064" s="60">
        <v>1</v>
      </c>
      <c r="K1064" s="60">
        <v>1</v>
      </c>
      <c r="L1064" s="60">
        <v>6</v>
      </c>
      <c r="M1064" s="59" t="s">
        <v>1470</v>
      </c>
      <c r="N1064" s="59" t="s">
        <v>1664</v>
      </c>
      <c r="O1064" s="60">
        <v>13</v>
      </c>
      <c r="P1064" s="60">
        <v>1304</v>
      </c>
      <c r="Q1064" s="60">
        <v>2000</v>
      </c>
      <c r="R1064" s="59" t="s">
        <v>70</v>
      </c>
    </row>
    <row r="1065" spans="1:18" ht="27">
      <c r="A1065" s="59" t="s">
        <v>24</v>
      </c>
      <c r="B1065" s="59" t="s">
        <v>29</v>
      </c>
      <c r="C1065" s="59" t="s">
        <v>6</v>
      </c>
      <c r="D1065" s="36" t="str">
        <f t="shared" si="16"/>
        <v>Public</v>
      </c>
      <c r="E1065" s="60">
        <v>106</v>
      </c>
      <c r="F1065" s="60">
        <v>106</v>
      </c>
      <c r="G1065" s="59" t="s">
        <v>1347</v>
      </c>
      <c r="H1065" s="60">
        <v>323</v>
      </c>
      <c r="I1065" s="60">
        <v>1</v>
      </c>
      <c r="J1065" s="60">
        <v>1</v>
      </c>
      <c r="K1065" s="60">
        <v>1</v>
      </c>
      <c r="L1065" s="60">
        <v>7</v>
      </c>
      <c r="M1065" s="59" t="s">
        <v>1470</v>
      </c>
      <c r="N1065" s="59" t="s">
        <v>1665</v>
      </c>
      <c r="O1065" s="60">
        <v>13</v>
      </c>
      <c r="P1065" s="60">
        <v>1304</v>
      </c>
      <c r="Q1065" s="60">
        <v>1985</v>
      </c>
      <c r="R1065" s="59" t="s">
        <v>70</v>
      </c>
    </row>
    <row r="1066" spans="1:18" ht="40.5">
      <c r="A1066" s="59" t="s">
        <v>24</v>
      </c>
      <c r="B1066" s="59" t="s">
        <v>29</v>
      </c>
      <c r="C1066" s="59" t="s">
        <v>6</v>
      </c>
      <c r="D1066" s="36" t="str">
        <f t="shared" si="16"/>
        <v>Public</v>
      </c>
      <c r="E1066" s="60">
        <v>107</v>
      </c>
      <c r="F1066" s="60">
        <v>107</v>
      </c>
      <c r="G1066" s="59" t="s">
        <v>1348</v>
      </c>
      <c r="H1066" s="60">
        <v>533</v>
      </c>
      <c r="I1066" s="60">
        <v>1</v>
      </c>
      <c r="J1066" s="60">
        <v>1</v>
      </c>
      <c r="K1066" s="60">
        <v>1</v>
      </c>
      <c r="L1066" s="60">
        <v>6</v>
      </c>
      <c r="M1066" s="59" t="s">
        <v>1470</v>
      </c>
      <c r="N1066" s="59" t="s">
        <v>1663</v>
      </c>
      <c r="O1066" s="60">
        <v>13</v>
      </c>
      <c r="P1066" s="60">
        <v>1304</v>
      </c>
      <c r="Q1066" s="60">
        <v>1983</v>
      </c>
      <c r="R1066" s="59" t="s">
        <v>70</v>
      </c>
    </row>
    <row r="1067" spans="1:18" ht="27">
      <c r="A1067" s="59" t="s">
        <v>24</v>
      </c>
      <c r="B1067" s="59" t="s">
        <v>29</v>
      </c>
      <c r="C1067" s="59" t="s">
        <v>6</v>
      </c>
      <c r="D1067" s="36" t="str">
        <f t="shared" si="16"/>
        <v>Public</v>
      </c>
      <c r="E1067" s="60">
        <v>109</v>
      </c>
      <c r="F1067" s="60">
        <v>109</v>
      </c>
      <c r="G1067" s="59" t="s">
        <v>1349</v>
      </c>
      <c r="H1067" s="60">
        <v>113</v>
      </c>
      <c r="I1067" s="60">
        <v>1</v>
      </c>
      <c r="J1067" s="60">
        <v>1</v>
      </c>
      <c r="K1067" s="60">
        <v>1</v>
      </c>
      <c r="L1067" s="60">
        <v>6</v>
      </c>
      <c r="M1067" s="59" t="s">
        <v>1470</v>
      </c>
      <c r="N1067" s="59" t="s">
        <v>1666</v>
      </c>
      <c r="O1067" s="60">
        <v>13</v>
      </c>
      <c r="P1067" s="60">
        <v>1304</v>
      </c>
      <c r="Q1067" s="60">
        <v>1986</v>
      </c>
      <c r="R1067" s="59" t="s">
        <v>70</v>
      </c>
    </row>
    <row r="1068" spans="1:18" ht="27">
      <c r="A1068" s="59" t="s">
        <v>24</v>
      </c>
      <c r="B1068" s="59" t="s">
        <v>29</v>
      </c>
      <c r="C1068" s="59" t="s">
        <v>6</v>
      </c>
      <c r="D1068" s="36" t="str">
        <f t="shared" si="16"/>
        <v>Public</v>
      </c>
      <c r="E1068" s="60">
        <v>113</v>
      </c>
      <c r="F1068" s="60">
        <v>113</v>
      </c>
      <c r="G1068" s="59" t="s">
        <v>1352</v>
      </c>
      <c r="H1068" s="60">
        <v>291</v>
      </c>
      <c r="I1068" s="60">
        <v>1</v>
      </c>
      <c r="J1068" s="60">
        <v>1</v>
      </c>
      <c r="K1068" s="60">
        <v>1</v>
      </c>
      <c r="L1068" s="60">
        <v>6</v>
      </c>
      <c r="M1068" s="59" t="s">
        <v>1470</v>
      </c>
      <c r="N1068" s="59" t="s">
        <v>1667</v>
      </c>
      <c r="O1068" s="60">
        <v>13</v>
      </c>
      <c r="P1068" s="60">
        <v>1305</v>
      </c>
      <c r="Q1068" s="60">
        <v>1986</v>
      </c>
      <c r="R1068" s="59" t="s">
        <v>70</v>
      </c>
    </row>
    <row r="1069" spans="1:18" ht="27">
      <c r="A1069" s="59" t="s">
        <v>24</v>
      </c>
      <c r="B1069" s="59" t="s">
        <v>29</v>
      </c>
      <c r="C1069" s="59" t="s">
        <v>6</v>
      </c>
      <c r="D1069" s="36" t="str">
        <f t="shared" si="16"/>
        <v>Public</v>
      </c>
      <c r="E1069" s="60">
        <v>115</v>
      </c>
      <c r="F1069" s="60">
        <v>115</v>
      </c>
      <c r="G1069" s="59" t="s">
        <v>1354</v>
      </c>
      <c r="H1069" s="60">
        <v>176</v>
      </c>
      <c r="I1069" s="60">
        <v>1</v>
      </c>
      <c r="J1069" s="60">
        <v>1</v>
      </c>
      <c r="K1069" s="60">
        <v>1</v>
      </c>
      <c r="L1069" s="60">
        <v>6</v>
      </c>
      <c r="M1069" s="59" t="s">
        <v>1470</v>
      </c>
      <c r="N1069" s="59" t="s">
        <v>1668</v>
      </c>
      <c r="O1069" s="60">
        <v>13</v>
      </c>
      <c r="P1069" s="60">
        <v>1305</v>
      </c>
      <c r="Q1069" s="60">
        <v>2001</v>
      </c>
      <c r="R1069" s="59" t="s">
        <v>70</v>
      </c>
    </row>
    <row r="1070" spans="1:18" ht="27">
      <c r="A1070" s="59" t="s">
        <v>24</v>
      </c>
      <c r="B1070" s="59" t="s">
        <v>29</v>
      </c>
      <c r="C1070" s="59" t="s">
        <v>6</v>
      </c>
      <c r="D1070" s="36" t="str">
        <f t="shared" si="16"/>
        <v>Public</v>
      </c>
      <c r="E1070" s="60">
        <v>116</v>
      </c>
      <c r="F1070" s="60">
        <v>116</v>
      </c>
      <c r="G1070" s="59" t="s">
        <v>1355</v>
      </c>
      <c r="H1070" s="60">
        <v>420</v>
      </c>
      <c r="I1070" s="60">
        <v>1</v>
      </c>
      <c r="J1070" s="60">
        <v>1</v>
      </c>
      <c r="K1070" s="60">
        <v>1</v>
      </c>
      <c r="L1070" s="60">
        <v>6</v>
      </c>
      <c r="M1070" s="59" t="s">
        <v>1470</v>
      </c>
      <c r="N1070" s="59" t="s">
        <v>1657</v>
      </c>
      <c r="O1070" s="60">
        <v>13</v>
      </c>
      <c r="P1070" s="60">
        <v>1305</v>
      </c>
      <c r="Q1070" s="60">
        <v>1983</v>
      </c>
      <c r="R1070" s="59" t="s">
        <v>70</v>
      </c>
    </row>
    <row r="1071" spans="1:18" ht="40.5">
      <c r="A1071" s="59" t="s">
        <v>24</v>
      </c>
      <c r="B1071" s="59" t="s">
        <v>29</v>
      </c>
      <c r="C1071" s="59" t="s">
        <v>6</v>
      </c>
      <c r="D1071" s="36" t="str">
        <f t="shared" si="16"/>
        <v>Public</v>
      </c>
      <c r="E1071" s="60">
        <v>117</v>
      </c>
      <c r="F1071" s="60">
        <v>117</v>
      </c>
      <c r="G1071" s="59" t="s">
        <v>1356</v>
      </c>
      <c r="H1071" s="60">
        <v>256</v>
      </c>
      <c r="I1071" s="60">
        <v>1</v>
      </c>
      <c r="J1071" s="60">
        <v>1</v>
      </c>
      <c r="K1071" s="60">
        <v>1</v>
      </c>
      <c r="L1071" s="60">
        <v>6</v>
      </c>
      <c r="M1071" s="59" t="s">
        <v>1470</v>
      </c>
      <c r="N1071" s="59" t="s">
        <v>1668</v>
      </c>
      <c r="O1071" s="60">
        <v>13</v>
      </c>
      <c r="P1071" s="60">
        <v>1305</v>
      </c>
      <c r="Q1071" s="60">
        <v>1983</v>
      </c>
      <c r="R1071" s="59" t="s">
        <v>70</v>
      </c>
    </row>
    <row r="1072" spans="1:18" ht="27">
      <c r="A1072" s="59" t="s">
        <v>24</v>
      </c>
      <c r="B1072" s="59" t="s">
        <v>29</v>
      </c>
      <c r="C1072" s="59" t="s">
        <v>6</v>
      </c>
      <c r="D1072" s="36" t="str">
        <f t="shared" si="16"/>
        <v>Public</v>
      </c>
      <c r="E1072" s="60">
        <v>118</v>
      </c>
      <c r="F1072" s="60">
        <v>118</v>
      </c>
      <c r="G1072" s="59" t="s">
        <v>1357</v>
      </c>
      <c r="H1072" s="60">
        <v>338</v>
      </c>
      <c r="I1072" s="60">
        <v>1</v>
      </c>
      <c r="J1072" s="60">
        <v>1</v>
      </c>
      <c r="K1072" s="60">
        <v>1</v>
      </c>
      <c r="L1072" s="60">
        <v>6</v>
      </c>
      <c r="M1072" s="59" t="s">
        <v>1470</v>
      </c>
      <c r="N1072" s="59" t="s">
        <v>1669</v>
      </c>
      <c r="O1072" s="60">
        <v>13</v>
      </c>
      <c r="P1072" s="60">
        <v>1305</v>
      </c>
      <c r="Q1072" s="60">
        <v>1982</v>
      </c>
      <c r="R1072" s="59" t="s">
        <v>70</v>
      </c>
    </row>
    <row r="1073" spans="1:18" ht="40.5">
      <c r="A1073" s="59" t="s">
        <v>24</v>
      </c>
      <c r="B1073" s="59" t="s">
        <v>29</v>
      </c>
      <c r="C1073" s="59" t="s">
        <v>6</v>
      </c>
      <c r="D1073" s="36" t="str">
        <f t="shared" si="16"/>
        <v>Public</v>
      </c>
      <c r="E1073" s="60">
        <v>120</v>
      </c>
      <c r="F1073" s="60">
        <v>120</v>
      </c>
      <c r="G1073" s="59" t="s">
        <v>1359</v>
      </c>
      <c r="H1073" s="60">
        <v>476</v>
      </c>
      <c r="I1073" s="60">
        <v>1</v>
      </c>
      <c r="J1073" s="60">
        <v>1</v>
      </c>
      <c r="K1073" s="60">
        <v>1</v>
      </c>
      <c r="L1073" s="60">
        <v>6</v>
      </c>
      <c r="M1073" s="59" t="s">
        <v>1470</v>
      </c>
      <c r="N1073" s="59" t="s">
        <v>1669</v>
      </c>
      <c r="O1073" s="60">
        <v>13</v>
      </c>
      <c r="P1073" s="60">
        <v>1305</v>
      </c>
      <c r="Q1073" s="60">
        <v>2010</v>
      </c>
      <c r="R1073" s="59" t="s">
        <v>70</v>
      </c>
    </row>
    <row r="1074" spans="1:18" ht="40.5">
      <c r="A1074" s="59" t="s">
        <v>24</v>
      </c>
      <c r="B1074" s="59" t="s">
        <v>29</v>
      </c>
      <c r="C1074" s="59" t="s">
        <v>6</v>
      </c>
      <c r="D1074" s="36" t="str">
        <f t="shared" si="16"/>
        <v>Public</v>
      </c>
      <c r="E1074" s="60">
        <v>122</v>
      </c>
      <c r="F1074" s="60">
        <v>122</v>
      </c>
      <c r="G1074" s="59" t="s">
        <v>1360</v>
      </c>
      <c r="H1074" s="60">
        <v>89</v>
      </c>
      <c r="I1074" s="60">
        <v>1</v>
      </c>
      <c r="J1074" s="60">
        <v>1</v>
      </c>
      <c r="K1074" s="60">
        <v>1</v>
      </c>
      <c r="L1074" s="60">
        <v>5</v>
      </c>
      <c r="M1074" s="59" t="s">
        <v>1470</v>
      </c>
      <c r="N1074" s="59" t="s">
        <v>1670</v>
      </c>
      <c r="O1074" s="60">
        <v>13</v>
      </c>
      <c r="P1074" s="60">
        <v>1305</v>
      </c>
      <c r="Q1074" s="60">
        <v>1997</v>
      </c>
      <c r="R1074" s="59" t="s">
        <v>70</v>
      </c>
    </row>
    <row r="1075" spans="1:18" ht="27">
      <c r="A1075" s="59" t="s">
        <v>24</v>
      </c>
      <c r="B1075" s="59" t="s">
        <v>29</v>
      </c>
      <c r="C1075" s="59" t="s">
        <v>6</v>
      </c>
      <c r="D1075" s="36" t="str">
        <f t="shared" si="16"/>
        <v>Public</v>
      </c>
      <c r="E1075" s="60">
        <v>124</v>
      </c>
      <c r="F1075" s="60">
        <v>124</v>
      </c>
      <c r="G1075" s="59" t="s">
        <v>1361</v>
      </c>
      <c r="H1075" s="60">
        <v>199</v>
      </c>
      <c r="I1075" s="60">
        <v>1</v>
      </c>
      <c r="J1075" s="60">
        <v>1</v>
      </c>
      <c r="K1075" s="60">
        <v>1</v>
      </c>
      <c r="L1075" s="60">
        <v>6</v>
      </c>
      <c r="M1075" s="59" t="s">
        <v>1470</v>
      </c>
      <c r="N1075" s="59" t="s">
        <v>1668</v>
      </c>
      <c r="O1075" s="60">
        <v>13</v>
      </c>
      <c r="P1075" s="60">
        <v>1305</v>
      </c>
      <c r="Q1075" s="60">
        <v>1989</v>
      </c>
      <c r="R1075" s="59" t="s">
        <v>70</v>
      </c>
    </row>
    <row r="1076" spans="1:18" ht="40.5">
      <c r="A1076" s="59" t="s">
        <v>24</v>
      </c>
      <c r="B1076" s="59" t="s">
        <v>29</v>
      </c>
      <c r="C1076" s="59" t="s">
        <v>6</v>
      </c>
      <c r="D1076" s="36" t="str">
        <f t="shared" si="16"/>
        <v>Public</v>
      </c>
      <c r="E1076" s="60">
        <v>125</v>
      </c>
      <c r="F1076" s="60">
        <v>125</v>
      </c>
      <c r="G1076" s="59" t="s">
        <v>1362</v>
      </c>
      <c r="H1076" s="60">
        <v>166</v>
      </c>
      <c r="I1076" s="60">
        <v>1</v>
      </c>
      <c r="J1076" s="60">
        <v>1</v>
      </c>
      <c r="K1076" s="60">
        <v>1</v>
      </c>
      <c r="L1076" s="60">
        <v>6</v>
      </c>
      <c r="M1076" s="59" t="s">
        <v>1470</v>
      </c>
      <c r="N1076" s="59" t="s">
        <v>1669</v>
      </c>
      <c r="O1076" s="60">
        <v>13</v>
      </c>
      <c r="P1076" s="60">
        <v>1305</v>
      </c>
      <c r="Q1076" s="60">
        <v>2010</v>
      </c>
      <c r="R1076" s="59" t="s">
        <v>70</v>
      </c>
    </row>
    <row r="1077" spans="1:18" ht="27">
      <c r="A1077" s="59" t="s">
        <v>24</v>
      </c>
      <c r="B1077" s="59" t="s">
        <v>29</v>
      </c>
      <c r="C1077" s="59" t="s">
        <v>6</v>
      </c>
      <c r="D1077" s="36" t="str">
        <f t="shared" si="16"/>
        <v>Public</v>
      </c>
      <c r="E1077" s="60">
        <v>609</v>
      </c>
      <c r="F1077" s="60">
        <v>609</v>
      </c>
      <c r="G1077" s="59" t="s">
        <v>1364</v>
      </c>
      <c r="H1077" s="60">
        <v>27</v>
      </c>
      <c r="I1077" s="60">
        <v>1</v>
      </c>
      <c r="J1077" s="60">
        <v>1</v>
      </c>
      <c r="K1077" s="60">
        <v>1</v>
      </c>
      <c r="L1077" s="60">
        <v>4</v>
      </c>
      <c r="M1077" s="59" t="s">
        <v>1470</v>
      </c>
      <c r="N1077" s="59" t="s">
        <v>1661</v>
      </c>
      <c r="O1077" s="60">
        <v>13</v>
      </c>
      <c r="P1077" s="60">
        <v>1303</v>
      </c>
      <c r="Q1077" s="60">
        <v>2010</v>
      </c>
      <c r="R1077" s="59" t="s">
        <v>70</v>
      </c>
    </row>
    <row r="1078" spans="1:18" ht="27">
      <c r="A1078" s="59" t="s">
        <v>24</v>
      </c>
      <c r="B1078" s="59" t="s">
        <v>29</v>
      </c>
      <c r="C1078" s="59" t="s">
        <v>6</v>
      </c>
      <c r="D1078" s="36" t="str">
        <f t="shared" si="16"/>
        <v>Public</v>
      </c>
      <c r="E1078" s="60">
        <v>637</v>
      </c>
      <c r="F1078" s="60">
        <v>637</v>
      </c>
      <c r="G1078" s="59" t="s">
        <v>1365</v>
      </c>
      <c r="H1078" s="60">
        <v>84</v>
      </c>
      <c r="I1078" s="60">
        <v>1</v>
      </c>
      <c r="J1078" s="60">
        <v>1</v>
      </c>
      <c r="K1078" s="60">
        <v>1</v>
      </c>
      <c r="L1078" s="60">
        <v>5</v>
      </c>
      <c r="M1078" s="59" t="s">
        <v>1470</v>
      </c>
      <c r="N1078" s="59" t="s">
        <v>1656</v>
      </c>
      <c r="O1078" s="60">
        <v>13</v>
      </c>
      <c r="P1078" s="60">
        <v>1302</v>
      </c>
      <c r="Q1078" s="60">
        <v>2007</v>
      </c>
      <c r="R1078" s="59" t="s">
        <v>70</v>
      </c>
    </row>
    <row r="1079" spans="1:18" ht="40.5">
      <c r="A1079" s="59" t="s">
        <v>24</v>
      </c>
      <c r="B1079" s="59" t="s">
        <v>29</v>
      </c>
      <c r="C1079" s="59" t="s">
        <v>6</v>
      </c>
      <c r="D1079" s="36" t="str">
        <f t="shared" si="16"/>
        <v>Public</v>
      </c>
      <c r="E1079" s="60">
        <v>658</v>
      </c>
      <c r="F1079" s="60">
        <v>658</v>
      </c>
      <c r="G1079" s="59" t="s">
        <v>1366</v>
      </c>
      <c r="H1079" s="60">
        <v>70</v>
      </c>
      <c r="I1079" s="60">
        <v>1</v>
      </c>
      <c r="J1079" s="60">
        <v>1</v>
      </c>
      <c r="K1079" s="60">
        <v>1</v>
      </c>
      <c r="L1079" s="60">
        <v>5</v>
      </c>
      <c r="M1079" s="59" t="s">
        <v>1470</v>
      </c>
      <c r="N1079" s="59" t="s">
        <v>1669</v>
      </c>
      <c r="O1079" s="60">
        <v>13</v>
      </c>
      <c r="P1079" s="60">
        <v>1305</v>
      </c>
      <c r="Q1079" s="60">
        <v>2007</v>
      </c>
      <c r="R1079" s="59" t="s">
        <v>70</v>
      </c>
    </row>
    <row r="1080" spans="1:18" ht="40.5">
      <c r="A1080" s="59" t="s">
        <v>24</v>
      </c>
      <c r="B1080" s="59" t="s">
        <v>29</v>
      </c>
      <c r="C1080" s="59" t="s">
        <v>6</v>
      </c>
      <c r="D1080" s="36" t="str">
        <f t="shared" si="16"/>
        <v>Public</v>
      </c>
      <c r="E1080" s="60">
        <v>661</v>
      </c>
      <c r="F1080" s="60">
        <v>661</v>
      </c>
      <c r="G1080" s="59" t="s">
        <v>1367</v>
      </c>
      <c r="H1080" s="60">
        <v>169</v>
      </c>
      <c r="I1080" s="60">
        <v>1</v>
      </c>
      <c r="J1080" s="60">
        <v>1</v>
      </c>
      <c r="K1080" s="60">
        <v>1</v>
      </c>
      <c r="L1080" s="60">
        <v>6</v>
      </c>
      <c r="M1080" s="59" t="s">
        <v>1470</v>
      </c>
      <c r="N1080" s="59" t="s">
        <v>1655</v>
      </c>
      <c r="O1080" s="60">
        <v>13</v>
      </c>
      <c r="P1080" s="60">
        <v>1301</v>
      </c>
      <c r="Q1080" s="60">
        <v>2006</v>
      </c>
      <c r="R1080" s="59" t="s">
        <v>70</v>
      </c>
    </row>
    <row r="1081" spans="1:18" ht="27">
      <c r="A1081" s="59" t="s">
        <v>24</v>
      </c>
      <c r="B1081" s="59" t="s">
        <v>29</v>
      </c>
      <c r="C1081" s="59" t="s">
        <v>6</v>
      </c>
      <c r="D1081" s="36" t="str">
        <f t="shared" si="16"/>
        <v>Public</v>
      </c>
      <c r="E1081" s="60">
        <v>674</v>
      </c>
      <c r="F1081" s="60">
        <v>674</v>
      </c>
      <c r="G1081" s="59" t="s">
        <v>1368</v>
      </c>
      <c r="H1081" s="60">
        <v>59</v>
      </c>
      <c r="I1081" s="60">
        <v>1</v>
      </c>
      <c r="J1081" s="60">
        <v>1</v>
      </c>
      <c r="K1081" s="60">
        <v>1</v>
      </c>
      <c r="L1081" s="60">
        <v>5</v>
      </c>
      <c r="M1081" s="59" t="s">
        <v>1470</v>
      </c>
      <c r="N1081" s="59" t="s">
        <v>1667</v>
      </c>
      <c r="O1081" s="60">
        <v>13</v>
      </c>
      <c r="P1081" s="60">
        <v>1305</v>
      </c>
      <c r="Q1081" s="60">
        <v>2007</v>
      </c>
      <c r="R1081" s="59" t="s">
        <v>70</v>
      </c>
    </row>
    <row r="1082" spans="1:18" ht="27">
      <c r="A1082" s="59" t="s">
        <v>24</v>
      </c>
      <c r="B1082" s="59" t="s">
        <v>29</v>
      </c>
      <c r="C1082" s="59" t="s">
        <v>6</v>
      </c>
      <c r="D1082" s="36" t="str">
        <f t="shared" si="16"/>
        <v>Public</v>
      </c>
      <c r="E1082" s="60">
        <v>686</v>
      </c>
      <c r="F1082" s="60">
        <v>686</v>
      </c>
      <c r="G1082" s="59" t="s">
        <v>1370</v>
      </c>
      <c r="H1082" s="60">
        <v>32</v>
      </c>
      <c r="I1082" s="60">
        <v>1</v>
      </c>
      <c r="J1082" s="60">
        <v>1</v>
      </c>
      <c r="K1082" s="60">
        <v>1</v>
      </c>
      <c r="L1082" s="60">
        <v>4</v>
      </c>
      <c r="M1082" s="59" t="s">
        <v>1470</v>
      </c>
      <c r="N1082" s="59" t="s">
        <v>1665</v>
      </c>
      <c r="O1082" s="60">
        <v>13</v>
      </c>
      <c r="P1082" s="60">
        <v>1303</v>
      </c>
      <c r="Q1082" s="60">
        <v>1999</v>
      </c>
      <c r="R1082" s="59" t="s">
        <v>70</v>
      </c>
    </row>
    <row r="1083" spans="1:18" ht="27">
      <c r="A1083" s="59" t="s">
        <v>24</v>
      </c>
      <c r="B1083" s="59" t="s">
        <v>29</v>
      </c>
      <c r="C1083" s="59" t="s">
        <v>6</v>
      </c>
      <c r="D1083" s="36" t="str">
        <f t="shared" si="16"/>
        <v>Public</v>
      </c>
      <c r="E1083" s="60">
        <v>692</v>
      </c>
      <c r="F1083" s="60">
        <v>692</v>
      </c>
      <c r="G1083" s="59" t="s">
        <v>1371</v>
      </c>
      <c r="H1083" s="60">
        <v>95</v>
      </c>
      <c r="I1083" s="60">
        <v>1</v>
      </c>
      <c r="J1083" s="60">
        <v>1</v>
      </c>
      <c r="K1083" s="60">
        <v>1</v>
      </c>
      <c r="L1083" s="60">
        <v>6</v>
      </c>
      <c r="M1083" s="59" t="s">
        <v>1470</v>
      </c>
      <c r="N1083" s="59" t="s">
        <v>1655</v>
      </c>
      <c r="O1083" s="60">
        <v>13</v>
      </c>
      <c r="P1083" s="60">
        <v>1301</v>
      </c>
      <c r="Q1083" s="60">
        <v>2009</v>
      </c>
      <c r="R1083" s="59" t="s">
        <v>70</v>
      </c>
    </row>
    <row r="1084" spans="1:18" ht="40.5">
      <c r="A1084" s="59" t="s">
        <v>24</v>
      </c>
      <c r="B1084" s="59" t="s">
        <v>29</v>
      </c>
      <c r="C1084" s="59" t="s">
        <v>6</v>
      </c>
      <c r="D1084" s="36" t="str">
        <f t="shared" si="16"/>
        <v>Public</v>
      </c>
      <c r="E1084" s="60">
        <v>696</v>
      </c>
      <c r="F1084" s="60">
        <v>696</v>
      </c>
      <c r="G1084" s="59" t="s">
        <v>1372</v>
      </c>
      <c r="H1084" s="60">
        <v>58</v>
      </c>
      <c r="I1084" s="60">
        <v>1</v>
      </c>
      <c r="J1084" s="60">
        <v>1</v>
      </c>
      <c r="K1084" s="60">
        <v>1</v>
      </c>
      <c r="L1084" s="60">
        <v>6</v>
      </c>
      <c r="M1084" s="59" t="s">
        <v>1470</v>
      </c>
      <c r="N1084" s="59" t="s">
        <v>1663</v>
      </c>
      <c r="O1084" s="60">
        <v>13</v>
      </c>
      <c r="P1084" s="60">
        <v>1304</v>
      </c>
      <c r="Q1084" s="60">
        <v>2009</v>
      </c>
      <c r="R1084" s="59" t="s">
        <v>70</v>
      </c>
    </row>
    <row r="1085" spans="1:18" ht="40.5">
      <c r="A1085" s="59" t="s">
        <v>24</v>
      </c>
      <c r="B1085" s="59" t="s">
        <v>29</v>
      </c>
      <c r="C1085" s="59" t="s">
        <v>6</v>
      </c>
      <c r="D1085" s="36" t="str">
        <f t="shared" si="16"/>
        <v>Public</v>
      </c>
      <c r="E1085" s="60">
        <v>697</v>
      </c>
      <c r="F1085" s="60">
        <v>697</v>
      </c>
      <c r="G1085" s="59" t="s">
        <v>1373</v>
      </c>
      <c r="H1085" s="60">
        <v>148</v>
      </c>
      <c r="I1085" s="60">
        <v>1</v>
      </c>
      <c r="J1085" s="60">
        <v>1</v>
      </c>
      <c r="K1085" s="60">
        <v>1</v>
      </c>
      <c r="L1085" s="60">
        <v>6</v>
      </c>
      <c r="M1085" s="59" t="s">
        <v>1470</v>
      </c>
      <c r="N1085" s="59" t="s">
        <v>1666</v>
      </c>
      <c r="O1085" s="60">
        <v>13</v>
      </c>
      <c r="P1085" s="60">
        <v>1304</v>
      </c>
      <c r="Q1085" s="60">
        <v>2009</v>
      </c>
      <c r="R1085" s="59" t="s">
        <v>70</v>
      </c>
    </row>
    <row r="1086" spans="1:18" ht="40.5">
      <c r="A1086" s="59" t="s">
        <v>24</v>
      </c>
      <c r="B1086" s="59" t="s">
        <v>29</v>
      </c>
      <c r="C1086" s="59" t="s">
        <v>6</v>
      </c>
      <c r="D1086" s="36" t="str">
        <f t="shared" si="16"/>
        <v>Public</v>
      </c>
      <c r="E1086" s="60">
        <v>698</v>
      </c>
      <c r="F1086" s="60">
        <v>698</v>
      </c>
      <c r="G1086" s="59" t="s">
        <v>1374</v>
      </c>
      <c r="H1086" s="60">
        <v>84</v>
      </c>
      <c r="I1086" s="60">
        <v>1</v>
      </c>
      <c r="J1086" s="60">
        <v>1</v>
      </c>
      <c r="K1086" s="60">
        <v>1</v>
      </c>
      <c r="L1086" s="60">
        <v>6</v>
      </c>
      <c r="M1086" s="59" t="s">
        <v>1470</v>
      </c>
      <c r="N1086" s="59" t="s">
        <v>1660</v>
      </c>
      <c r="O1086" s="60">
        <v>13</v>
      </c>
      <c r="P1086" s="60">
        <v>1302</v>
      </c>
      <c r="Q1086" s="60">
        <v>2009</v>
      </c>
      <c r="R1086" s="59" t="s">
        <v>70</v>
      </c>
    </row>
    <row r="1087" spans="1:18" ht="27">
      <c r="A1087" s="59" t="s">
        <v>24</v>
      </c>
      <c r="B1087" s="59" t="s">
        <v>29</v>
      </c>
      <c r="C1087" s="59" t="s">
        <v>6</v>
      </c>
      <c r="D1087" s="36" t="str">
        <f t="shared" si="16"/>
        <v>Public</v>
      </c>
      <c r="E1087" s="60">
        <v>699</v>
      </c>
      <c r="F1087" s="60">
        <v>699</v>
      </c>
      <c r="G1087" s="59" t="s">
        <v>1375</v>
      </c>
      <c r="H1087" s="60">
        <v>10</v>
      </c>
      <c r="I1087" s="60">
        <v>1</v>
      </c>
      <c r="J1087" s="60">
        <v>1</v>
      </c>
      <c r="K1087" s="60">
        <v>1</v>
      </c>
      <c r="L1087" s="60">
        <v>4</v>
      </c>
      <c r="M1087" s="59" t="s">
        <v>1470</v>
      </c>
      <c r="N1087" s="59" t="s">
        <v>1659</v>
      </c>
      <c r="O1087" s="60">
        <v>13</v>
      </c>
      <c r="P1087" s="60">
        <v>1302</v>
      </c>
      <c r="Q1087" s="60">
        <v>2005</v>
      </c>
      <c r="R1087" s="59" t="s">
        <v>70</v>
      </c>
    </row>
    <row r="1088" spans="1:18" ht="40.5">
      <c r="A1088" s="59" t="s">
        <v>24</v>
      </c>
      <c r="B1088" s="59" t="s">
        <v>29</v>
      </c>
      <c r="C1088" s="59" t="s">
        <v>6</v>
      </c>
      <c r="D1088" s="36" t="str">
        <f t="shared" si="16"/>
        <v>Public</v>
      </c>
      <c r="E1088" s="60">
        <v>718</v>
      </c>
      <c r="F1088" s="60">
        <v>718</v>
      </c>
      <c r="G1088" s="59" t="s">
        <v>1376</v>
      </c>
      <c r="H1088" s="60">
        <v>28</v>
      </c>
      <c r="I1088" s="60">
        <v>1</v>
      </c>
      <c r="J1088" s="60">
        <v>1</v>
      </c>
      <c r="K1088" s="60">
        <v>1</v>
      </c>
      <c r="L1088" s="60">
        <v>4</v>
      </c>
      <c r="M1088" s="59" t="s">
        <v>1470</v>
      </c>
      <c r="N1088" s="59" t="s">
        <v>1667</v>
      </c>
      <c r="O1088" s="60">
        <v>13</v>
      </c>
      <c r="P1088" s="60">
        <v>1305</v>
      </c>
      <c r="Q1088" s="60">
        <v>2007</v>
      </c>
      <c r="R1088" s="59" t="s">
        <v>70</v>
      </c>
    </row>
    <row r="1089" spans="1:18" ht="40.5">
      <c r="A1089" s="59" t="s">
        <v>24</v>
      </c>
      <c r="B1089" s="59" t="s">
        <v>29</v>
      </c>
      <c r="C1089" s="59" t="s">
        <v>6</v>
      </c>
      <c r="D1089" s="36" t="str">
        <f t="shared" si="16"/>
        <v>Public</v>
      </c>
      <c r="E1089" s="60">
        <v>775</v>
      </c>
      <c r="F1089" s="60">
        <v>775</v>
      </c>
      <c r="G1089" s="59" t="s">
        <v>1377</v>
      </c>
      <c r="H1089" s="60">
        <v>133</v>
      </c>
      <c r="I1089" s="60">
        <v>1</v>
      </c>
      <c r="J1089" s="60">
        <v>1</v>
      </c>
      <c r="K1089" s="60">
        <v>1</v>
      </c>
      <c r="L1089" s="60">
        <v>6</v>
      </c>
      <c r="M1089" s="59" t="s">
        <v>1470</v>
      </c>
      <c r="N1089" s="59" t="s">
        <v>1665</v>
      </c>
      <c r="O1089" s="60">
        <v>13</v>
      </c>
      <c r="P1089" s="60">
        <v>1303</v>
      </c>
      <c r="Q1089" s="60">
        <v>2003</v>
      </c>
      <c r="R1089" s="59" t="s">
        <v>70</v>
      </c>
    </row>
    <row r="1090" spans="1:18" ht="27">
      <c r="A1090" s="59" t="s">
        <v>24</v>
      </c>
      <c r="B1090" s="59" t="s">
        <v>29</v>
      </c>
      <c r="C1090" s="59" t="s">
        <v>6</v>
      </c>
      <c r="D1090" s="36" t="str">
        <f t="shared" ref="D1090:D1119" si="17">IF(C1090="Catholic", "Private", C1090)</f>
        <v>Public</v>
      </c>
      <c r="E1090" s="60">
        <v>776</v>
      </c>
      <c r="F1090" s="60">
        <v>776</v>
      </c>
      <c r="G1090" s="59" t="s">
        <v>1378</v>
      </c>
      <c r="H1090" s="60">
        <v>66</v>
      </c>
      <c r="I1090" s="60">
        <v>1</v>
      </c>
      <c r="J1090" s="60">
        <v>1</v>
      </c>
      <c r="K1090" s="60">
        <v>1</v>
      </c>
      <c r="L1090" s="60">
        <v>5</v>
      </c>
      <c r="M1090" s="59" t="s">
        <v>1470</v>
      </c>
      <c r="N1090" s="59" t="s">
        <v>1658</v>
      </c>
      <c r="O1090" s="60">
        <v>13</v>
      </c>
      <c r="P1090" s="60">
        <v>1302</v>
      </c>
      <c r="Q1090" s="60">
        <v>2002</v>
      </c>
      <c r="R1090" s="59" t="s">
        <v>70</v>
      </c>
    </row>
    <row r="1091" spans="1:18" ht="40.5">
      <c r="A1091" s="59" t="s">
        <v>24</v>
      </c>
      <c r="B1091" s="59" t="s">
        <v>29</v>
      </c>
      <c r="C1091" s="59" t="s">
        <v>6</v>
      </c>
      <c r="D1091" s="36" t="str">
        <f t="shared" si="17"/>
        <v>Public</v>
      </c>
      <c r="E1091" s="60">
        <v>780</v>
      </c>
      <c r="F1091" s="60">
        <v>780</v>
      </c>
      <c r="G1091" s="59" t="s">
        <v>1379</v>
      </c>
      <c r="H1091" s="60">
        <v>89</v>
      </c>
      <c r="I1091" s="60">
        <v>1</v>
      </c>
      <c r="J1091" s="60">
        <v>1</v>
      </c>
      <c r="K1091" s="60">
        <v>1</v>
      </c>
      <c r="L1091" s="60">
        <v>4</v>
      </c>
      <c r="M1091" s="59" t="s">
        <v>1470</v>
      </c>
      <c r="N1091" s="59" t="s">
        <v>1655</v>
      </c>
      <c r="O1091" s="60">
        <v>13</v>
      </c>
      <c r="P1091" s="60">
        <v>1301</v>
      </c>
      <c r="Q1091" s="60">
        <v>2006</v>
      </c>
      <c r="R1091" s="59" t="s">
        <v>70</v>
      </c>
    </row>
    <row r="1092" spans="1:18" ht="27">
      <c r="A1092" s="59" t="s">
        <v>24</v>
      </c>
      <c r="B1092" s="59" t="s">
        <v>29</v>
      </c>
      <c r="C1092" s="59" t="s">
        <v>6</v>
      </c>
      <c r="D1092" s="36" t="str">
        <f t="shared" si="17"/>
        <v>Public</v>
      </c>
      <c r="E1092" s="60">
        <v>781</v>
      </c>
      <c r="F1092" s="60">
        <v>781</v>
      </c>
      <c r="G1092" s="59" t="s">
        <v>1380</v>
      </c>
      <c r="H1092" s="60">
        <v>81</v>
      </c>
      <c r="I1092" s="60">
        <v>1</v>
      </c>
      <c r="J1092" s="60">
        <v>1</v>
      </c>
      <c r="K1092" s="60">
        <v>1</v>
      </c>
      <c r="L1092" s="60">
        <v>6</v>
      </c>
      <c r="M1092" s="59" t="s">
        <v>1470</v>
      </c>
      <c r="N1092" s="59" t="s">
        <v>1664</v>
      </c>
      <c r="O1092" s="60">
        <v>13</v>
      </c>
      <c r="P1092" s="60">
        <v>1304</v>
      </c>
      <c r="Q1092" s="60">
        <v>2006</v>
      </c>
      <c r="R1092" s="59" t="s">
        <v>70</v>
      </c>
    </row>
    <row r="1093" spans="1:18" ht="40.5">
      <c r="A1093" s="59" t="s">
        <v>24</v>
      </c>
      <c r="B1093" s="59" t="s">
        <v>29</v>
      </c>
      <c r="C1093" s="59" t="s">
        <v>6</v>
      </c>
      <c r="D1093" s="36" t="str">
        <f t="shared" si="17"/>
        <v>Public</v>
      </c>
      <c r="E1093" s="60">
        <v>782</v>
      </c>
      <c r="F1093" s="60">
        <v>782</v>
      </c>
      <c r="G1093" s="59" t="s">
        <v>1381</v>
      </c>
      <c r="H1093" s="60">
        <v>31</v>
      </c>
      <c r="I1093" s="60">
        <v>1</v>
      </c>
      <c r="J1093" s="60">
        <v>1</v>
      </c>
      <c r="K1093" s="60">
        <v>1</v>
      </c>
      <c r="L1093" s="60">
        <v>5</v>
      </c>
      <c r="M1093" s="59" t="s">
        <v>1470</v>
      </c>
      <c r="N1093" s="59" t="s">
        <v>1664</v>
      </c>
      <c r="O1093" s="60">
        <v>13</v>
      </c>
      <c r="P1093" s="60">
        <v>1304</v>
      </c>
      <c r="Q1093" s="60">
        <v>2006</v>
      </c>
      <c r="R1093" s="59" t="s">
        <v>70</v>
      </c>
    </row>
    <row r="1094" spans="1:18" ht="27">
      <c r="A1094" s="59" t="s">
        <v>24</v>
      </c>
      <c r="B1094" s="59" t="s">
        <v>29</v>
      </c>
      <c r="C1094" s="59" t="s">
        <v>6</v>
      </c>
      <c r="D1094" s="36" t="str">
        <f t="shared" si="17"/>
        <v>Public</v>
      </c>
      <c r="E1094" s="60">
        <v>791</v>
      </c>
      <c r="F1094" s="60">
        <v>791</v>
      </c>
      <c r="G1094" s="59" t="s">
        <v>1382</v>
      </c>
      <c r="H1094" s="60">
        <v>116</v>
      </c>
      <c r="I1094" s="60">
        <v>1</v>
      </c>
      <c r="J1094" s="60">
        <v>1</v>
      </c>
      <c r="K1094" s="60">
        <v>1</v>
      </c>
      <c r="L1094" s="60">
        <v>5</v>
      </c>
      <c r="M1094" s="59" t="s">
        <v>1470</v>
      </c>
      <c r="N1094" s="59" t="s">
        <v>1666</v>
      </c>
      <c r="O1094" s="60">
        <v>13</v>
      </c>
      <c r="P1094" s="60">
        <v>1304</v>
      </c>
      <c r="Q1094" s="60">
        <v>2006</v>
      </c>
      <c r="R1094" s="59" t="s">
        <v>70</v>
      </c>
    </row>
    <row r="1095" spans="1:18" ht="27">
      <c r="A1095" s="59" t="s">
        <v>24</v>
      </c>
      <c r="B1095" s="59" t="s">
        <v>29</v>
      </c>
      <c r="C1095" s="59" t="s">
        <v>6</v>
      </c>
      <c r="D1095" s="36" t="str">
        <f t="shared" si="17"/>
        <v>Public</v>
      </c>
      <c r="E1095" s="60">
        <v>826</v>
      </c>
      <c r="F1095" s="60">
        <v>826</v>
      </c>
      <c r="G1095" s="59" t="s">
        <v>1383</v>
      </c>
      <c r="H1095" s="60">
        <v>66</v>
      </c>
      <c r="I1095" s="60">
        <v>1</v>
      </c>
      <c r="J1095" s="60">
        <v>1</v>
      </c>
      <c r="K1095" s="60">
        <v>1</v>
      </c>
      <c r="L1095" s="60">
        <v>6</v>
      </c>
      <c r="M1095" s="59" t="s">
        <v>1470</v>
      </c>
      <c r="N1095" s="59" t="s">
        <v>1659</v>
      </c>
      <c r="O1095" s="60">
        <v>13</v>
      </c>
      <c r="P1095" s="60">
        <v>1302</v>
      </c>
      <c r="Q1095" s="60">
        <v>2007</v>
      </c>
      <c r="R1095" s="59" t="s">
        <v>70</v>
      </c>
    </row>
    <row r="1096" spans="1:18" ht="27">
      <c r="A1096" s="59" t="s">
        <v>24</v>
      </c>
      <c r="B1096" s="59" t="s">
        <v>29</v>
      </c>
      <c r="C1096" s="59" t="s">
        <v>6</v>
      </c>
      <c r="D1096" s="36" t="str">
        <f t="shared" si="17"/>
        <v>Public</v>
      </c>
      <c r="E1096" s="60">
        <v>933</v>
      </c>
      <c r="F1096" s="60">
        <v>933</v>
      </c>
      <c r="G1096" s="59" t="s">
        <v>1389</v>
      </c>
      <c r="H1096" s="60">
        <v>19</v>
      </c>
      <c r="I1096" s="60">
        <v>1</v>
      </c>
      <c r="J1096" s="60">
        <v>1</v>
      </c>
      <c r="K1096" s="60">
        <v>1</v>
      </c>
      <c r="L1096" s="60">
        <v>3</v>
      </c>
      <c r="M1096" s="59" t="s">
        <v>1470</v>
      </c>
      <c r="N1096" s="59" t="s">
        <v>1656</v>
      </c>
      <c r="O1096" s="60">
        <v>13</v>
      </c>
      <c r="P1096" s="60">
        <v>1302</v>
      </c>
      <c r="Q1096" s="60">
        <v>2010</v>
      </c>
      <c r="R1096" s="59" t="s">
        <v>70</v>
      </c>
    </row>
    <row r="1097" spans="1:18" ht="27">
      <c r="A1097" s="59" t="s">
        <v>24</v>
      </c>
      <c r="B1097" s="59" t="s">
        <v>29</v>
      </c>
      <c r="C1097" s="59" t="s">
        <v>6</v>
      </c>
      <c r="D1097" s="36" t="str">
        <f t="shared" si="17"/>
        <v>Public</v>
      </c>
      <c r="E1097" s="60">
        <v>959</v>
      </c>
      <c r="F1097" s="60">
        <v>959</v>
      </c>
      <c r="G1097" s="59" t="s">
        <v>1391</v>
      </c>
      <c r="H1097" s="60">
        <v>57</v>
      </c>
      <c r="I1097" s="60">
        <v>1</v>
      </c>
      <c r="J1097" s="60">
        <v>1</v>
      </c>
      <c r="K1097" s="60">
        <v>1</v>
      </c>
      <c r="L1097" s="60">
        <v>4</v>
      </c>
      <c r="M1097" s="59" t="s">
        <v>1470</v>
      </c>
      <c r="N1097" s="59" t="s">
        <v>1660</v>
      </c>
      <c r="O1097" s="60">
        <v>13</v>
      </c>
      <c r="P1097" s="60">
        <v>1302</v>
      </c>
      <c r="Q1097" s="60">
        <v>2008</v>
      </c>
      <c r="R1097" s="59" t="s">
        <v>70</v>
      </c>
    </row>
    <row r="1098" spans="1:18" ht="27">
      <c r="A1098" s="59" t="s">
        <v>24</v>
      </c>
      <c r="B1098" s="59" t="s">
        <v>29</v>
      </c>
      <c r="C1098" s="59" t="s">
        <v>6</v>
      </c>
      <c r="D1098" s="36" t="str">
        <f t="shared" si="17"/>
        <v>Public</v>
      </c>
      <c r="E1098" s="60">
        <v>960</v>
      </c>
      <c r="F1098" s="60">
        <v>960</v>
      </c>
      <c r="G1098" s="59" t="s">
        <v>1392</v>
      </c>
      <c r="H1098" s="60">
        <v>32</v>
      </c>
      <c r="I1098" s="60">
        <v>1</v>
      </c>
      <c r="J1098" s="60">
        <v>1</v>
      </c>
      <c r="K1098" s="60">
        <v>1</v>
      </c>
      <c r="L1098" s="60">
        <v>4</v>
      </c>
      <c r="M1098" s="59" t="s">
        <v>1470</v>
      </c>
      <c r="N1098" s="59" t="s">
        <v>1660</v>
      </c>
      <c r="O1098" s="60">
        <v>13</v>
      </c>
      <c r="P1098" s="60">
        <v>1302</v>
      </c>
      <c r="Q1098" s="60">
        <v>2009</v>
      </c>
      <c r="R1098" s="59" t="s">
        <v>70</v>
      </c>
    </row>
    <row r="1099" spans="1:18" ht="27">
      <c r="A1099" s="59" t="s">
        <v>24</v>
      </c>
      <c r="B1099" s="59" t="s">
        <v>29</v>
      </c>
      <c r="C1099" s="59" t="s">
        <v>6</v>
      </c>
      <c r="D1099" s="36" t="str">
        <f t="shared" si="17"/>
        <v>Public</v>
      </c>
      <c r="E1099" s="60">
        <v>961</v>
      </c>
      <c r="F1099" s="60">
        <v>961</v>
      </c>
      <c r="G1099" s="59" t="s">
        <v>1393</v>
      </c>
      <c r="H1099" s="60">
        <v>77</v>
      </c>
      <c r="I1099" s="60">
        <v>1</v>
      </c>
      <c r="J1099" s="60">
        <v>1</v>
      </c>
      <c r="K1099" s="60">
        <v>1</v>
      </c>
      <c r="L1099" s="60">
        <v>6</v>
      </c>
      <c r="M1099" s="59" t="s">
        <v>1470</v>
      </c>
      <c r="N1099" s="59" t="s">
        <v>1671</v>
      </c>
      <c r="O1099" s="60">
        <v>13</v>
      </c>
      <c r="P1099" s="60">
        <v>1304</v>
      </c>
      <c r="Q1099" s="60">
        <v>2009</v>
      </c>
      <c r="R1099" s="59" t="s">
        <v>70</v>
      </c>
    </row>
    <row r="1100" spans="1:18" ht="27">
      <c r="A1100" s="59" t="s">
        <v>24</v>
      </c>
      <c r="B1100" s="59" t="s">
        <v>29</v>
      </c>
      <c r="C1100" s="59" t="s">
        <v>6</v>
      </c>
      <c r="D1100" s="36" t="str">
        <f t="shared" si="17"/>
        <v>Public</v>
      </c>
      <c r="E1100" s="60">
        <v>973</v>
      </c>
      <c r="F1100" s="60">
        <v>973</v>
      </c>
      <c r="G1100" s="59" t="s">
        <v>1395</v>
      </c>
      <c r="H1100" s="60">
        <v>57</v>
      </c>
      <c r="I1100" s="60">
        <v>1</v>
      </c>
      <c r="J1100" s="60">
        <v>1</v>
      </c>
      <c r="K1100" s="60">
        <v>1</v>
      </c>
      <c r="L1100" s="60">
        <v>4</v>
      </c>
      <c r="M1100" s="59" t="s">
        <v>1470</v>
      </c>
      <c r="N1100" s="59" t="s">
        <v>1671</v>
      </c>
      <c r="O1100" s="60">
        <v>13</v>
      </c>
      <c r="P1100" s="60">
        <v>1304</v>
      </c>
      <c r="Q1100" s="60">
        <v>2006</v>
      </c>
      <c r="R1100" s="59" t="s">
        <v>70</v>
      </c>
    </row>
    <row r="1101" spans="1:18" ht="40.5">
      <c r="A1101" s="59" t="s">
        <v>24</v>
      </c>
      <c r="B1101" s="59" t="s">
        <v>29</v>
      </c>
      <c r="C1101" s="59" t="s">
        <v>6</v>
      </c>
      <c r="D1101" s="36" t="str">
        <f t="shared" si="17"/>
        <v>Public</v>
      </c>
      <c r="E1101" s="60">
        <v>1187</v>
      </c>
      <c r="F1101" s="60">
        <v>1188</v>
      </c>
      <c r="G1101" s="59" t="s">
        <v>1403</v>
      </c>
      <c r="H1101" s="60">
        <v>36</v>
      </c>
      <c r="I1101" s="60">
        <v>1</v>
      </c>
      <c r="J1101" s="60">
        <v>1</v>
      </c>
      <c r="K1101" s="60">
        <v>1</v>
      </c>
      <c r="L1101" s="60">
        <v>4</v>
      </c>
      <c r="M1101" s="59" t="s">
        <v>1470</v>
      </c>
      <c r="N1101" s="59" t="s">
        <v>1658</v>
      </c>
      <c r="O1101" s="60">
        <v>13</v>
      </c>
      <c r="P1101" s="60">
        <v>1302</v>
      </c>
      <c r="Q1101" s="60">
        <v>2009</v>
      </c>
      <c r="R1101" s="59" t="s">
        <v>70</v>
      </c>
    </row>
    <row r="1102" spans="1:18" ht="27">
      <c r="A1102" s="59" t="s">
        <v>24</v>
      </c>
      <c r="B1102" s="59" t="s">
        <v>29</v>
      </c>
      <c r="C1102" s="59" t="s">
        <v>6</v>
      </c>
      <c r="D1102" s="36" t="str">
        <f t="shared" si="17"/>
        <v>Public</v>
      </c>
      <c r="E1102" s="60">
        <v>1188</v>
      </c>
      <c r="F1102" s="60">
        <v>1189</v>
      </c>
      <c r="G1102" s="59" t="s">
        <v>1404</v>
      </c>
      <c r="H1102" s="60">
        <v>39</v>
      </c>
      <c r="I1102" s="60">
        <v>1</v>
      </c>
      <c r="J1102" s="60">
        <v>1</v>
      </c>
      <c r="K1102" s="60">
        <v>1</v>
      </c>
      <c r="L1102" s="60">
        <v>3</v>
      </c>
      <c r="M1102" s="59" t="s">
        <v>1470</v>
      </c>
      <c r="N1102" s="59" t="s">
        <v>1659</v>
      </c>
      <c r="O1102" s="60">
        <v>13</v>
      </c>
      <c r="P1102" s="60">
        <v>1302</v>
      </c>
      <c r="Q1102" s="60">
        <v>2009</v>
      </c>
      <c r="R1102" s="59" t="s">
        <v>70</v>
      </c>
    </row>
    <row r="1103" spans="1:18" ht="27">
      <c r="A1103" s="59" t="s">
        <v>24</v>
      </c>
      <c r="B1103" s="59" t="s">
        <v>29</v>
      </c>
      <c r="C1103" s="59" t="s">
        <v>6</v>
      </c>
      <c r="D1103" s="36" t="str">
        <f t="shared" si="17"/>
        <v>Public</v>
      </c>
      <c r="E1103" s="60">
        <v>1189</v>
      </c>
      <c r="F1103" s="60">
        <v>1190</v>
      </c>
      <c r="G1103" s="59" t="s">
        <v>1405</v>
      </c>
      <c r="H1103" s="60">
        <v>175</v>
      </c>
      <c r="I1103" s="60">
        <v>1</v>
      </c>
      <c r="J1103" s="60">
        <v>1</v>
      </c>
      <c r="K1103" s="60">
        <v>1</v>
      </c>
      <c r="L1103" s="60">
        <v>5</v>
      </c>
      <c r="M1103" s="59" t="s">
        <v>1470</v>
      </c>
      <c r="N1103" s="59" t="s">
        <v>1670</v>
      </c>
      <c r="O1103" s="60">
        <v>13</v>
      </c>
      <c r="P1103" s="60">
        <v>1301</v>
      </c>
      <c r="Q1103" s="60">
        <v>2010</v>
      </c>
      <c r="R1103" s="59" t="s">
        <v>70</v>
      </c>
    </row>
    <row r="1104" spans="1:18" ht="27">
      <c r="A1104" s="59" t="s">
        <v>24</v>
      </c>
      <c r="B1104" s="59" t="s">
        <v>29</v>
      </c>
      <c r="C1104" s="59" t="s">
        <v>6</v>
      </c>
      <c r="D1104" s="36" t="str">
        <f t="shared" si="17"/>
        <v>Public</v>
      </c>
      <c r="E1104" s="60">
        <v>1218</v>
      </c>
      <c r="F1104" s="60">
        <v>1219</v>
      </c>
      <c r="G1104" s="59" t="s">
        <v>1406</v>
      </c>
      <c r="H1104" s="60">
        <v>70</v>
      </c>
      <c r="I1104" s="60">
        <v>1</v>
      </c>
      <c r="J1104" s="60">
        <v>1</v>
      </c>
      <c r="K1104" s="60">
        <v>1</v>
      </c>
      <c r="L1104" s="60">
        <v>4</v>
      </c>
      <c r="M1104" s="59" t="s">
        <v>1470</v>
      </c>
      <c r="N1104" s="59" t="s">
        <v>1661</v>
      </c>
      <c r="O1104" s="60">
        <v>13</v>
      </c>
      <c r="P1104" s="60">
        <v>1303</v>
      </c>
      <c r="Q1104" s="60">
        <v>2010</v>
      </c>
      <c r="R1104" s="59" t="s">
        <v>70</v>
      </c>
    </row>
    <row r="1105" spans="1:18" ht="27">
      <c r="A1105" s="59" t="s">
        <v>24</v>
      </c>
      <c r="B1105" s="59" t="s">
        <v>29</v>
      </c>
      <c r="C1105" s="59" t="s">
        <v>6</v>
      </c>
      <c r="D1105" s="36" t="str">
        <f t="shared" si="17"/>
        <v>Public</v>
      </c>
      <c r="E1105" s="60">
        <v>1223</v>
      </c>
      <c r="F1105" s="60">
        <v>1224</v>
      </c>
      <c r="G1105" s="59" t="s">
        <v>1407</v>
      </c>
      <c r="H1105" s="60">
        <v>40</v>
      </c>
      <c r="I1105" s="60">
        <v>1</v>
      </c>
      <c r="J1105" s="60">
        <v>1</v>
      </c>
      <c r="K1105" s="60">
        <v>1</v>
      </c>
      <c r="L1105" s="60">
        <v>5</v>
      </c>
      <c r="M1105" s="59" t="s">
        <v>1470</v>
      </c>
      <c r="N1105" s="59" t="s">
        <v>1665</v>
      </c>
      <c r="O1105" s="60">
        <v>13</v>
      </c>
      <c r="P1105" s="60">
        <v>1304</v>
      </c>
      <c r="Q1105" s="60">
        <v>2010</v>
      </c>
      <c r="R1105" s="59" t="s">
        <v>70</v>
      </c>
    </row>
    <row r="1106" spans="1:18" ht="40.5">
      <c r="A1106" s="59" t="s">
        <v>24</v>
      </c>
      <c r="B1106" s="59" t="s">
        <v>29</v>
      </c>
      <c r="C1106" s="59" t="s">
        <v>6</v>
      </c>
      <c r="D1106" s="36" t="str">
        <f t="shared" si="17"/>
        <v>Public</v>
      </c>
      <c r="E1106" s="60">
        <v>1225</v>
      </c>
      <c r="F1106" s="60">
        <v>1226</v>
      </c>
      <c r="G1106" s="59" t="s">
        <v>1408</v>
      </c>
      <c r="H1106" s="60">
        <v>70</v>
      </c>
      <c r="I1106" s="60">
        <v>1</v>
      </c>
      <c r="J1106" s="60">
        <v>1</v>
      </c>
      <c r="K1106" s="60">
        <v>1</v>
      </c>
      <c r="L1106" s="60">
        <v>5</v>
      </c>
      <c r="M1106" s="59" t="s">
        <v>1470</v>
      </c>
      <c r="N1106" s="59" t="s">
        <v>1658</v>
      </c>
      <c r="O1106" s="60">
        <v>13</v>
      </c>
      <c r="P1106" s="60">
        <v>1302</v>
      </c>
      <c r="Q1106" s="60">
        <v>2008</v>
      </c>
      <c r="R1106" s="59" t="s">
        <v>70</v>
      </c>
    </row>
    <row r="1107" spans="1:18" ht="27">
      <c r="A1107" s="59" t="s">
        <v>24</v>
      </c>
      <c r="B1107" s="59" t="s">
        <v>29</v>
      </c>
      <c r="C1107" s="59" t="s">
        <v>6</v>
      </c>
      <c r="D1107" s="36" t="str">
        <f t="shared" si="17"/>
        <v>Public</v>
      </c>
      <c r="E1107" s="60">
        <v>1226</v>
      </c>
      <c r="F1107" s="60">
        <v>1227</v>
      </c>
      <c r="G1107" s="59" t="s">
        <v>1409</v>
      </c>
      <c r="H1107" s="60">
        <v>60</v>
      </c>
      <c r="I1107" s="60">
        <v>1</v>
      </c>
      <c r="J1107" s="60">
        <v>1</v>
      </c>
      <c r="K1107" s="60">
        <v>1</v>
      </c>
      <c r="L1107" s="60">
        <v>4</v>
      </c>
      <c r="M1107" s="59" t="s">
        <v>1470</v>
      </c>
      <c r="N1107" s="59" t="s">
        <v>1656</v>
      </c>
      <c r="O1107" s="60">
        <v>13</v>
      </c>
      <c r="P1107" s="60">
        <v>1302</v>
      </c>
      <c r="Q1107" s="60">
        <v>2010</v>
      </c>
      <c r="R1107" s="59" t="s">
        <v>70</v>
      </c>
    </row>
    <row r="1108" spans="1:18" ht="27">
      <c r="A1108" s="59" t="s">
        <v>24</v>
      </c>
      <c r="B1108" s="59" t="s">
        <v>29</v>
      </c>
      <c r="C1108" s="59" t="s">
        <v>6</v>
      </c>
      <c r="D1108" s="36" t="str">
        <f t="shared" si="17"/>
        <v>Public</v>
      </c>
      <c r="E1108" s="60">
        <v>1267</v>
      </c>
      <c r="F1108" s="60">
        <v>1268</v>
      </c>
      <c r="G1108" s="59" t="s">
        <v>1410</v>
      </c>
      <c r="H1108" s="60">
        <v>24</v>
      </c>
      <c r="I1108" s="60">
        <v>1</v>
      </c>
      <c r="J1108" s="60">
        <v>1</v>
      </c>
      <c r="K1108" s="60">
        <v>1</v>
      </c>
      <c r="L1108" s="60">
        <v>4</v>
      </c>
      <c r="M1108" s="59" t="s">
        <v>1470</v>
      </c>
      <c r="N1108" s="59" t="s">
        <v>1666</v>
      </c>
      <c r="O1108" s="60">
        <v>13</v>
      </c>
      <c r="P1108" s="60">
        <v>1304</v>
      </c>
      <c r="Q1108" s="60">
        <v>2011</v>
      </c>
      <c r="R1108" s="59" t="s">
        <v>70</v>
      </c>
    </row>
    <row r="1109" spans="1:18" ht="40.5">
      <c r="A1109" s="59" t="s">
        <v>24</v>
      </c>
      <c r="B1109" s="59" t="s">
        <v>29</v>
      </c>
      <c r="C1109" s="59" t="s">
        <v>6</v>
      </c>
      <c r="D1109" s="36" t="str">
        <f t="shared" si="17"/>
        <v>Public</v>
      </c>
      <c r="E1109" s="60">
        <v>1309</v>
      </c>
      <c r="F1109" s="60">
        <v>2250</v>
      </c>
      <c r="G1109" s="59" t="s">
        <v>1413</v>
      </c>
      <c r="H1109" s="60">
        <v>159</v>
      </c>
      <c r="I1109" s="60">
        <v>1</v>
      </c>
      <c r="J1109" s="60">
        <v>1</v>
      </c>
      <c r="K1109" s="60">
        <v>1</v>
      </c>
      <c r="L1109" s="60">
        <v>6</v>
      </c>
      <c r="M1109" s="59" t="s">
        <v>1470</v>
      </c>
      <c r="N1109" s="59" t="s">
        <v>1672</v>
      </c>
      <c r="O1109" s="60">
        <v>13</v>
      </c>
      <c r="P1109" s="60">
        <v>1304</v>
      </c>
      <c r="Q1109" s="60">
        <v>2006</v>
      </c>
      <c r="R1109" s="59" t="s">
        <v>70</v>
      </c>
    </row>
    <row r="1110" spans="1:18" ht="27">
      <c r="A1110" s="59" t="s">
        <v>24</v>
      </c>
      <c r="B1110" s="59" t="s">
        <v>29</v>
      </c>
      <c r="C1110" s="59" t="s">
        <v>6</v>
      </c>
      <c r="D1110" s="36" t="str">
        <f t="shared" si="17"/>
        <v>Public</v>
      </c>
      <c r="E1110" s="60">
        <v>1411</v>
      </c>
      <c r="F1110" s="60">
        <v>5119</v>
      </c>
      <c r="G1110" s="59" t="s">
        <v>1415</v>
      </c>
      <c r="H1110" s="60">
        <v>66</v>
      </c>
      <c r="I1110" s="60">
        <v>1</v>
      </c>
      <c r="J1110" s="60">
        <v>1</v>
      </c>
      <c r="K1110" s="60">
        <v>1</v>
      </c>
      <c r="L1110" s="60">
        <v>6</v>
      </c>
      <c r="M1110" s="59" t="s">
        <v>1470</v>
      </c>
      <c r="N1110" s="59" t="s">
        <v>1672</v>
      </c>
      <c r="O1110" s="60">
        <v>13</v>
      </c>
      <c r="P1110" s="60">
        <v>1304</v>
      </c>
      <c r="Q1110" s="60">
        <v>2000</v>
      </c>
      <c r="R1110" s="59" t="s">
        <v>70</v>
      </c>
    </row>
    <row r="1111" spans="1:18" ht="27">
      <c r="A1111" s="59" t="s">
        <v>24</v>
      </c>
      <c r="B1111" s="59" t="s">
        <v>29</v>
      </c>
      <c r="C1111" s="59" t="s">
        <v>6</v>
      </c>
      <c r="D1111" s="36" t="str">
        <f t="shared" si="17"/>
        <v>Public</v>
      </c>
      <c r="E1111" s="60">
        <v>1412</v>
      </c>
      <c r="F1111" s="60">
        <v>5120</v>
      </c>
      <c r="G1111" s="59" t="s">
        <v>1416</v>
      </c>
      <c r="H1111" s="60">
        <v>117</v>
      </c>
      <c r="I1111" s="60">
        <v>1</v>
      </c>
      <c r="J1111" s="60">
        <v>1</v>
      </c>
      <c r="K1111" s="60">
        <v>1</v>
      </c>
      <c r="L1111" s="60">
        <v>6</v>
      </c>
      <c r="M1111" s="59" t="s">
        <v>1470</v>
      </c>
      <c r="N1111" s="59" t="s">
        <v>1671</v>
      </c>
      <c r="O1111" s="60">
        <v>13</v>
      </c>
      <c r="P1111" s="60">
        <v>1304</v>
      </c>
      <c r="Q1111" s="60">
        <v>2008</v>
      </c>
      <c r="R1111" s="59" t="s">
        <v>70</v>
      </c>
    </row>
    <row r="1112" spans="1:18" ht="27">
      <c r="A1112" s="59" t="s">
        <v>24</v>
      </c>
      <c r="B1112" s="59" t="s">
        <v>29</v>
      </c>
      <c r="C1112" s="59" t="s">
        <v>6</v>
      </c>
      <c r="D1112" s="36" t="str">
        <f t="shared" si="17"/>
        <v>Public</v>
      </c>
      <c r="E1112" s="60">
        <v>1416</v>
      </c>
      <c r="F1112" s="60">
        <v>5125</v>
      </c>
      <c r="G1112" s="59" t="s">
        <v>1418</v>
      </c>
      <c r="H1112" s="60">
        <v>180</v>
      </c>
      <c r="I1112" s="60">
        <v>1</v>
      </c>
      <c r="J1112" s="60">
        <v>1</v>
      </c>
      <c r="K1112" s="60">
        <v>1</v>
      </c>
      <c r="L1112" s="60">
        <v>6</v>
      </c>
      <c r="M1112" s="59" t="s">
        <v>1470</v>
      </c>
      <c r="N1112" s="59" t="s">
        <v>1667</v>
      </c>
      <c r="O1112" s="60">
        <v>13</v>
      </c>
      <c r="P1112" s="60">
        <v>1305</v>
      </c>
      <c r="Q1112" s="60">
        <v>2004</v>
      </c>
      <c r="R1112" s="59" t="s">
        <v>70</v>
      </c>
    </row>
    <row r="1113" spans="1:18" ht="40.5">
      <c r="A1113" s="59" t="s">
        <v>24</v>
      </c>
      <c r="B1113" s="59" t="s">
        <v>29</v>
      </c>
      <c r="C1113" s="59" t="s">
        <v>6</v>
      </c>
      <c r="D1113" s="36" t="str">
        <f t="shared" si="17"/>
        <v>Public</v>
      </c>
      <c r="E1113" s="60">
        <v>1461</v>
      </c>
      <c r="F1113" s="60">
        <v>5325</v>
      </c>
      <c r="G1113" s="59" t="s">
        <v>1422</v>
      </c>
      <c r="H1113" s="60">
        <v>149</v>
      </c>
      <c r="I1113" s="60">
        <v>1</v>
      </c>
      <c r="J1113" s="60">
        <v>1</v>
      </c>
      <c r="K1113" s="60">
        <v>1</v>
      </c>
      <c r="L1113" s="60">
        <v>6</v>
      </c>
      <c r="M1113" s="59" t="s">
        <v>1470</v>
      </c>
      <c r="N1113" s="59" t="s">
        <v>1658</v>
      </c>
      <c r="O1113" s="60">
        <v>13</v>
      </c>
      <c r="P1113" s="60">
        <v>1302</v>
      </c>
      <c r="Q1113" s="60">
        <v>1985</v>
      </c>
      <c r="R1113" s="59" t="s">
        <v>70</v>
      </c>
    </row>
    <row r="1114" spans="1:18" ht="27">
      <c r="A1114" s="59" t="s">
        <v>24</v>
      </c>
      <c r="B1114" s="59" t="s">
        <v>29</v>
      </c>
      <c r="C1114" s="59" t="s">
        <v>6</v>
      </c>
      <c r="D1114" s="36" t="str">
        <f t="shared" si="17"/>
        <v>Public</v>
      </c>
      <c r="E1114" s="60">
        <v>1462</v>
      </c>
      <c r="F1114" s="60">
        <v>5326</v>
      </c>
      <c r="G1114" s="59" t="s">
        <v>1423</v>
      </c>
      <c r="H1114" s="60">
        <v>88</v>
      </c>
      <c r="I1114" s="60">
        <v>1</v>
      </c>
      <c r="J1114" s="60">
        <v>1</v>
      </c>
      <c r="K1114" s="60">
        <v>1</v>
      </c>
      <c r="L1114" s="60">
        <v>4</v>
      </c>
      <c r="M1114" s="59" t="s">
        <v>1470</v>
      </c>
      <c r="N1114" s="59" t="s">
        <v>1661</v>
      </c>
      <c r="O1114" s="60">
        <v>13</v>
      </c>
      <c r="P1114" s="60">
        <v>1303</v>
      </c>
      <c r="Q1114" s="60">
        <v>2000</v>
      </c>
      <c r="R1114" s="59" t="s">
        <v>70</v>
      </c>
    </row>
    <row r="1115" spans="1:18" ht="27">
      <c r="A1115" s="59" t="s">
        <v>24</v>
      </c>
      <c r="B1115" s="59" t="s">
        <v>29</v>
      </c>
      <c r="C1115" s="59" t="s">
        <v>6</v>
      </c>
      <c r="D1115" s="36" t="str">
        <f t="shared" si="17"/>
        <v>Public</v>
      </c>
      <c r="E1115" s="60">
        <v>1463</v>
      </c>
      <c r="F1115" s="60">
        <v>5327</v>
      </c>
      <c r="G1115" s="59" t="s">
        <v>1424</v>
      </c>
      <c r="H1115" s="60">
        <v>135</v>
      </c>
      <c r="I1115" s="60">
        <v>1</v>
      </c>
      <c r="J1115" s="60">
        <v>1</v>
      </c>
      <c r="K1115" s="60">
        <v>1</v>
      </c>
      <c r="L1115" s="60">
        <v>6</v>
      </c>
      <c r="M1115" s="59" t="s">
        <v>1470</v>
      </c>
      <c r="N1115" s="59" t="s">
        <v>1671</v>
      </c>
      <c r="O1115" s="60">
        <v>13</v>
      </c>
      <c r="P1115" s="60">
        <v>1304</v>
      </c>
      <c r="Q1115" s="61"/>
      <c r="R1115" s="59" t="s">
        <v>70</v>
      </c>
    </row>
    <row r="1116" spans="1:18" ht="27">
      <c r="A1116" s="59" t="s">
        <v>24</v>
      </c>
      <c r="B1116" s="59" t="s">
        <v>29</v>
      </c>
      <c r="C1116" s="59" t="s">
        <v>6</v>
      </c>
      <c r="D1116" s="36" t="str">
        <f t="shared" si="17"/>
        <v>Public</v>
      </c>
      <c r="E1116" s="60">
        <v>1464</v>
      </c>
      <c r="F1116" s="60">
        <v>5328</v>
      </c>
      <c r="G1116" s="59" t="s">
        <v>1425</v>
      </c>
      <c r="H1116" s="60">
        <v>202</v>
      </c>
      <c r="I1116" s="60">
        <v>1</v>
      </c>
      <c r="J1116" s="60">
        <v>1</v>
      </c>
      <c r="K1116" s="60">
        <v>1</v>
      </c>
      <c r="L1116" s="60">
        <v>6</v>
      </c>
      <c r="M1116" s="59" t="s">
        <v>1470</v>
      </c>
      <c r="N1116" s="59" t="s">
        <v>1667</v>
      </c>
      <c r="O1116" s="60">
        <v>13</v>
      </c>
      <c r="P1116" s="60">
        <v>1305</v>
      </c>
      <c r="Q1116" s="60">
        <v>2002</v>
      </c>
      <c r="R1116" s="59" t="s">
        <v>70</v>
      </c>
    </row>
    <row r="1117" spans="1:18" ht="27">
      <c r="A1117" s="59" t="s">
        <v>24</v>
      </c>
      <c r="B1117" s="59" t="s">
        <v>29</v>
      </c>
      <c r="C1117" s="59" t="s">
        <v>6</v>
      </c>
      <c r="D1117" s="36" t="str">
        <f t="shared" si="17"/>
        <v>Public</v>
      </c>
      <c r="E1117" s="60">
        <v>1465</v>
      </c>
      <c r="F1117" s="60">
        <v>5329</v>
      </c>
      <c r="G1117" s="59" t="s">
        <v>1426</v>
      </c>
      <c r="H1117" s="60">
        <v>184</v>
      </c>
      <c r="I1117" s="60">
        <v>1</v>
      </c>
      <c r="J1117" s="60">
        <v>1</v>
      </c>
      <c r="K1117" s="60">
        <v>1</v>
      </c>
      <c r="L1117" s="60">
        <v>6</v>
      </c>
      <c r="M1117" s="59" t="s">
        <v>1470</v>
      </c>
      <c r="N1117" s="59" t="s">
        <v>1662</v>
      </c>
      <c r="O1117" s="60">
        <v>13</v>
      </c>
      <c r="P1117" s="60">
        <v>1303</v>
      </c>
      <c r="Q1117" s="60">
        <v>2005</v>
      </c>
      <c r="R1117" s="59" t="s">
        <v>70</v>
      </c>
    </row>
    <row r="1118" spans="1:18" ht="27">
      <c r="A1118" s="59" t="s">
        <v>24</v>
      </c>
      <c r="B1118" s="59" t="s">
        <v>29</v>
      </c>
      <c r="C1118" s="59" t="s">
        <v>6</v>
      </c>
      <c r="D1118" s="36" t="str">
        <f t="shared" si="17"/>
        <v>Public</v>
      </c>
      <c r="E1118" s="60">
        <v>1476</v>
      </c>
      <c r="F1118" s="60">
        <v>5509</v>
      </c>
      <c r="G1118" s="59" t="s">
        <v>1427</v>
      </c>
      <c r="H1118" s="60">
        <v>515</v>
      </c>
      <c r="I1118" s="60">
        <v>1</v>
      </c>
      <c r="J1118" s="60">
        <v>1</v>
      </c>
      <c r="K1118" s="60">
        <v>1</v>
      </c>
      <c r="L1118" s="60">
        <v>6</v>
      </c>
      <c r="M1118" s="59" t="s">
        <v>1470</v>
      </c>
      <c r="N1118" s="59" t="s">
        <v>1657</v>
      </c>
      <c r="O1118" s="60">
        <v>13</v>
      </c>
      <c r="P1118" s="60">
        <v>1305</v>
      </c>
      <c r="Q1118" s="60">
        <v>1986</v>
      </c>
      <c r="R1118" s="59" t="s">
        <v>70</v>
      </c>
    </row>
    <row r="1119" spans="1:18" ht="40.5">
      <c r="A1119" s="59" t="s">
        <v>24</v>
      </c>
      <c r="B1119" s="59" t="s">
        <v>29</v>
      </c>
      <c r="C1119" s="59" t="s">
        <v>6</v>
      </c>
      <c r="D1119" s="36" t="str">
        <f t="shared" si="17"/>
        <v>Public</v>
      </c>
      <c r="E1119" s="60">
        <v>1486</v>
      </c>
      <c r="F1119" s="60">
        <v>5519</v>
      </c>
      <c r="G1119" s="59" t="s">
        <v>1428</v>
      </c>
      <c r="H1119" s="60">
        <v>134</v>
      </c>
      <c r="I1119" s="60">
        <v>1</v>
      </c>
      <c r="J1119" s="60">
        <v>1</v>
      </c>
      <c r="K1119" s="60">
        <v>1</v>
      </c>
      <c r="L1119" s="60">
        <v>6</v>
      </c>
      <c r="M1119" s="59" t="s">
        <v>1470</v>
      </c>
      <c r="N1119" s="59" t="s">
        <v>1657</v>
      </c>
      <c r="O1119" s="60">
        <v>13</v>
      </c>
      <c r="P1119" s="60">
        <v>1302</v>
      </c>
      <c r="Q1119" s="60">
        <v>2000</v>
      </c>
      <c r="R1119" s="59" t="s">
        <v>70</v>
      </c>
    </row>
  </sheetData>
  <phoneticPr fontId="9"/>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18"/>
  <sheetViews>
    <sheetView workbookViewId="0">
      <selection activeCell="F18" sqref="F18"/>
    </sheetView>
  </sheetViews>
  <sheetFormatPr defaultRowHeight="15"/>
  <cols>
    <col min="1" max="1" width="26.28515625" bestFit="1" customWidth="1"/>
    <col min="2" max="2" width="16.28515625" bestFit="1" customWidth="1"/>
    <col min="3" max="3" width="7.28515625" bestFit="1" customWidth="1"/>
    <col min="4" max="4" width="11.28515625" bestFit="1" customWidth="1"/>
  </cols>
  <sheetData>
    <row r="3" spans="1:4">
      <c r="A3" s="37" t="s">
        <v>1433</v>
      </c>
      <c r="B3" s="37" t="s">
        <v>1744</v>
      </c>
    </row>
    <row r="4" spans="1:4">
      <c r="A4" s="37" t="s">
        <v>1745</v>
      </c>
      <c r="B4" t="s">
        <v>6</v>
      </c>
      <c r="C4" t="s">
        <v>7</v>
      </c>
      <c r="D4" t="s">
        <v>1746</v>
      </c>
    </row>
    <row r="5" spans="1:4">
      <c r="A5" s="38" t="s">
        <v>12</v>
      </c>
      <c r="B5" s="39">
        <v>9</v>
      </c>
      <c r="C5" s="39">
        <v>1</v>
      </c>
      <c r="D5" s="39">
        <v>10</v>
      </c>
    </row>
    <row r="6" spans="1:4">
      <c r="A6" s="38" t="s">
        <v>13</v>
      </c>
      <c r="B6" s="39">
        <v>14</v>
      </c>
      <c r="C6" s="39">
        <v>4</v>
      </c>
      <c r="D6" s="39">
        <v>18</v>
      </c>
    </row>
    <row r="7" spans="1:4">
      <c r="A7" s="38" t="s">
        <v>14</v>
      </c>
      <c r="B7" s="39">
        <v>22</v>
      </c>
      <c r="C7" s="39">
        <v>9</v>
      </c>
      <c r="D7" s="39">
        <v>31</v>
      </c>
    </row>
    <row r="8" spans="1:4">
      <c r="A8" s="38" t="s">
        <v>15</v>
      </c>
      <c r="B8" s="39">
        <v>14</v>
      </c>
      <c r="C8" s="39">
        <v>2</v>
      </c>
      <c r="D8" s="39">
        <v>16</v>
      </c>
    </row>
    <row r="9" spans="1:4">
      <c r="A9" s="38" t="s">
        <v>16</v>
      </c>
      <c r="B9" s="39">
        <v>13</v>
      </c>
      <c r="C9" s="39">
        <v>2</v>
      </c>
      <c r="D9" s="39">
        <v>15</v>
      </c>
    </row>
    <row r="10" spans="1:4">
      <c r="A10" s="38" t="s">
        <v>17</v>
      </c>
      <c r="B10" s="39">
        <v>9</v>
      </c>
      <c r="C10" s="39">
        <v>14</v>
      </c>
      <c r="D10" s="39">
        <v>23</v>
      </c>
    </row>
    <row r="11" spans="1:4">
      <c r="A11" s="38" t="s">
        <v>18</v>
      </c>
      <c r="B11" s="39">
        <v>17</v>
      </c>
      <c r="C11" s="39">
        <v>2</v>
      </c>
      <c r="D11" s="39">
        <v>19</v>
      </c>
    </row>
    <row r="12" spans="1:4">
      <c r="A12" s="38" t="s">
        <v>19</v>
      </c>
      <c r="B12" s="39">
        <v>11</v>
      </c>
      <c r="C12" s="39">
        <v>3</v>
      </c>
      <c r="D12" s="39">
        <v>14</v>
      </c>
    </row>
    <row r="13" spans="1:4">
      <c r="A13" s="38" t="s">
        <v>20</v>
      </c>
      <c r="B13" s="39">
        <v>6</v>
      </c>
      <c r="C13" s="39">
        <v>3</v>
      </c>
      <c r="D13" s="39">
        <v>9</v>
      </c>
    </row>
    <row r="14" spans="1:4">
      <c r="A14" s="38" t="s">
        <v>21</v>
      </c>
      <c r="B14" s="39">
        <v>14</v>
      </c>
      <c r="C14" s="39">
        <v>2</v>
      </c>
      <c r="D14" s="39">
        <v>16</v>
      </c>
    </row>
    <row r="15" spans="1:4">
      <c r="A15" s="38" t="s">
        <v>22</v>
      </c>
      <c r="B15" s="39">
        <v>16</v>
      </c>
      <c r="C15" s="39">
        <v>3</v>
      </c>
      <c r="D15" s="39">
        <v>19</v>
      </c>
    </row>
    <row r="16" spans="1:4">
      <c r="A16" s="38" t="s">
        <v>23</v>
      </c>
      <c r="B16" s="39">
        <v>6</v>
      </c>
      <c r="C16" s="39">
        <v>2</v>
      </c>
      <c r="D16" s="39">
        <v>8</v>
      </c>
    </row>
    <row r="17" spans="1:4">
      <c r="A17" s="38" t="s">
        <v>24</v>
      </c>
      <c r="B17" s="39">
        <v>17</v>
      </c>
      <c r="C17" s="39">
        <v>4</v>
      </c>
      <c r="D17" s="39">
        <v>21</v>
      </c>
    </row>
    <row r="18" spans="1:4">
      <c r="A18" s="38" t="s">
        <v>1746</v>
      </c>
      <c r="B18" s="39">
        <v>168</v>
      </c>
      <c r="C18" s="39">
        <v>51</v>
      </c>
      <c r="D18" s="39">
        <v>219</v>
      </c>
    </row>
  </sheetData>
  <phoneticPr fontId="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20"/>
  <sheetViews>
    <sheetView workbookViewId="0">
      <selection activeCell="D1" sqref="D1:D2"/>
    </sheetView>
  </sheetViews>
  <sheetFormatPr defaultRowHeight="15"/>
  <sheetData>
    <row r="1" spans="1:18">
      <c r="A1" s="62" t="s">
        <v>59</v>
      </c>
      <c r="B1" s="62" t="s">
        <v>2</v>
      </c>
      <c r="C1" s="62" t="s">
        <v>1429</v>
      </c>
      <c r="D1" s="62" t="s">
        <v>1429</v>
      </c>
      <c r="E1" s="62" t="s">
        <v>60</v>
      </c>
      <c r="F1" s="62" t="s">
        <v>61</v>
      </c>
      <c r="G1" s="62" t="s">
        <v>62</v>
      </c>
      <c r="H1" s="62" t="s">
        <v>63</v>
      </c>
      <c r="I1" s="62" t="s">
        <v>64</v>
      </c>
      <c r="J1" s="62" t="s">
        <v>1430</v>
      </c>
      <c r="K1" s="62" t="s">
        <v>65</v>
      </c>
      <c r="L1" s="62" t="s">
        <v>66</v>
      </c>
      <c r="M1" s="62" t="s">
        <v>1464</v>
      </c>
      <c r="N1" s="62" t="s">
        <v>1465</v>
      </c>
      <c r="O1" s="62" t="s">
        <v>1466</v>
      </c>
      <c r="P1" s="62" t="s">
        <v>1467</v>
      </c>
      <c r="Q1" s="62" t="s">
        <v>67</v>
      </c>
      <c r="R1" s="62" t="s">
        <v>68</v>
      </c>
    </row>
    <row r="2" spans="1:18" ht="40.5">
      <c r="A2" s="63" t="s">
        <v>12</v>
      </c>
      <c r="B2" s="63" t="s">
        <v>54</v>
      </c>
      <c r="C2" s="63" t="s">
        <v>6</v>
      </c>
      <c r="D2" s="36" t="str">
        <f t="shared" ref="D2:D65" si="0">IF(C2="Catholic", "Private", C2)</f>
        <v>Public</v>
      </c>
      <c r="E2" s="64">
        <v>805</v>
      </c>
      <c r="F2" s="64">
        <v>805</v>
      </c>
      <c r="G2" s="63" t="s">
        <v>111</v>
      </c>
      <c r="H2" s="64">
        <v>370</v>
      </c>
      <c r="I2" s="64">
        <v>5</v>
      </c>
      <c r="J2" s="64">
        <v>1</v>
      </c>
      <c r="K2" s="64">
        <v>7</v>
      </c>
      <c r="L2" s="64">
        <v>9</v>
      </c>
      <c r="M2" s="63" t="s">
        <v>1468</v>
      </c>
      <c r="N2" s="63" t="s">
        <v>1469</v>
      </c>
      <c r="O2" s="64">
        <v>1</v>
      </c>
      <c r="P2" s="64">
        <v>104</v>
      </c>
      <c r="Q2" s="64">
        <v>1985</v>
      </c>
      <c r="R2" s="63" t="s">
        <v>70</v>
      </c>
    </row>
    <row r="3" spans="1:18" ht="40.5">
      <c r="A3" s="63" t="s">
        <v>12</v>
      </c>
      <c r="B3" s="63" t="s">
        <v>54</v>
      </c>
      <c r="C3" s="63" t="s">
        <v>6</v>
      </c>
      <c r="D3" s="36" t="str">
        <f t="shared" si="0"/>
        <v>Public</v>
      </c>
      <c r="E3" s="64">
        <v>807</v>
      </c>
      <c r="F3" s="64">
        <v>807</v>
      </c>
      <c r="G3" s="63" t="s">
        <v>112</v>
      </c>
      <c r="H3" s="64">
        <v>391</v>
      </c>
      <c r="I3" s="64">
        <v>5</v>
      </c>
      <c r="J3" s="64">
        <v>1</v>
      </c>
      <c r="K3" s="64">
        <v>7</v>
      </c>
      <c r="L3" s="64">
        <v>9</v>
      </c>
      <c r="M3" s="63" t="s">
        <v>1468</v>
      </c>
      <c r="N3" s="63" t="s">
        <v>1469</v>
      </c>
      <c r="O3" s="64">
        <v>1</v>
      </c>
      <c r="P3" s="64">
        <v>102</v>
      </c>
      <c r="Q3" s="64">
        <v>1987</v>
      </c>
      <c r="R3" s="63" t="s">
        <v>70</v>
      </c>
    </row>
    <row r="4" spans="1:18" ht="27">
      <c r="A4" s="63" t="s">
        <v>12</v>
      </c>
      <c r="B4" s="63" t="s">
        <v>54</v>
      </c>
      <c r="C4" s="63" t="s">
        <v>6</v>
      </c>
      <c r="D4" s="36" t="str">
        <f t="shared" si="0"/>
        <v>Public</v>
      </c>
      <c r="E4" s="64">
        <v>809</v>
      </c>
      <c r="F4" s="64">
        <v>809</v>
      </c>
      <c r="G4" s="63" t="s">
        <v>113</v>
      </c>
      <c r="H4" s="64">
        <v>548</v>
      </c>
      <c r="I4" s="64">
        <v>5</v>
      </c>
      <c r="J4" s="64">
        <v>1</v>
      </c>
      <c r="K4" s="64">
        <v>7</v>
      </c>
      <c r="L4" s="64">
        <v>9</v>
      </c>
      <c r="M4" s="63" t="s">
        <v>1468</v>
      </c>
      <c r="N4" s="63" t="s">
        <v>1469</v>
      </c>
      <c r="O4" s="64">
        <v>1</v>
      </c>
      <c r="P4" s="64">
        <v>101</v>
      </c>
      <c r="Q4" s="64">
        <v>1983</v>
      </c>
      <c r="R4" s="63" t="s">
        <v>70</v>
      </c>
    </row>
    <row r="5" spans="1:18" ht="67.5">
      <c r="A5" s="63" t="s">
        <v>12</v>
      </c>
      <c r="B5" s="63" t="s">
        <v>54</v>
      </c>
      <c r="C5" s="63" t="s">
        <v>6</v>
      </c>
      <c r="D5" s="36" t="str">
        <f t="shared" si="0"/>
        <v>Public</v>
      </c>
      <c r="E5" s="64">
        <v>978</v>
      </c>
      <c r="F5" s="64">
        <v>978</v>
      </c>
      <c r="G5" s="63" t="s">
        <v>126</v>
      </c>
      <c r="H5" s="64">
        <v>217</v>
      </c>
      <c r="I5" s="64">
        <v>5</v>
      </c>
      <c r="J5" s="64">
        <v>1</v>
      </c>
      <c r="K5" s="64">
        <v>1</v>
      </c>
      <c r="L5" s="64">
        <v>9</v>
      </c>
      <c r="M5" s="63" t="s">
        <v>1468</v>
      </c>
      <c r="N5" s="63" t="s">
        <v>1469</v>
      </c>
      <c r="O5" s="64">
        <v>1</v>
      </c>
      <c r="P5" s="64">
        <v>101</v>
      </c>
      <c r="Q5" s="64">
        <v>2009</v>
      </c>
      <c r="R5" s="63" t="s">
        <v>70</v>
      </c>
    </row>
    <row r="6" spans="1:18" ht="27">
      <c r="A6" s="63" t="s">
        <v>12</v>
      </c>
      <c r="B6" s="63" t="s">
        <v>54</v>
      </c>
      <c r="C6" s="63" t="s">
        <v>6</v>
      </c>
      <c r="D6" s="36" t="str">
        <f t="shared" si="0"/>
        <v>Public</v>
      </c>
      <c r="E6" s="64">
        <v>1000</v>
      </c>
      <c r="F6" s="64">
        <v>1000</v>
      </c>
      <c r="G6" s="63" t="s">
        <v>127</v>
      </c>
      <c r="H6" s="64">
        <v>266</v>
      </c>
      <c r="I6" s="64">
        <v>5</v>
      </c>
      <c r="J6" s="64">
        <v>1</v>
      </c>
      <c r="K6" s="64">
        <v>7</v>
      </c>
      <c r="L6" s="64">
        <v>9</v>
      </c>
      <c r="M6" s="63" t="s">
        <v>1468</v>
      </c>
      <c r="N6" s="63" t="s">
        <v>1469</v>
      </c>
      <c r="O6" s="64">
        <v>1</v>
      </c>
      <c r="P6" s="64">
        <v>101</v>
      </c>
      <c r="Q6" s="64">
        <v>1999</v>
      </c>
      <c r="R6" s="63" t="s">
        <v>70</v>
      </c>
    </row>
    <row r="7" spans="1:18" ht="40.5">
      <c r="A7" s="63" t="s">
        <v>12</v>
      </c>
      <c r="B7" s="63" t="s">
        <v>54</v>
      </c>
      <c r="C7" s="63" t="s">
        <v>6</v>
      </c>
      <c r="D7" s="36" t="str">
        <f t="shared" si="0"/>
        <v>Public</v>
      </c>
      <c r="E7" s="64">
        <v>1002</v>
      </c>
      <c r="F7" s="64">
        <v>1002</v>
      </c>
      <c r="G7" s="63" t="s">
        <v>128</v>
      </c>
      <c r="H7" s="64">
        <v>183</v>
      </c>
      <c r="I7" s="64">
        <v>5</v>
      </c>
      <c r="J7" s="64">
        <v>1</v>
      </c>
      <c r="K7" s="64">
        <v>7</v>
      </c>
      <c r="L7" s="64">
        <v>9</v>
      </c>
      <c r="M7" s="63" t="s">
        <v>1468</v>
      </c>
      <c r="N7" s="63" t="s">
        <v>1469</v>
      </c>
      <c r="O7" s="64">
        <v>1</v>
      </c>
      <c r="P7" s="64">
        <v>102</v>
      </c>
      <c r="Q7" s="64">
        <v>2002</v>
      </c>
      <c r="R7" s="63" t="s">
        <v>70</v>
      </c>
    </row>
    <row r="8" spans="1:18" ht="27">
      <c r="A8" s="63" t="s">
        <v>12</v>
      </c>
      <c r="B8" s="63" t="s">
        <v>54</v>
      </c>
      <c r="C8" s="63" t="s">
        <v>6</v>
      </c>
      <c r="D8" s="36" t="str">
        <f t="shared" si="0"/>
        <v>Public</v>
      </c>
      <c r="E8" s="64">
        <v>1003</v>
      </c>
      <c r="F8" s="64">
        <v>1003</v>
      </c>
      <c r="G8" s="63" t="s">
        <v>129</v>
      </c>
      <c r="H8" s="64">
        <v>356</v>
      </c>
      <c r="I8" s="64">
        <v>5</v>
      </c>
      <c r="J8" s="64">
        <v>1</v>
      </c>
      <c r="K8" s="64">
        <v>7</v>
      </c>
      <c r="L8" s="64">
        <v>9</v>
      </c>
      <c r="M8" s="63" t="s">
        <v>1468</v>
      </c>
      <c r="N8" s="63" t="s">
        <v>1469</v>
      </c>
      <c r="O8" s="64">
        <v>1</v>
      </c>
      <c r="P8" s="64">
        <v>103</v>
      </c>
      <c r="Q8" s="64">
        <v>1993</v>
      </c>
      <c r="R8" s="63" t="s">
        <v>70</v>
      </c>
    </row>
    <row r="9" spans="1:18" ht="27">
      <c r="A9" s="63" t="s">
        <v>12</v>
      </c>
      <c r="B9" s="63" t="s">
        <v>54</v>
      </c>
      <c r="C9" s="63" t="s">
        <v>6</v>
      </c>
      <c r="D9" s="36" t="str">
        <f t="shared" si="0"/>
        <v>Public</v>
      </c>
      <c r="E9" s="64">
        <v>1004</v>
      </c>
      <c r="F9" s="64">
        <v>1004</v>
      </c>
      <c r="G9" s="63" t="s">
        <v>130</v>
      </c>
      <c r="H9" s="64">
        <v>230</v>
      </c>
      <c r="I9" s="64">
        <v>5</v>
      </c>
      <c r="J9" s="64">
        <v>1</v>
      </c>
      <c r="K9" s="64">
        <v>7</v>
      </c>
      <c r="L9" s="64">
        <v>9</v>
      </c>
      <c r="M9" s="63" t="s">
        <v>1468</v>
      </c>
      <c r="N9" s="63" t="s">
        <v>1469</v>
      </c>
      <c r="O9" s="64">
        <v>1</v>
      </c>
      <c r="P9" s="64">
        <v>101</v>
      </c>
      <c r="Q9" s="64">
        <v>2000</v>
      </c>
      <c r="R9" s="63" t="s">
        <v>70</v>
      </c>
    </row>
    <row r="10" spans="1:18" ht="40.5">
      <c r="A10" s="63" t="s">
        <v>12</v>
      </c>
      <c r="B10" s="63" t="s">
        <v>54</v>
      </c>
      <c r="C10" s="63" t="s">
        <v>6</v>
      </c>
      <c r="D10" s="36" t="str">
        <f t="shared" si="0"/>
        <v>Public</v>
      </c>
      <c r="E10" s="64">
        <v>1005</v>
      </c>
      <c r="F10" s="64">
        <v>1005</v>
      </c>
      <c r="G10" s="63" t="s">
        <v>131</v>
      </c>
      <c r="H10" s="64">
        <v>177</v>
      </c>
      <c r="I10" s="64">
        <v>5</v>
      </c>
      <c r="J10" s="64">
        <v>1</v>
      </c>
      <c r="K10" s="64">
        <v>7</v>
      </c>
      <c r="L10" s="64">
        <v>9</v>
      </c>
      <c r="M10" s="63" t="s">
        <v>1468</v>
      </c>
      <c r="N10" s="63" t="s">
        <v>1469</v>
      </c>
      <c r="O10" s="64">
        <v>1</v>
      </c>
      <c r="P10" s="64">
        <v>103</v>
      </c>
      <c r="Q10" s="64">
        <v>2008</v>
      </c>
      <c r="R10" s="63" t="s">
        <v>70</v>
      </c>
    </row>
    <row r="11" spans="1:18" ht="67.5">
      <c r="A11" s="63" t="s">
        <v>12</v>
      </c>
      <c r="B11" s="63" t="s">
        <v>3</v>
      </c>
      <c r="C11" s="63" t="s">
        <v>1431</v>
      </c>
      <c r="D11" s="36" t="str">
        <f t="shared" si="0"/>
        <v>Private</v>
      </c>
      <c r="E11" s="64">
        <v>497</v>
      </c>
      <c r="F11" s="64">
        <v>497</v>
      </c>
      <c r="G11" s="63" t="s">
        <v>93</v>
      </c>
      <c r="H11" s="64">
        <v>250</v>
      </c>
      <c r="I11" s="64">
        <v>2</v>
      </c>
      <c r="J11" s="64">
        <v>3</v>
      </c>
      <c r="K11" s="64">
        <v>7</v>
      </c>
      <c r="L11" s="64">
        <v>9</v>
      </c>
      <c r="M11" s="63" t="s">
        <v>1468</v>
      </c>
      <c r="N11" s="63" t="s">
        <v>1469</v>
      </c>
      <c r="O11" s="64">
        <v>1</v>
      </c>
      <c r="P11" s="64">
        <v>101</v>
      </c>
      <c r="Q11" s="64">
        <v>2000</v>
      </c>
      <c r="R11" s="63" t="s">
        <v>70</v>
      </c>
    </row>
    <row r="12" spans="1:18" ht="40.5">
      <c r="A12" s="63" t="s">
        <v>13</v>
      </c>
      <c r="B12" s="63" t="s">
        <v>54</v>
      </c>
      <c r="C12" s="63" t="s">
        <v>6</v>
      </c>
      <c r="D12" s="36" t="str">
        <f t="shared" si="0"/>
        <v>Public</v>
      </c>
      <c r="E12" s="64">
        <v>46</v>
      </c>
      <c r="F12" s="64">
        <v>46</v>
      </c>
      <c r="G12" s="63" t="s">
        <v>162</v>
      </c>
      <c r="H12" s="64">
        <v>197</v>
      </c>
      <c r="I12" s="64">
        <v>5</v>
      </c>
      <c r="J12" s="64">
        <v>1</v>
      </c>
      <c r="K12" s="64">
        <v>1</v>
      </c>
      <c r="L12" s="64">
        <v>9</v>
      </c>
      <c r="M12" s="63" t="s">
        <v>1468</v>
      </c>
      <c r="N12" s="63" t="s">
        <v>1469</v>
      </c>
      <c r="O12" s="64">
        <v>2</v>
      </c>
      <c r="P12" s="64">
        <v>201</v>
      </c>
      <c r="Q12" s="64">
        <v>1990</v>
      </c>
      <c r="R12" s="63" t="s">
        <v>70</v>
      </c>
    </row>
    <row r="13" spans="1:18" ht="54">
      <c r="A13" s="63" t="s">
        <v>13</v>
      </c>
      <c r="B13" s="63" t="s">
        <v>54</v>
      </c>
      <c r="C13" s="63" t="s">
        <v>6</v>
      </c>
      <c r="D13" s="36" t="str">
        <f t="shared" si="0"/>
        <v>Public</v>
      </c>
      <c r="E13" s="64">
        <v>65</v>
      </c>
      <c r="F13" s="64">
        <v>65</v>
      </c>
      <c r="G13" s="63" t="s">
        <v>181</v>
      </c>
      <c r="H13" s="64">
        <v>47</v>
      </c>
      <c r="I13" s="64">
        <v>5</v>
      </c>
      <c r="J13" s="64">
        <v>1</v>
      </c>
      <c r="K13" s="64">
        <v>1</v>
      </c>
      <c r="L13" s="64">
        <v>9</v>
      </c>
      <c r="M13" s="63" t="s">
        <v>1468</v>
      </c>
      <c r="N13" s="63" t="s">
        <v>1469</v>
      </c>
      <c r="O13" s="64">
        <v>2</v>
      </c>
      <c r="P13" s="64">
        <v>204</v>
      </c>
      <c r="Q13" s="64">
        <v>1979</v>
      </c>
      <c r="R13" s="63" t="s">
        <v>70</v>
      </c>
    </row>
    <row r="14" spans="1:18" ht="40.5">
      <c r="A14" s="63" t="s">
        <v>13</v>
      </c>
      <c r="B14" s="63" t="s">
        <v>54</v>
      </c>
      <c r="C14" s="63" t="s">
        <v>6</v>
      </c>
      <c r="D14" s="36" t="str">
        <f t="shared" si="0"/>
        <v>Public</v>
      </c>
      <c r="E14" s="64">
        <v>829</v>
      </c>
      <c r="F14" s="64">
        <v>829</v>
      </c>
      <c r="G14" s="63" t="s">
        <v>202</v>
      </c>
      <c r="H14" s="64">
        <v>1</v>
      </c>
      <c r="I14" s="64">
        <v>5</v>
      </c>
      <c r="J14" s="64">
        <v>1</v>
      </c>
      <c r="K14" s="64">
        <v>1</v>
      </c>
      <c r="L14" s="64">
        <v>8</v>
      </c>
      <c r="M14" s="63" t="s">
        <v>1468</v>
      </c>
      <c r="N14" s="63" t="s">
        <v>1469</v>
      </c>
      <c r="O14" s="64">
        <v>2</v>
      </c>
      <c r="P14" s="64">
        <v>204</v>
      </c>
      <c r="Q14" s="64">
        <v>1980</v>
      </c>
      <c r="R14" s="63" t="s">
        <v>70</v>
      </c>
    </row>
    <row r="15" spans="1:18" ht="67.5">
      <c r="A15" s="63" t="s">
        <v>13</v>
      </c>
      <c r="B15" s="63" t="s">
        <v>54</v>
      </c>
      <c r="C15" s="63" t="s">
        <v>6</v>
      </c>
      <c r="D15" s="36" t="str">
        <f t="shared" si="0"/>
        <v>Public</v>
      </c>
      <c r="E15" s="64">
        <v>931</v>
      </c>
      <c r="F15" s="64">
        <v>931</v>
      </c>
      <c r="G15" s="63" t="s">
        <v>204</v>
      </c>
      <c r="H15" s="64">
        <v>122</v>
      </c>
      <c r="I15" s="64">
        <v>5</v>
      </c>
      <c r="J15" s="64">
        <v>1</v>
      </c>
      <c r="K15" s="64">
        <v>7</v>
      </c>
      <c r="L15" s="64">
        <v>9</v>
      </c>
      <c r="M15" s="63" t="s">
        <v>1468</v>
      </c>
      <c r="N15" s="63" t="s">
        <v>1469</v>
      </c>
      <c r="O15" s="64">
        <v>2</v>
      </c>
      <c r="P15" s="64">
        <v>201</v>
      </c>
      <c r="Q15" s="64">
        <v>2007</v>
      </c>
      <c r="R15" s="63" t="s">
        <v>70</v>
      </c>
    </row>
    <row r="16" spans="1:18" ht="54">
      <c r="A16" s="63" t="s">
        <v>13</v>
      </c>
      <c r="B16" s="63" t="s">
        <v>54</v>
      </c>
      <c r="C16" s="63" t="s">
        <v>6</v>
      </c>
      <c r="D16" s="36" t="str">
        <f t="shared" si="0"/>
        <v>Public</v>
      </c>
      <c r="E16" s="64">
        <v>951</v>
      </c>
      <c r="F16" s="64">
        <v>951</v>
      </c>
      <c r="G16" s="63" t="s">
        <v>209</v>
      </c>
      <c r="H16" s="64">
        <v>158</v>
      </c>
      <c r="I16" s="64">
        <v>5</v>
      </c>
      <c r="J16" s="64">
        <v>1</v>
      </c>
      <c r="K16" s="64">
        <v>7</v>
      </c>
      <c r="L16" s="64">
        <v>9</v>
      </c>
      <c r="M16" s="63" t="s">
        <v>1468</v>
      </c>
      <c r="N16" s="63" t="s">
        <v>1469</v>
      </c>
      <c r="O16" s="64">
        <v>2</v>
      </c>
      <c r="P16" s="64">
        <v>203</v>
      </c>
      <c r="Q16" s="64">
        <v>2007</v>
      </c>
      <c r="R16" s="63" t="s">
        <v>70</v>
      </c>
    </row>
    <row r="17" spans="1:18" ht="67.5">
      <c r="A17" s="63" t="s">
        <v>13</v>
      </c>
      <c r="B17" s="63" t="s">
        <v>54</v>
      </c>
      <c r="C17" s="63" t="s">
        <v>6</v>
      </c>
      <c r="D17" s="36" t="str">
        <f t="shared" si="0"/>
        <v>Public</v>
      </c>
      <c r="E17" s="64">
        <v>954</v>
      </c>
      <c r="F17" s="64">
        <v>954</v>
      </c>
      <c r="G17" s="63" t="s">
        <v>210</v>
      </c>
      <c r="H17" s="64">
        <v>98</v>
      </c>
      <c r="I17" s="64">
        <v>5</v>
      </c>
      <c r="J17" s="64">
        <v>1</v>
      </c>
      <c r="K17" s="64">
        <v>1</v>
      </c>
      <c r="L17" s="64">
        <v>9</v>
      </c>
      <c r="M17" s="63" t="s">
        <v>1468</v>
      </c>
      <c r="N17" s="63" t="s">
        <v>1469</v>
      </c>
      <c r="O17" s="64">
        <v>2</v>
      </c>
      <c r="P17" s="64">
        <v>203</v>
      </c>
      <c r="Q17" s="64">
        <v>2007</v>
      </c>
      <c r="R17" s="63" t="s">
        <v>70</v>
      </c>
    </row>
    <row r="18" spans="1:18" ht="54">
      <c r="A18" s="63" t="s">
        <v>13</v>
      </c>
      <c r="B18" s="63" t="s">
        <v>54</v>
      </c>
      <c r="C18" s="63" t="s">
        <v>6</v>
      </c>
      <c r="D18" s="36" t="str">
        <f t="shared" si="0"/>
        <v>Public</v>
      </c>
      <c r="E18" s="64">
        <v>1008</v>
      </c>
      <c r="F18" s="64">
        <v>1008</v>
      </c>
      <c r="G18" s="63" t="s">
        <v>213</v>
      </c>
      <c r="H18" s="64">
        <v>432</v>
      </c>
      <c r="I18" s="64">
        <v>5</v>
      </c>
      <c r="J18" s="64">
        <v>1</v>
      </c>
      <c r="K18" s="64">
        <v>7</v>
      </c>
      <c r="L18" s="64">
        <v>9</v>
      </c>
      <c r="M18" s="63" t="s">
        <v>1468</v>
      </c>
      <c r="N18" s="63" t="s">
        <v>1469</v>
      </c>
      <c r="O18" s="64">
        <v>2</v>
      </c>
      <c r="P18" s="64">
        <v>201</v>
      </c>
      <c r="Q18" s="64">
        <v>2000</v>
      </c>
      <c r="R18" s="63" t="s">
        <v>70</v>
      </c>
    </row>
    <row r="19" spans="1:18" ht="54">
      <c r="A19" s="63" t="s">
        <v>13</v>
      </c>
      <c r="B19" s="63" t="s">
        <v>54</v>
      </c>
      <c r="C19" s="63" t="s">
        <v>6</v>
      </c>
      <c r="D19" s="36" t="str">
        <f t="shared" si="0"/>
        <v>Public</v>
      </c>
      <c r="E19" s="64">
        <v>1010</v>
      </c>
      <c r="F19" s="64">
        <v>1010</v>
      </c>
      <c r="G19" s="63" t="s">
        <v>215</v>
      </c>
      <c r="H19" s="64">
        <v>188</v>
      </c>
      <c r="I19" s="64">
        <v>5</v>
      </c>
      <c r="J19" s="64">
        <v>1</v>
      </c>
      <c r="K19" s="64">
        <v>1</v>
      </c>
      <c r="L19" s="64">
        <v>9</v>
      </c>
      <c r="M19" s="63" t="s">
        <v>1468</v>
      </c>
      <c r="N19" s="63" t="s">
        <v>1469</v>
      </c>
      <c r="O19" s="64">
        <v>2</v>
      </c>
      <c r="P19" s="64">
        <v>201</v>
      </c>
      <c r="Q19" s="64">
        <v>2004</v>
      </c>
      <c r="R19" s="63" t="s">
        <v>70</v>
      </c>
    </row>
    <row r="20" spans="1:18" ht="54">
      <c r="A20" s="63" t="s">
        <v>13</v>
      </c>
      <c r="B20" s="63" t="s">
        <v>54</v>
      </c>
      <c r="C20" s="63" t="s">
        <v>6</v>
      </c>
      <c r="D20" s="36" t="str">
        <f t="shared" si="0"/>
        <v>Public</v>
      </c>
      <c r="E20" s="64">
        <v>1012</v>
      </c>
      <c r="F20" s="64">
        <v>1012</v>
      </c>
      <c r="G20" s="63" t="s">
        <v>217</v>
      </c>
      <c r="H20" s="64">
        <v>281</v>
      </c>
      <c r="I20" s="64">
        <v>5</v>
      </c>
      <c r="J20" s="64">
        <v>1</v>
      </c>
      <c r="K20" s="64">
        <v>7</v>
      </c>
      <c r="L20" s="64">
        <v>9</v>
      </c>
      <c r="M20" s="63" t="s">
        <v>1468</v>
      </c>
      <c r="N20" s="63" t="s">
        <v>1469</v>
      </c>
      <c r="O20" s="64">
        <v>2</v>
      </c>
      <c r="P20" s="64">
        <v>203</v>
      </c>
      <c r="Q20" s="64">
        <v>1986</v>
      </c>
      <c r="R20" s="63" t="s">
        <v>70</v>
      </c>
    </row>
    <row r="21" spans="1:18" ht="40.5">
      <c r="A21" s="63" t="s">
        <v>13</v>
      </c>
      <c r="B21" s="63" t="s">
        <v>54</v>
      </c>
      <c r="C21" s="63" t="s">
        <v>6</v>
      </c>
      <c r="D21" s="36" t="str">
        <f t="shared" si="0"/>
        <v>Public</v>
      </c>
      <c r="E21" s="64">
        <v>1013</v>
      </c>
      <c r="F21" s="64">
        <v>1013</v>
      </c>
      <c r="G21" s="63" t="s">
        <v>218</v>
      </c>
      <c r="H21" s="64">
        <v>198</v>
      </c>
      <c r="I21" s="64">
        <v>5</v>
      </c>
      <c r="J21" s="64">
        <v>1</v>
      </c>
      <c r="K21" s="64">
        <v>7</v>
      </c>
      <c r="L21" s="64">
        <v>9</v>
      </c>
      <c r="M21" s="63" t="s">
        <v>1468</v>
      </c>
      <c r="N21" s="63" t="s">
        <v>1469</v>
      </c>
      <c r="O21" s="64">
        <v>2</v>
      </c>
      <c r="P21" s="64">
        <v>202</v>
      </c>
      <c r="Q21" s="64">
        <v>2000</v>
      </c>
      <c r="R21" s="63" t="s">
        <v>70</v>
      </c>
    </row>
    <row r="22" spans="1:18" ht="81">
      <c r="A22" s="63" t="s">
        <v>13</v>
      </c>
      <c r="B22" s="63" t="s">
        <v>54</v>
      </c>
      <c r="C22" s="63" t="s">
        <v>6</v>
      </c>
      <c r="D22" s="36" t="str">
        <f t="shared" si="0"/>
        <v>Public</v>
      </c>
      <c r="E22" s="64">
        <v>1014</v>
      </c>
      <c r="F22" s="64">
        <v>1014</v>
      </c>
      <c r="G22" s="63" t="s">
        <v>219</v>
      </c>
      <c r="H22" s="64">
        <v>101</v>
      </c>
      <c r="I22" s="64">
        <v>5</v>
      </c>
      <c r="J22" s="64">
        <v>1</v>
      </c>
      <c r="K22" s="64">
        <v>7</v>
      </c>
      <c r="L22" s="64">
        <v>9</v>
      </c>
      <c r="M22" s="63" t="s">
        <v>1468</v>
      </c>
      <c r="N22" s="63" t="s">
        <v>1469</v>
      </c>
      <c r="O22" s="64">
        <v>2</v>
      </c>
      <c r="P22" s="64">
        <v>202</v>
      </c>
      <c r="Q22" s="64">
        <v>2006</v>
      </c>
      <c r="R22" s="63" t="s">
        <v>70</v>
      </c>
    </row>
    <row r="23" spans="1:18" ht="67.5">
      <c r="A23" s="63" t="s">
        <v>13</v>
      </c>
      <c r="B23" s="63" t="s">
        <v>54</v>
      </c>
      <c r="C23" s="63" t="s">
        <v>6</v>
      </c>
      <c r="D23" s="36" t="str">
        <f t="shared" si="0"/>
        <v>Public</v>
      </c>
      <c r="E23" s="64">
        <v>1015</v>
      </c>
      <c r="F23" s="64">
        <v>1015</v>
      </c>
      <c r="G23" s="63" t="s">
        <v>220</v>
      </c>
      <c r="H23" s="64">
        <v>157</v>
      </c>
      <c r="I23" s="64">
        <v>5</v>
      </c>
      <c r="J23" s="64">
        <v>1</v>
      </c>
      <c r="K23" s="64">
        <v>7</v>
      </c>
      <c r="L23" s="64">
        <v>9</v>
      </c>
      <c r="M23" s="63" t="s">
        <v>1468</v>
      </c>
      <c r="N23" s="63" t="s">
        <v>1469</v>
      </c>
      <c r="O23" s="64">
        <v>2</v>
      </c>
      <c r="P23" s="64">
        <v>202</v>
      </c>
      <c r="Q23" s="65"/>
      <c r="R23" s="63" t="s">
        <v>70</v>
      </c>
    </row>
    <row r="24" spans="1:18" ht="27">
      <c r="A24" s="63" t="s">
        <v>13</v>
      </c>
      <c r="B24" s="63" t="s">
        <v>54</v>
      </c>
      <c r="C24" s="63" t="s">
        <v>6</v>
      </c>
      <c r="D24" s="36" t="str">
        <f t="shared" si="0"/>
        <v>Public</v>
      </c>
      <c r="E24" s="64">
        <v>1021</v>
      </c>
      <c r="F24" s="64">
        <v>1021</v>
      </c>
      <c r="G24" s="63" t="s">
        <v>222</v>
      </c>
      <c r="H24" s="64">
        <v>285</v>
      </c>
      <c r="I24" s="64">
        <v>5</v>
      </c>
      <c r="J24" s="64">
        <v>1</v>
      </c>
      <c r="K24" s="64">
        <v>7</v>
      </c>
      <c r="L24" s="64">
        <v>9</v>
      </c>
      <c r="M24" s="63" t="s">
        <v>1468</v>
      </c>
      <c r="N24" s="63" t="s">
        <v>1469</v>
      </c>
      <c r="O24" s="64">
        <v>2</v>
      </c>
      <c r="P24" s="64">
        <v>204</v>
      </c>
      <c r="Q24" s="64">
        <v>1996</v>
      </c>
      <c r="R24" s="63" t="s">
        <v>70</v>
      </c>
    </row>
    <row r="25" spans="1:18" ht="54">
      <c r="A25" s="63" t="s">
        <v>13</v>
      </c>
      <c r="B25" s="63" t="s">
        <v>54</v>
      </c>
      <c r="C25" s="63" t="s">
        <v>6</v>
      </c>
      <c r="D25" s="36" t="str">
        <f t="shared" si="0"/>
        <v>Public</v>
      </c>
      <c r="E25" s="64">
        <v>1260</v>
      </c>
      <c r="F25" s="64">
        <v>1261</v>
      </c>
      <c r="G25" s="63" t="s">
        <v>233</v>
      </c>
      <c r="H25" s="64">
        <v>106</v>
      </c>
      <c r="I25" s="64">
        <v>5</v>
      </c>
      <c r="J25" s="64">
        <v>1</v>
      </c>
      <c r="K25" s="64">
        <v>1</v>
      </c>
      <c r="L25" s="64">
        <v>9</v>
      </c>
      <c r="M25" s="63" t="s">
        <v>1468</v>
      </c>
      <c r="N25" s="63" t="s">
        <v>1469</v>
      </c>
      <c r="O25" s="64">
        <v>2</v>
      </c>
      <c r="P25" s="64">
        <v>204</v>
      </c>
      <c r="Q25" s="64">
        <v>2009</v>
      </c>
      <c r="R25" s="63" t="s">
        <v>70</v>
      </c>
    </row>
    <row r="26" spans="1:18" ht="40.5">
      <c r="A26" s="63" t="s">
        <v>13</v>
      </c>
      <c r="B26" s="63" t="s">
        <v>3</v>
      </c>
      <c r="C26" s="63" t="s">
        <v>1431</v>
      </c>
      <c r="D26" s="36" t="str">
        <f t="shared" si="0"/>
        <v>Private</v>
      </c>
      <c r="E26" s="64">
        <v>1009</v>
      </c>
      <c r="F26" s="64">
        <v>1009</v>
      </c>
      <c r="G26" s="63" t="s">
        <v>214</v>
      </c>
      <c r="H26" s="64">
        <v>291</v>
      </c>
      <c r="I26" s="64">
        <v>2</v>
      </c>
      <c r="J26" s="64">
        <v>3</v>
      </c>
      <c r="K26" s="64">
        <v>7</v>
      </c>
      <c r="L26" s="64">
        <v>9</v>
      </c>
      <c r="M26" s="63" t="s">
        <v>1468</v>
      </c>
      <c r="N26" s="63" t="s">
        <v>1469</v>
      </c>
      <c r="O26" s="64">
        <v>2</v>
      </c>
      <c r="P26" s="64">
        <v>201</v>
      </c>
      <c r="Q26" s="64">
        <v>1980</v>
      </c>
      <c r="R26" s="63" t="s">
        <v>70</v>
      </c>
    </row>
    <row r="27" spans="1:18" ht="81">
      <c r="A27" s="63" t="s">
        <v>13</v>
      </c>
      <c r="B27" s="63" t="s">
        <v>3</v>
      </c>
      <c r="C27" s="63" t="s">
        <v>1431</v>
      </c>
      <c r="D27" s="36" t="str">
        <f t="shared" si="0"/>
        <v>Private</v>
      </c>
      <c r="E27" s="64">
        <v>1018</v>
      </c>
      <c r="F27" s="64">
        <v>1018</v>
      </c>
      <c r="G27" s="63" t="s">
        <v>221</v>
      </c>
      <c r="H27" s="64">
        <v>135</v>
      </c>
      <c r="I27" s="64">
        <v>2</v>
      </c>
      <c r="J27" s="64">
        <v>3</v>
      </c>
      <c r="K27" s="64">
        <v>7</v>
      </c>
      <c r="L27" s="64">
        <v>9</v>
      </c>
      <c r="M27" s="63" t="s">
        <v>1468</v>
      </c>
      <c r="N27" s="63" t="s">
        <v>1469</v>
      </c>
      <c r="O27" s="64">
        <v>2</v>
      </c>
      <c r="P27" s="64">
        <v>202</v>
      </c>
      <c r="Q27" s="64">
        <v>1983</v>
      </c>
      <c r="R27" s="63" t="s">
        <v>70</v>
      </c>
    </row>
    <row r="28" spans="1:18" ht="67.5">
      <c r="A28" s="63" t="s">
        <v>13</v>
      </c>
      <c r="B28" s="63" t="s">
        <v>3</v>
      </c>
      <c r="C28" s="63" t="s">
        <v>1431</v>
      </c>
      <c r="D28" s="36" t="str">
        <f t="shared" si="0"/>
        <v>Private</v>
      </c>
      <c r="E28" s="64">
        <v>1023</v>
      </c>
      <c r="F28" s="64">
        <v>1023</v>
      </c>
      <c r="G28" s="63" t="s">
        <v>223</v>
      </c>
      <c r="H28" s="64">
        <v>388</v>
      </c>
      <c r="I28" s="64">
        <v>2</v>
      </c>
      <c r="J28" s="64">
        <v>3</v>
      </c>
      <c r="K28" s="64">
        <v>7</v>
      </c>
      <c r="L28" s="64">
        <v>9</v>
      </c>
      <c r="M28" s="63" t="s">
        <v>1468</v>
      </c>
      <c r="N28" s="63" t="s">
        <v>1469</v>
      </c>
      <c r="O28" s="64">
        <v>2</v>
      </c>
      <c r="P28" s="64">
        <v>204</v>
      </c>
      <c r="Q28" s="64">
        <v>1979</v>
      </c>
      <c r="R28" s="63" t="s">
        <v>70</v>
      </c>
    </row>
    <row r="29" spans="1:18" ht="67.5">
      <c r="A29" s="63" t="s">
        <v>13</v>
      </c>
      <c r="B29" s="63" t="s">
        <v>29</v>
      </c>
      <c r="C29" s="63" t="s">
        <v>1431</v>
      </c>
      <c r="D29" s="36" t="str">
        <f t="shared" si="0"/>
        <v>Private</v>
      </c>
      <c r="E29" s="64">
        <v>636</v>
      </c>
      <c r="F29" s="64">
        <v>636</v>
      </c>
      <c r="G29" s="63" t="s">
        <v>191</v>
      </c>
      <c r="H29" s="64">
        <v>81</v>
      </c>
      <c r="I29" s="64">
        <v>1</v>
      </c>
      <c r="J29" s="64">
        <v>3</v>
      </c>
      <c r="K29" s="64">
        <v>1</v>
      </c>
      <c r="L29" s="64">
        <v>9</v>
      </c>
      <c r="M29" s="63" t="s">
        <v>1468</v>
      </c>
      <c r="N29" s="63" t="s">
        <v>1469</v>
      </c>
      <c r="O29" s="64">
        <v>2</v>
      </c>
      <c r="P29" s="64">
        <v>203</v>
      </c>
      <c r="Q29" s="64">
        <v>1995</v>
      </c>
      <c r="R29" s="63" t="s">
        <v>70</v>
      </c>
    </row>
    <row r="30" spans="1:18" ht="40.5">
      <c r="A30" s="63" t="s">
        <v>14</v>
      </c>
      <c r="B30" s="63" t="s">
        <v>54</v>
      </c>
      <c r="C30" s="63" t="s">
        <v>6</v>
      </c>
      <c r="D30" s="36" t="str">
        <f t="shared" si="0"/>
        <v>Public</v>
      </c>
      <c r="E30" s="64">
        <v>371</v>
      </c>
      <c r="F30" s="64">
        <v>371</v>
      </c>
      <c r="G30" s="63" t="s">
        <v>286</v>
      </c>
      <c r="H30" s="64">
        <v>158</v>
      </c>
      <c r="I30" s="64">
        <v>5</v>
      </c>
      <c r="J30" s="64">
        <v>1</v>
      </c>
      <c r="K30" s="64">
        <v>7</v>
      </c>
      <c r="L30" s="64">
        <v>9</v>
      </c>
      <c r="M30" s="63" t="s">
        <v>1468</v>
      </c>
      <c r="N30" s="63" t="s">
        <v>1469</v>
      </c>
      <c r="O30" s="64">
        <v>3</v>
      </c>
      <c r="P30" s="64">
        <v>305</v>
      </c>
      <c r="Q30" s="64">
        <v>2002</v>
      </c>
      <c r="R30" s="63" t="s">
        <v>70</v>
      </c>
    </row>
    <row r="31" spans="1:18" ht="40.5">
      <c r="A31" s="63" t="s">
        <v>14</v>
      </c>
      <c r="B31" s="63" t="s">
        <v>54</v>
      </c>
      <c r="C31" s="63" t="s">
        <v>6</v>
      </c>
      <c r="D31" s="36" t="str">
        <f t="shared" si="0"/>
        <v>Public</v>
      </c>
      <c r="E31" s="64">
        <v>445</v>
      </c>
      <c r="F31" s="64">
        <v>445</v>
      </c>
      <c r="G31" s="63" t="s">
        <v>335</v>
      </c>
      <c r="H31" s="64">
        <v>228</v>
      </c>
      <c r="I31" s="64">
        <v>5</v>
      </c>
      <c r="J31" s="64">
        <v>1</v>
      </c>
      <c r="K31" s="64">
        <v>7</v>
      </c>
      <c r="L31" s="64">
        <v>9</v>
      </c>
      <c r="M31" s="63" t="s">
        <v>1468</v>
      </c>
      <c r="N31" s="63" t="s">
        <v>1469</v>
      </c>
      <c r="O31" s="64">
        <v>3</v>
      </c>
      <c r="P31" s="64">
        <v>307</v>
      </c>
      <c r="Q31" s="64">
        <v>2008</v>
      </c>
      <c r="R31" s="63" t="s">
        <v>70</v>
      </c>
    </row>
    <row r="32" spans="1:18" ht="54">
      <c r="A32" s="63" t="s">
        <v>14</v>
      </c>
      <c r="B32" s="63" t="s">
        <v>54</v>
      </c>
      <c r="C32" s="63" t="s">
        <v>6</v>
      </c>
      <c r="D32" s="36" t="str">
        <f t="shared" si="0"/>
        <v>Public</v>
      </c>
      <c r="E32" s="64">
        <v>474</v>
      </c>
      <c r="F32" s="64">
        <v>474</v>
      </c>
      <c r="G32" s="63" t="s">
        <v>336</v>
      </c>
      <c r="H32" s="64">
        <v>141</v>
      </c>
      <c r="I32" s="64">
        <v>5</v>
      </c>
      <c r="J32" s="64">
        <v>1</v>
      </c>
      <c r="K32" s="64">
        <v>1</v>
      </c>
      <c r="L32" s="64">
        <v>9</v>
      </c>
      <c r="M32" s="63" t="s">
        <v>1468</v>
      </c>
      <c r="N32" s="63" t="s">
        <v>1469</v>
      </c>
      <c r="O32" s="64">
        <v>3</v>
      </c>
      <c r="P32" s="64">
        <v>301</v>
      </c>
      <c r="Q32" s="64">
        <v>2002</v>
      </c>
      <c r="R32" s="63" t="s">
        <v>70</v>
      </c>
    </row>
    <row r="33" spans="1:18" ht="54">
      <c r="A33" s="63" t="s">
        <v>14</v>
      </c>
      <c r="B33" s="63" t="s">
        <v>54</v>
      </c>
      <c r="C33" s="63" t="s">
        <v>6</v>
      </c>
      <c r="D33" s="36" t="str">
        <f t="shared" si="0"/>
        <v>Public</v>
      </c>
      <c r="E33" s="64">
        <v>480</v>
      </c>
      <c r="F33" s="64">
        <v>480</v>
      </c>
      <c r="G33" s="63" t="s">
        <v>337</v>
      </c>
      <c r="H33" s="64">
        <v>250</v>
      </c>
      <c r="I33" s="64">
        <v>5</v>
      </c>
      <c r="J33" s="64">
        <v>1</v>
      </c>
      <c r="K33" s="64">
        <v>7</v>
      </c>
      <c r="L33" s="64">
        <v>9</v>
      </c>
      <c r="M33" s="63" t="s">
        <v>1468</v>
      </c>
      <c r="N33" s="63" t="s">
        <v>1469</v>
      </c>
      <c r="O33" s="64">
        <v>3</v>
      </c>
      <c r="P33" s="64">
        <v>305</v>
      </c>
      <c r="Q33" s="64">
        <v>2005</v>
      </c>
      <c r="R33" s="63" t="s">
        <v>70</v>
      </c>
    </row>
    <row r="34" spans="1:18" ht="54">
      <c r="A34" s="63" t="s">
        <v>14</v>
      </c>
      <c r="B34" s="63" t="s">
        <v>54</v>
      </c>
      <c r="C34" s="63" t="s">
        <v>6</v>
      </c>
      <c r="D34" s="36" t="str">
        <f t="shared" si="0"/>
        <v>Public</v>
      </c>
      <c r="E34" s="64">
        <v>731</v>
      </c>
      <c r="F34" s="64">
        <v>731</v>
      </c>
      <c r="G34" s="63" t="s">
        <v>344</v>
      </c>
      <c r="H34" s="64">
        <v>107</v>
      </c>
      <c r="I34" s="64">
        <v>5</v>
      </c>
      <c r="J34" s="64">
        <v>1</v>
      </c>
      <c r="K34" s="64">
        <v>7</v>
      </c>
      <c r="L34" s="64">
        <v>9</v>
      </c>
      <c r="M34" s="63" t="s">
        <v>1468</v>
      </c>
      <c r="N34" s="63" t="s">
        <v>1469</v>
      </c>
      <c r="O34" s="64">
        <v>3</v>
      </c>
      <c r="P34" s="64">
        <v>304</v>
      </c>
      <c r="Q34" s="64">
        <v>2007</v>
      </c>
      <c r="R34" s="63" t="s">
        <v>70</v>
      </c>
    </row>
    <row r="35" spans="1:18" ht="40.5">
      <c r="A35" s="63" t="s">
        <v>14</v>
      </c>
      <c r="B35" s="63" t="s">
        <v>54</v>
      </c>
      <c r="C35" s="63" t="s">
        <v>6</v>
      </c>
      <c r="D35" s="36" t="str">
        <f t="shared" si="0"/>
        <v>Public</v>
      </c>
      <c r="E35" s="64">
        <v>744</v>
      </c>
      <c r="F35" s="64">
        <v>744</v>
      </c>
      <c r="G35" s="63" t="s">
        <v>347</v>
      </c>
      <c r="H35" s="64">
        <v>265</v>
      </c>
      <c r="I35" s="64">
        <v>5</v>
      </c>
      <c r="J35" s="64">
        <v>1</v>
      </c>
      <c r="K35" s="64">
        <v>7</v>
      </c>
      <c r="L35" s="64">
        <v>9</v>
      </c>
      <c r="M35" s="63" t="s">
        <v>1468</v>
      </c>
      <c r="N35" s="63" t="s">
        <v>1469</v>
      </c>
      <c r="O35" s="64">
        <v>3</v>
      </c>
      <c r="P35" s="64">
        <v>302</v>
      </c>
      <c r="Q35" s="64">
        <v>1985</v>
      </c>
      <c r="R35" s="63" t="s">
        <v>70</v>
      </c>
    </row>
    <row r="36" spans="1:18" ht="40.5">
      <c r="A36" s="63" t="s">
        <v>14</v>
      </c>
      <c r="B36" s="63" t="s">
        <v>54</v>
      </c>
      <c r="C36" s="63" t="s">
        <v>6</v>
      </c>
      <c r="D36" s="36" t="str">
        <f t="shared" si="0"/>
        <v>Public</v>
      </c>
      <c r="E36" s="64">
        <v>745</v>
      </c>
      <c r="F36" s="64">
        <v>745</v>
      </c>
      <c r="G36" s="63" t="s">
        <v>348</v>
      </c>
      <c r="H36" s="64">
        <v>404</v>
      </c>
      <c r="I36" s="64">
        <v>5</v>
      </c>
      <c r="J36" s="64">
        <v>1</v>
      </c>
      <c r="K36" s="64">
        <v>7</v>
      </c>
      <c r="L36" s="64">
        <v>9</v>
      </c>
      <c r="M36" s="63" t="s">
        <v>1468</v>
      </c>
      <c r="N36" s="63" t="s">
        <v>1469</v>
      </c>
      <c r="O36" s="64">
        <v>3</v>
      </c>
      <c r="P36" s="64">
        <v>302</v>
      </c>
      <c r="Q36" s="64">
        <v>1989</v>
      </c>
      <c r="R36" s="63" t="s">
        <v>70</v>
      </c>
    </row>
    <row r="37" spans="1:18" ht="54">
      <c r="A37" s="63" t="s">
        <v>14</v>
      </c>
      <c r="B37" s="63" t="s">
        <v>54</v>
      </c>
      <c r="C37" s="63" t="s">
        <v>6</v>
      </c>
      <c r="D37" s="36" t="str">
        <f t="shared" si="0"/>
        <v>Public</v>
      </c>
      <c r="E37" s="64">
        <v>759</v>
      </c>
      <c r="F37" s="64">
        <v>759</v>
      </c>
      <c r="G37" s="63" t="s">
        <v>358</v>
      </c>
      <c r="H37" s="64">
        <v>1073</v>
      </c>
      <c r="I37" s="64">
        <v>5</v>
      </c>
      <c r="J37" s="64">
        <v>1</v>
      </c>
      <c r="K37" s="64">
        <v>7</v>
      </c>
      <c r="L37" s="64">
        <v>9</v>
      </c>
      <c r="M37" s="63" t="s">
        <v>1468</v>
      </c>
      <c r="N37" s="63" t="s">
        <v>1469</v>
      </c>
      <c r="O37" s="64">
        <v>3</v>
      </c>
      <c r="P37" s="64">
        <v>302</v>
      </c>
      <c r="Q37" s="64">
        <v>1983</v>
      </c>
      <c r="R37" s="63" t="s">
        <v>70</v>
      </c>
    </row>
    <row r="38" spans="1:18" ht="54">
      <c r="A38" s="63" t="s">
        <v>14</v>
      </c>
      <c r="B38" s="63" t="s">
        <v>54</v>
      </c>
      <c r="C38" s="63" t="s">
        <v>6</v>
      </c>
      <c r="D38" s="36" t="str">
        <f t="shared" si="0"/>
        <v>Public</v>
      </c>
      <c r="E38" s="64">
        <v>760</v>
      </c>
      <c r="F38" s="64">
        <v>760</v>
      </c>
      <c r="G38" s="63" t="s">
        <v>359</v>
      </c>
      <c r="H38" s="64">
        <v>731</v>
      </c>
      <c r="I38" s="64">
        <v>5</v>
      </c>
      <c r="J38" s="64">
        <v>1</v>
      </c>
      <c r="K38" s="64">
        <v>7</v>
      </c>
      <c r="L38" s="64">
        <v>9</v>
      </c>
      <c r="M38" s="63" t="s">
        <v>1468</v>
      </c>
      <c r="N38" s="63" t="s">
        <v>1469</v>
      </c>
      <c r="O38" s="64">
        <v>3</v>
      </c>
      <c r="P38" s="64">
        <v>302</v>
      </c>
      <c r="Q38" s="64">
        <v>1981</v>
      </c>
      <c r="R38" s="63" t="s">
        <v>70</v>
      </c>
    </row>
    <row r="39" spans="1:18" ht="40.5">
      <c r="A39" s="63" t="s">
        <v>14</v>
      </c>
      <c r="B39" s="63" t="s">
        <v>54</v>
      </c>
      <c r="C39" s="63" t="s">
        <v>6</v>
      </c>
      <c r="D39" s="36" t="str">
        <f t="shared" si="0"/>
        <v>Public</v>
      </c>
      <c r="E39" s="64">
        <v>764</v>
      </c>
      <c r="F39" s="64">
        <v>764</v>
      </c>
      <c r="G39" s="63" t="s">
        <v>363</v>
      </c>
      <c r="H39" s="64">
        <v>209</v>
      </c>
      <c r="I39" s="64">
        <v>5</v>
      </c>
      <c r="J39" s="64">
        <v>1</v>
      </c>
      <c r="K39" s="64">
        <v>7</v>
      </c>
      <c r="L39" s="64">
        <v>9</v>
      </c>
      <c r="M39" s="63" t="s">
        <v>1468</v>
      </c>
      <c r="N39" s="63" t="s">
        <v>1469</v>
      </c>
      <c r="O39" s="64">
        <v>3</v>
      </c>
      <c r="P39" s="64">
        <v>302</v>
      </c>
      <c r="Q39" s="64">
        <v>1993</v>
      </c>
      <c r="R39" s="63" t="s">
        <v>70</v>
      </c>
    </row>
    <row r="40" spans="1:18" ht="40.5">
      <c r="A40" s="63" t="s">
        <v>14</v>
      </c>
      <c r="B40" s="63" t="s">
        <v>54</v>
      </c>
      <c r="C40" s="63" t="s">
        <v>6</v>
      </c>
      <c r="D40" s="36" t="str">
        <f t="shared" si="0"/>
        <v>Public</v>
      </c>
      <c r="E40" s="64">
        <v>945</v>
      </c>
      <c r="F40" s="64">
        <v>945</v>
      </c>
      <c r="G40" s="63" t="s">
        <v>368</v>
      </c>
      <c r="H40" s="64">
        <v>470</v>
      </c>
      <c r="I40" s="64">
        <v>5</v>
      </c>
      <c r="J40" s="64">
        <v>1</v>
      </c>
      <c r="K40" s="64">
        <v>7</v>
      </c>
      <c r="L40" s="64">
        <v>9</v>
      </c>
      <c r="M40" s="63" t="s">
        <v>1468</v>
      </c>
      <c r="N40" s="63" t="s">
        <v>1469</v>
      </c>
      <c r="O40" s="64">
        <v>3</v>
      </c>
      <c r="P40" s="64">
        <v>307</v>
      </c>
      <c r="Q40" s="64">
        <v>1983</v>
      </c>
      <c r="R40" s="63" t="s">
        <v>70</v>
      </c>
    </row>
    <row r="41" spans="1:18" ht="40.5">
      <c r="A41" s="63" t="s">
        <v>14</v>
      </c>
      <c r="B41" s="63" t="s">
        <v>3</v>
      </c>
      <c r="C41" s="63" t="s">
        <v>1431</v>
      </c>
      <c r="D41" s="36" t="str">
        <f t="shared" si="0"/>
        <v>Private</v>
      </c>
      <c r="E41" s="64">
        <v>762</v>
      </c>
      <c r="F41" s="64">
        <v>762</v>
      </c>
      <c r="G41" s="63" t="s">
        <v>361</v>
      </c>
      <c r="H41" s="64">
        <v>236</v>
      </c>
      <c r="I41" s="64">
        <v>2</v>
      </c>
      <c r="J41" s="64">
        <v>3</v>
      </c>
      <c r="K41" s="64">
        <v>7</v>
      </c>
      <c r="L41" s="64">
        <v>9</v>
      </c>
      <c r="M41" s="63" t="s">
        <v>1468</v>
      </c>
      <c r="N41" s="63" t="s">
        <v>1469</v>
      </c>
      <c r="O41" s="64">
        <v>3</v>
      </c>
      <c r="P41" s="64">
        <v>301</v>
      </c>
      <c r="Q41" s="64">
        <v>1988</v>
      </c>
      <c r="R41" s="63" t="s">
        <v>70</v>
      </c>
    </row>
    <row r="42" spans="1:18" ht="81">
      <c r="A42" s="63" t="s">
        <v>14</v>
      </c>
      <c r="B42" s="63" t="s">
        <v>3</v>
      </c>
      <c r="C42" s="63" t="s">
        <v>1431</v>
      </c>
      <c r="D42" s="36" t="str">
        <f t="shared" si="0"/>
        <v>Private</v>
      </c>
      <c r="E42" s="64">
        <v>932</v>
      </c>
      <c r="F42" s="64">
        <v>932</v>
      </c>
      <c r="G42" s="63" t="s">
        <v>365</v>
      </c>
      <c r="H42" s="64">
        <v>598</v>
      </c>
      <c r="I42" s="64">
        <v>2</v>
      </c>
      <c r="J42" s="64">
        <v>3</v>
      </c>
      <c r="K42" s="64">
        <v>7</v>
      </c>
      <c r="L42" s="64">
        <v>9</v>
      </c>
      <c r="M42" s="63" t="s">
        <v>1468</v>
      </c>
      <c r="N42" s="63" t="s">
        <v>1469</v>
      </c>
      <c r="O42" s="64">
        <v>3</v>
      </c>
      <c r="P42" s="64">
        <v>302</v>
      </c>
      <c r="Q42" s="64">
        <v>1970</v>
      </c>
      <c r="R42" s="63" t="s">
        <v>70</v>
      </c>
    </row>
    <row r="43" spans="1:18" ht="67.5">
      <c r="A43" s="63" t="s">
        <v>14</v>
      </c>
      <c r="B43" s="63" t="s">
        <v>3</v>
      </c>
      <c r="C43" s="63" t="s">
        <v>1431</v>
      </c>
      <c r="D43" s="36" t="str">
        <f t="shared" si="0"/>
        <v>Private</v>
      </c>
      <c r="E43" s="64">
        <v>937</v>
      </c>
      <c r="F43" s="64">
        <v>937</v>
      </c>
      <c r="G43" s="63" t="s">
        <v>366</v>
      </c>
      <c r="H43" s="64">
        <v>249</v>
      </c>
      <c r="I43" s="64">
        <v>2</v>
      </c>
      <c r="J43" s="64">
        <v>3</v>
      </c>
      <c r="K43" s="64">
        <v>7</v>
      </c>
      <c r="L43" s="64">
        <v>9</v>
      </c>
      <c r="M43" s="63" t="s">
        <v>1468</v>
      </c>
      <c r="N43" s="63" t="s">
        <v>1469</v>
      </c>
      <c r="O43" s="64">
        <v>3</v>
      </c>
      <c r="P43" s="64">
        <v>302</v>
      </c>
      <c r="Q43" s="64">
        <v>1990</v>
      </c>
      <c r="R43" s="63" t="s">
        <v>70</v>
      </c>
    </row>
    <row r="44" spans="1:18" ht="67.5">
      <c r="A44" s="63" t="s">
        <v>14</v>
      </c>
      <c r="B44" s="63" t="s">
        <v>3</v>
      </c>
      <c r="C44" s="63" t="s">
        <v>1431</v>
      </c>
      <c r="D44" s="36" t="str">
        <f t="shared" si="0"/>
        <v>Private</v>
      </c>
      <c r="E44" s="64">
        <v>947</v>
      </c>
      <c r="F44" s="64">
        <v>947</v>
      </c>
      <c r="G44" s="63" t="s">
        <v>369</v>
      </c>
      <c r="H44" s="64">
        <v>205</v>
      </c>
      <c r="I44" s="64">
        <v>2</v>
      </c>
      <c r="J44" s="64">
        <v>3</v>
      </c>
      <c r="K44" s="64">
        <v>7</v>
      </c>
      <c r="L44" s="64">
        <v>9</v>
      </c>
      <c r="M44" s="63" t="s">
        <v>1468</v>
      </c>
      <c r="N44" s="63" t="s">
        <v>1469</v>
      </c>
      <c r="O44" s="64">
        <v>3</v>
      </c>
      <c r="P44" s="64">
        <v>305</v>
      </c>
      <c r="Q44" s="64">
        <v>1988</v>
      </c>
      <c r="R44" s="63" t="s">
        <v>70</v>
      </c>
    </row>
    <row r="45" spans="1:18" ht="40.5">
      <c r="A45" s="63" t="s">
        <v>14</v>
      </c>
      <c r="B45" s="63" t="s">
        <v>3</v>
      </c>
      <c r="C45" s="63" t="s">
        <v>1431</v>
      </c>
      <c r="D45" s="36" t="str">
        <f t="shared" si="0"/>
        <v>Private</v>
      </c>
      <c r="E45" s="64">
        <v>966</v>
      </c>
      <c r="F45" s="64">
        <v>966</v>
      </c>
      <c r="G45" s="63" t="s">
        <v>370</v>
      </c>
      <c r="H45" s="64">
        <v>137</v>
      </c>
      <c r="I45" s="64">
        <v>2</v>
      </c>
      <c r="J45" s="64">
        <v>3</v>
      </c>
      <c r="K45" s="64">
        <v>7</v>
      </c>
      <c r="L45" s="64">
        <v>9</v>
      </c>
      <c r="M45" s="63" t="s">
        <v>1470</v>
      </c>
      <c r="N45" s="63" t="s">
        <v>1673</v>
      </c>
      <c r="O45" s="64">
        <v>3</v>
      </c>
      <c r="P45" s="64">
        <v>306</v>
      </c>
      <c r="Q45" s="64">
        <v>2006</v>
      </c>
      <c r="R45" s="63" t="s">
        <v>70</v>
      </c>
    </row>
    <row r="46" spans="1:18" ht="54">
      <c r="A46" s="63" t="s">
        <v>14</v>
      </c>
      <c r="B46" s="63" t="s">
        <v>3</v>
      </c>
      <c r="C46" s="63" t="s">
        <v>1431</v>
      </c>
      <c r="D46" s="36" t="str">
        <f t="shared" si="0"/>
        <v>Private</v>
      </c>
      <c r="E46" s="64">
        <v>1292</v>
      </c>
      <c r="F46" s="64">
        <v>2004</v>
      </c>
      <c r="G46" s="63" t="s">
        <v>396</v>
      </c>
      <c r="H46" s="64">
        <v>281</v>
      </c>
      <c r="I46" s="64">
        <v>2</v>
      </c>
      <c r="J46" s="64">
        <v>3</v>
      </c>
      <c r="K46" s="64">
        <v>1</v>
      </c>
      <c r="L46" s="64">
        <v>9</v>
      </c>
      <c r="M46" s="63" t="s">
        <v>1468</v>
      </c>
      <c r="N46" s="63" t="s">
        <v>1469</v>
      </c>
      <c r="O46" s="64">
        <v>3</v>
      </c>
      <c r="P46" s="64">
        <v>304</v>
      </c>
      <c r="Q46" s="64">
        <v>1990</v>
      </c>
      <c r="R46" s="63" t="s">
        <v>70</v>
      </c>
    </row>
    <row r="47" spans="1:18" ht="67.5">
      <c r="A47" s="63" t="s">
        <v>14</v>
      </c>
      <c r="B47" s="63" t="s">
        <v>3</v>
      </c>
      <c r="C47" s="63" t="s">
        <v>1431</v>
      </c>
      <c r="D47" s="36" t="str">
        <f t="shared" si="0"/>
        <v>Private</v>
      </c>
      <c r="E47" s="64">
        <v>1297</v>
      </c>
      <c r="F47" s="64">
        <v>2083</v>
      </c>
      <c r="G47" s="63" t="s">
        <v>397</v>
      </c>
      <c r="H47" s="64">
        <v>334</v>
      </c>
      <c r="I47" s="64">
        <v>2</v>
      </c>
      <c r="J47" s="64">
        <v>3</v>
      </c>
      <c r="K47" s="64">
        <v>7</v>
      </c>
      <c r="L47" s="64">
        <v>9</v>
      </c>
      <c r="M47" s="63" t="s">
        <v>1468</v>
      </c>
      <c r="N47" s="63" t="s">
        <v>1469</v>
      </c>
      <c r="O47" s="64">
        <v>3</v>
      </c>
      <c r="P47" s="64">
        <v>307</v>
      </c>
      <c r="Q47" s="64">
        <v>1987</v>
      </c>
      <c r="R47" s="63" t="s">
        <v>70</v>
      </c>
    </row>
    <row r="48" spans="1:18" ht="54">
      <c r="A48" s="63" t="s">
        <v>14</v>
      </c>
      <c r="B48" s="63" t="s">
        <v>3</v>
      </c>
      <c r="C48" s="63" t="s">
        <v>7</v>
      </c>
      <c r="D48" s="36" t="str">
        <f t="shared" si="0"/>
        <v>Private</v>
      </c>
      <c r="E48" s="64">
        <v>942</v>
      </c>
      <c r="F48" s="64">
        <v>942</v>
      </c>
      <c r="G48" s="63" t="s">
        <v>367</v>
      </c>
      <c r="H48" s="64">
        <v>92</v>
      </c>
      <c r="I48" s="64">
        <v>2</v>
      </c>
      <c r="J48" s="64">
        <v>2</v>
      </c>
      <c r="K48" s="64">
        <v>7</v>
      </c>
      <c r="L48" s="64">
        <v>9</v>
      </c>
      <c r="M48" s="63" t="s">
        <v>1468</v>
      </c>
      <c r="N48" s="63" t="s">
        <v>1469</v>
      </c>
      <c r="O48" s="64">
        <v>3</v>
      </c>
      <c r="P48" s="64">
        <v>301</v>
      </c>
      <c r="Q48" s="64">
        <v>2000</v>
      </c>
      <c r="R48" s="63" t="s">
        <v>70</v>
      </c>
    </row>
    <row r="49" spans="1:18" ht="40.5">
      <c r="A49" s="63" t="s">
        <v>14</v>
      </c>
      <c r="B49" s="63" t="s">
        <v>3</v>
      </c>
      <c r="C49" s="63" t="s">
        <v>6</v>
      </c>
      <c r="D49" s="36" t="str">
        <f t="shared" si="0"/>
        <v>Public</v>
      </c>
      <c r="E49" s="64">
        <v>14</v>
      </c>
      <c r="F49" s="64">
        <v>14</v>
      </c>
      <c r="G49" s="63" t="s">
        <v>247</v>
      </c>
      <c r="H49" s="64">
        <v>279</v>
      </c>
      <c r="I49" s="64">
        <v>2</v>
      </c>
      <c r="J49" s="64">
        <v>1</v>
      </c>
      <c r="K49" s="64">
        <v>7</v>
      </c>
      <c r="L49" s="64">
        <v>9</v>
      </c>
      <c r="M49" s="63" t="s">
        <v>1470</v>
      </c>
      <c r="N49" s="63" t="s">
        <v>1512</v>
      </c>
      <c r="O49" s="64">
        <v>3</v>
      </c>
      <c r="P49" s="64">
        <v>305</v>
      </c>
      <c r="Q49" s="64">
        <v>1985</v>
      </c>
      <c r="R49" s="63" t="s">
        <v>70</v>
      </c>
    </row>
    <row r="50" spans="1:18" ht="40.5">
      <c r="A50" s="63" t="s">
        <v>14</v>
      </c>
      <c r="B50" s="63" t="s">
        <v>3</v>
      </c>
      <c r="C50" s="63" t="s">
        <v>6</v>
      </c>
      <c r="D50" s="36" t="str">
        <f t="shared" si="0"/>
        <v>Public</v>
      </c>
      <c r="E50" s="64">
        <v>227</v>
      </c>
      <c r="F50" s="64">
        <v>227</v>
      </c>
      <c r="G50" s="63" t="s">
        <v>249</v>
      </c>
      <c r="H50" s="64">
        <v>68</v>
      </c>
      <c r="I50" s="64">
        <v>2</v>
      </c>
      <c r="J50" s="64">
        <v>1</v>
      </c>
      <c r="K50" s="64">
        <v>7</v>
      </c>
      <c r="L50" s="64">
        <v>9</v>
      </c>
      <c r="M50" s="63" t="s">
        <v>1470</v>
      </c>
      <c r="N50" s="63" t="s">
        <v>1504</v>
      </c>
      <c r="O50" s="64">
        <v>3</v>
      </c>
      <c r="P50" s="64">
        <v>302</v>
      </c>
      <c r="Q50" s="64">
        <v>2004</v>
      </c>
      <c r="R50" s="63" t="s">
        <v>70</v>
      </c>
    </row>
    <row r="51" spans="1:18" ht="67.5">
      <c r="A51" s="63" t="s">
        <v>14</v>
      </c>
      <c r="B51" s="63" t="s">
        <v>3</v>
      </c>
      <c r="C51" s="63" t="s">
        <v>6</v>
      </c>
      <c r="D51" s="36" t="str">
        <f t="shared" si="0"/>
        <v>Public</v>
      </c>
      <c r="E51" s="64">
        <v>265</v>
      </c>
      <c r="F51" s="64">
        <v>241</v>
      </c>
      <c r="G51" s="63" t="s">
        <v>250</v>
      </c>
      <c r="H51" s="64">
        <v>55</v>
      </c>
      <c r="I51" s="64">
        <v>2</v>
      </c>
      <c r="J51" s="64">
        <v>1</v>
      </c>
      <c r="K51" s="64">
        <v>7</v>
      </c>
      <c r="L51" s="64">
        <v>9</v>
      </c>
      <c r="M51" s="63" t="s">
        <v>1470</v>
      </c>
      <c r="N51" s="63" t="s">
        <v>1502</v>
      </c>
      <c r="O51" s="64">
        <v>3</v>
      </c>
      <c r="P51" s="64">
        <v>302</v>
      </c>
      <c r="Q51" s="64">
        <v>2005</v>
      </c>
      <c r="R51" s="63" t="s">
        <v>70</v>
      </c>
    </row>
    <row r="52" spans="1:18" ht="40.5">
      <c r="A52" s="63" t="s">
        <v>14</v>
      </c>
      <c r="B52" s="63" t="s">
        <v>3</v>
      </c>
      <c r="C52" s="63" t="s">
        <v>6</v>
      </c>
      <c r="D52" s="36" t="str">
        <f t="shared" si="0"/>
        <v>Public</v>
      </c>
      <c r="E52" s="64">
        <v>726</v>
      </c>
      <c r="F52" s="64">
        <v>726</v>
      </c>
      <c r="G52" s="63" t="s">
        <v>343</v>
      </c>
      <c r="H52" s="64">
        <v>355</v>
      </c>
      <c r="I52" s="64">
        <v>2</v>
      </c>
      <c r="J52" s="64">
        <v>1</v>
      </c>
      <c r="K52" s="64">
        <v>7</v>
      </c>
      <c r="L52" s="64">
        <v>9</v>
      </c>
      <c r="M52" s="63" t="s">
        <v>1470</v>
      </c>
      <c r="N52" s="63" t="s">
        <v>1499</v>
      </c>
      <c r="O52" s="64">
        <v>3</v>
      </c>
      <c r="P52" s="64">
        <v>306</v>
      </c>
      <c r="Q52" s="64">
        <v>1985</v>
      </c>
      <c r="R52" s="63" t="s">
        <v>70</v>
      </c>
    </row>
    <row r="53" spans="1:18" ht="40.5">
      <c r="A53" s="63" t="s">
        <v>14</v>
      </c>
      <c r="B53" s="63" t="s">
        <v>3</v>
      </c>
      <c r="C53" s="63" t="s">
        <v>6</v>
      </c>
      <c r="D53" s="36" t="str">
        <f t="shared" si="0"/>
        <v>Public</v>
      </c>
      <c r="E53" s="64">
        <v>754</v>
      </c>
      <c r="F53" s="64">
        <v>754</v>
      </c>
      <c r="G53" s="63" t="s">
        <v>354</v>
      </c>
      <c r="H53" s="64">
        <v>142</v>
      </c>
      <c r="I53" s="64">
        <v>2</v>
      </c>
      <c r="J53" s="64">
        <v>1</v>
      </c>
      <c r="K53" s="64">
        <v>7</v>
      </c>
      <c r="L53" s="64">
        <v>9</v>
      </c>
      <c r="M53" s="63" t="s">
        <v>1470</v>
      </c>
      <c r="N53" s="63" t="s">
        <v>1509</v>
      </c>
      <c r="O53" s="64">
        <v>3</v>
      </c>
      <c r="P53" s="64">
        <v>304</v>
      </c>
      <c r="Q53" s="64">
        <v>2007</v>
      </c>
      <c r="R53" s="63" t="s">
        <v>70</v>
      </c>
    </row>
    <row r="54" spans="1:18" ht="40.5">
      <c r="A54" s="63" t="s">
        <v>14</v>
      </c>
      <c r="B54" s="63" t="s">
        <v>3</v>
      </c>
      <c r="C54" s="63" t="s">
        <v>6</v>
      </c>
      <c r="D54" s="36" t="str">
        <f t="shared" si="0"/>
        <v>Public</v>
      </c>
      <c r="E54" s="64">
        <v>756</v>
      </c>
      <c r="F54" s="64">
        <v>756</v>
      </c>
      <c r="G54" s="63" t="s">
        <v>356</v>
      </c>
      <c r="H54" s="64">
        <v>82</v>
      </c>
      <c r="I54" s="64">
        <v>2</v>
      </c>
      <c r="J54" s="64">
        <v>1</v>
      </c>
      <c r="K54" s="64">
        <v>7</v>
      </c>
      <c r="L54" s="64">
        <v>9</v>
      </c>
      <c r="M54" s="63" t="s">
        <v>1470</v>
      </c>
      <c r="N54" s="63" t="s">
        <v>1500</v>
      </c>
      <c r="O54" s="64">
        <v>3</v>
      </c>
      <c r="P54" s="64">
        <v>301</v>
      </c>
      <c r="Q54" s="64">
        <v>2006</v>
      </c>
      <c r="R54" s="63" t="s">
        <v>70</v>
      </c>
    </row>
    <row r="55" spans="1:18" ht="40.5">
      <c r="A55" s="63" t="s">
        <v>14</v>
      </c>
      <c r="B55" s="63" t="s">
        <v>3</v>
      </c>
      <c r="C55" s="63" t="s">
        <v>6</v>
      </c>
      <c r="D55" s="36" t="str">
        <f t="shared" si="0"/>
        <v>Public</v>
      </c>
      <c r="E55" s="64">
        <v>974</v>
      </c>
      <c r="F55" s="64">
        <v>974</v>
      </c>
      <c r="G55" s="63" t="s">
        <v>371</v>
      </c>
      <c r="H55" s="64">
        <v>86</v>
      </c>
      <c r="I55" s="64">
        <v>2</v>
      </c>
      <c r="J55" s="64">
        <v>1</v>
      </c>
      <c r="K55" s="64">
        <v>1</v>
      </c>
      <c r="L55" s="64">
        <v>9</v>
      </c>
      <c r="M55" s="63" t="s">
        <v>1470</v>
      </c>
      <c r="N55" s="63" t="s">
        <v>1509</v>
      </c>
      <c r="O55" s="64">
        <v>3</v>
      </c>
      <c r="P55" s="64">
        <v>304</v>
      </c>
      <c r="Q55" s="64">
        <v>2006</v>
      </c>
      <c r="R55" s="63" t="s">
        <v>70</v>
      </c>
    </row>
    <row r="56" spans="1:18" ht="40.5">
      <c r="A56" s="63" t="s">
        <v>14</v>
      </c>
      <c r="B56" s="63" t="s">
        <v>3</v>
      </c>
      <c r="C56" s="63" t="s">
        <v>6</v>
      </c>
      <c r="D56" s="36" t="str">
        <f t="shared" si="0"/>
        <v>Public</v>
      </c>
      <c r="E56" s="64">
        <v>980</v>
      </c>
      <c r="F56" s="64">
        <v>980</v>
      </c>
      <c r="G56" s="63" t="s">
        <v>373</v>
      </c>
      <c r="H56" s="64">
        <v>57</v>
      </c>
      <c r="I56" s="64">
        <v>2</v>
      </c>
      <c r="J56" s="64">
        <v>1</v>
      </c>
      <c r="K56" s="64">
        <v>7</v>
      </c>
      <c r="L56" s="64">
        <v>9</v>
      </c>
      <c r="M56" s="63" t="s">
        <v>1470</v>
      </c>
      <c r="N56" s="63" t="s">
        <v>1514</v>
      </c>
      <c r="O56" s="64">
        <v>3</v>
      </c>
      <c r="P56" s="64">
        <v>307</v>
      </c>
      <c r="Q56" s="64">
        <v>2006</v>
      </c>
      <c r="R56" s="63" t="s">
        <v>70</v>
      </c>
    </row>
    <row r="57" spans="1:18" ht="40.5">
      <c r="A57" s="63" t="s">
        <v>14</v>
      </c>
      <c r="B57" s="63" t="s">
        <v>3</v>
      </c>
      <c r="C57" s="63" t="s">
        <v>6</v>
      </c>
      <c r="D57" s="36" t="str">
        <f t="shared" si="0"/>
        <v>Public</v>
      </c>
      <c r="E57" s="64">
        <v>1312</v>
      </c>
      <c r="F57" s="64">
        <v>2253</v>
      </c>
      <c r="G57" s="63" t="s">
        <v>1444</v>
      </c>
      <c r="H57" s="64">
        <v>68</v>
      </c>
      <c r="I57" s="64">
        <v>2</v>
      </c>
      <c r="J57" s="64">
        <v>1</v>
      </c>
      <c r="K57" s="64">
        <v>7</v>
      </c>
      <c r="L57" s="64">
        <v>9</v>
      </c>
      <c r="M57" s="63" t="s">
        <v>1470</v>
      </c>
      <c r="N57" s="63" t="s">
        <v>1500</v>
      </c>
      <c r="O57" s="64">
        <v>3</v>
      </c>
      <c r="P57" s="64">
        <v>301</v>
      </c>
      <c r="Q57" s="64">
        <v>2007</v>
      </c>
      <c r="R57" s="63" t="s">
        <v>166</v>
      </c>
    </row>
    <row r="58" spans="1:18" ht="40.5">
      <c r="A58" s="63" t="s">
        <v>14</v>
      </c>
      <c r="B58" s="63" t="s">
        <v>3</v>
      </c>
      <c r="C58" s="63" t="s">
        <v>6</v>
      </c>
      <c r="D58" s="36" t="str">
        <f t="shared" si="0"/>
        <v>Public</v>
      </c>
      <c r="E58" s="64">
        <v>1418</v>
      </c>
      <c r="F58" s="64">
        <v>5221</v>
      </c>
      <c r="G58" s="63" t="s">
        <v>425</v>
      </c>
      <c r="H58" s="64">
        <v>164</v>
      </c>
      <c r="I58" s="64">
        <v>2</v>
      </c>
      <c r="J58" s="64">
        <v>1</v>
      </c>
      <c r="K58" s="64">
        <v>7</v>
      </c>
      <c r="L58" s="64">
        <v>9</v>
      </c>
      <c r="M58" s="63" t="s">
        <v>1470</v>
      </c>
      <c r="N58" s="63" t="s">
        <v>1508</v>
      </c>
      <c r="O58" s="64">
        <v>3</v>
      </c>
      <c r="P58" s="64">
        <v>304</v>
      </c>
      <c r="Q58" s="64">
        <v>2001</v>
      </c>
      <c r="R58" s="63" t="s">
        <v>70</v>
      </c>
    </row>
    <row r="59" spans="1:18" ht="27">
      <c r="A59" s="63" t="s">
        <v>14</v>
      </c>
      <c r="B59" s="63" t="s">
        <v>29</v>
      </c>
      <c r="C59" s="63" t="s">
        <v>1431</v>
      </c>
      <c r="D59" s="36" t="str">
        <f t="shared" si="0"/>
        <v>Private</v>
      </c>
      <c r="E59" s="64">
        <v>384</v>
      </c>
      <c r="F59" s="64">
        <v>384</v>
      </c>
      <c r="G59" s="63" t="s">
        <v>298</v>
      </c>
      <c r="H59" s="64">
        <v>6</v>
      </c>
      <c r="I59" s="64">
        <v>1</v>
      </c>
      <c r="J59" s="64">
        <v>3</v>
      </c>
      <c r="K59" s="64">
        <v>1</v>
      </c>
      <c r="L59" s="64">
        <v>9</v>
      </c>
      <c r="M59" s="63" t="s">
        <v>1468</v>
      </c>
      <c r="N59" s="63" t="s">
        <v>1469</v>
      </c>
      <c r="O59" s="64">
        <v>3</v>
      </c>
      <c r="P59" s="64">
        <v>305</v>
      </c>
      <c r="Q59" s="64">
        <v>1991</v>
      </c>
      <c r="R59" s="63" t="s">
        <v>70</v>
      </c>
    </row>
    <row r="60" spans="1:18" ht="27">
      <c r="A60" s="63" t="s">
        <v>14</v>
      </c>
      <c r="B60" s="63" t="s">
        <v>29</v>
      </c>
      <c r="C60" s="63" t="s">
        <v>6</v>
      </c>
      <c r="D60" s="36" t="str">
        <f t="shared" si="0"/>
        <v>Public</v>
      </c>
      <c r="E60" s="64">
        <v>1374</v>
      </c>
      <c r="F60" s="64">
        <v>2323</v>
      </c>
      <c r="G60" s="63" t="s">
        <v>421</v>
      </c>
      <c r="H60" s="64">
        <v>3</v>
      </c>
      <c r="I60" s="64">
        <v>1</v>
      </c>
      <c r="J60" s="64">
        <v>1</v>
      </c>
      <c r="K60" s="64">
        <v>1</v>
      </c>
      <c r="L60" s="64">
        <v>9</v>
      </c>
      <c r="M60" s="63" t="s">
        <v>1470</v>
      </c>
      <c r="N60" s="63" t="s">
        <v>1500</v>
      </c>
      <c r="O60" s="64">
        <v>3</v>
      </c>
      <c r="P60" s="64">
        <v>301</v>
      </c>
      <c r="Q60" s="64">
        <v>2003</v>
      </c>
      <c r="R60" s="63" t="s">
        <v>70</v>
      </c>
    </row>
    <row r="61" spans="1:18" ht="54">
      <c r="A61" s="63" t="s">
        <v>15</v>
      </c>
      <c r="B61" s="63" t="s">
        <v>54</v>
      </c>
      <c r="C61" s="63" t="s">
        <v>6</v>
      </c>
      <c r="D61" s="36" t="str">
        <f t="shared" si="0"/>
        <v>Public</v>
      </c>
      <c r="E61" s="64">
        <v>523</v>
      </c>
      <c r="F61" s="64">
        <v>523</v>
      </c>
      <c r="G61" s="63" t="s">
        <v>437</v>
      </c>
      <c r="H61" s="64">
        <v>50</v>
      </c>
      <c r="I61" s="64">
        <v>5</v>
      </c>
      <c r="J61" s="64">
        <v>1</v>
      </c>
      <c r="K61" s="64">
        <v>1</v>
      </c>
      <c r="L61" s="64">
        <v>9</v>
      </c>
      <c r="M61" s="63" t="s">
        <v>1468</v>
      </c>
      <c r="N61" s="63" t="s">
        <v>1469</v>
      </c>
      <c r="O61" s="64">
        <v>4</v>
      </c>
      <c r="P61" s="64">
        <v>402</v>
      </c>
      <c r="Q61" s="64">
        <v>1983</v>
      </c>
      <c r="R61" s="63" t="s">
        <v>70</v>
      </c>
    </row>
    <row r="62" spans="1:18" ht="67.5">
      <c r="A62" s="63" t="s">
        <v>15</v>
      </c>
      <c r="B62" s="63" t="s">
        <v>54</v>
      </c>
      <c r="C62" s="63" t="s">
        <v>6</v>
      </c>
      <c r="D62" s="36" t="str">
        <f t="shared" si="0"/>
        <v>Public</v>
      </c>
      <c r="E62" s="64">
        <v>524</v>
      </c>
      <c r="F62" s="64">
        <v>524</v>
      </c>
      <c r="G62" s="63" t="s">
        <v>438</v>
      </c>
      <c r="H62" s="64">
        <v>22</v>
      </c>
      <c r="I62" s="64">
        <v>5</v>
      </c>
      <c r="J62" s="64">
        <v>1</v>
      </c>
      <c r="K62" s="64">
        <v>1</v>
      </c>
      <c r="L62" s="64">
        <v>9</v>
      </c>
      <c r="M62" s="63" t="s">
        <v>1468</v>
      </c>
      <c r="N62" s="63" t="s">
        <v>1469</v>
      </c>
      <c r="O62" s="64">
        <v>4</v>
      </c>
      <c r="P62" s="64">
        <v>403</v>
      </c>
      <c r="Q62" s="64">
        <v>1980</v>
      </c>
      <c r="R62" s="63" t="s">
        <v>70</v>
      </c>
    </row>
    <row r="63" spans="1:18" ht="94.5">
      <c r="A63" s="63" t="s">
        <v>15</v>
      </c>
      <c r="B63" s="63" t="s">
        <v>54</v>
      </c>
      <c r="C63" s="63" t="s">
        <v>6</v>
      </c>
      <c r="D63" s="36" t="str">
        <f t="shared" si="0"/>
        <v>Public</v>
      </c>
      <c r="E63" s="64">
        <v>527</v>
      </c>
      <c r="F63" s="64">
        <v>527</v>
      </c>
      <c r="G63" s="63" t="s">
        <v>441</v>
      </c>
      <c r="H63" s="64">
        <v>31</v>
      </c>
      <c r="I63" s="64">
        <v>5</v>
      </c>
      <c r="J63" s="64">
        <v>1</v>
      </c>
      <c r="K63" s="64">
        <v>1</v>
      </c>
      <c r="L63" s="64">
        <v>9</v>
      </c>
      <c r="M63" s="63" t="s">
        <v>1468</v>
      </c>
      <c r="N63" s="63" t="s">
        <v>1469</v>
      </c>
      <c r="O63" s="64">
        <v>4</v>
      </c>
      <c r="P63" s="64">
        <v>403</v>
      </c>
      <c r="Q63" s="64">
        <v>1986</v>
      </c>
      <c r="R63" s="63" t="s">
        <v>70</v>
      </c>
    </row>
    <row r="64" spans="1:18" ht="81">
      <c r="A64" s="63" t="s">
        <v>15</v>
      </c>
      <c r="B64" s="63" t="s">
        <v>54</v>
      </c>
      <c r="C64" s="63" t="s">
        <v>6</v>
      </c>
      <c r="D64" s="36" t="str">
        <f t="shared" si="0"/>
        <v>Public</v>
      </c>
      <c r="E64" s="64">
        <v>529</v>
      </c>
      <c r="F64" s="64">
        <v>529</v>
      </c>
      <c r="G64" s="63" t="s">
        <v>443</v>
      </c>
      <c r="H64" s="64">
        <v>67</v>
      </c>
      <c r="I64" s="64">
        <v>5</v>
      </c>
      <c r="J64" s="64">
        <v>1</v>
      </c>
      <c r="K64" s="64">
        <v>1</v>
      </c>
      <c r="L64" s="64">
        <v>9</v>
      </c>
      <c r="M64" s="63" t="s">
        <v>1468</v>
      </c>
      <c r="N64" s="63" t="s">
        <v>1469</v>
      </c>
      <c r="O64" s="64">
        <v>4</v>
      </c>
      <c r="P64" s="64">
        <v>403</v>
      </c>
      <c r="Q64" s="64">
        <v>1981</v>
      </c>
      <c r="R64" s="63" t="s">
        <v>70</v>
      </c>
    </row>
    <row r="65" spans="1:18" ht="121.5">
      <c r="A65" s="63" t="s">
        <v>15</v>
      </c>
      <c r="B65" s="63" t="s">
        <v>54</v>
      </c>
      <c r="C65" s="63" t="s">
        <v>6</v>
      </c>
      <c r="D65" s="36" t="str">
        <f t="shared" si="0"/>
        <v>Public</v>
      </c>
      <c r="E65" s="64">
        <v>543</v>
      </c>
      <c r="F65" s="64">
        <v>543</v>
      </c>
      <c r="G65" s="63" t="s">
        <v>457</v>
      </c>
      <c r="H65" s="64">
        <v>102</v>
      </c>
      <c r="I65" s="64">
        <v>5</v>
      </c>
      <c r="J65" s="64">
        <v>1</v>
      </c>
      <c r="K65" s="64">
        <v>1</v>
      </c>
      <c r="L65" s="64">
        <v>9</v>
      </c>
      <c r="M65" s="63" t="s">
        <v>1468</v>
      </c>
      <c r="N65" s="63" t="s">
        <v>1469</v>
      </c>
      <c r="O65" s="64">
        <v>4</v>
      </c>
      <c r="P65" s="64">
        <v>403</v>
      </c>
      <c r="Q65" s="64">
        <v>1979</v>
      </c>
      <c r="R65" s="63" t="s">
        <v>70</v>
      </c>
    </row>
    <row r="66" spans="1:18" ht="81">
      <c r="A66" s="63" t="s">
        <v>15</v>
      </c>
      <c r="B66" s="63" t="s">
        <v>54</v>
      </c>
      <c r="C66" s="63" t="s">
        <v>6</v>
      </c>
      <c r="D66" s="36" t="str">
        <f t="shared" ref="D66:D129" si="1">IF(C66="Catholic", "Private", C66)</f>
        <v>Public</v>
      </c>
      <c r="E66" s="64">
        <v>555</v>
      </c>
      <c r="F66" s="64">
        <v>555</v>
      </c>
      <c r="G66" s="63" t="s">
        <v>467</v>
      </c>
      <c r="H66" s="64">
        <v>25</v>
      </c>
      <c r="I66" s="64">
        <v>5</v>
      </c>
      <c r="J66" s="64">
        <v>1</v>
      </c>
      <c r="K66" s="64">
        <v>1</v>
      </c>
      <c r="L66" s="64">
        <v>9</v>
      </c>
      <c r="M66" s="63" t="s">
        <v>1468</v>
      </c>
      <c r="N66" s="63" t="s">
        <v>1469</v>
      </c>
      <c r="O66" s="64">
        <v>4</v>
      </c>
      <c r="P66" s="64">
        <v>404</v>
      </c>
      <c r="Q66" s="64">
        <v>1980</v>
      </c>
      <c r="R66" s="63" t="s">
        <v>70</v>
      </c>
    </row>
    <row r="67" spans="1:18" ht="67.5">
      <c r="A67" s="63" t="s">
        <v>15</v>
      </c>
      <c r="B67" s="63" t="s">
        <v>54</v>
      </c>
      <c r="C67" s="63" t="s">
        <v>6</v>
      </c>
      <c r="D67" s="36" t="str">
        <f t="shared" si="1"/>
        <v>Public</v>
      </c>
      <c r="E67" s="64">
        <v>588</v>
      </c>
      <c r="F67" s="64">
        <v>588</v>
      </c>
      <c r="G67" s="63" t="s">
        <v>497</v>
      </c>
      <c r="H67" s="64">
        <v>329</v>
      </c>
      <c r="I67" s="64">
        <v>5</v>
      </c>
      <c r="J67" s="64">
        <v>1</v>
      </c>
      <c r="K67" s="64">
        <v>1</v>
      </c>
      <c r="L67" s="64">
        <v>9</v>
      </c>
      <c r="M67" s="63" t="s">
        <v>1468</v>
      </c>
      <c r="N67" s="63" t="s">
        <v>1469</v>
      </c>
      <c r="O67" s="64">
        <v>4</v>
      </c>
      <c r="P67" s="64">
        <v>406</v>
      </c>
      <c r="Q67" s="64">
        <v>1982</v>
      </c>
      <c r="R67" s="63" t="s">
        <v>70</v>
      </c>
    </row>
    <row r="68" spans="1:18" ht="40.5">
      <c r="A68" s="63" t="s">
        <v>15</v>
      </c>
      <c r="B68" s="63" t="s">
        <v>54</v>
      </c>
      <c r="C68" s="63" t="s">
        <v>6</v>
      </c>
      <c r="D68" s="36" t="str">
        <f t="shared" si="1"/>
        <v>Public</v>
      </c>
      <c r="E68" s="64">
        <v>1028</v>
      </c>
      <c r="F68" s="64">
        <v>1028</v>
      </c>
      <c r="G68" s="63" t="s">
        <v>532</v>
      </c>
      <c r="H68" s="64">
        <v>524</v>
      </c>
      <c r="I68" s="64">
        <v>5</v>
      </c>
      <c r="J68" s="64">
        <v>1</v>
      </c>
      <c r="K68" s="64">
        <v>7</v>
      </c>
      <c r="L68" s="64">
        <v>9</v>
      </c>
      <c r="M68" s="63" t="s">
        <v>1468</v>
      </c>
      <c r="N68" s="63" t="s">
        <v>1469</v>
      </c>
      <c r="O68" s="64">
        <v>4</v>
      </c>
      <c r="P68" s="64">
        <v>401</v>
      </c>
      <c r="Q68" s="64">
        <v>1986</v>
      </c>
      <c r="R68" s="63" t="s">
        <v>70</v>
      </c>
    </row>
    <row r="69" spans="1:18" ht="27">
      <c r="A69" s="63" t="s">
        <v>15</v>
      </c>
      <c r="B69" s="63" t="s">
        <v>54</v>
      </c>
      <c r="C69" s="63" t="s">
        <v>6</v>
      </c>
      <c r="D69" s="36" t="str">
        <f t="shared" si="1"/>
        <v>Public</v>
      </c>
      <c r="E69" s="64">
        <v>1029</v>
      </c>
      <c r="F69" s="64">
        <v>1029</v>
      </c>
      <c r="G69" s="63" t="s">
        <v>533</v>
      </c>
      <c r="H69" s="64">
        <v>482</v>
      </c>
      <c r="I69" s="64">
        <v>5</v>
      </c>
      <c r="J69" s="64">
        <v>1</v>
      </c>
      <c r="K69" s="64">
        <v>7</v>
      </c>
      <c r="L69" s="64">
        <v>9</v>
      </c>
      <c r="M69" s="63" t="s">
        <v>1468</v>
      </c>
      <c r="N69" s="63" t="s">
        <v>1469</v>
      </c>
      <c r="O69" s="64">
        <v>4</v>
      </c>
      <c r="P69" s="64">
        <v>402</v>
      </c>
      <c r="Q69" s="64">
        <v>2000</v>
      </c>
      <c r="R69" s="63" t="s">
        <v>70</v>
      </c>
    </row>
    <row r="70" spans="1:18" ht="81">
      <c r="A70" s="63" t="s">
        <v>15</v>
      </c>
      <c r="B70" s="63" t="s">
        <v>54</v>
      </c>
      <c r="C70" s="63" t="s">
        <v>6</v>
      </c>
      <c r="D70" s="36" t="str">
        <f t="shared" si="1"/>
        <v>Public</v>
      </c>
      <c r="E70" s="64">
        <v>1031</v>
      </c>
      <c r="F70" s="64">
        <v>1031</v>
      </c>
      <c r="G70" s="63" t="s">
        <v>534</v>
      </c>
      <c r="H70" s="64">
        <v>362</v>
      </c>
      <c r="I70" s="64">
        <v>5</v>
      </c>
      <c r="J70" s="64">
        <v>1</v>
      </c>
      <c r="K70" s="64">
        <v>7</v>
      </c>
      <c r="L70" s="64">
        <v>9</v>
      </c>
      <c r="M70" s="63" t="s">
        <v>1468</v>
      </c>
      <c r="N70" s="63" t="s">
        <v>1469</v>
      </c>
      <c r="O70" s="64">
        <v>4</v>
      </c>
      <c r="P70" s="64">
        <v>403</v>
      </c>
      <c r="Q70" s="64">
        <v>1986</v>
      </c>
      <c r="R70" s="63" t="s">
        <v>70</v>
      </c>
    </row>
    <row r="71" spans="1:18" ht="54">
      <c r="A71" s="63" t="s">
        <v>15</v>
      </c>
      <c r="B71" s="63" t="s">
        <v>54</v>
      </c>
      <c r="C71" s="63" t="s">
        <v>6</v>
      </c>
      <c r="D71" s="36" t="str">
        <f t="shared" si="1"/>
        <v>Public</v>
      </c>
      <c r="E71" s="64">
        <v>1033</v>
      </c>
      <c r="F71" s="64">
        <v>1033</v>
      </c>
      <c r="G71" s="63" t="s">
        <v>536</v>
      </c>
      <c r="H71" s="64">
        <v>279</v>
      </c>
      <c r="I71" s="64">
        <v>5</v>
      </c>
      <c r="J71" s="64">
        <v>1</v>
      </c>
      <c r="K71" s="64">
        <v>7</v>
      </c>
      <c r="L71" s="64">
        <v>9</v>
      </c>
      <c r="M71" s="63" t="s">
        <v>1468</v>
      </c>
      <c r="N71" s="63" t="s">
        <v>1469</v>
      </c>
      <c r="O71" s="64">
        <v>4</v>
      </c>
      <c r="P71" s="64">
        <v>403</v>
      </c>
      <c r="Q71" s="64">
        <v>1996</v>
      </c>
      <c r="R71" s="63" t="s">
        <v>70</v>
      </c>
    </row>
    <row r="72" spans="1:18" ht="67.5">
      <c r="A72" s="63" t="s">
        <v>15</v>
      </c>
      <c r="B72" s="63" t="s">
        <v>54</v>
      </c>
      <c r="C72" s="63" t="s">
        <v>6</v>
      </c>
      <c r="D72" s="36" t="str">
        <f t="shared" si="1"/>
        <v>Public</v>
      </c>
      <c r="E72" s="64">
        <v>1034</v>
      </c>
      <c r="F72" s="64">
        <v>1034</v>
      </c>
      <c r="G72" s="63" t="s">
        <v>537</v>
      </c>
      <c r="H72" s="64">
        <v>354</v>
      </c>
      <c r="I72" s="64">
        <v>5</v>
      </c>
      <c r="J72" s="64">
        <v>1</v>
      </c>
      <c r="K72" s="64">
        <v>7</v>
      </c>
      <c r="L72" s="64">
        <v>9</v>
      </c>
      <c r="M72" s="63" t="s">
        <v>1468</v>
      </c>
      <c r="N72" s="63" t="s">
        <v>1469</v>
      </c>
      <c r="O72" s="64">
        <v>4</v>
      </c>
      <c r="P72" s="64">
        <v>404</v>
      </c>
      <c r="Q72" s="64">
        <v>1985</v>
      </c>
      <c r="R72" s="63" t="s">
        <v>70</v>
      </c>
    </row>
    <row r="73" spans="1:18" ht="40.5">
      <c r="A73" s="63" t="s">
        <v>15</v>
      </c>
      <c r="B73" s="63" t="s">
        <v>54</v>
      </c>
      <c r="C73" s="63" t="s">
        <v>6</v>
      </c>
      <c r="D73" s="36" t="str">
        <f t="shared" si="1"/>
        <v>Public</v>
      </c>
      <c r="E73" s="64">
        <v>1035</v>
      </c>
      <c r="F73" s="64">
        <v>1035</v>
      </c>
      <c r="G73" s="63" t="s">
        <v>538</v>
      </c>
      <c r="H73" s="64">
        <v>388</v>
      </c>
      <c r="I73" s="64">
        <v>5</v>
      </c>
      <c r="J73" s="64">
        <v>1</v>
      </c>
      <c r="K73" s="64">
        <v>7</v>
      </c>
      <c r="L73" s="64">
        <v>9</v>
      </c>
      <c r="M73" s="63" t="s">
        <v>1468</v>
      </c>
      <c r="N73" s="63" t="s">
        <v>1469</v>
      </c>
      <c r="O73" s="64">
        <v>4</v>
      </c>
      <c r="P73" s="64">
        <v>405</v>
      </c>
      <c r="Q73" s="64">
        <v>1989</v>
      </c>
      <c r="R73" s="63" t="s">
        <v>70</v>
      </c>
    </row>
    <row r="74" spans="1:18" ht="40.5">
      <c r="A74" s="63" t="s">
        <v>15</v>
      </c>
      <c r="B74" s="63" t="s">
        <v>54</v>
      </c>
      <c r="C74" s="63" t="s">
        <v>6</v>
      </c>
      <c r="D74" s="36" t="str">
        <f t="shared" si="1"/>
        <v>Public</v>
      </c>
      <c r="E74" s="64">
        <v>1036</v>
      </c>
      <c r="F74" s="64">
        <v>1036</v>
      </c>
      <c r="G74" s="63" t="s">
        <v>539</v>
      </c>
      <c r="H74" s="64">
        <v>1363</v>
      </c>
      <c r="I74" s="64">
        <v>5</v>
      </c>
      <c r="J74" s="64">
        <v>1</v>
      </c>
      <c r="K74" s="64">
        <v>1</v>
      </c>
      <c r="L74" s="64">
        <v>9</v>
      </c>
      <c r="M74" s="63" t="s">
        <v>1468</v>
      </c>
      <c r="N74" s="63" t="s">
        <v>1469</v>
      </c>
      <c r="O74" s="64">
        <v>4</v>
      </c>
      <c r="P74" s="64">
        <v>406</v>
      </c>
      <c r="Q74" s="64">
        <v>1984</v>
      </c>
      <c r="R74" s="63" t="s">
        <v>70</v>
      </c>
    </row>
    <row r="75" spans="1:18" ht="40.5">
      <c r="A75" s="63" t="s">
        <v>15</v>
      </c>
      <c r="B75" s="63" t="s">
        <v>3</v>
      </c>
      <c r="C75" s="63" t="s">
        <v>1431</v>
      </c>
      <c r="D75" s="36" t="str">
        <f t="shared" si="1"/>
        <v>Private</v>
      </c>
      <c r="E75" s="64">
        <v>1032</v>
      </c>
      <c r="F75" s="64">
        <v>1032</v>
      </c>
      <c r="G75" s="63" t="s">
        <v>535</v>
      </c>
      <c r="H75" s="64">
        <v>239</v>
      </c>
      <c r="I75" s="64">
        <v>2</v>
      </c>
      <c r="J75" s="64">
        <v>3</v>
      </c>
      <c r="K75" s="64">
        <v>7</v>
      </c>
      <c r="L75" s="64">
        <v>9</v>
      </c>
      <c r="M75" s="63" t="s">
        <v>1468</v>
      </c>
      <c r="N75" s="63" t="s">
        <v>1469</v>
      </c>
      <c r="O75" s="64">
        <v>4</v>
      </c>
      <c r="P75" s="64">
        <v>403</v>
      </c>
      <c r="Q75" s="64">
        <v>1981</v>
      </c>
      <c r="R75" s="63" t="s">
        <v>70</v>
      </c>
    </row>
    <row r="76" spans="1:18" ht="67.5">
      <c r="A76" s="63" t="s">
        <v>15</v>
      </c>
      <c r="B76" s="63" t="s">
        <v>3</v>
      </c>
      <c r="C76" s="63" t="s">
        <v>1431</v>
      </c>
      <c r="D76" s="36" t="str">
        <f t="shared" si="1"/>
        <v>Private</v>
      </c>
      <c r="E76" s="64">
        <v>1037</v>
      </c>
      <c r="F76" s="64">
        <v>1037</v>
      </c>
      <c r="G76" s="63" t="s">
        <v>540</v>
      </c>
      <c r="H76" s="64">
        <v>109</v>
      </c>
      <c r="I76" s="64">
        <v>2</v>
      </c>
      <c r="J76" s="64">
        <v>3</v>
      </c>
      <c r="K76" s="64">
        <v>7</v>
      </c>
      <c r="L76" s="64">
        <v>9</v>
      </c>
      <c r="M76" s="63" t="s">
        <v>1468</v>
      </c>
      <c r="N76" s="63" t="s">
        <v>1469</v>
      </c>
      <c r="O76" s="64">
        <v>4</v>
      </c>
      <c r="P76" s="64">
        <v>406</v>
      </c>
      <c r="Q76" s="64">
        <v>1980</v>
      </c>
      <c r="R76" s="63" t="s">
        <v>70</v>
      </c>
    </row>
    <row r="77" spans="1:18" ht="54">
      <c r="A77" s="63" t="s">
        <v>16</v>
      </c>
      <c r="B77" s="63" t="s">
        <v>54</v>
      </c>
      <c r="C77" s="63" t="s">
        <v>6</v>
      </c>
      <c r="D77" s="36" t="str">
        <f t="shared" si="1"/>
        <v>Public</v>
      </c>
      <c r="E77" s="64">
        <v>843</v>
      </c>
      <c r="F77" s="64">
        <v>843</v>
      </c>
      <c r="G77" s="63" t="s">
        <v>643</v>
      </c>
      <c r="H77" s="64">
        <v>41</v>
      </c>
      <c r="I77" s="64">
        <v>5</v>
      </c>
      <c r="J77" s="64">
        <v>1</v>
      </c>
      <c r="K77" s="64">
        <v>1</v>
      </c>
      <c r="L77" s="64">
        <v>9</v>
      </c>
      <c r="M77" s="63" t="s">
        <v>1468</v>
      </c>
      <c r="N77" s="63" t="s">
        <v>1469</v>
      </c>
      <c r="O77" s="64">
        <v>5</v>
      </c>
      <c r="P77" s="64">
        <v>504</v>
      </c>
      <c r="Q77" s="64">
        <v>1974</v>
      </c>
      <c r="R77" s="63" t="s">
        <v>70</v>
      </c>
    </row>
    <row r="78" spans="1:18" ht="54">
      <c r="A78" s="63" t="s">
        <v>16</v>
      </c>
      <c r="B78" s="63" t="s">
        <v>54</v>
      </c>
      <c r="C78" s="63" t="s">
        <v>6</v>
      </c>
      <c r="D78" s="36" t="str">
        <f t="shared" si="1"/>
        <v>Public</v>
      </c>
      <c r="E78" s="64">
        <v>957</v>
      </c>
      <c r="F78" s="64">
        <v>957</v>
      </c>
      <c r="G78" s="63" t="s">
        <v>652</v>
      </c>
      <c r="H78" s="64">
        <v>128</v>
      </c>
      <c r="I78" s="64">
        <v>5</v>
      </c>
      <c r="J78" s="64">
        <v>1</v>
      </c>
      <c r="K78" s="64">
        <v>1</v>
      </c>
      <c r="L78" s="64">
        <v>9</v>
      </c>
      <c r="M78" s="63" t="s">
        <v>1468</v>
      </c>
      <c r="N78" s="63" t="s">
        <v>1469</v>
      </c>
      <c r="O78" s="64">
        <v>5</v>
      </c>
      <c r="P78" s="64">
        <v>506</v>
      </c>
      <c r="Q78" s="64">
        <v>1992</v>
      </c>
      <c r="R78" s="63" t="s">
        <v>70</v>
      </c>
    </row>
    <row r="79" spans="1:18" ht="54">
      <c r="A79" s="63" t="s">
        <v>16</v>
      </c>
      <c r="B79" s="63" t="s">
        <v>54</v>
      </c>
      <c r="C79" s="63" t="s">
        <v>6</v>
      </c>
      <c r="D79" s="36" t="str">
        <f t="shared" si="1"/>
        <v>Public</v>
      </c>
      <c r="E79" s="64">
        <v>958</v>
      </c>
      <c r="F79" s="64">
        <v>958</v>
      </c>
      <c r="G79" s="63" t="s">
        <v>653</v>
      </c>
      <c r="H79" s="64">
        <v>176</v>
      </c>
      <c r="I79" s="64">
        <v>5</v>
      </c>
      <c r="J79" s="64">
        <v>1</v>
      </c>
      <c r="K79" s="64">
        <v>1</v>
      </c>
      <c r="L79" s="64">
        <v>9</v>
      </c>
      <c r="M79" s="63" t="s">
        <v>1468</v>
      </c>
      <c r="N79" s="63" t="s">
        <v>1469</v>
      </c>
      <c r="O79" s="64">
        <v>5</v>
      </c>
      <c r="P79" s="64">
        <v>504</v>
      </c>
      <c r="Q79" s="64">
        <v>1992</v>
      </c>
      <c r="R79" s="63" t="s">
        <v>70</v>
      </c>
    </row>
    <row r="80" spans="1:18" ht="40.5">
      <c r="A80" s="63" t="s">
        <v>16</v>
      </c>
      <c r="B80" s="63" t="s">
        <v>54</v>
      </c>
      <c r="C80" s="63" t="s">
        <v>6</v>
      </c>
      <c r="D80" s="36" t="str">
        <f t="shared" si="1"/>
        <v>Public</v>
      </c>
      <c r="E80" s="64">
        <v>1042</v>
      </c>
      <c r="F80" s="64">
        <v>1042</v>
      </c>
      <c r="G80" s="63" t="s">
        <v>656</v>
      </c>
      <c r="H80" s="64">
        <v>156</v>
      </c>
      <c r="I80" s="64">
        <v>5</v>
      </c>
      <c r="J80" s="64">
        <v>1</v>
      </c>
      <c r="K80" s="64">
        <v>7</v>
      </c>
      <c r="L80" s="64">
        <v>9</v>
      </c>
      <c r="M80" s="63" t="s">
        <v>1468</v>
      </c>
      <c r="N80" s="63" t="s">
        <v>1469</v>
      </c>
      <c r="O80" s="64">
        <v>5</v>
      </c>
      <c r="P80" s="64">
        <v>501</v>
      </c>
      <c r="Q80" s="64">
        <v>1994</v>
      </c>
      <c r="R80" s="63" t="s">
        <v>70</v>
      </c>
    </row>
    <row r="81" spans="1:18" ht="40.5">
      <c r="A81" s="63" t="s">
        <v>16</v>
      </c>
      <c r="B81" s="63" t="s">
        <v>54</v>
      </c>
      <c r="C81" s="63" t="s">
        <v>6</v>
      </c>
      <c r="D81" s="36" t="str">
        <f t="shared" si="1"/>
        <v>Public</v>
      </c>
      <c r="E81" s="64">
        <v>1043</v>
      </c>
      <c r="F81" s="64">
        <v>1043</v>
      </c>
      <c r="G81" s="63" t="s">
        <v>657</v>
      </c>
      <c r="H81" s="64">
        <v>273</v>
      </c>
      <c r="I81" s="64">
        <v>5</v>
      </c>
      <c r="J81" s="64">
        <v>1</v>
      </c>
      <c r="K81" s="64">
        <v>7</v>
      </c>
      <c r="L81" s="64">
        <v>9</v>
      </c>
      <c r="M81" s="63" t="s">
        <v>1468</v>
      </c>
      <c r="N81" s="63" t="s">
        <v>1469</v>
      </c>
      <c r="O81" s="64">
        <v>5</v>
      </c>
      <c r="P81" s="64">
        <v>502</v>
      </c>
      <c r="Q81" s="64">
        <v>1991</v>
      </c>
      <c r="R81" s="63" t="s">
        <v>70</v>
      </c>
    </row>
    <row r="82" spans="1:18" ht="54">
      <c r="A82" s="63" t="s">
        <v>16</v>
      </c>
      <c r="B82" s="63" t="s">
        <v>54</v>
      </c>
      <c r="C82" s="63" t="s">
        <v>6</v>
      </c>
      <c r="D82" s="36" t="str">
        <f t="shared" si="1"/>
        <v>Public</v>
      </c>
      <c r="E82" s="64">
        <v>1044</v>
      </c>
      <c r="F82" s="64">
        <v>1044</v>
      </c>
      <c r="G82" s="63" t="s">
        <v>658</v>
      </c>
      <c r="H82" s="64">
        <v>240</v>
      </c>
      <c r="I82" s="64">
        <v>5</v>
      </c>
      <c r="J82" s="64">
        <v>1</v>
      </c>
      <c r="K82" s="64">
        <v>1</v>
      </c>
      <c r="L82" s="64">
        <v>9</v>
      </c>
      <c r="M82" s="63" t="s">
        <v>1468</v>
      </c>
      <c r="N82" s="63" t="s">
        <v>1469</v>
      </c>
      <c r="O82" s="64">
        <v>5</v>
      </c>
      <c r="P82" s="64">
        <v>503</v>
      </c>
      <c r="Q82" s="64">
        <v>1994</v>
      </c>
      <c r="R82" s="63" t="s">
        <v>70</v>
      </c>
    </row>
    <row r="83" spans="1:18" ht="67.5">
      <c r="A83" s="63" t="s">
        <v>16</v>
      </c>
      <c r="B83" s="63" t="s">
        <v>54</v>
      </c>
      <c r="C83" s="63" t="s">
        <v>6</v>
      </c>
      <c r="D83" s="36" t="str">
        <f t="shared" si="1"/>
        <v>Public</v>
      </c>
      <c r="E83" s="64">
        <v>1045</v>
      </c>
      <c r="F83" s="64">
        <v>1045</v>
      </c>
      <c r="G83" s="63" t="s">
        <v>659</v>
      </c>
      <c r="H83" s="64">
        <v>108</v>
      </c>
      <c r="I83" s="64">
        <v>5</v>
      </c>
      <c r="J83" s="64">
        <v>1</v>
      </c>
      <c r="K83" s="64">
        <v>7</v>
      </c>
      <c r="L83" s="64">
        <v>9</v>
      </c>
      <c r="M83" s="63" t="s">
        <v>1468</v>
      </c>
      <c r="N83" s="63" t="s">
        <v>1469</v>
      </c>
      <c r="O83" s="64">
        <v>5</v>
      </c>
      <c r="P83" s="64">
        <v>507</v>
      </c>
      <c r="Q83" s="64">
        <v>2004</v>
      </c>
      <c r="R83" s="63" t="s">
        <v>70</v>
      </c>
    </row>
    <row r="84" spans="1:18" ht="40.5">
      <c r="A84" s="63" t="s">
        <v>16</v>
      </c>
      <c r="B84" s="63" t="s">
        <v>54</v>
      </c>
      <c r="C84" s="63" t="s">
        <v>6</v>
      </c>
      <c r="D84" s="36" t="str">
        <f t="shared" si="1"/>
        <v>Public</v>
      </c>
      <c r="E84" s="64">
        <v>1046</v>
      </c>
      <c r="F84" s="64">
        <v>1046</v>
      </c>
      <c r="G84" s="63" t="s">
        <v>660</v>
      </c>
      <c r="H84" s="64">
        <v>425</v>
      </c>
      <c r="I84" s="64">
        <v>5</v>
      </c>
      <c r="J84" s="64">
        <v>1</v>
      </c>
      <c r="K84" s="64">
        <v>7</v>
      </c>
      <c r="L84" s="64">
        <v>9</v>
      </c>
      <c r="M84" s="63" t="s">
        <v>1468</v>
      </c>
      <c r="N84" s="63" t="s">
        <v>1469</v>
      </c>
      <c r="O84" s="64">
        <v>5</v>
      </c>
      <c r="P84" s="64">
        <v>504</v>
      </c>
      <c r="Q84" s="64">
        <v>1994</v>
      </c>
      <c r="R84" s="63" t="s">
        <v>70</v>
      </c>
    </row>
    <row r="85" spans="1:18" ht="40.5">
      <c r="A85" s="63" t="s">
        <v>16</v>
      </c>
      <c r="B85" s="63" t="s">
        <v>54</v>
      </c>
      <c r="C85" s="63" t="s">
        <v>6</v>
      </c>
      <c r="D85" s="36" t="str">
        <f t="shared" si="1"/>
        <v>Public</v>
      </c>
      <c r="E85" s="64">
        <v>1047</v>
      </c>
      <c r="F85" s="64">
        <v>1047</v>
      </c>
      <c r="G85" s="63" t="s">
        <v>661</v>
      </c>
      <c r="H85" s="64">
        <v>657</v>
      </c>
      <c r="I85" s="64">
        <v>5</v>
      </c>
      <c r="J85" s="64">
        <v>1</v>
      </c>
      <c r="K85" s="64">
        <v>7</v>
      </c>
      <c r="L85" s="64">
        <v>9</v>
      </c>
      <c r="M85" s="63" t="s">
        <v>1468</v>
      </c>
      <c r="N85" s="63" t="s">
        <v>1469</v>
      </c>
      <c r="O85" s="64">
        <v>5</v>
      </c>
      <c r="P85" s="64">
        <v>505</v>
      </c>
      <c r="Q85" s="64">
        <v>2006</v>
      </c>
      <c r="R85" s="63" t="s">
        <v>70</v>
      </c>
    </row>
    <row r="86" spans="1:18" ht="27">
      <c r="A86" s="63" t="s">
        <v>16</v>
      </c>
      <c r="B86" s="63" t="s">
        <v>54</v>
      </c>
      <c r="C86" s="63" t="s">
        <v>6</v>
      </c>
      <c r="D86" s="36" t="str">
        <f t="shared" si="1"/>
        <v>Public</v>
      </c>
      <c r="E86" s="64">
        <v>1048</v>
      </c>
      <c r="F86" s="64">
        <v>1048</v>
      </c>
      <c r="G86" s="63" t="s">
        <v>662</v>
      </c>
      <c r="H86" s="64">
        <v>738</v>
      </c>
      <c r="I86" s="64">
        <v>5</v>
      </c>
      <c r="J86" s="64">
        <v>1</v>
      </c>
      <c r="K86" s="64">
        <v>7</v>
      </c>
      <c r="L86" s="64">
        <v>9</v>
      </c>
      <c r="M86" s="63" t="s">
        <v>1468</v>
      </c>
      <c r="N86" s="63" t="s">
        <v>1469</v>
      </c>
      <c r="O86" s="64">
        <v>5</v>
      </c>
      <c r="P86" s="64">
        <v>505</v>
      </c>
      <c r="Q86" s="64">
        <v>1979</v>
      </c>
      <c r="R86" s="63" t="s">
        <v>70</v>
      </c>
    </row>
    <row r="87" spans="1:18" ht="27">
      <c r="A87" s="63" t="s">
        <v>16</v>
      </c>
      <c r="B87" s="63" t="s">
        <v>54</v>
      </c>
      <c r="C87" s="63" t="s">
        <v>6</v>
      </c>
      <c r="D87" s="36" t="str">
        <f t="shared" si="1"/>
        <v>Public</v>
      </c>
      <c r="E87" s="64">
        <v>1051</v>
      </c>
      <c r="F87" s="64">
        <v>1051</v>
      </c>
      <c r="G87" s="63" t="s">
        <v>664</v>
      </c>
      <c r="H87" s="64">
        <v>370</v>
      </c>
      <c r="I87" s="64">
        <v>5</v>
      </c>
      <c r="J87" s="64">
        <v>1</v>
      </c>
      <c r="K87" s="64">
        <v>7</v>
      </c>
      <c r="L87" s="64">
        <v>9</v>
      </c>
      <c r="M87" s="63" t="s">
        <v>1468</v>
      </c>
      <c r="N87" s="63" t="s">
        <v>1469</v>
      </c>
      <c r="O87" s="64">
        <v>5</v>
      </c>
      <c r="P87" s="64">
        <v>505</v>
      </c>
      <c r="Q87" s="64">
        <v>1991</v>
      </c>
      <c r="R87" s="63" t="s">
        <v>70</v>
      </c>
    </row>
    <row r="88" spans="1:18" ht="27">
      <c r="A88" s="63" t="s">
        <v>16</v>
      </c>
      <c r="B88" s="63" t="s">
        <v>54</v>
      </c>
      <c r="C88" s="63" t="s">
        <v>6</v>
      </c>
      <c r="D88" s="36" t="str">
        <f t="shared" si="1"/>
        <v>Public</v>
      </c>
      <c r="E88" s="64">
        <v>1052</v>
      </c>
      <c r="F88" s="64">
        <v>1052</v>
      </c>
      <c r="G88" s="63" t="s">
        <v>665</v>
      </c>
      <c r="H88" s="64">
        <v>370</v>
      </c>
      <c r="I88" s="64">
        <v>5</v>
      </c>
      <c r="J88" s="64">
        <v>1</v>
      </c>
      <c r="K88" s="64">
        <v>5</v>
      </c>
      <c r="L88" s="64">
        <v>9</v>
      </c>
      <c r="M88" s="63" t="s">
        <v>1468</v>
      </c>
      <c r="N88" s="63" t="s">
        <v>1469</v>
      </c>
      <c r="O88" s="64">
        <v>5</v>
      </c>
      <c r="P88" s="64">
        <v>506</v>
      </c>
      <c r="Q88" s="64">
        <v>1985</v>
      </c>
      <c r="R88" s="63" t="s">
        <v>70</v>
      </c>
    </row>
    <row r="89" spans="1:18" ht="40.5">
      <c r="A89" s="63" t="s">
        <v>16</v>
      </c>
      <c r="B89" s="63" t="s">
        <v>54</v>
      </c>
      <c r="C89" s="63" t="s">
        <v>6</v>
      </c>
      <c r="D89" s="36" t="str">
        <f t="shared" si="1"/>
        <v>Public</v>
      </c>
      <c r="E89" s="64">
        <v>1053</v>
      </c>
      <c r="F89" s="64">
        <v>1053</v>
      </c>
      <c r="G89" s="63" t="s">
        <v>666</v>
      </c>
      <c r="H89" s="64">
        <v>308</v>
      </c>
      <c r="I89" s="64">
        <v>5</v>
      </c>
      <c r="J89" s="64">
        <v>1</v>
      </c>
      <c r="K89" s="64">
        <v>1</v>
      </c>
      <c r="L89" s="64">
        <v>9</v>
      </c>
      <c r="M89" s="63" t="s">
        <v>1468</v>
      </c>
      <c r="N89" s="63" t="s">
        <v>1469</v>
      </c>
      <c r="O89" s="64">
        <v>5</v>
      </c>
      <c r="P89" s="64">
        <v>507</v>
      </c>
      <c r="Q89" s="64">
        <v>2006</v>
      </c>
      <c r="R89" s="63" t="s">
        <v>70</v>
      </c>
    </row>
    <row r="90" spans="1:18" ht="40.5">
      <c r="A90" s="63" t="s">
        <v>16</v>
      </c>
      <c r="B90" s="63" t="s">
        <v>3</v>
      </c>
      <c r="C90" s="63" t="s">
        <v>1431</v>
      </c>
      <c r="D90" s="36" t="str">
        <f t="shared" si="1"/>
        <v>Private</v>
      </c>
      <c r="E90" s="64">
        <v>1049</v>
      </c>
      <c r="F90" s="64">
        <v>1049</v>
      </c>
      <c r="G90" s="63" t="s">
        <v>663</v>
      </c>
      <c r="H90" s="64">
        <v>266</v>
      </c>
      <c r="I90" s="64">
        <v>2</v>
      </c>
      <c r="J90" s="64">
        <v>3</v>
      </c>
      <c r="K90" s="64">
        <v>7</v>
      </c>
      <c r="L90" s="64">
        <v>9</v>
      </c>
      <c r="M90" s="63" t="s">
        <v>1468</v>
      </c>
      <c r="N90" s="63" t="s">
        <v>1469</v>
      </c>
      <c r="O90" s="64">
        <v>5</v>
      </c>
      <c r="P90" s="64">
        <v>505</v>
      </c>
      <c r="Q90" s="64">
        <v>1979</v>
      </c>
      <c r="R90" s="63" t="s">
        <v>70</v>
      </c>
    </row>
    <row r="91" spans="1:18" ht="54">
      <c r="A91" s="63" t="s">
        <v>16</v>
      </c>
      <c r="B91" s="63" t="s">
        <v>29</v>
      </c>
      <c r="C91" s="63" t="s">
        <v>1431</v>
      </c>
      <c r="D91" s="36" t="str">
        <f t="shared" si="1"/>
        <v>Private</v>
      </c>
      <c r="E91" s="64">
        <v>147</v>
      </c>
      <c r="F91" s="64">
        <v>147</v>
      </c>
      <c r="G91" s="63" t="s">
        <v>598</v>
      </c>
      <c r="H91" s="64">
        <v>1</v>
      </c>
      <c r="I91" s="64">
        <v>1</v>
      </c>
      <c r="J91" s="64">
        <v>3</v>
      </c>
      <c r="K91" s="64">
        <v>1</v>
      </c>
      <c r="L91" s="64">
        <v>8</v>
      </c>
      <c r="M91" s="63" t="s">
        <v>1468</v>
      </c>
      <c r="N91" s="63" t="s">
        <v>1469</v>
      </c>
      <c r="O91" s="64">
        <v>5</v>
      </c>
      <c r="P91" s="64">
        <v>504</v>
      </c>
      <c r="Q91" s="64">
        <v>1985</v>
      </c>
      <c r="R91" s="63" t="s">
        <v>70</v>
      </c>
    </row>
    <row r="92" spans="1:18" ht="54">
      <c r="A92" s="63" t="s">
        <v>17</v>
      </c>
      <c r="B92" s="63" t="s">
        <v>54</v>
      </c>
      <c r="C92" s="63" t="s">
        <v>6</v>
      </c>
      <c r="D92" s="36" t="str">
        <f t="shared" si="1"/>
        <v>Public</v>
      </c>
      <c r="E92" s="64">
        <v>138</v>
      </c>
      <c r="F92" s="64">
        <v>138</v>
      </c>
      <c r="G92" s="63" t="s">
        <v>680</v>
      </c>
      <c r="H92" s="64">
        <v>1596</v>
      </c>
      <c r="I92" s="64">
        <v>5</v>
      </c>
      <c r="J92" s="64">
        <v>1</v>
      </c>
      <c r="K92" s="64">
        <v>7</v>
      </c>
      <c r="L92" s="64">
        <v>9</v>
      </c>
      <c r="M92" s="63" t="s">
        <v>1468</v>
      </c>
      <c r="N92" s="63" t="s">
        <v>1469</v>
      </c>
      <c r="O92" s="64">
        <v>6</v>
      </c>
      <c r="P92" s="64">
        <v>602</v>
      </c>
      <c r="Q92" s="64">
        <v>1993</v>
      </c>
      <c r="R92" s="63" t="s">
        <v>70</v>
      </c>
    </row>
    <row r="93" spans="1:18" ht="67.5">
      <c r="A93" s="63" t="s">
        <v>17</v>
      </c>
      <c r="B93" s="63" t="s">
        <v>54</v>
      </c>
      <c r="C93" s="63" t="s">
        <v>6</v>
      </c>
      <c r="D93" s="36" t="str">
        <f t="shared" si="1"/>
        <v>Public</v>
      </c>
      <c r="E93" s="64">
        <v>666</v>
      </c>
      <c r="F93" s="64">
        <v>666</v>
      </c>
      <c r="G93" s="63" t="s">
        <v>718</v>
      </c>
      <c r="H93" s="64">
        <v>1</v>
      </c>
      <c r="I93" s="64">
        <v>5</v>
      </c>
      <c r="J93" s="64">
        <v>1</v>
      </c>
      <c r="K93" s="64">
        <v>1</v>
      </c>
      <c r="L93" s="64">
        <v>8</v>
      </c>
      <c r="M93" s="63" t="s">
        <v>1468</v>
      </c>
      <c r="N93" s="63" t="s">
        <v>1469</v>
      </c>
      <c r="O93" s="64">
        <v>6</v>
      </c>
      <c r="P93" s="64">
        <v>605</v>
      </c>
      <c r="Q93" s="64">
        <v>1965</v>
      </c>
      <c r="R93" s="63" t="s">
        <v>70</v>
      </c>
    </row>
    <row r="94" spans="1:18" ht="54">
      <c r="A94" s="63" t="s">
        <v>17</v>
      </c>
      <c r="B94" s="63" t="s">
        <v>54</v>
      </c>
      <c r="C94" s="63" t="s">
        <v>6</v>
      </c>
      <c r="D94" s="36" t="str">
        <f t="shared" si="1"/>
        <v>Public</v>
      </c>
      <c r="E94" s="64">
        <v>687</v>
      </c>
      <c r="F94" s="64">
        <v>687</v>
      </c>
      <c r="G94" s="63" t="s">
        <v>730</v>
      </c>
      <c r="H94" s="64">
        <v>1007</v>
      </c>
      <c r="I94" s="64">
        <v>5</v>
      </c>
      <c r="J94" s="64">
        <v>1</v>
      </c>
      <c r="K94" s="64">
        <v>7</v>
      </c>
      <c r="L94" s="64">
        <v>9</v>
      </c>
      <c r="M94" s="63" t="s">
        <v>1468</v>
      </c>
      <c r="N94" s="63" t="s">
        <v>1469</v>
      </c>
      <c r="O94" s="64">
        <v>6</v>
      </c>
      <c r="P94" s="64">
        <v>603</v>
      </c>
      <c r="Q94" s="64">
        <v>2000</v>
      </c>
      <c r="R94" s="63" t="s">
        <v>70</v>
      </c>
    </row>
    <row r="95" spans="1:18" ht="81">
      <c r="A95" s="63" t="s">
        <v>17</v>
      </c>
      <c r="B95" s="63" t="s">
        <v>54</v>
      </c>
      <c r="C95" s="63" t="s">
        <v>6</v>
      </c>
      <c r="D95" s="36" t="str">
        <f t="shared" si="1"/>
        <v>Public</v>
      </c>
      <c r="E95" s="64">
        <v>688</v>
      </c>
      <c r="F95" s="64">
        <v>688</v>
      </c>
      <c r="G95" s="63" t="s">
        <v>731</v>
      </c>
      <c r="H95" s="64">
        <v>1256</v>
      </c>
      <c r="I95" s="64">
        <v>5</v>
      </c>
      <c r="J95" s="64">
        <v>1</v>
      </c>
      <c r="K95" s="64">
        <v>7</v>
      </c>
      <c r="L95" s="64">
        <v>9</v>
      </c>
      <c r="M95" s="63" t="s">
        <v>1468</v>
      </c>
      <c r="N95" s="63" t="s">
        <v>1469</v>
      </c>
      <c r="O95" s="64">
        <v>6</v>
      </c>
      <c r="P95" s="64">
        <v>603</v>
      </c>
      <c r="Q95" s="64">
        <v>1991</v>
      </c>
      <c r="R95" s="63" t="s">
        <v>70</v>
      </c>
    </row>
    <row r="96" spans="1:18" ht="54">
      <c r="A96" s="63" t="s">
        <v>17</v>
      </c>
      <c r="B96" s="63" t="s">
        <v>54</v>
      </c>
      <c r="C96" s="63" t="s">
        <v>6</v>
      </c>
      <c r="D96" s="36" t="str">
        <f t="shared" si="1"/>
        <v>Public</v>
      </c>
      <c r="E96" s="64">
        <v>724</v>
      </c>
      <c r="F96" s="64">
        <v>724</v>
      </c>
      <c r="G96" s="63" t="s">
        <v>736</v>
      </c>
      <c r="H96" s="64">
        <v>1926</v>
      </c>
      <c r="I96" s="64">
        <v>5</v>
      </c>
      <c r="J96" s="64">
        <v>1</v>
      </c>
      <c r="K96" s="64">
        <v>7</v>
      </c>
      <c r="L96" s="64">
        <v>9</v>
      </c>
      <c r="M96" s="63" t="s">
        <v>1468</v>
      </c>
      <c r="N96" s="63" t="s">
        <v>1469</v>
      </c>
      <c r="O96" s="64">
        <v>6</v>
      </c>
      <c r="P96" s="64">
        <v>602</v>
      </c>
      <c r="Q96" s="64">
        <v>1983</v>
      </c>
      <c r="R96" s="63" t="s">
        <v>70</v>
      </c>
    </row>
    <row r="97" spans="1:18" ht="54">
      <c r="A97" s="63" t="s">
        <v>17</v>
      </c>
      <c r="B97" s="63" t="s">
        <v>54</v>
      </c>
      <c r="C97" s="63" t="s">
        <v>6</v>
      </c>
      <c r="D97" s="36" t="str">
        <f t="shared" si="1"/>
        <v>Public</v>
      </c>
      <c r="E97" s="64">
        <v>792</v>
      </c>
      <c r="F97" s="64">
        <v>792</v>
      </c>
      <c r="G97" s="63" t="s">
        <v>749</v>
      </c>
      <c r="H97" s="64">
        <v>711</v>
      </c>
      <c r="I97" s="64">
        <v>5</v>
      </c>
      <c r="J97" s="64">
        <v>1</v>
      </c>
      <c r="K97" s="64">
        <v>7</v>
      </c>
      <c r="L97" s="64">
        <v>9</v>
      </c>
      <c r="M97" s="63" t="s">
        <v>1468</v>
      </c>
      <c r="N97" s="63" t="s">
        <v>1469</v>
      </c>
      <c r="O97" s="64">
        <v>6</v>
      </c>
      <c r="P97" s="64">
        <v>601</v>
      </c>
      <c r="Q97" s="64">
        <v>1984</v>
      </c>
      <c r="R97" s="63" t="s">
        <v>70</v>
      </c>
    </row>
    <row r="98" spans="1:18" ht="40.5">
      <c r="A98" s="63" t="s">
        <v>17</v>
      </c>
      <c r="B98" s="63" t="s">
        <v>54</v>
      </c>
      <c r="C98" s="63" t="s">
        <v>6</v>
      </c>
      <c r="D98" s="36" t="str">
        <f t="shared" si="1"/>
        <v>Public</v>
      </c>
      <c r="E98" s="64">
        <v>839</v>
      </c>
      <c r="F98" s="64">
        <v>839</v>
      </c>
      <c r="G98" s="63" t="s">
        <v>751</v>
      </c>
      <c r="H98" s="64">
        <v>1564</v>
      </c>
      <c r="I98" s="64">
        <v>5</v>
      </c>
      <c r="J98" s="64">
        <v>1</v>
      </c>
      <c r="K98" s="64">
        <v>7</v>
      </c>
      <c r="L98" s="64">
        <v>9</v>
      </c>
      <c r="M98" s="63" t="s">
        <v>1468</v>
      </c>
      <c r="N98" s="63" t="s">
        <v>1469</v>
      </c>
      <c r="O98" s="64">
        <v>6</v>
      </c>
      <c r="P98" s="64">
        <v>603</v>
      </c>
      <c r="Q98" s="64">
        <v>1991</v>
      </c>
      <c r="R98" s="63" t="s">
        <v>70</v>
      </c>
    </row>
    <row r="99" spans="1:18" ht="40.5">
      <c r="A99" s="63" t="s">
        <v>17</v>
      </c>
      <c r="B99" s="63" t="s">
        <v>54</v>
      </c>
      <c r="C99" s="63" t="s">
        <v>6</v>
      </c>
      <c r="D99" s="36" t="str">
        <f t="shared" si="1"/>
        <v>Public</v>
      </c>
      <c r="E99" s="64">
        <v>1299</v>
      </c>
      <c r="F99" s="64">
        <v>2092</v>
      </c>
      <c r="G99" s="63" t="s">
        <v>789</v>
      </c>
      <c r="H99" s="64">
        <v>440</v>
      </c>
      <c r="I99" s="64">
        <v>5</v>
      </c>
      <c r="J99" s="64">
        <v>1</v>
      </c>
      <c r="K99" s="64">
        <v>7</v>
      </c>
      <c r="L99" s="64">
        <v>9</v>
      </c>
      <c r="M99" s="63" t="s">
        <v>1468</v>
      </c>
      <c r="N99" s="63" t="s">
        <v>1469</v>
      </c>
      <c r="O99" s="64">
        <v>6</v>
      </c>
      <c r="P99" s="64">
        <v>604</v>
      </c>
      <c r="Q99" s="64">
        <v>1989</v>
      </c>
      <c r="R99" s="63" t="s">
        <v>70</v>
      </c>
    </row>
    <row r="100" spans="1:18" ht="27">
      <c r="A100" s="63" t="s">
        <v>17</v>
      </c>
      <c r="B100" s="63" t="s">
        <v>54</v>
      </c>
      <c r="C100" s="63" t="s">
        <v>6</v>
      </c>
      <c r="D100" s="36" t="str">
        <f t="shared" si="1"/>
        <v>Public</v>
      </c>
      <c r="E100" s="64">
        <v>1305</v>
      </c>
      <c r="F100" s="64">
        <v>2237</v>
      </c>
      <c r="G100" s="63" t="s">
        <v>792</v>
      </c>
      <c r="H100" s="64">
        <v>406</v>
      </c>
      <c r="I100" s="64">
        <v>5</v>
      </c>
      <c r="J100" s="64">
        <v>1</v>
      </c>
      <c r="K100" s="64">
        <v>7</v>
      </c>
      <c r="L100" s="64">
        <v>9</v>
      </c>
      <c r="M100" s="63" t="s">
        <v>1468</v>
      </c>
      <c r="N100" s="63" t="s">
        <v>1469</v>
      </c>
      <c r="O100" s="64">
        <v>6</v>
      </c>
      <c r="P100" s="64">
        <v>602</v>
      </c>
      <c r="Q100" s="64">
        <v>2005</v>
      </c>
      <c r="R100" s="63" t="s">
        <v>70</v>
      </c>
    </row>
    <row r="101" spans="1:18" ht="54">
      <c r="A101" s="63" t="s">
        <v>17</v>
      </c>
      <c r="B101" s="63" t="s">
        <v>3</v>
      </c>
      <c r="C101" s="63" t="s">
        <v>1431</v>
      </c>
      <c r="D101" s="36" t="str">
        <f t="shared" si="1"/>
        <v>Private</v>
      </c>
      <c r="E101" s="64">
        <v>787</v>
      </c>
      <c r="F101" s="64">
        <v>787</v>
      </c>
      <c r="G101" s="63" t="s">
        <v>746</v>
      </c>
      <c r="H101" s="64">
        <v>560</v>
      </c>
      <c r="I101" s="64">
        <v>2</v>
      </c>
      <c r="J101" s="64">
        <v>3</v>
      </c>
      <c r="K101" s="64">
        <v>7</v>
      </c>
      <c r="L101" s="64">
        <v>9</v>
      </c>
      <c r="M101" s="63" t="s">
        <v>1468</v>
      </c>
      <c r="N101" s="63" t="s">
        <v>1469</v>
      </c>
      <c r="O101" s="64">
        <v>6</v>
      </c>
      <c r="P101" s="64">
        <v>605</v>
      </c>
      <c r="Q101" s="64">
        <v>1982</v>
      </c>
      <c r="R101" s="63" t="s">
        <v>70</v>
      </c>
    </row>
    <row r="102" spans="1:18" ht="54">
      <c r="A102" s="63" t="s">
        <v>17</v>
      </c>
      <c r="B102" s="63" t="s">
        <v>3</v>
      </c>
      <c r="C102" s="63" t="s">
        <v>1431</v>
      </c>
      <c r="D102" s="36" t="str">
        <f t="shared" si="1"/>
        <v>Private</v>
      </c>
      <c r="E102" s="64">
        <v>790</v>
      </c>
      <c r="F102" s="64">
        <v>790</v>
      </c>
      <c r="G102" s="63" t="s">
        <v>748</v>
      </c>
      <c r="H102" s="64">
        <v>637</v>
      </c>
      <c r="I102" s="64">
        <v>2</v>
      </c>
      <c r="J102" s="64">
        <v>3</v>
      </c>
      <c r="K102" s="64">
        <v>7</v>
      </c>
      <c r="L102" s="64">
        <v>9</v>
      </c>
      <c r="M102" s="63" t="s">
        <v>1468</v>
      </c>
      <c r="N102" s="63" t="s">
        <v>1469</v>
      </c>
      <c r="O102" s="64">
        <v>6</v>
      </c>
      <c r="P102" s="64">
        <v>603</v>
      </c>
      <c r="Q102" s="64">
        <v>1984</v>
      </c>
      <c r="R102" s="63" t="s">
        <v>70</v>
      </c>
    </row>
    <row r="103" spans="1:18" ht="40.5">
      <c r="A103" s="63" t="s">
        <v>17</v>
      </c>
      <c r="B103" s="63" t="s">
        <v>3</v>
      </c>
      <c r="C103" s="63" t="s">
        <v>1431</v>
      </c>
      <c r="D103" s="36" t="str">
        <f t="shared" si="1"/>
        <v>Private</v>
      </c>
      <c r="E103" s="64">
        <v>889</v>
      </c>
      <c r="F103" s="64">
        <v>889</v>
      </c>
      <c r="G103" s="63" t="s">
        <v>754</v>
      </c>
      <c r="H103" s="64">
        <v>704</v>
      </c>
      <c r="I103" s="64">
        <v>2</v>
      </c>
      <c r="J103" s="64">
        <v>3</v>
      </c>
      <c r="K103" s="64">
        <v>7</v>
      </c>
      <c r="L103" s="64">
        <v>9</v>
      </c>
      <c r="M103" s="63" t="s">
        <v>1468</v>
      </c>
      <c r="N103" s="63" t="s">
        <v>1469</v>
      </c>
      <c r="O103" s="64">
        <v>6</v>
      </c>
      <c r="P103" s="64">
        <v>606</v>
      </c>
      <c r="Q103" s="64">
        <v>1982</v>
      </c>
      <c r="R103" s="63" t="s">
        <v>70</v>
      </c>
    </row>
    <row r="104" spans="1:18" ht="40.5">
      <c r="A104" s="63" t="s">
        <v>17</v>
      </c>
      <c r="B104" s="63" t="s">
        <v>3</v>
      </c>
      <c r="C104" s="63" t="s">
        <v>1431</v>
      </c>
      <c r="D104" s="36" t="str">
        <f t="shared" si="1"/>
        <v>Private</v>
      </c>
      <c r="E104" s="64">
        <v>898</v>
      </c>
      <c r="F104" s="64">
        <v>898</v>
      </c>
      <c r="G104" s="63" t="s">
        <v>756</v>
      </c>
      <c r="H104" s="64">
        <v>151</v>
      </c>
      <c r="I104" s="64">
        <v>2</v>
      </c>
      <c r="J104" s="64">
        <v>3</v>
      </c>
      <c r="K104" s="64">
        <v>7</v>
      </c>
      <c r="L104" s="64">
        <v>9</v>
      </c>
      <c r="M104" s="63" t="s">
        <v>1468</v>
      </c>
      <c r="N104" s="63" t="s">
        <v>1469</v>
      </c>
      <c r="O104" s="64">
        <v>6</v>
      </c>
      <c r="P104" s="64">
        <v>606</v>
      </c>
      <c r="Q104" s="64">
        <v>1950</v>
      </c>
      <c r="R104" s="63" t="s">
        <v>70</v>
      </c>
    </row>
    <row r="105" spans="1:18" ht="40.5">
      <c r="A105" s="63" t="s">
        <v>17</v>
      </c>
      <c r="B105" s="63" t="s">
        <v>3</v>
      </c>
      <c r="C105" s="63" t="s">
        <v>1431</v>
      </c>
      <c r="D105" s="36" t="str">
        <f t="shared" si="1"/>
        <v>Private</v>
      </c>
      <c r="E105" s="64">
        <v>901</v>
      </c>
      <c r="F105" s="64">
        <v>901</v>
      </c>
      <c r="G105" s="63" t="s">
        <v>757</v>
      </c>
      <c r="H105" s="64">
        <v>773</v>
      </c>
      <c r="I105" s="64">
        <v>2</v>
      </c>
      <c r="J105" s="64">
        <v>3</v>
      </c>
      <c r="K105" s="64">
        <v>7</v>
      </c>
      <c r="L105" s="64">
        <v>9</v>
      </c>
      <c r="M105" s="63" t="s">
        <v>1468</v>
      </c>
      <c r="N105" s="63" t="s">
        <v>1469</v>
      </c>
      <c r="O105" s="64">
        <v>6</v>
      </c>
      <c r="P105" s="64">
        <v>605</v>
      </c>
      <c r="Q105" s="64">
        <v>1995</v>
      </c>
      <c r="R105" s="63" t="s">
        <v>70</v>
      </c>
    </row>
    <row r="106" spans="1:18" ht="40.5">
      <c r="A106" s="63" t="s">
        <v>17</v>
      </c>
      <c r="B106" s="63" t="s">
        <v>3</v>
      </c>
      <c r="C106" s="63" t="s">
        <v>1431</v>
      </c>
      <c r="D106" s="36" t="str">
        <f t="shared" si="1"/>
        <v>Private</v>
      </c>
      <c r="E106" s="64">
        <v>911</v>
      </c>
      <c r="F106" s="64">
        <v>911</v>
      </c>
      <c r="G106" s="63" t="s">
        <v>761</v>
      </c>
      <c r="H106" s="64">
        <v>733</v>
      </c>
      <c r="I106" s="64">
        <v>2</v>
      </c>
      <c r="J106" s="64">
        <v>3</v>
      </c>
      <c r="K106" s="64">
        <v>7</v>
      </c>
      <c r="L106" s="64">
        <v>9</v>
      </c>
      <c r="M106" s="63" t="s">
        <v>1468</v>
      </c>
      <c r="N106" s="63" t="s">
        <v>1469</v>
      </c>
      <c r="O106" s="64">
        <v>6</v>
      </c>
      <c r="P106" s="64">
        <v>603</v>
      </c>
      <c r="Q106" s="64">
        <v>1999</v>
      </c>
      <c r="R106" s="63" t="s">
        <v>70</v>
      </c>
    </row>
    <row r="107" spans="1:18" ht="40.5">
      <c r="A107" s="63" t="s">
        <v>17</v>
      </c>
      <c r="B107" s="63" t="s">
        <v>3</v>
      </c>
      <c r="C107" s="63" t="s">
        <v>1431</v>
      </c>
      <c r="D107" s="36" t="str">
        <f t="shared" si="1"/>
        <v>Private</v>
      </c>
      <c r="E107" s="64">
        <v>912</v>
      </c>
      <c r="F107" s="64">
        <v>912</v>
      </c>
      <c r="G107" s="63" t="s">
        <v>762</v>
      </c>
      <c r="H107" s="64">
        <v>88</v>
      </c>
      <c r="I107" s="64">
        <v>2</v>
      </c>
      <c r="J107" s="64">
        <v>3</v>
      </c>
      <c r="K107" s="64">
        <v>7</v>
      </c>
      <c r="L107" s="64">
        <v>9</v>
      </c>
      <c r="M107" s="63" t="s">
        <v>1468</v>
      </c>
      <c r="N107" s="63" t="s">
        <v>1469</v>
      </c>
      <c r="O107" s="64">
        <v>6</v>
      </c>
      <c r="P107" s="64">
        <v>603</v>
      </c>
      <c r="Q107" s="64">
        <v>2004</v>
      </c>
      <c r="R107" s="63" t="s">
        <v>70</v>
      </c>
    </row>
    <row r="108" spans="1:18" ht="40.5">
      <c r="A108" s="63" t="s">
        <v>17</v>
      </c>
      <c r="B108" s="63" t="s">
        <v>3</v>
      </c>
      <c r="C108" s="63" t="s">
        <v>1431</v>
      </c>
      <c r="D108" s="36" t="str">
        <f t="shared" si="1"/>
        <v>Private</v>
      </c>
      <c r="E108" s="64">
        <v>917</v>
      </c>
      <c r="F108" s="64">
        <v>917</v>
      </c>
      <c r="G108" s="63" t="s">
        <v>766</v>
      </c>
      <c r="H108" s="64">
        <v>517</v>
      </c>
      <c r="I108" s="64">
        <v>2</v>
      </c>
      <c r="J108" s="64">
        <v>3</v>
      </c>
      <c r="K108" s="64">
        <v>7</v>
      </c>
      <c r="L108" s="64">
        <v>9</v>
      </c>
      <c r="M108" s="63" t="s">
        <v>1468</v>
      </c>
      <c r="N108" s="63" t="s">
        <v>1469</v>
      </c>
      <c r="O108" s="64">
        <v>6</v>
      </c>
      <c r="P108" s="64">
        <v>603</v>
      </c>
      <c r="Q108" s="64">
        <v>2003</v>
      </c>
      <c r="R108" s="63" t="s">
        <v>70</v>
      </c>
    </row>
    <row r="109" spans="1:18" ht="54">
      <c r="A109" s="63" t="s">
        <v>17</v>
      </c>
      <c r="B109" s="63" t="s">
        <v>3</v>
      </c>
      <c r="C109" s="63" t="s">
        <v>1431</v>
      </c>
      <c r="D109" s="36" t="str">
        <f t="shared" si="1"/>
        <v>Private</v>
      </c>
      <c r="E109" s="64">
        <v>1316</v>
      </c>
      <c r="F109" s="64">
        <v>2260</v>
      </c>
      <c r="G109" s="63" t="s">
        <v>794</v>
      </c>
      <c r="H109" s="64">
        <v>467</v>
      </c>
      <c r="I109" s="64">
        <v>2</v>
      </c>
      <c r="J109" s="64">
        <v>3</v>
      </c>
      <c r="K109" s="64">
        <v>7</v>
      </c>
      <c r="L109" s="64">
        <v>9</v>
      </c>
      <c r="M109" s="63" t="s">
        <v>1468</v>
      </c>
      <c r="N109" s="63" t="s">
        <v>1469</v>
      </c>
      <c r="O109" s="64">
        <v>6</v>
      </c>
      <c r="P109" s="64">
        <v>602</v>
      </c>
      <c r="Q109" s="64">
        <v>1983</v>
      </c>
      <c r="R109" s="63" t="s">
        <v>70</v>
      </c>
    </row>
    <row r="110" spans="1:18" ht="40.5">
      <c r="A110" s="63" t="s">
        <v>17</v>
      </c>
      <c r="B110" s="63" t="s">
        <v>3</v>
      </c>
      <c r="C110" s="63" t="s">
        <v>7</v>
      </c>
      <c r="D110" s="36" t="str">
        <f t="shared" si="1"/>
        <v>Private</v>
      </c>
      <c r="E110" s="64">
        <v>709</v>
      </c>
      <c r="F110" s="64">
        <v>709</v>
      </c>
      <c r="G110" s="63" t="s">
        <v>734</v>
      </c>
      <c r="H110" s="64">
        <v>488</v>
      </c>
      <c r="I110" s="64">
        <v>2</v>
      </c>
      <c r="J110" s="64">
        <v>2</v>
      </c>
      <c r="K110" s="64">
        <v>7</v>
      </c>
      <c r="L110" s="64">
        <v>9</v>
      </c>
      <c r="M110" s="63" t="s">
        <v>1468</v>
      </c>
      <c r="N110" s="63" t="s">
        <v>1469</v>
      </c>
      <c r="O110" s="64">
        <v>6</v>
      </c>
      <c r="P110" s="64">
        <v>603</v>
      </c>
      <c r="Q110" s="64">
        <v>2003</v>
      </c>
      <c r="R110" s="63" t="s">
        <v>70</v>
      </c>
    </row>
    <row r="111" spans="1:18" ht="54">
      <c r="A111" s="63" t="s">
        <v>17</v>
      </c>
      <c r="B111" s="63" t="s">
        <v>3</v>
      </c>
      <c r="C111" s="63" t="s">
        <v>7</v>
      </c>
      <c r="D111" s="36" t="str">
        <f t="shared" si="1"/>
        <v>Private</v>
      </c>
      <c r="E111" s="64">
        <v>735</v>
      </c>
      <c r="F111" s="64">
        <v>735</v>
      </c>
      <c r="G111" s="63" t="s">
        <v>739</v>
      </c>
      <c r="H111" s="64">
        <v>193</v>
      </c>
      <c r="I111" s="64">
        <v>2</v>
      </c>
      <c r="J111" s="64">
        <v>2</v>
      </c>
      <c r="K111" s="64">
        <v>7</v>
      </c>
      <c r="L111" s="64">
        <v>9</v>
      </c>
      <c r="M111" s="63" t="s">
        <v>1468</v>
      </c>
      <c r="N111" s="63" t="s">
        <v>1469</v>
      </c>
      <c r="O111" s="64">
        <v>6</v>
      </c>
      <c r="P111" s="64">
        <v>602</v>
      </c>
      <c r="Q111" s="64">
        <v>2002</v>
      </c>
      <c r="R111" s="63" t="s">
        <v>70</v>
      </c>
    </row>
    <row r="112" spans="1:18" ht="40.5">
      <c r="A112" s="63" t="s">
        <v>17</v>
      </c>
      <c r="B112" s="63" t="s">
        <v>3</v>
      </c>
      <c r="C112" s="63" t="s">
        <v>7</v>
      </c>
      <c r="D112" s="36" t="str">
        <f t="shared" si="1"/>
        <v>Private</v>
      </c>
      <c r="E112" s="64">
        <v>810</v>
      </c>
      <c r="F112" s="64">
        <v>810</v>
      </c>
      <c r="G112" s="63" t="s">
        <v>750</v>
      </c>
      <c r="H112" s="64">
        <v>81</v>
      </c>
      <c r="I112" s="64">
        <v>2</v>
      </c>
      <c r="J112" s="64">
        <v>2</v>
      </c>
      <c r="K112" s="64">
        <v>7</v>
      </c>
      <c r="L112" s="64">
        <v>9</v>
      </c>
      <c r="M112" s="63" t="s">
        <v>1468</v>
      </c>
      <c r="N112" s="63" t="s">
        <v>1469</v>
      </c>
      <c r="O112" s="64">
        <v>6</v>
      </c>
      <c r="P112" s="64">
        <v>603</v>
      </c>
      <c r="Q112" s="64">
        <v>2009</v>
      </c>
      <c r="R112" s="63" t="s">
        <v>70</v>
      </c>
    </row>
    <row r="113" spans="1:18" ht="40.5">
      <c r="A113" s="63" t="s">
        <v>17</v>
      </c>
      <c r="B113" s="63" t="s">
        <v>3</v>
      </c>
      <c r="C113" s="63" t="s">
        <v>7</v>
      </c>
      <c r="D113" s="36" t="str">
        <f t="shared" si="1"/>
        <v>Private</v>
      </c>
      <c r="E113" s="64">
        <v>910</v>
      </c>
      <c r="F113" s="64">
        <v>910</v>
      </c>
      <c r="G113" s="63" t="s">
        <v>760</v>
      </c>
      <c r="H113" s="64">
        <v>356</v>
      </c>
      <c r="I113" s="64">
        <v>2</v>
      </c>
      <c r="J113" s="64">
        <v>2</v>
      </c>
      <c r="K113" s="64">
        <v>7</v>
      </c>
      <c r="L113" s="64">
        <v>9</v>
      </c>
      <c r="M113" s="63" t="s">
        <v>1468</v>
      </c>
      <c r="N113" s="63" t="s">
        <v>1469</v>
      </c>
      <c r="O113" s="64">
        <v>6</v>
      </c>
      <c r="P113" s="64">
        <v>603</v>
      </c>
      <c r="Q113" s="64">
        <v>1983</v>
      </c>
      <c r="R113" s="63" t="s">
        <v>70</v>
      </c>
    </row>
    <row r="114" spans="1:18" ht="54">
      <c r="A114" s="63" t="s">
        <v>17</v>
      </c>
      <c r="B114" s="63" t="s">
        <v>3</v>
      </c>
      <c r="C114" s="63" t="s">
        <v>7</v>
      </c>
      <c r="D114" s="36" t="str">
        <f t="shared" si="1"/>
        <v>Private</v>
      </c>
      <c r="E114" s="64">
        <v>914</v>
      </c>
      <c r="F114" s="64">
        <v>914</v>
      </c>
      <c r="G114" s="63" t="s">
        <v>764</v>
      </c>
      <c r="H114" s="64">
        <v>198</v>
      </c>
      <c r="I114" s="64">
        <v>2</v>
      </c>
      <c r="J114" s="64">
        <v>2</v>
      </c>
      <c r="K114" s="64">
        <v>7</v>
      </c>
      <c r="L114" s="64">
        <v>9</v>
      </c>
      <c r="M114" s="63" t="s">
        <v>1468</v>
      </c>
      <c r="N114" s="63" t="s">
        <v>1469</v>
      </c>
      <c r="O114" s="64">
        <v>6</v>
      </c>
      <c r="P114" s="64">
        <v>603</v>
      </c>
      <c r="Q114" s="64">
        <v>2002</v>
      </c>
      <c r="R114" s="63" t="s">
        <v>70</v>
      </c>
    </row>
    <row r="115" spans="1:18" ht="54">
      <c r="A115" s="63" t="s">
        <v>18</v>
      </c>
      <c r="B115" s="63" t="s">
        <v>54</v>
      </c>
      <c r="C115" s="63" t="s">
        <v>6</v>
      </c>
      <c r="D115" s="36" t="str">
        <f t="shared" si="1"/>
        <v>Public</v>
      </c>
      <c r="E115" s="64">
        <v>189</v>
      </c>
      <c r="F115" s="64">
        <v>189</v>
      </c>
      <c r="G115" s="63" t="s">
        <v>815</v>
      </c>
      <c r="H115" s="64">
        <v>208</v>
      </c>
      <c r="I115" s="64">
        <v>5</v>
      </c>
      <c r="J115" s="64">
        <v>1</v>
      </c>
      <c r="K115" s="64">
        <v>1</v>
      </c>
      <c r="L115" s="64">
        <v>9</v>
      </c>
      <c r="M115" s="63" t="s">
        <v>1468</v>
      </c>
      <c r="N115" s="63" t="s">
        <v>1469</v>
      </c>
      <c r="O115" s="64">
        <v>7</v>
      </c>
      <c r="P115" s="64">
        <v>704</v>
      </c>
      <c r="Q115" s="64">
        <v>1983</v>
      </c>
      <c r="R115" s="63" t="s">
        <v>70</v>
      </c>
    </row>
    <row r="116" spans="1:18" ht="54">
      <c r="A116" s="63" t="s">
        <v>18</v>
      </c>
      <c r="B116" s="63" t="s">
        <v>54</v>
      </c>
      <c r="C116" s="63" t="s">
        <v>6</v>
      </c>
      <c r="D116" s="36" t="str">
        <f t="shared" si="1"/>
        <v>Public</v>
      </c>
      <c r="E116" s="64">
        <v>199</v>
      </c>
      <c r="F116" s="64">
        <v>199</v>
      </c>
      <c r="G116" s="63" t="s">
        <v>825</v>
      </c>
      <c r="H116" s="64">
        <v>53</v>
      </c>
      <c r="I116" s="64">
        <v>5</v>
      </c>
      <c r="J116" s="64">
        <v>1</v>
      </c>
      <c r="K116" s="64">
        <v>1</v>
      </c>
      <c r="L116" s="64">
        <v>9</v>
      </c>
      <c r="M116" s="63" t="s">
        <v>1468</v>
      </c>
      <c r="N116" s="63" t="s">
        <v>1469</v>
      </c>
      <c r="O116" s="64">
        <v>7</v>
      </c>
      <c r="P116" s="64">
        <v>702</v>
      </c>
      <c r="Q116" s="64">
        <v>1985</v>
      </c>
      <c r="R116" s="63" t="s">
        <v>70</v>
      </c>
    </row>
    <row r="117" spans="1:18" ht="54">
      <c r="A117" s="63" t="s">
        <v>18</v>
      </c>
      <c r="B117" s="63" t="s">
        <v>54</v>
      </c>
      <c r="C117" s="63" t="s">
        <v>6</v>
      </c>
      <c r="D117" s="36" t="str">
        <f t="shared" si="1"/>
        <v>Public</v>
      </c>
      <c r="E117" s="64">
        <v>206</v>
      </c>
      <c r="F117" s="64">
        <v>206</v>
      </c>
      <c r="G117" s="63" t="s">
        <v>832</v>
      </c>
      <c r="H117" s="64">
        <v>2</v>
      </c>
      <c r="I117" s="64">
        <v>5</v>
      </c>
      <c r="J117" s="64">
        <v>1</v>
      </c>
      <c r="K117" s="64">
        <v>1</v>
      </c>
      <c r="L117" s="64">
        <v>8</v>
      </c>
      <c r="M117" s="63" t="s">
        <v>1468</v>
      </c>
      <c r="N117" s="63" t="s">
        <v>1469</v>
      </c>
      <c r="O117" s="64">
        <v>7</v>
      </c>
      <c r="P117" s="64">
        <v>703</v>
      </c>
      <c r="Q117" s="64">
        <v>2006</v>
      </c>
      <c r="R117" s="63" t="s">
        <v>70</v>
      </c>
    </row>
    <row r="118" spans="1:18" ht="54">
      <c r="A118" s="63" t="s">
        <v>18</v>
      </c>
      <c r="B118" s="63" t="s">
        <v>54</v>
      </c>
      <c r="C118" s="63" t="s">
        <v>6</v>
      </c>
      <c r="D118" s="36" t="str">
        <f t="shared" si="1"/>
        <v>Public</v>
      </c>
      <c r="E118" s="64">
        <v>229</v>
      </c>
      <c r="F118" s="64">
        <v>229</v>
      </c>
      <c r="G118" s="63" t="s">
        <v>851</v>
      </c>
      <c r="H118" s="64">
        <v>119</v>
      </c>
      <c r="I118" s="64">
        <v>5</v>
      </c>
      <c r="J118" s="64">
        <v>1</v>
      </c>
      <c r="K118" s="64">
        <v>1</v>
      </c>
      <c r="L118" s="64">
        <v>9</v>
      </c>
      <c r="M118" s="63" t="s">
        <v>1468</v>
      </c>
      <c r="N118" s="63" t="s">
        <v>1469</v>
      </c>
      <c r="O118" s="64">
        <v>7</v>
      </c>
      <c r="P118" s="64">
        <v>704</v>
      </c>
      <c r="Q118" s="64">
        <v>2007</v>
      </c>
      <c r="R118" s="63" t="s">
        <v>70</v>
      </c>
    </row>
    <row r="119" spans="1:18" ht="54">
      <c r="A119" s="63" t="s">
        <v>18</v>
      </c>
      <c r="B119" s="63" t="s">
        <v>54</v>
      </c>
      <c r="C119" s="63" t="s">
        <v>6</v>
      </c>
      <c r="D119" s="36" t="str">
        <f t="shared" si="1"/>
        <v>Public</v>
      </c>
      <c r="E119" s="64">
        <v>231</v>
      </c>
      <c r="F119" s="64">
        <v>231</v>
      </c>
      <c r="G119" s="63" t="s">
        <v>853</v>
      </c>
      <c r="H119" s="64">
        <v>36</v>
      </c>
      <c r="I119" s="64">
        <v>5</v>
      </c>
      <c r="J119" s="64">
        <v>1</v>
      </c>
      <c r="K119" s="64">
        <v>1</v>
      </c>
      <c r="L119" s="64">
        <v>9</v>
      </c>
      <c r="M119" s="63" t="s">
        <v>1468</v>
      </c>
      <c r="N119" s="63" t="s">
        <v>1469</v>
      </c>
      <c r="O119" s="64">
        <v>7</v>
      </c>
      <c r="P119" s="64">
        <v>704</v>
      </c>
      <c r="Q119" s="65"/>
      <c r="R119" s="63" t="s">
        <v>70</v>
      </c>
    </row>
    <row r="120" spans="1:18" ht="54">
      <c r="A120" s="63" t="s">
        <v>18</v>
      </c>
      <c r="B120" s="63" t="s">
        <v>54</v>
      </c>
      <c r="C120" s="63" t="s">
        <v>6</v>
      </c>
      <c r="D120" s="36" t="str">
        <f t="shared" si="1"/>
        <v>Public</v>
      </c>
      <c r="E120" s="64">
        <v>233</v>
      </c>
      <c r="F120" s="64">
        <v>233</v>
      </c>
      <c r="G120" s="63" t="s">
        <v>855</v>
      </c>
      <c r="H120" s="64">
        <v>44</v>
      </c>
      <c r="I120" s="64">
        <v>5</v>
      </c>
      <c r="J120" s="64">
        <v>1</v>
      </c>
      <c r="K120" s="64">
        <v>1</v>
      </c>
      <c r="L120" s="64">
        <v>9</v>
      </c>
      <c r="M120" s="63" t="s">
        <v>1468</v>
      </c>
      <c r="N120" s="63" t="s">
        <v>1469</v>
      </c>
      <c r="O120" s="64">
        <v>7</v>
      </c>
      <c r="P120" s="64">
        <v>704</v>
      </c>
      <c r="Q120" s="64">
        <v>1983</v>
      </c>
      <c r="R120" s="63" t="s">
        <v>70</v>
      </c>
    </row>
    <row r="121" spans="1:18" ht="54">
      <c r="A121" s="63" t="s">
        <v>18</v>
      </c>
      <c r="B121" s="63" t="s">
        <v>54</v>
      </c>
      <c r="C121" s="63" t="s">
        <v>6</v>
      </c>
      <c r="D121" s="36" t="str">
        <f t="shared" si="1"/>
        <v>Public</v>
      </c>
      <c r="E121" s="64">
        <v>547</v>
      </c>
      <c r="F121" s="64">
        <v>547</v>
      </c>
      <c r="G121" s="63" t="s">
        <v>878</v>
      </c>
      <c r="H121" s="64">
        <v>97</v>
      </c>
      <c r="I121" s="64">
        <v>5</v>
      </c>
      <c r="J121" s="64">
        <v>1</v>
      </c>
      <c r="K121" s="64">
        <v>7</v>
      </c>
      <c r="L121" s="64">
        <v>9</v>
      </c>
      <c r="M121" s="63" t="s">
        <v>1468</v>
      </c>
      <c r="N121" s="63" t="s">
        <v>1469</v>
      </c>
      <c r="O121" s="64">
        <v>7</v>
      </c>
      <c r="P121" s="64">
        <v>705</v>
      </c>
      <c r="Q121" s="64">
        <v>2005</v>
      </c>
      <c r="R121" s="63" t="s">
        <v>70</v>
      </c>
    </row>
    <row r="122" spans="1:18" ht="40.5">
      <c r="A122" s="63" t="s">
        <v>18</v>
      </c>
      <c r="B122" s="63" t="s">
        <v>54</v>
      </c>
      <c r="C122" s="63" t="s">
        <v>6</v>
      </c>
      <c r="D122" s="36" t="str">
        <f t="shared" si="1"/>
        <v>Public</v>
      </c>
      <c r="E122" s="64">
        <v>705</v>
      </c>
      <c r="F122" s="64">
        <v>705</v>
      </c>
      <c r="G122" s="63" t="s">
        <v>882</v>
      </c>
      <c r="H122" s="64">
        <v>499</v>
      </c>
      <c r="I122" s="64">
        <v>5</v>
      </c>
      <c r="J122" s="64">
        <v>1</v>
      </c>
      <c r="K122" s="64">
        <v>7</v>
      </c>
      <c r="L122" s="64">
        <v>9</v>
      </c>
      <c r="M122" s="63" t="s">
        <v>1468</v>
      </c>
      <c r="N122" s="63" t="s">
        <v>1469</v>
      </c>
      <c r="O122" s="64">
        <v>7</v>
      </c>
      <c r="P122" s="64">
        <v>704</v>
      </c>
      <c r="Q122" s="64">
        <v>1984</v>
      </c>
      <c r="R122" s="63" t="s">
        <v>70</v>
      </c>
    </row>
    <row r="123" spans="1:18" ht="40.5">
      <c r="A123" s="63" t="s">
        <v>18</v>
      </c>
      <c r="B123" s="63" t="s">
        <v>54</v>
      </c>
      <c r="C123" s="63" t="s">
        <v>6</v>
      </c>
      <c r="D123" s="36" t="str">
        <f t="shared" si="1"/>
        <v>Public</v>
      </c>
      <c r="E123" s="64">
        <v>706</v>
      </c>
      <c r="F123" s="64">
        <v>706</v>
      </c>
      <c r="G123" s="63" t="s">
        <v>883</v>
      </c>
      <c r="H123" s="64">
        <v>510</v>
      </c>
      <c r="I123" s="64">
        <v>5</v>
      </c>
      <c r="J123" s="64">
        <v>1</v>
      </c>
      <c r="K123" s="64">
        <v>7</v>
      </c>
      <c r="L123" s="64">
        <v>9</v>
      </c>
      <c r="M123" s="63" t="s">
        <v>1468</v>
      </c>
      <c r="N123" s="63" t="s">
        <v>1469</v>
      </c>
      <c r="O123" s="64">
        <v>7</v>
      </c>
      <c r="P123" s="64">
        <v>705</v>
      </c>
      <c r="Q123" s="64">
        <v>1982</v>
      </c>
      <c r="R123" s="63" t="s">
        <v>70</v>
      </c>
    </row>
    <row r="124" spans="1:18" ht="40.5">
      <c r="A124" s="63" t="s">
        <v>18</v>
      </c>
      <c r="B124" s="63" t="s">
        <v>54</v>
      </c>
      <c r="C124" s="63" t="s">
        <v>6</v>
      </c>
      <c r="D124" s="36" t="str">
        <f t="shared" si="1"/>
        <v>Public</v>
      </c>
      <c r="E124" s="64">
        <v>707</v>
      </c>
      <c r="F124" s="64">
        <v>707</v>
      </c>
      <c r="G124" s="63" t="s">
        <v>884</v>
      </c>
      <c r="H124" s="64">
        <v>754</v>
      </c>
      <c r="I124" s="64">
        <v>5</v>
      </c>
      <c r="J124" s="64">
        <v>1</v>
      </c>
      <c r="K124" s="64">
        <v>7</v>
      </c>
      <c r="L124" s="64">
        <v>9</v>
      </c>
      <c r="M124" s="63" t="s">
        <v>1468</v>
      </c>
      <c r="N124" s="63" t="s">
        <v>1469</v>
      </c>
      <c r="O124" s="64">
        <v>7</v>
      </c>
      <c r="P124" s="64">
        <v>703</v>
      </c>
      <c r="Q124" s="64">
        <v>2000</v>
      </c>
      <c r="R124" s="63" t="s">
        <v>70</v>
      </c>
    </row>
    <row r="125" spans="1:18" ht="54">
      <c r="A125" s="63" t="s">
        <v>18</v>
      </c>
      <c r="B125" s="63" t="s">
        <v>54</v>
      </c>
      <c r="C125" s="63" t="s">
        <v>6</v>
      </c>
      <c r="D125" s="36" t="str">
        <f t="shared" si="1"/>
        <v>Public</v>
      </c>
      <c r="E125" s="64">
        <v>708</v>
      </c>
      <c r="F125" s="64">
        <v>708</v>
      </c>
      <c r="G125" s="63" t="s">
        <v>885</v>
      </c>
      <c r="H125" s="64">
        <v>424</v>
      </c>
      <c r="I125" s="64">
        <v>5</v>
      </c>
      <c r="J125" s="64">
        <v>1</v>
      </c>
      <c r="K125" s="64">
        <v>7</v>
      </c>
      <c r="L125" s="64">
        <v>9</v>
      </c>
      <c r="M125" s="63" t="s">
        <v>1468</v>
      </c>
      <c r="N125" s="63" t="s">
        <v>1469</v>
      </c>
      <c r="O125" s="64">
        <v>7</v>
      </c>
      <c r="P125" s="64">
        <v>701</v>
      </c>
      <c r="Q125" s="64">
        <v>1985</v>
      </c>
      <c r="R125" s="63" t="s">
        <v>70</v>
      </c>
    </row>
    <row r="126" spans="1:18" ht="54">
      <c r="A126" s="63" t="s">
        <v>18</v>
      </c>
      <c r="B126" s="63" t="s">
        <v>54</v>
      </c>
      <c r="C126" s="63" t="s">
        <v>6</v>
      </c>
      <c r="D126" s="36" t="str">
        <f t="shared" si="1"/>
        <v>Public</v>
      </c>
      <c r="E126" s="64">
        <v>747</v>
      </c>
      <c r="F126" s="64">
        <v>747</v>
      </c>
      <c r="G126" s="63" t="s">
        <v>888</v>
      </c>
      <c r="H126" s="64">
        <v>1084</v>
      </c>
      <c r="I126" s="64">
        <v>5</v>
      </c>
      <c r="J126" s="64">
        <v>1</v>
      </c>
      <c r="K126" s="64">
        <v>7</v>
      </c>
      <c r="L126" s="64">
        <v>9</v>
      </c>
      <c r="M126" s="63" t="s">
        <v>1468</v>
      </c>
      <c r="N126" s="63" t="s">
        <v>1469</v>
      </c>
      <c r="O126" s="64">
        <v>7</v>
      </c>
      <c r="P126" s="64">
        <v>702</v>
      </c>
      <c r="Q126" s="64">
        <v>2001</v>
      </c>
      <c r="R126" s="63" t="s">
        <v>70</v>
      </c>
    </row>
    <row r="127" spans="1:18" ht="67.5">
      <c r="A127" s="63" t="s">
        <v>18</v>
      </c>
      <c r="B127" s="63" t="s">
        <v>54</v>
      </c>
      <c r="C127" s="63" t="s">
        <v>6</v>
      </c>
      <c r="D127" s="36" t="str">
        <f t="shared" si="1"/>
        <v>Public</v>
      </c>
      <c r="E127" s="64">
        <v>952</v>
      </c>
      <c r="F127" s="64">
        <v>952</v>
      </c>
      <c r="G127" s="63" t="s">
        <v>896</v>
      </c>
      <c r="H127" s="64">
        <v>538</v>
      </c>
      <c r="I127" s="64">
        <v>5</v>
      </c>
      <c r="J127" s="64">
        <v>1</v>
      </c>
      <c r="K127" s="64">
        <v>7</v>
      </c>
      <c r="L127" s="64">
        <v>9</v>
      </c>
      <c r="M127" s="63" t="s">
        <v>1468</v>
      </c>
      <c r="N127" s="63" t="s">
        <v>1469</v>
      </c>
      <c r="O127" s="64">
        <v>7</v>
      </c>
      <c r="P127" s="64">
        <v>702</v>
      </c>
      <c r="Q127" s="64">
        <v>2005</v>
      </c>
      <c r="R127" s="63" t="s">
        <v>70</v>
      </c>
    </row>
    <row r="128" spans="1:18" ht="27">
      <c r="A128" s="63" t="s">
        <v>18</v>
      </c>
      <c r="B128" s="63" t="s">
        <v>54</v>
      </c>
      <c r="C128" s="63" t="s">
        <v>6</v>
      </c>
      <c r="D128" s="36" t="str">
        <f t="shared" si="1"/>
        <v>Public</v>
      </c>
      <c r="E128" s="64">
        <v>953</v>
      </c>
      <c r="F128" s="64">
        <v>953</v>
      </c>
      <c r="G128" s="63" t="s">
        <v>897</v>
      </c>
      <c r="H128" s="64">
        <v>83</v>
      </c>
      <c r="I128" s="64">
        <v>5</v>
      </c>
      <c r="J128" s="64">
        <v>1</v>
      </c>
      <c r="K128" s="64">
        <v>7</v>
      </c>
      <c r="L128" s="64">
        <v>9</v>
      </c>
      <c r="M128" s="63" t="s">
        <v>1468</v>
      </c>
      <c r="N128" s="63" t="s">
        <v>1469</v>
      </c>
      <c r="O128" s="64">
        <v>7</v>
      </c>
      <c r="P128" s="64">
        <v>701</v>
      </c>
      <c r="Q128" s="64">
        <v>2009</v>
      </c>
      <c r="R128" s="63" t="s">
        <v>70</v>
      </c>
    </row>
    <row r="129" spans="1:18" ht="40.5">
      <c r="A129" s="63" t="s">
        <v>18</v>
      </c>
      <c r="B129" s="63" t="s">
        <v>54</v>
      </c>
      <c r="C129" s="63" t="s">
        <v>6</v>
      </c>
      <c r="D129" s="36" t="str">
        <f t="shared" si="1"/>
        <v>Public</v>
      </c>
      <c r="E129" s="64">
        <v>1119</v>
      </c>
      <c r="F129" s="64">
        <v>1119</v>
      </c>
      <c r="G129" s="63" t="s">
        <v>908</v>
      </c>
      <c r="H129" s="64">
        <v>314</v>
      </c>
      <c r="I129" s="64">
        <v>5</v>
      </c>
      <c r="J129" s="64">
        <v>1</v>
      </c>
      <c r="K129" s="64">
        <v>7</v>
      </c>
      <c r="L129" s="64">
        <v>9</v>
      </c>
      <c r="M129" s="63" t="s">
        <v>1468</v>
      </c>
      <c r="N129" s="63" t="s">
        <v>1469</v>
      </c>
      <c r="O129" s="64">
        <v>7</v>
      </c>
      <c r="P129" s="64">
        <v>703</v>
      </c>
      <c r="Q129" s="64">
        <v>2005</v>
      </c>
      <c r="R129" s="63" t="s">
        <v>70</v>
      </c>
    </row>
    <row r="130" spans="1:18" ht="40.5">
      <c r="A130" s="63" t="s">
        <v>18</v>
      </c>
      <c r="B130" s="63" t="s">
        <v>54</v>
      </c>
      <c r="C130" s="63" t="s">
        <v>6</v>
      </c>
      <c r="D130" s="36" t="str">
        <f t="shared" ref="D130:D193" si="2">IF(C130="Catholic", "Private", C130)</f>
        <v>Public</v>
      </c>
      <c r="E130" s="64">
        <v>1181</v>
      </c>
      <c r="F130" s="64">
        <v>1182</v>
      </c>
      <c r="G130" s="63" t="s">
        <v>911</v>
      </c>
      <c r="H130" s="64">
        <v>68</v>
      </c>
      <c r="I130" s="64">
        <v>5</v>
      </c>
      <c r="J130" s="64">
        <v>1</v>
      </c>
      <c r="K130" s="64">
        <v>7</v>
      </c>
      <c r="L130" s="64">
        <v>9</v>
      </c>
      <c r="M130" s="63" t="s">
        <v>1468</v>
      </c>
      <c r="N130" s="63" t="s">
        <v>1469</v>
      </c>
      <c r="O130" s="64">
        <v>7</v>
      </c>
      <c r="P130" s="64">
        <v>701</v>
      </c>
      <c r="Q130" s="64">
        <v>2008</v>
      </c>
      <c r="R130" s="63" t="s">
        <v>70</v>
      </c>
    </row>
    <row r="131" spans="1:18" ht="40.5">
      <c r="A131" s="63" t="s">
        <v>18</v>
      </c>
      <c r="B131" s="63" t="s">
        <v>54</v>
      </c>
      <c r="C131" s="63" t="s">
        <v>6</v>
      </c>
      <c r="D131" s="36" t="str">
        <f t="shared" si="2"/>
        <v>Public</v>
      </c>
      <c r="E131" s="64">
        <v>1298</v>
      </c>
      <c r="F131" s="64">
        <v>2084</v>
      </c>
      <c r="G131" s="63" t="s">
        <v>924</v>
      </c>
      <c r="H131" s="64">
        <v>409</v>
      </c>
      <c r="I131" s="64">
        <v>5</v>
      </c>
      <c r="J131" s="64">
        <v>1</v>
      </c>
      <c r="K131" s="64">
        <v>7</v>
      </c>
      <c r="L131" s="64">
        <v>9</v>
      </c>
      <c r="M131" s="63" t="s">
        <v>1468</v>
      </c>
      <c r="N131" s="63" t="s">
        <v>1469</v>
      </c>
      <c r="O131" s="64">
        <v>7</v>
      </c>
      <c r="P131" s="64">
        <v>702</v>
      </c>
      <c r="Q131" s="64">
        <v>1997</v>
      </c>
      <c r="R131" s="63" t="s">
        <v>70</v>
      </c>
    </row>
    <row r="132" spans="1:18" ht="81">
      <c r="A132" s="63" t="s">
        <v>18</v>
      </c>
      <c r="B132" s="63" t="s">
        <v>3</v>
      </c>
      <c r="C132" s="63" t="s">
        <v>1431</v>
      </c>
      <c r="D132" s="36" t="str">
        <f t="shared" si="2"/>
        <v>Private</v>
      </c>
      <c r="E132" s="64">
        <v>746</v>
      </c>
      <c r="F132" s="64">
        <v>746</v>
      </c>
      <c r="G132" s="63" t="s">
        <v>887</v>
      </c>
      <c r="H132" s="64">
        <v>243</v>
      </c>
      <c r="I132" s="64">
        <v>2</v>
      </c>
      <c r="J132" s="64">
        <v>3</v>
      </c>
      <c r="K132" s="64">
        <v>7</v>
      </c>
      <c r="L132" s="64">
        <v>9</v>
      </c>
      <c r="M132" s="63" t="s">
        <v>1468</v>
      </c>
      <c r="N132" s="63" t="s">
        <v>1469</v>
      </c>
      <c r="O132" s="64">
        <v>7</v>
      </c>
      <c r="P132" s="64">
        <v>702</v>
      </c>
      <c r="Q132" s="64">
        <v>1981</v>
      </c>
      <c r="R132" s="63" t="s">
        <v>70</v>
      </c>
    </row>
    <row r="133" spans="1:18" ht="67.5">
      <c r="A133" s="63" t="s">
        <v>18</v>
      </c>
      <c r="B133" s="63" t="s">
        <v>3</v>
      </c>
      <c r="C133" s="63" t="s">
        <v>1431</v>
      </c>
      <c r="D133" s="36" t="str">
        <f t="shared" si="2"/>
        <v>Private</v>
      </c>
      <c r="E133" s="64">
        <v>1201</v>
      </c>
      <c r="F133" s="64">
        <v>1202</v>
      </c>
      <c r="G133" s="63" t="s">
        <v>914</v>
      </c>
      <c r="H133" s="64">
        <v>115</v>
      </c>
      <c r="I133" s="64">
        <v>2</v>
      </c>
      <c r="J133" s="64">
        <v>3</v>
      </c>
      <c r="K133" s="64">
        <v>7</v>
      </c>
      <c r="L133" s="64">
        <v>9</v>
      </c>
      <c r="M133" s="63" t="s">
        <v>1468</v>
      </c>
      <c r="N133" s="63" t="s">
        <v>1469</v>
      </c>
      <c r="O133" s="64">
        <v>7</v>
      </c>
      <c r="P133" s="64">
        <v>702</v>
      </c>
      <c r="Q133" s="64">
        <v>2006</v>
      </c>
      <c r="R133" s="63" t="s">
        <v>70</v>
      </c>
    </row>
    <row r="134" spans="1:18" ht="54">
      <c r="A134" s="63" t="s">
        <v>19</v>
      </c>
      <c r="B134" s="63" t="s">
        <v>54</v>
      </c>
      <c r="C134" s="63" t="s">
        <v>6</v>
      </c>
      <c r="D134" s="36" t="str">
        <f t="shared" si="2"/>
        <v>Public</v>
      </c>
      <c r="E134" s="64">
        <v>309</v>
      </c>
      <c r="F134" s="64">
        <v>309</v>
      </c>
      <c r="G134" s="63" t="s">
        <v>942</v>
      </c>
      <c r="H134" s="64">
        <v>691</v>
      </c>
      <c r="I134" s="64">
        <v>5</v>
      </c>
      <c r="J134" s="64">
        <v>1</v>
      </c>
      <c r="K134" s="64">
        <v>7</v>
      </c>
      <c r="L134" s="64">
        <v>9</v>
      </c>
      <c r="M134" s="63" t="s">
        <v>1468</v>
      </c>
      <c r="N134" s="63" t="s">
        <v>1469</v>
      </c>
      <c r="O134" s="64">
        <v>8</v>
      </c>
      <c r="P134" s="64">
        <v>803</v>
      </c>
      <c r="Q134" s="64">
        <v>1993</v>
      </c>
      <c r="R134" s="63" t="s">
        <v>70</v>
      </c>
    </row>
    <row r="135" spans="1:18" ht="40.5">
      <c r="A135" s="63" t="s">
        <v>19</v>
      </c>
      <c r="B135" s="63" t="s">
        <v>54</v>
      </c>
      <c r="C135" s="63" t="s">
        <v>6</v>
      </c>
      <c r="D135" s="36" t="str">
        <f t="shared" si="2"/>
        <v>Public</v>
      </c>
      <c r="E135" s="64">
        <v>427</v>
      </c>
      <c r="F135" s="64">
        <v>427</v>
      </c>
      <c r="G135" s="63" t="s">
        <v>948</v>
      </c>
      <c r="H135" s="64">
        <v>24</v>
      </c>
      <c r="I135" s="64">
        <v>5</v>
      </c>
      <c r="J135" s="64">
        <v>1</v>
      </c>
      <c r="K135" s="64">
        <v>1</v>
      </c>
      <c r="L135" s="64">
        <v>8</v>
      </c>
      <c r="M135" s="63" t="s">
        <v>1468</v>
      </c>
      <c r="N135" s="63" t="s">
        <v>1469</v>
      </c>
      <c r="O135" s="64">
        <v>8</v>
      </c>
      <c r="P135" s="64">
        <v>801</v>
      </c>
      <c r="Q135" s="64">
        <v>1985</v>
      </c>
      <c r="R135" s="63" t="s">
        <v>70</v>
      </c>
    </row>
    <row r="136" spans="1:18" ht="67.5">
      <c r="A136" s="63" t="s">
        <v>19</v>
      </c>
      <c r="B136" s="63" t="s">
        <v>54</v>
      </c>
      <c r="C136" s="63" t="s">
        <v>6</v>
      </c>
      <c r="D136" s="36" t="str">
        <f t="shared" si="2"/>
        <v>Public</v>
      </c>
      <c r="E136" s="64">
        <v>451</v>
      </c>
      <c r="F136" s="64">
        <v>451</v>
      </c>
      <c r="G136" s="63" t="s">
        <v>971</v>
      </c>
      <c r="H136" s="64">
        <v>52</v>
      </c>
      <c r="I136" s="64">
        <v>5</v>
      </c>
      <c r="J136" s="64">
        <v>1</v>
      </c>
      <c r="K136" s="64">
        <v>1</v>
      </c>
      <c r="L136" s="64">
        <v>8</v>
      </c>
      <c r="M136" s="63" t="s">
        <v>1468</v>
      </c>
      <c r="N136" s="63" t="s">
        <v>1469</v>
      </c>
      <c r="O136" s="64">
        <v>8</v>
      </c>
      <c r="P136" s="64">
        <v>803</v>
      </c>
      <c r="Q136" s="64">
        <v>1986</v>
      </c>
      <c r="R136" s="63" t="s">
        <v>70</v>
      </c>
    </row>
    <row r="137" spans="1:18" ht="27">
      <c r="A137" s="63" t="s">
        <v>19</v>
      </c>
      <c r="B137" s="63" t="s">
        <v>54</v>
      </c>
      <c r="C137" s="63" t="s">
        <v>6</v>
      </c>
      <c r="D137" s="36" t="str">
        <f t="shared" si="2"/>
        <v>Public</v>
      </c>
      <c r="E137" s="64">
        <v>779</v>
      </c>
      <c r="F137" s="64">
        <v>779</v>
      </c>
      <c r="G137" s="63" t="s">
        <v>988</v>
      </c>
      <c r="H137" s="64">
        <v>61</v>
      </c>
      <c r="I137" s="64">
        <v>5</v>
      </c>
      <c r="J137" s="64">
        <v>1</v>
      </c>
      <c r="K137" s="64">
        <v>1</v>
      </c>
      <c r="L137" s="64">
        <v>9</v>
      </c>
      <c r="M137" s="63" t="s">
        <v>1468</v>
      </c>
      <c r="N137" s="63" t="s">
        <v>1469</v>
      </c>
      <c r="O137" s="64">
        <v>8</v>
      </c>
      <c r="P137" s="64">
        <v>804</v>
      </c>
      <c r="Q137" s="64">
        <v>1999</v>
      </c>
      <c r="R137" s="63" t="s">
        <v>70</v>
      </c>
    </row>
    <row r="138" spans="1:18" ht="27">
      <c r="A138" s="63" t="s">
        <v>19</v>
      </c>
      <c r="B138" s="63" t="s">
        <v>54</v>
      </c>
      <c r="C138" s="63" t="s">
        <v>6</v>
      </c>
      <c r="D138" s="36" t="str">
        <f t="shared" si="2"/>
        <v>Public</v>
      </c>
      <c r="E138" s="64">
        <v>1065</v>
      </c>
      <c r="F138" s="64">
        <v>1065</v>
      </c>
      <c r="G138" s="63" t="s">
        <v>1010</v>
      </c>
      <c r="H138" s="64">
        <v>388</v>
      </c>
      <c r="I138" s="64">
        <v>5</v>
      </c>
      <c r="J138" s="64">
        <v>1</v>
      </c>
      <c r="K138" s="64">
        <v>7</v>
      </c>
      <c r="L138" s="64">
        <v>9</v>
      </c>
      <c r="M138" s="63" t="s">
        <v>1468</v>
      </c>
      <c r="N138" s="63" t="s">
        <v>1469</v>
      </c>
      <c r="O138" s="64">
        <v>8</v>
      </c>
      <c r="P138" s="64">
        <v>802</v>
      </c>
      <c r="Q138" s="64">
        <v>2000</v>
      </c>
      <c r="R138" s="63" t="s">
        <v>70</v>
      </c>
    </row>
    <row r="139" spans="1:18" ht="54">
      <c r="A139" s="63" t="s">
        <v>19</v>
      </c>
      <c r="B139" s="63" t="s">
        <v>54</v>
      </c>
      <c r="C139" s="63" t="s">
        <v>6</v>
      </c>
      <c r="D139" s="36" t="str">
        <f t="shared" si="2"/>
        <v>Public</v>
      </c>
      <c r="E139" s="64">
        <v>1066</v>
      </c>
      <c r="F139" s="64">
        <v>1066</v>
      </c>
      <c r="G139" s="63" t="s">
        <v>1011</v>
      </c>
      <c r="H139" s="64">
        <v>235</v>
      </c>
      <c r="I139" s="64">
        <v>5</v>
      </c>
      <c r="J139" s="64">
        <v>1</v>
      </c>
      <c r="K139" s="64">
        <v>1</v>
      </c>
      <c r="L139" s="64">
        <v>9</v>
      </c>
      <c r="M139" s="63" t="s">
        <v>1468</v>
      </c>
      <c r="N139" s="63" t="s">
        <v>1469</v>
      </c>
      <c r="O139" s="64">
        <v>8</v>
      </c>
      <c r="P139" s="64">
        <v>802</v>
      </c>
      <c r="Q139" s="64">
        <v>2005</v>
      </c>
      <c r="R139" s="63" t="s">
        <v>70</v>
      </c>
    </row>
    <row r="140" spans="1:18" ht="67.5">
      <c r="A140" s="63" t="s">
        <v>19</v>
      </c>
      <c r="B140" s="63" t="s">
        <v>54</v>
      </c>
      <c r="C140" s="63" t="s">
        <v>6</v>
      </c>
      <c r="D140" s="36" t="str">
        <f t="shared" si="2"/>
        <v>Public</v>
      </c>
      <c r="E140" s="64">
        <v>1067</v>
      </c>
      <c r="F140" s="64">
        <v>1067</v>
      </c>
      <c r="G140" s="63" t="s">
        <v>1012</v>
      </c>
      <c r="H140" s="64">
        <v>578</v>
      </c>
      <c r="I140" s="64">
        <v>5</v>
      </c>
      <c r="J140" s="64">
        <v>1</v>
      </c>
      <c r="K140" s="64">
        <v>7</v>
      </c>
      <c r="L140" s="64">
        <v>9</v>
      </c>
      <c r="M140" s="63" t="s">
        <v>1468</v>
      </c>
      <c r="N140" s="63" t="s">
        <v>1469</v>
      </c>
      <c r="O140" s="64">
        <v>8</v>
      </c>
      <c r="P140" s="64">
        <v>803</v>
      </c>
      <c r="Q140" s="64">
        <v>1994</v>
      </c>
      <c r="R140" s="63" t="s">
        <v>70</v>
      </c>
    </row>
    <row r="141" spans="1:18" ht="54">
      <c r="A141" s="63" t="s">
        <v>19</v>
      </c>
      <c r="B141" s="63" t="s">
        <v>54</v>
      </c>
      <c r="C141" s="63" t="s">
        <v>6</v>
      </c>
      <c r="D141" s="36" t="str">
        <f t="shared" si="2"/>
        <v>Public</v>
      </c>
      <c r="E141" s="64">
        <v>1068</v>
      </c>
      <c r="F141" s="64">
        <v>1068</v>
      </c>
      <c r="G141" s="63" t="s">
        <v>1013</v>
      </c>
      <c r="H141" s="64">
        <v>751</v>
      </c>
      <c r="I141" s="64">
        <v>5</v>
      </c>
      <c r="J141" s="64">
        <v>1</v>
      </c>
      <c r="K141" s="64">
        <v>7</v>
      </c>
      <c r="L141" s="64">
        <v>9</v>
      </c>
      <c r="M141" s="63" t="s">
        <v>1468</v>
      </c>
      <c r="N141" s="63" t="s">
        <v>1469</v>
      </c>
      <c r="O141" s="64">
        <v>8</v>
      </c>
      <c r="P141" s="64">
        <v>803</v>
      </c>
      <c r="Q141" s="64">
        <v>2002</v>
      </c>
      <c r="R141" s="63" t="s">
        <v>70</v>
      </c>
    </row>
    <row r="142" spans="1:18" ht="54">
      <c r="A142" s="63" t="s">
        <v>19</v>
      </c>
      <c r="B142" s="63" t="s">
        <v>54</v>
      </c>
      <c r="C142" s="63" t="s">
        <v>6</v>
      </c>
      <c r="D142" s="36" t="str">
        <f t="shared" si="2"/>
        <v>Public</v>
      </c>
      <c r="E142" s="64">
        <v>1072</v>
      </c>
      <c r="F142" s="64">
        <v>1072</v>
      </c>
      <c r="G142" s="63" t="s">
        <v>1015</v>
      </c>
      <c r="H142" s="64">
        <v>226</v>
      </c>
      <c r="I142" s="64">
        <v>5</v>
      </c>
      <c r="J142" s="64">
        <v>1</v>
      </c>
      <c r="K142" s="64">
        <v>7</v>
      </c>
      <c r="L142" s="64">
        <v>9</v>
      </c>
      <c r="M142" s="63" t="s">
        <v>1468</v>
      </c>
      <c r="N142" s="63" t="s">
        <v>1469</v>
      </c>
      <c r="O142" s="64">
        <v>8</v>
      </c>
      <c r="P142" s="64">
        <v>805</v>
      </c>
      <c r="Q142" s="64">
        <v>1988</v>
      </c>
      <c r="R142" s="63" t="s">
        <v>70</v>
      </c>
    </row>
    <row r="143" spans="1:18" ht="67.5">
      <c r="A143" s="63" t="s">
        <v>19</v>
      </c>
      <c r="B143" s="63" t="s">
        <v>54</v>
      </c>
      <c r="C143" s="63" t="s">
        <v>6</v>
      </c>
      <c r="D143" s="36" t="str">
        <f t="shared" si="2"/>
        <v>Public</v>
      </c>
      <c r="E143" s="64">
        <v>1190</v>
      </c>
      <c r="F143" s="64">
        <v>1191</v>
      </c>
      <c r="G143" s="63" t="s">
        <v>1018</v>
      </c>
      <c r="H143" s="64">
        <v>143</v>
      </c>
      <c r="I143" s="64">
        <v>5</v>
      </c>
      <c r="J143" s="64">
        <v>1</v>
      </c>
      <c r="K143" s="64">
        <v>1</v>
      </c>
      <c r="L143" s="64">
        <v>9</v>
      </c>
      <c r="M143" s="63" t="s">
        <v>1468</v>
      </c>
      <c r="N143" s="63" t="s">
        <v>1469</v>
      </c>
      <c r="O143" s="64">
        <v>8</v>
      </c>
      <c r="P143" s="64">
        <v>803</v>
      </c>
      <c r="Q143" s="64">
        <v>2010</v>
      </c>
      <c r="R143" s="63" t="s">
        <v>70</v>
      </c>
    </row>
    <row r="144" spans="1:18" ht="40.5">
      <c r="A144" s="63" t="s">
        <v>19</v>
      </c>
      <c r="B144" s="63" t="s">
        <v>54</v>
      </c>
      <c r="C144" s="63" t="s">
        <v>6</v>
      </c>
      <c r="D144" s="36" t="str">
        <f t="shared" si="2"/>
        <v>Public</v>
      </c>
      <c r="E144" s="64">
        <v>1266</v>
      </c>
      <c r="F144" s="64">
        <v>1267</v>
      </c>
      <c r="G144" s="63" t="s">
        <v>1019</v>
      </c>
      <c r="H144" s="64">
        <v>100</v>
      </c>
      <c r="I144" s="64">
        <v>5</v>
      </c>
      <c r="J144" s="64">
        <v>1</v>
      </c>
      <c r="K144" s="64">
        <v>7</v>
      </c>
      <c r="L144" s="64">
        <v>9</v>
      </c>
      <c r="M144" s="63" t="s">
        <v>1468</v>
      </c>
      <c r="N144" s="63" t="s">
        <v>1469</v>
      </c>
      <c r="O144" s="64">
        <v>8</v>
      </c>
      <c r="P144" s="64">
        <v>803</v>
      </c>
      <c r="Q144" s="64">
        <v>2011</v>
      </c>
      <c r="R144" s="63" t="s">
        <v>70</v>
      </c>
    </row>
    <row r="145" spans="1:18" ht="54">
      <c r="A145" s="63" t="s">
        <v>19</v>
      </c>
      <c r="B145" s="63" t="s">
        <v>3</v>
      </c>
      <c r="C145" s="63" t="s">
        <v>1431</v>
      </c>
      <c r="D145" s="36" t="str">
        <f t="shared" si="2"/>
        <v>Private</v>
      </c>
      <c r="E145" s="64">
        <v>1064</v>
      </c>
      <c r="F145" s="64">
        <v>1064</v>
      </c>
      <c r="G145" s="63" t="s">
        <v>1009</v>
      </c>
      <c r="H145" s="64">
        <v>278</v>
      </c>
      <c r="I145" s="64">
        <v>2</v>
      </c>
      <c r="J145" s="64">
        <v>3</v>
      </c>
      <c r="K145" s="64">
        <v>7</v>
      </c>
      <c r="L145" s="64">
        <v>9</v>
      </c>
      <c r="M145" s="63" t="s">
        <v>1468</v>
      </c>
      <c r="N145" s="63" t="s">
        <v>1469</v>
      </c>
      <c r="O145" s="64">
        <v>8</v>
      </c>
      <c r="P145" s="64">
        <v>801</v>
      </c>
      <c r="Q145" s="64">
        <v>1990</v>
      </c>
      <c r="R145" s="63" t="s">
        <v>70</v>
      </c>
    </row>
    <row r="146" spans="1:18" ht="54">
      <c r="A146" s="63" t="s">
        <v>19</v>
      </c>
      <c r="B146" s="63" t="s">
        <v>3</v>
      </c>
      <c r="C146" s="63" t="s">
        <v>1431</v>
      </c>
      <c r="D146" s="36" t="str">
        <f t="shared" si="2"/>
        <v>Private</v>
      </c>
      <c r="E146" s="64">
        <v>1069</v>
      </c>
      <c r="F146" s="64">
        <v>1069</v>
      </c>
      <c r="G146" s="63" t="s">
        <v>1014</v>
      </c>
      <c r="H146" s="64">
        <v>409</v>
      </c>
      <c r="I146" s="64">
        <v>2</v>
      </c>
      <c r="J146" s="64">
        <v>3</v>
      </c>
      <c r="K146" s="64">
        <v>7</v>
      </c>
      <c r="L146" s="64">
        <v>9</v>
      </c>
      <c r="M146" s="63" t="s">
        <v>1468</v>
      </c>
      <c r="N146" s="63" t="s">
        <v>1469</v>
      </c>
      <c r="O146" s="64">
        <v>8</v>
      </c>
      <c r="P146" s="64">
        <v>803</v>
      </c>
      <c r="Q146" s="64">
        <v>1994</v>
      </c>
      <c r="R146" s="63" t="s">
        <v>70</v>
      </c>
    </row>
    <row r="147" spans="1:18" ht="67.5">
      <c r="A147" s="63" t="s">
        <v>19</v>
      </c>
      <c r="B147" s="63" t="s">
        <v>3</v>
      </c>
      <c r="C147" s="63" t="s">
        <v>1431</v>
      </c>
      <c r="D147" s="36" t="str">
        <f t="shared" si="2"/>
        <v>Private</v>
      </c>
      <c r="E147" s="64">
        <v>1071</v>
      </c>
      <c r="F147" s="64">
        <v>1071</v>
      </c>
      <c r="G147" s="63" t="s">
        <v>1442</v>
      </c>
      <c r="H147" s="64">
        <v>154</v>
      </c>
      <c r="I147" s="64">
        <v>2</v>
      </c>
      <c r="J147" s="64">
        <v>3</v>
      </c>
      <c r="K147" s="64">
        <v>7</v>
      </c>
      <c r="L147" s="64">
        <v>9</v>
      </c>
      <c r="M147" s="63" t="s">
        <v>1468</v>
      </c>
      <c r="N147" s="63" t="s">
        <v>1469</v>
      </c>
      <c r="O147" s="64">
        <v>8</v>
      </c>
      <c r="P147" s="64">
        <v>804</v>
      </c>
      <c r="Q147" s="64">
        <v>1996</v>
      </c>
      <c r="R147" s="63" t="s">
        <v>166</v>
      </c>
    </row>
    <row r="148" spans="1:18" ht="81">
      <c r="A148" s="63" t="s">
        <v>20</v>
      </c>
      <c r="B148" s="63" t="s">
        <v>54</v>
      </c>
      <c r="C148" s="63" t="s">
        <v>6</v>
      </c>
      <c r="D148" s="36" t="str">
        <f t="shared" si="2"/>
        <v>Public</v>
      </c>
      <c r="E148" s="64">
        <v>710</v>
      </c>
      <c r="F148" s="64">
        <v>710</v>
      </c>
      <c r="G148" s="63" t="s">
        <v>1055</v>
      </c>
      <c r="H148" s="64">
        <v>233</v>
      </c>
      <c r="I148" s="64">
        <v>5</v>
      </c>
      <c r="J148" s="64">
        <v>1</v>
      </c>
      <c r="K148" s="64">
        <v>1</v>
      </c>
      <c r="L148" s="64">
        <v>9</v>
      </c>
      <c r="M148" s="63" t="s">
        <v>1468</v>
      </c>
      <c r="N148" s="63" t="s">
        <v>1469</v>
      </c>
      <c r="O148" s="64">
        <v>9</v>
      </c>
      <c r="P148" s="64">
        <v>901</v>
      </c>
      <c r="Q148" s="64">
        <v>1986</v>
      </c>
      <c r="R148" s="63" t="s">
        <v>70</v>
      </c>
    </row>
    <row r="149" spans="1:18" ht="27">
      <c r="A149" s="63" t="s">
        <v>20</v>
      </c>
      <c r="B149" s="63" t="s">
        <v>54</v>
      </c>
      <c r="C149" s="63" t="s">
        <v>6</v>
      </c>
      <c r="D149" s="36" t="str">
        <f t="shared" si="2"/>
        <v>Public</v>
      </c>
      <c r="E149" s="64">
        <v>711</v>
      </c>
      <c r="F149" s="64">
        <v>711</v>
      </c>
      <c r="G149" s="63" t="s">
        <v>1056</v>
      </c>
      <c r="H149" s="64">
        <v>410</v>
      </c>
      <c r="I149" s="64">
        <v>5</v>
      </c>
      <c r="J149" s="64">
        <v>1</v>
      </c>
      <c r="K149" s="64">
        <v>7</v>
      </c>
      <c r="L149" s="64">
        <v>9</v>
      </c>
      <c r="M149" s="63" t="s">
        <v>1468</v>
      </c>
      <c r="N149" s="63" t="s">
        <v>1469</v>
      </c>
      <c r="O149" s="64">
        <v>9</v>
      </c>
      <c r="P149" s="64">
        <v>903</v>
      </c>
      <c r="Q149" s="64">
        <v>1985</v>
      </c>
      <c r="R149" s="63" t="s">
        <v>70</v>
      </c>
    </row>
    <row r="150" spans="1:18" ht="27">
      <c r="A150" s="63" t="s">
        <v>20</v>
      </c>
      <c r="B150" s="63" t="s">
        <v>54</v>
      </c>
      <c r="C150" s="63" t="s">
        <v>6</v>
      </c>
      <c r="D150" s="36" t="str">
        <f t="shared" si="2"/>
        <v>Public</v>
      </c>
      <c r="E150" s="64">
        <v>915</v>
      </c>
      <c r="F150" s="64">
        <v>915</v>
      </c>
      <c r="G150" s="63" t="s">
        <v>1062</v>
      </c>
      <c r="H150" s="64">
        <v>1235</v>
      </c>
      <c r="I150" s="64">
        <v>5</v>
      </c>
      <c r="J150" s="64">
        <v>1</v>
      </c>
      <c r="K150" s="64">
        <v>7</v>
      </c>
      <c r="L150" s="64">
        <v>9</v>
      </c>
      <c r="M150" s="63" t="s">
        <v>1468</v>
      </c>
      <c r="N150" s="63" t="s">
        <v>1469</v>
      </c>
      <c r="O150" s="64">
        <v>9</v>
      </c>
      <c r="P150" s="64">
        <v>902</v>
      </c>
      <c r="Q150" s="64">
        <v>2000</v>
      </c>
      <c r="R150" s="63" t="s">
        <v>70</v>
      </c>
    </row>
    <row r="151" spans="1:18" ht="54">
      <c r="A151" s="63" t="s">
        <v>20</v>
      </c>
      <c r="B151" s="63" t="s">
        <v>54</v>
      </c>
      <c r="C151" s="63" t="s">
        <v>6</v>
      </c>
      <c r="D151" s="36" t="str">
        <f t="shared" si="2"/>
        <v>Public</v>
      </c>
      <c r="E151" s="64">
        <v>1077</v>
      </c>
      <c r="F151" s="64">
        <v>1077</v>
      </c>
      <c r="G151" s="63" t="s">
        <v>1065</v>
      </c>
      <c r="H151" s="64">
        <v>166</v>
      </c>
      <c r="I151" s="64">
        <v>5</v>
      </c>
      <c r="J151" s="64">
        <v>1</v>
      </c>
      <c r="K151" s="64">
        <v>1</v>
      </c>
      <c r="L151" s="64">
        <v>9</v>
      </c>
      <c r="M151" s="63" t="s">
        <v>1468</v>
      </c>
      <c r="N151" s="63" t="s">
        <v>1469</v>
      </c>
      <c r="O151" s="64">
        <v>9</v>
      </c>
      <c r="P151" s="64">
        <v>901</v>
      </c>
      <c r="Q151" s="64">
        <v>2005</v>
      </c>
      <c r="R151" s="63" t="s">
        <v>70</v>
      </c>
    </row>
    <row r="152" spans="1:18" ht="27">
      <c r="A152" s="63" t="s">
        <v>20</v>
      </c>
      <c r="B152" s="63" t="s">
        <v>54</v>
      </c>
      <c r="C152" s="63" t="s">
        <v>6</v>
      </c>
      <c r="D152" s="36" t="str">
        <f t="shared" si="2"/>
        <v>Public</v>
      </c>
      <c r="E152" s="64">
        <v>1082</v>
      </c>
      <c r="F152" s="64">
        <v>1082</v>
      </c>
      <c r="G152" s="63" t="s">
        <v>1068</v>
      </c>
      <c r="H152" s="64">
        <v>253</v>
      </c>
      <c r="I152" s="64">
        <v>5</v>
      </c>
      <c r="J152" s="64">
        <v>1</v>
      </c>
      <c r="K152" s="64">
        <v>7</v>
      </c>
      <c r="L152" s="64">
        <v>9</v>
      </c>
      <c r="M152" s="63" t="s">
        <v>1468</v>
      </c>
      <c r="N152" s="63" t="s">
        <v>1469</v>
      </c>
      <c r="O152" s="64">
        <v>9</v>
      </c>
      <c r="P152" s="64">
        <v>903</v>
      </c>
      <c r="Q152" s="64">
        <v>2006</v>
      </c>
      <c r="R152" s="63" t="s">
        <v>70</v>
      </c>
    </row>
    <row r="153" spans="1:18" ht="81">
      <c r="A153" s="63" t="s">
        <v>20</v>
      </c>
      <c r="B153" s="63" t="s">
        <v>3</v>
      </c>
      <c r="C153" s="63" t="s">
        <v>1431</v>
      </c>
      <c r="D153" s="36" t="str">
        <f t="shared" si="2"/>
        <v>Private</v>
      </c>
      <c r="E153" s="64">
        <v>964</v>
      </c>
      <c r="F153" s="64">
        <v>964</v>
      </c>
      <c r="G153" s="63" t="s">
        <v>1064</v>
      </c>
      <c r="H153" s="64">
        <v>95</v>
      </c>
      <c r="I153" s="64">
        <v>2</v>
      </c>
      <c r="J153" s="64">
        <v>3</v>
      </c>
      <c r="K153" s="64">
        <v>7</v>
      </c>
      <c r="L153" s="64">
        <v>9</v>
      </c>
      <c r="M153" s="63" t="s">
        <v>1468</v>
      </c>
      <c r="N153" s="63" t="s">
        <v>1469</v>
      </c>
      <c r="O153" s="64">
        <v>9</v>
      </c>
      <c r="P153" s="64">
        <v>901</v>
      </c>
      <c r="Q153" s="64">
        <v>2008</v>
      </c>
      <c r="R153" s="63" t="s">
        <v>70</v>
      </c>
    </row>
    <row r="154" spans="1:18" ht="67.5">
      <c r="A154" s="63" t="s">
        <v>20</v>
      </c>
      <c r="B154" s="63" t="s">
        <v>3</v>
      </c>
      <c r="C154" s="63" t="s">
        <v>1431</v>
      </c>
      <c r="D154" s="36" t="str">
        <f t="shared" si="2"/>
        <v>Private</v>
      </c>
      <c r="E154" s="64">
        <v>1080</v>
      </c>
      <c r="F154" s="64">
        <v>1080</v>
      </c>
      <c r="G154" s="63" t="s">
        <v>1066</v>
      </c>
      <c r="H154" s="64">
        <v>475</v>
      </c>
      <c r="I154" s="64">
        <v>2</v>
      </c>
      <c r="J154" s="64">
        <v>3</v>
      </c>
      <c r="K154" s="64">
        <v>7</v>
      </c>
      <c r="L154" s="64">
        <v>9</v>
      </c>
      <c r="M154" s="63" t="s">
        <v>1468</v>
      </c>
      <c r="N154" s="63" t="s">
        <v>1469</v>
      </c>
      <c r="O154" s="64">
        <v>9</v>
      </c>
      <c r="P154" s="64">
        <v>902</v>
      </c>
      <c r="Q154" s="64">
        <v>2000</v>
      </c>
      <c r="R154" s="63" t="s">
        <v>70</v>
      </c>
    </row>
    <row r="155" spans="1:18" ht="40.5">
      <c r="A155" s="63" t="s">
        <v>20</v>
      </c>
      <c r="B155" s="63" t="s">
        <v>3</v>
      </c>
      <c r="C155" s="63" t="s">
        <v>7</v>
      </c>
      <c r="D155" s="36" t="str">
        <f t="shared" si="2"/>
        <v>Private</v>
      </c>
      <c r="E155" s="64">
        <v>1166</v>
      </c>
      <c r="F155" s="64">
        <v>1167</v>
      </c>
      <c r="G155" s="63" t="s">
        <v>1073</v>
      </c>
      <c r="H155" s="64">
        <v>68</v>
      </c>
      <c r="I155" s="64">
        <v>2</v>
      </c>
      <c r="J155" s="64">
        <v>2</v>
      </c>
      <c r="K155" s="64">
        <v>7</v>
      </c>
      <c r="L155" s="64">
        <v>9</v>
      </c>
      <c r="M155" s="63" t="s">
        <v>1468</v>
      </c>
      <c r="N155" s="63" t="s">
        <v>1469</v>
      </c>
      <c r="O155" s="64">
        <v>9</v>
      </c>
      <c r="P155" s="64">
        <v>903</v>
      </c>
      <c r="Q155" s="64">
        <v>2007</v>
      </c>
      <c r="R155" s="63" t="s">
        <v>70</v>
      </c>
    </row>
    <row r="156" spans="1:18" ht="54">
      <c r="A156" s="63" t="s">
        <v>20</v>
      </c>
      <c r="B156" s="63" t="s">
        <v>3</v>
      </c>
      <c r="C156" s="63" t="s">
        <v>6</v>
      </c>
      <c r="D156" s="36" t="str">
        <f t="shared" si="2"/>
        <v>Public</v>
      </c>
      <c r="E156" s="64">
        <v>1081</v>
      </c>
      <c r="F156" s="64">
        <v>1081</v>
      </c>
      <c r="G156" s="63" t="s">
        <v>1067</v>
      </c>
      <c r="H156" s="64">
        <v>272</v>
      </c>
      <c r="I156" s="64">
        <v>2</v>
      </c>
      <c r="J156" s="64">
        <v>1</v>
      </c>
      <c r="K156" s="64">
        <v>7</v>
      </c>
      <c r="L156" s="64">
        <v>9</v>
      </c>
      <c r="M156" s="63" t="s">
        <v>1470</v>
      </c>
      <c r="N156" s="63" t="s">
        <v>1613</v>
      </c>
      <c r="O156" s="64">
        <v>9</v>
      </c>
      <c r="P156" s="64">
        <v>901</v>
      </c>
      <c r="Q156" s="64">
        <v>1987</v>
      </c>
      <c r="R156" s="63" t="s">
        <v>70</v>
      </c>
    </row>
    <row r="157" spans="1:18" ht="40.5">
      <c r="A157" s="63" t="s">
        <v>21</v>
      </c>
      <c r="B157" s="63" t="s">
        <v>54</v>
      </c>
      <c r="C157" s="63" t="s">
        <v>6</v>
      </c>
      <c r="D157" s="36" t="str">
        <f t="shared" si="2"/>
        <v>Public</v>
      </c>
      <c r="E157" s="64">
        <v>493</v>
      </c>
      <c r="F157" s="64">
        <v>493</v>
      </c>
      <c r="G157" s="63" t="s">
        <v>1091</v>
      </c>
      <c r="H157" s="64">
        <v>58</v>
      </c>
      <c r="I157" s="64">
        <v>5</v>
      </c>
      <c r="J157" s="64">
        <v>1</v>
      </c>
      <c r="K157" s="64">
        <v>7</v>
      </c>
      <c r="L157" s="64">
        <v>9</v>
      </c>
      <c r="M157" s="63" t="s">
        <v>1468</v>
      </c>
      <c r="N157" s="63" t="s">
        <v>1469</v>
      </c>
      <c r="O157" s="64">
        <v>10</v>
      </c>
      <c r="P157" s="64">
        <v>1006</v>
      </c>
      <c r="Q157" s="64">
        <v>2001</v>
      </c>
      <c r="R157" s="63" t="s">
        <v>70</v>
      </c>
    </row>
    <row r="158" spans="1:18" ht="40.5">
      <c r="A158" s="63" t="s">
        <v>21</v>
      </c>
      <c r="B158" s="63" t="s">
        <v>54</v>
      </c>
      <c r="C158" s="63" t="s">
        <v>6</v>
      </c>
      <c r="D158" s="36" t="str">
        <f t="shared" si="2"/>
        <v>Public</v>
      </c>
      <c r="E158" s="64">
        <v>579</v>
      </c>
      <c r="F158" s="64">
        <v>579</v>
      </c>
      <c r="G158" s="63" t="s">
        <v>1093</v>
      </c>
      <c r="H158" s="64">
        <v>46</v>
      </c>
      <c r="I158" s="64">
        <v>5</v>
      </c>
      <c r="J158" s="64">
        <v>1</v>
      </c>
      <c r="K158" s="64">
        <v>1</v>
      </c>
      <c r="L158" s="64">
        <v>9</v>
      </c>
      <c r="M158" s="63" t="s">
        <v>1468</v>
      </c>
      <c r="N158" s="63" t="s">
        <v>1469</v>
      </c>
      <c r="O158" s="64">
        <v>10</v>
      </c>
      <c r="P158" s="64">
        <v>1005</v>
      </c>
      <c r="Q158" s="64">
        <v>2009</v>
      </c>
      <c r="R158" s="63" t="s">
        <v>70</v>
      </c>
    </row>
    <row r="159" spans="1:18" ht="54">
      <c r="A159" s="63" t="s">
        <v>21</v>
      </c>
      <c r="B159" s="63" t="s">
        <v>54</v>
      </c>
      <c r="C159" s="63" t="s">
        <v>6</v>
      </c>
      <c r="D159" s="36" t="str">
        <f t="shared" si="2"/>
        <v>Public</v>
      </c>
      <c r="E159" s="64">
        <v>589</v>
      </c>
      <c r="F159" s="64">
        <v>589</v>
      </c>
      <c r="G159" s="63" t="s">
        <v>1094</v>
      </c>
      <c r="H159" s="64">
        <v>105</v>
      </c>
      <c r="I159" s="64">
        <v>5</v>
      </c>
      <c r="J159" s="64">
        <v>1</v>
      </c>
      <c r="K159" s="64">
        <v>1</v>
      </c>
      <c r="L159" s="64">
        <v>9</v>
      </c>
      <c r="M159" s="63" t="s">
        <v>1468</v>
      </c>
      <c r="N159" s="63" t="s">
        <v>1469</v>
      </c>
      <c r="O159" s="64">
        <v>10</v>
      </c>
      <c r="P159" s="64">
        <v>1001</v>
      </c>
      <c r="Q159" s="64">
        <v>1994</v>
      </c>
      <c r="R159" s="63" t="s">
        <v>70</v>
      </c>
    </row>
    <row r="160" spans="1:18" ht="54">
      <c r="A160" s="63" t="s">
        <v>21</v>
      </c>
      <c r="B160" s="63" t="s">
        <v>54</v>
      </c>
      <c r="C160" s="63" t="s">
        <v>6</v>
      </c>
      <c r="D160" s="36" t="str">
        <f t="shared" si="2"/>
        <v>Public</v>
      </c>
      <c r="E160" s="64">
        <v>598</v>
      </c>
      <c r="F160" s="64">
        <v>598</v>
      </c>
      <c r="G160" s="63" t="s">
        <v>1102</v>
      </c>
      <c r="H160" s="64">
        <v>36</v>
      </c>
      <c r="I160" s="64">
        <v>5</v>
      </c>
      <c r="J160" s="64">
        <v>1</v>
      </c>
      <c r="K160" s="64">
        <v>1</v>
      </c>
      <c r="L160" s="64">
        <v>9</v>
      </c>
      <c r="M160" s="63" t="s">
        <v>1468</v>
      </c>
      <c r="N160" s="63" t="s">
        <v>1469</v>
      </c>
      <c r="O160" s="64">
        <v>10</v>
      </c>
      <c r="P160" s="64">
        <v>1002</v>
      </c>
      <c r="Q160" s="64">
        <v>1982</v>
      </c>
      <c r="R160" s="63" t="s">
        <v>70</v>
      </c>
    </row>
    <row r="161" spans="1:18" ht="40.5">
      <c r="A161" s="63" t="s">
        <v>21</v>
      </c>
      <c r="B161" s="63" t="s">
        <v>54</v>
      </c>
      <c r="C161" s="63" t="s">
        <v>6</v>
      </c>
      <c r="D161" s="36" t="str">
        <f t="shared" si="2"/>
        <v>Public</v>
      </c>
      <c r="E161" s="64">
        <v>614</v>
      </c>
      <c r="F161" s="64">
        <v>614</v>
      </c>
      <c r="G161" s="63" t="s">
        <v>1117</v>
      </c>
      <c r="H161" s="64">
        <v>1</v>
      </c>
      <c r="I161" s="64">
        <v>5</v>
      </c>
      <c r="J161" s="64">
        <v>1</v>
      </c>
      <c r="K161" s="64">
        <v>1</v>
      </c>
      <c r="L161" s="64">
        <v>8</v>
      </c>
      <c r="M161" s="63" t="s">
        <v>1468</v>
      </c>
      <c r="N161" s="63" t="s">
        <v>1469</v>
      </c>
      <c r="O161" s="64">
        <v>10</v>
      </c>
      <c r="P161" s="64">
        <v>1005</v>
      </c>
      <c r="Q161" s="64">
        <v>2004</v>
      </c>
      <c r="R161" s="63" t="s">
        <v>70</v>
      </c>
    </row>
    <row r="162" spans="1:18" ht="40.5">
      <c r="A162" s="63" t="s">
        <v>21</v>
      </c>
      <c r="B162" s="63" t="s">
        <v>54</v>
      </c>
      <c r="C162" s="63" t="s">
        <v>6</v>
      </c>
      <c r="D162" s="36" t="str">
        <f t="shared" si="2"/>
        <v>Public</v>
      </c>
      <c r="E162" s="64">
        <v>615</v>
      </c>
      <c r="F162" s="64">
        <v>615</v>
      </c>
      <c r="G162" s="63" t="s">
        <v>1118</v>
      </c>
      <c r="H162" s="64">
        <v>31</v>
      </c>
      <c r="I162" s="64">
        <v>5</v>
      </c>
      <c r="J162" s="64">
        <v>1</v>
      </c>
      <c r="K162" s="64">
        <v>1</v>
      </c>
      <c r="L162" s="64">
        <v>9</v>
      </c>
      <c r="M162" s="63" t="s">
        <v>1468</v>
      </c>
      <c r="N162" s="63" t="s">
        <v>1469</v>
      </c>
      <c r="O162" s="64">
        <v>10</v>
      </c>
      <c r="P162" s="64">
        <v>1005</v>
      </c>
      <c r="Q162" s="64">
        <v>1983</v>
      </c>
      <c r="R162" s="63" t="s">
        <v>70</v>
      </c>
    </row>
    <row r="163" spans="1:18" ht="40.5">
      <c r="A163" s="63" t="s">
        <v>21</v>
      </c>
      <c r="B163" s="63" t="s">
        <v>54</v>
      </c>
      <c r="C163" s="63" t="s">
        <v>6</v>
      </c>
      <c r="D163" s="36" t="str">
        <f t="shared" si="2"/>
        <v>Public</v>
      </c>
      <c r="E163" s="64">
        <v>1083</v>
      </c>
      <c r="F163" s="64">
        <v>1083</v>
      </c>
      <c r="G163" s="63" t="s">
        <v>1128</v>
      </c>
      <c r="H163" s="64">
        <v>177</v>
      </c>
      <c r="I163" s="64">
        <v>5</v>
      </c>
      <c r="J163" s="64">
        <v>1</v>
      </c>
      <c r="K163" s="64">
        <v>7</v>
      </c>
      <c r="L163" s="64">
        <v>9</v>
      </c>
      <c r="M163" s="63" t="s">
        <v>1468</v>
      </c>
      <c r="N163" s="63" t="s">
        <v>1469</v>
      </c>
      <c r="O163" s="64">
        <v>10</v>
      </c>
      <c r="P163" s="64">
        <v>1001</v>
      </c>
      <c r="Q163" s="64">
        <v>1986</v>
      </c>
      <c r="R163" s="63" t="s">
        <v>70</v>
      </c>
    </row>
    <row r="164" spans="1:18" ht="40.5">
      <c r="A164" s="63" t="s">
        <v>21</v>
      </c>
      <c r="B164" s="63" t="s">
        <v>54</v>
      </c>
      <c r="C164" s="63" t="s">
        <v>6</v>
      </c>
      <c r="D164" s="36" t="str">
        <f t="shared" si="2"/>
        <v>Public</v>
      </c>
      <c r="E164" s="64">
        <v>1084</v>
      </c>
      <c r="F164" s="64">
        <v>1084</v>
      </c>
      <c r="G164" s="63" t="s">
        <v>1129</v>
      </c>
      <c r="H164" s="64">
        <v>263</v>
      </c>
      <c r="I164" s="64">
        <v>5</v>
      </c>
      <c r="J164" s="64">
        <v>1</v>
      </c>
      <c r="K164" s="64">
        <v>7</v>
      </c>
      <c r="L164" s="64">
        <v>9</v>
      </c>
      <c r="M164" s="63" t="s">
        <v>1468</v>
      </c>
      <c r="N164" s="63" t="s">
        <v>1469</v>
      </c>
      <c r="O164" s="64">
        <v>10</v>
      </c>
      <c r="P164" s="64">
        <v>1002</v>
      </c>
      <c r="Q164" s="64">
        <v>1985</v>
      </c>
      <c r="R164" s="63" t="s">
        <v>70</v>
      </c>
    </row>
    <row r="165" spans="1:18" ht="27">
      <c r="A165" s="63" t="s">
        <v>21</v>
      </c>
      <c r="B165" s="63" t="s">
        <v>54</v>
      </c>
      <c r="C165" s="63" t="s">
        <v>6</v>
      </c>
      <c r="D165" s="36" t="str">
        <f t="shared" si="2"/>
        <v>Public</v>
      </c>
      <c r="E165" s="64">
        <v>1089</v>
      </c>
      <c r="F165" s="64">
        <v>1089</v>
      </c>
      <c r="G165" s="63" t="s">
        <v>1130</v>
      </c>
      <c r="H165" s="64">
        <v>391</v>
      </c>
      <c r="I165" s="64">
        <v>5</v>
      </c>
      <c r="J165" s="64">
        <v>1</v>
      </c>
      <c r="K165" s="64">
        <v>7</v>
      </c>
      <c r="L165" s="64">
        <v>9</v>
      </c>
      <c r="M165" s="63" t="s">
        <v>1468</v>
      </c>
      <c r="N165" s="63" t="s">
        <v>1469</v>
      </c>
      <c r="O165" s="64">
        <v>10</v>
      </c>
      <c r="P165" s="64">
        <v>1003</v>
      </c>
      <c r="Q165" s="64">
        <v>1984</v>
      </c>
      <c r="R165" s="63" t="s">
        <v>70</v>
      </c>
    </row>
    <row r="166" spans="1:18" ht="27">
      <c r="A166" s="63" t="s">
        <v>21</v>
      </c>
      <c r="B166" s="63" t="s">
        <v>54</v>
      </c>
      <c r="C166" s="63" t="s">
        <v>6</v>
      </c>
      <c r="D166" s="36" t="str">
        <f t="shared" si="2"/>
        <v>Public</v>
      </c>
      <c r="E166" s="64">
        <v>1090</v>
      </c>
      <c r="F166" s="64">
        <v>1090</v>
      </c>
      <c r="G166" s="63" t="s">
        <v>1131</v>
      </c>
      <c r="H166" s="64">
        <v>156</v>
      </c>
      <c r="I166" s="64">
        <v>5</v>
      </c>
      <c r="J166" s="64">
        <v>1</v>
      </c>
      <c r="K166" s="64">
        <v>7</v>
      </c>
      <c r="L166" s="64">
        <v>9</v>
      </c>
      <c r="M166" s="63" t="s">
        <v>1468</v>
      </c>
      <c r="N166" s="63" t="s">
        <v>1469</v>
      </c>
      <c r="O166" s="64">
        <v>10</v>
      </c>
      <c r="P166" s="64">
        <v>1004</v>
      </c>
      <c r="Q166" s="64">
        <v>2003</v>
      </c>
      <c r="R166" s="63" t="s">
        <v>70</v>
      </c>
    </row>
    <row r="167" spans="1:18" ht="40.5">
      <c r="A167" s="63" t="s">
        <v>21</v>
      </c>
      <c r="B167" s="63" t="s">
        <v>54</v>
      </c>
      <c r="C167" s="63" t="s">
        <v>6</v>
      </c>
      <c r="D167" s="36" t="str">
        <f t="shared" si="2"/>
        <v>Public</v>
      </c>
      <c r="E167" s="64">
        <v>1091</v>
      </c>
      <c r="F167" s="64">
        <v>1091</v>
      </c>
      <c r="G167" s="63" t="s">
        <v>1132</v>
      </c>
      <c r="H167" s="64">
        <v>128</v>
      </c>
      <c r="I167" s="64">
        <v>5</v>
      </c>
      <c r="J167" s="64">
        <v>1</v>
      </c>
      <c r="K167" s="64">
        <v>7</v>
      </c>
      <c r="L167" s="64">
        <v>9</v>
      </c>
      <c r="M167" s="63" t="s">
        <v>1468</v>
      </c>
      <c r="N167" s="63" t="s">
        <v>1469</v>
      </c>
      <c r="O167" s="64">
        <v>10</v>
      </c>
      <c r="P167" s="64">
        <v>1004</v>
      </c>
      <c r="Q167" s="64">
        <v>1984</v>
      </c>
      <c r="R167" s="63" t="s">
        <v>70</v>
      </c>
    </row>
    <row r="168" spans="1:18" ht="40.5">
      <c r="A168" s="63" t="s">
        <v>21</v>
      </c>
      <c r="B168" s="63" t="s">
        <v>54</v>
      </c>
      <c r="C168" s="63" t="s">
        <v>6</v>
      </c>
      <c r="D168" s="36" t="str">
        <f t="shared" si="2"/>
        <v>Public</v>
      </c>
      <c r="E168" s="64">
        <v>1092</v>
      </c>
      <c r="F168" s="64">
        <v>1092</v>
      </c>
      <c r="G168" s="63" t="s">
        <v>1133</v>
      </c>
      <c r="H168" s="64">
        <v>496</v>
      </c>
      <c r="I168" s="64">
        <v>5</v>
      </c>
      <c r="J168" s="64">
        <v>1</v>
      </c>
      <c r="K168" s="64">
        <v>7</v>
      </c>
      <c r="L168" s="64">
        <v>9</v>
      </c>
      <c r="M168" s="63" t="s">
        <v>1468</v>
      </c>
      <c r="N168" s="63" t="s">
        <v>1469</v>
      </c>
      <c r="O168" s="64">
        <v>10</v>
      </c>
      <c r="P168" s="64">
        <v>1005</v>
      </c>
      <c r="Q168" s="64">
        <v>1984</v>
      </c>
      <c r="R168" s="63" t="s">
        <v>70</v>
      </c>
    </row>
    <row r="169" spans="1:18" ht="40.5">
      <c r="A169" s="63" t="s">
        <v>21</v>
      </c>
      <c r="B169" s="63" t="s">
        <v>54</v>
      </c>
      <c r="C169" s="63" t="s">
        <v>6</v>
      </c>
      <c r="D169" s="36" t="str">
        <f t="shared" si="2"/>
        <v>Public</v>
      </c>
      <c r="E169" s="64">
        <v>1204</v>
      </c>
      <c r="F169" s="64">
        <v>1205</v>
      </c>
      <c r="G169" s="63" t="s">
        <v>1144</v>
      </c>
      <c r="H169" s="64">
        <v>51</v>
      </c>
      <c r="I169" s="64">
        <v>5</v>
      </c>
      <c r="J169" s="64">
        <v>1</v>
      </c>
      <c r="K169" s="64">
        <v>7</v>
      </c>
      <c r="L169" s="64">
        <v>9</v>
      </c>
      <c r="M169" s="63" t="s">
        <v>1468</v>
      </c>
      <c r="N169" s="63" t="s">
        <v>1469</v>
      </c>
      <c r="O169" s="64">
        <v>10</v>
      </c>
      <c r="P169" s="64">
        <v>1006</v>
      </c>
      <c r="Q169" s="64">
        <v>2010</v>
      </c>
      <c r="R169" s="63" t="s">
        <v>70</v>
      </c>
    </row>
    <row r="170" spans="1:18" ht="40.5">
      <c r="A170" s="63" t="s">
        <v>21</v>
      </c>
      <c r="B170" s="63" t="s">
        <v>54</v>
      </c>
      <c r="C170" s="63" t="s">
        <v>6</v>
      </c>
      <c r="D170" s="36" t="str">
        <f t="shared" si="2"/>
        <v>Public</v>
      </c>
      <c r="E170" s="64">
        <v>1205</v>
      </c>
      <c r="F170" s="64">
        <v>1206</v>
      </c>
      <c r="G170" s="63" t="s">
        <v>1145</v>
      </c>
      <c r="H170" s="64">
        <v>38</v>
      </c>
      <c r="I170" s="64">
        <v>5</v>
      </c>
      <c r="J170" s="64">
        <v>1</v>
      </c>
      <c r="K170" s="64">
        <v>7</v>
      </c>
      <c r="L170" s="64">
        <v>9</v>
      </c>
      <c r="M170" s="63" t="s">
        <v>1468</v>
      </c>
      <c r="N170" s="63" t="s">
        <v>1469</v>
      </c>
      <c r="O170" s="64">
        <v>10</v>
      </c>
      <c r="P170" s="64">
        <v>1003</v>
      </c>
      <c r="Q170" s="64">
        <v>2010</v>
      </c>
      <c r="R170" s="63" t="s">
        <v>70</v>
      </c>
    </row>
    <row r="171" spans="1:18" ht="40.5">
      <c r="A171" s="63" t="s">
        <v>21</v>
      </c>
      <c r="B171" s="63" t="s">
        <v>3</v>
      </c>
      <c r="C171" s="63" t="s">
        <v>1431</v>
      </c>
      <c r="D171" s="36" t="str">
        <f t="shared" si="2"/>
        <v>Private</v>
      </c>
      <c r="E171" s="64">
        <v>1093</v>
      </c>
      <c r="F171" s="64">
        <v>1093</v>
      </c>
      <c r="G171" s="63" t="s">
        <v>1134</v>
      </c>
      <c r="H171" s="64">
        <v>251</v>
      </c>
      <c r="I171" s="64">
        <v>2</v>
      </c>
      <c r="J171" s="64">
        <v>3</v>
      </c>
      <c r="K171" s="64">
        <v>7</v>
      </c>
      <c r="L171" s="64">
        <v>9</v>
      </c>
      <c r="M171" s="63" t="s">
        <v>1468</v>
      </c>
      <c r="N171" s="63" t="s">
        <v>1469</v>
      </c>
      <c r="O171" s="64">
        <v>10</v>
      </c>
      <c r="P171" s="64">
        <v>1005</v>
      </c>
      <c r="Q171" s="64">
        <v>2001</v>
      </c>
      <c r="R171" s="63" t="s">
        <v>70</v>
      </c>
    </row>
    <row r="172" spans="1:18" ht="54">
      <c r="A172" s="63" t="s">
        <v>21</v>
      </c>
      <c r="B172" s="63" t="s">
        <v>3</v>
      </c>
      <c r="C172" s="63" t="s">
        <v>1431</v>
      </c>
      <c r="D172" s="36" t="str">
        <f t="shared" si="2"/>
        <v>Private</v>
      </c>
      <c r="E172" s="64">
        <v>1094</v>
      </c>
      <c r="F172" s="64">
        <v>1094</v>
      </c>
      <c r="G172" s="63" t="s">
        <v>1135</v>
      </c>
      <c r="H172" s="64">
        <v>227</v>
      </c>
      <c r="I172" s="64">
        <v>2</v>
      </c>
      <c r="J172" s="64">
        <v>3</v>
      </c>
      <c r="K172" s="64">
        <v>7</v>
      </c>
      <c r="L172" s="64">
        <v>9</v>
      </c>
      <c r="M172" s="63" t="s">
        <v>1468</v>
      </c>
      <c r="N172" s="63" t="s">
        <v>1469</v>
      </c>
      <c r="O172" s="64">
        <v>10</v>
      </c>
      <c r="P172" s="64">
        <v>1006</v>
      </c>
      <c r="Q172" s="64">
        <v>1990</v>
      </c>
      <c r="R172" s="63" t="s">
        <v>70</v>
      </c>
    </row>
    <row r="173" spans="1:18" ht="54">
      <c r="A173" s="63" t="s">
        <v>22</v>
      </c>
      <c r="B173" s="63" t="s">
        <v>54</v>
      </c>
      <c r="C173" s="63" t="s">
        <v>6</v>
      </c>
      <c r="D173" s="36" t="str">
        <f t="shared" si="2"/>
        <v>Public</v>
      </c>
      <c r="E173" s="64">
        <v>69</v>
      </c>
      <c r="F173" s="64">
        <v>69</v>
      </c>
      <c r="G173" s="63" t="s">
        <v>1166</v>
      </c>
      <c r="H173" s="64">
        <v>33</v>
      </c>
      <c r="I173" s="64">
        <v>5</v>
      </c>
      <c r="J173" s="64">
        <v>1</v>
      </c>
      <c r="K173" s="64">
        <v>1</v>
      </c>
      <c r="L173" s="64">
        <v>9</v>
      </c>
      <c r="M173" s="63" t="s">
        <v>1468</v>
      </c>
      <c r="N173" s="63" t="s">
        <v>1469</v>
      </c>
      <c r="O173" s="64">
        <v>11</v>
      </c>
      <c r="P173" s="64">
        <v>1104</v>
      </c>
      <c r="Q173" s="64">
        <v>1990</v>
      </c>
      <c r="R173" s="63" t="s">
        <v>70</v>
      </c>
    </row>
    <row r="174" spans="1:18" ht="40.5">
      <c r="A174" s="63" t="s">
        <v>22</v>
      </c>
      <c r="B174" s="63" t="s">
        <v>54</v>
      </c>
      <c r="C174" s="63" t="s">
        <v>6</v>
      </c>
      <c r="D174" s="36" t="str">
        <f t="shared" si="2"/>
        <v>Public</v>
      </c>
      <c r="E174" s="64">
        <v>253</v>
      </c>
      <c r="F174" s="64">
        <v>264</v>
      </c>
      <c r="G174" s="63" t="s">
        <v>1173</v>
      </c>
      <c r="H174" s="64">
        <v>106</v>
      </c>
      <c r="I174" s="64">
        <v>5</v>
      </c>
      <c r="J174" s="64">
        <v>1</v>
      </c>
      <c r="K174" s="64">
        <v>1</v>
      </c>
      <c r="L174" s="64">
        <v>9</v>
      </c>
      <c r="M174" s="63" t="s">
        <v>1468</v>
      </c>
      <c r="N174" s="63" t="s">
        <v>1469</v>
      </c>
      <c r="O174" s="64">
        <v>11</v>
      </c>
      <c r="P174" s="64">
        <v>1101</v>
      </c>
      <c r="Q174" s="64">
        <v>1985</v>
      </c>
      <c r="R174" s="63" t="s">
        <v>70</v>
      </c>
    </row>
    <row r="175" spans="1:18" ht="67.5">
      <c r="A175" s="63" t="s">
        <v>22</v>
      </c>
      <c r="B175" s="63" t="s">
        <v>54</v>
      </c>
      <c r="C175" s="63" t="s">
        <v>6</v>
      </c>
      <c r="D175" s="36" t="str">
        <f t="shared" si="2"/>
        <v>Public</v>
      </c>
      <c r="E175" s="64">
        <v>283</v>
      </c>
      <c r="F175" s="64">
        <v>283</v>
      </c>
      <c r="G175" s="63" t="s">
        <v>1188</v>
      </c>
      <c r="H175" s="64">
        <v>141</v>
      </c>
      <c r="I175" s="64">
        <v>5</v>
      </c>
      <c r="J175" s="64">
        <v>1</v>
      </c>
      <c r="K175" s="64">
        <v>1</v>
      </c>
      <c r="L175" s="64">
        <v>9</v>
      </c>
      <c r="M175" s="63" t="s">
        <v>1468</v>
      </c>
      <c r="N175" s="63" t="s">
        <v>1469</v>
      </c>
      <c r="O175" s="64">
        <v>11</v>
      </c>
      <c r="P175" s="64">
        <v>1103</v>
      </c>
      <c r="Q175" s="64">
        <v>2003</v>
      </c>
      <c r="R175" s="63" t="s">
        <v>70</v>
      </c>
    </row>
    <row r="176" spans="1:18" ht="54">
      <c r="A176" s="63" t="s">
        <v>22</v>
      </c>
      <c r="B176" s="63" t="s">
        <v>54</v>
      </c>
      <c r="C176" s="63" t="s">
        <v>6</v>
      </c>
      <c r="D176" s="36" t="str">
        <f t="shared" si="2"/>
        <v>Public</v>
      </c>
      <c r="E176" s="64">
        <v>301</v>
      </c>
      <c r="F176" s="64">
        <v>301</v>
      </c>
      <c r="G176" s="63" t="s">
        <v>1201</v>
      </c>
      <c r="H176" s="64">
        <v>314</v>
      </c>
      <c r="I176" s="64">
        <v>5</v>
      </c>
      <c r="J176" s="64">
        <v>1</v>
      </c>
      <c r="K176" s="64">
        <v>1</v>
      </c>
      <c r="L176" s="64">
        <v>9</v>
      </c>
      <c r="M176" s="63" t="s">
        <v>1468</v>
      </c>
      <c r="N176" s="63" t="s">
        <v>1469</v>
      </c>
      <c r="O176" s="64">
        <v>11</v>
      </c>
      <c r="P176" s="64">
        <v>1103</v>
      </c>
      <c r="Q176" s="64">
        <v>1994</v>
      </c>
      <c r="R176" s="63" t="s">
        <v>70</v>
      </c>
    </row>
    <row r="177" spans="1:18" ht="54">
      <c r="A177" s="63" t="s">
        <v>22</v>
      </c>
      <c r="B177" s="63" t="s">
        <v>54</v>
      </c>
      <c r="C177" s="63" t="s">
        <v>6</v>
      </c>
      <c r="D177" s="36" t="str">
        <f t="shared" si="2"/>
        <v>Public</v>
      </c>
      <c r="E177" s="64">
        <v>701</v>
      </c>
      <c r="F177" s="64">
        <v>701</v>
      </c>
      <c r="G177" s="63" t="s">
        <v>1208</v>
      </c>
      <c r="H177" s="64">
        <v>250</v>
      </c>
      <c r="I177" s="64">
        <v>5</v>
      </c>
      <c r="J177" s="64">
        <v>1</v>
      </c>
      <c r="K177" s="64">
        <v>1</v>
      </c>
      <c r="L177" s="64">
        <v>9</v>
      </c>
      <c r="M177" s="63" t="s">
        <v>1468</v>
      </c>
      <c r="N177" s="63" t="s">
        <v>1469</v>
      </c>
      <c r="O177" s="64">
        <v>11</v>
      </c>
      <c r="P177" s="64">
        <v>1103</v>
      </c>
      <c r="Q177" s="64">
        <v>1982</v>
      </c>
      <c r="R177" s="63" t="s">
        <v>70</v>
      </c>
    </row>
    <row r="178" spans="1:18" ht="54">
      <c r="A178" s="63" t="s">
        <v>22</v>
      </c>
      <c r="B178" s="63" t="s">
        <v>54</v>
      </c>
      <c r="C178" s="63" t="s">
        <v>6</v>
      </c>
      <c r="D178" s="36" t="str">
        <f t="shared" si="2"/>
        <v>Public</v>
      </c>
      <c r="E178" s="64">
        <v>702</v>
      </c>
      <c r="F178" s="64">
        <v>702</v>
      </c>
      <c r="G178" s="63" t="s">
        <v>1209</v>
      </c>
      <c r="H178" s="64">
        <v>111</v>
      </c>
      <c r="I178" s="64">
        <v>5</v>
      </c>
      <c r="J178" s="64">
        <v>1</v>
      </c>
      <c r="K178" s="64">
        <v>1</v>
      </c>
      <c r="L178" s="64">
        <v>9</v>
      </c>
      <c r="M178" s="63" t="s">
        <v>1468</v>
      </c>
      <c r="N178" s="63" t="s">
        <v>1469</v>
      </c>
      <c r="O178" s="64">
        <v>11</v>
      </c>
      <c r="P178" s="64">
        <v>1101</v>
      </c>
      <c r="Q178" s="64">
        <v>1984</v>
      </c>
      <c r="R178" s="63" t="s">
        <v>70</v>
      </c>
    </row>
    <row r="179" spans="1:18" ht="40.5">
      <c r="A179" s="63" t="s">
        <v>22</v>
      </c>
      <c r="B179" s="63" t="s">
        <v>54</v>
      </c>
      <c r="C179" s="63" t="s">
        <v>6</v>
      </c>
      <c r="D179" s="36" t="str">
        <f t="shared" si="2"/>
        <v>Public</v>
      </c>
      <c r="E179" s="64">
        <v>830</v>
      </c>
      <c r="F179" s="64">
        <v>830</v>
      </c>
      <c r="G179" s="63" t="s">
        <v>1214</v>
      </c>
      <c r="H179" s="64">
        <v>222</v>
      </c>
      <c r="I179" s="64">
        <v>5</v>
      </c>
      <c r="J179" s="64">
        <v>1</v>
      </c>
      <c r="K179" s="64">
        <v>1</v>
      </c>
      <c r="L179" s="64">
        <v>9</v>
      </c>
      <c r="M179" s="63" t="s">
        <v>1468</v>
      </c>
      <c r="N179" s="63" t="s">
        <v>1469</v>
      </c>
      <c r="O179" s="64">
        <v>11</v>
      </c>
      <c r="P179" s="64">
        <v>1103</v>
      </c>
      <c r="Q179" s="64">
        <v>1999</v>
      </c>
      <c r="R179" s="63" t="s">
        <v>70</v>
      </c>
    </row>
    <row r="180" spans="1:18" ht="40.5">
      <c r="A180" s="63" t="s">
        <v>22</v>
      </c>
      <c r="B180" s="63" t="s">
        <v>54</v>
      </c>
      <c r="C180" s="63" t="s">
        <v>6</v>
      </c>
      <c r="D180" s="36" t="str">
        <f t="shared" si="2"/>
        <v>Public</v>
      </c>
      <c r="E180" s="64">
        <v>922</v>
      </c>
      <c r="F180" s="64">
        <v>922</v>
      </c>
      <c r="G180" s="63" t="s">
        <v>1219</v>
      </c>
      <c r="H180" s="64">
        <v>135</v>
      </c>
      <c r="I180" s="64">
        <v>5</v>
      </c>
      <c r="J180" s="64">
        <v>1</v>
      </c>
      <c r="K180" s="64">
        <v>1</v>
      </c>
      <c r="L180" s="64">
        <v>9</v>
      </c>
      <c r="M180" s="63" t="s">
        <v>1468</v>
      </c>
      <c r="N180" s="63" t="s">
        <v>1469</v>
      </c>
      <c r="O180" s="64">
        <v>11</v>
      </c>
      <c r="P180" s="64">
        <v>1102</v>
      </c>
      <c r="Q180" s="64">
        <v>2001</v>
      </c>
      <c r="R180" s="63" t="s">
        <v>70</v>
      </c>
    </row>
    <row r="181" spans="1:18" ht="54">
      <c r="A181" s="63" t="s">
        <v>22</v>
      </c>
      <c r="B181" s="63" t="s">
        <v>54</v>
      </c>
      <c r="C181" s="63" t="s">
        <v>6</v>
      </c>
      <c r="D181" s="36" t="str">
        <f t="shared" si="2"/>
        <v>Public</v>
      </c>
      <c r="E181" s="64">
        <v>923</v>
      </c>
      <c r="F181" s="64">
        <v>923</v>
      </c>
      <c r="G181" s="63" t="s">
        <v>1220</v>
      </c>
      <c r="H181" s="64">
        <v>175</v>
      </c>
      <c r="I181" s="64">
        <v>5</v>
      </c>
      <c r="J181" s="64">
        <v>1</v>
      </c>
      <c r="K181" s="64">
        <v>1</v>
      </c>
      <c r="L181" s="64">
        <v>9</v>
      </c>
      <c r="M181" s="63" t="s">
        <v>1468</v>
      </c>
      <c r="N181" s="63" t="s">
        <v>1469</v>
      </c>
      <c r="O181" s="64">
        <v>11</v>
      </c>
      <c r="P181" s="64">
        <v>1102</v>
      </c>
      <c r="Q181" s="65"/>
      <c r="R181" s="63" t="s">
        <v>70</v>
      </c>
    </row>
    <row r="182" spans="1:18" ht="67.5">
      <c r="A182" s="63" t="s">
        <v>22</v>
      </c>
      <c r="B182" s="63" t="s">
        <v>54</v>
      </c>
      <c r="C182" s="63" t="s">
        <v>6</v>
      </c>
      <c r="D182" s="36" t="str">
        <f t="shared" si="2"/>
        <v>Public</v>
      </c>
      <c r="E182" s="64">
        <v>946</v>
      </c>
      <c r="F182" s="64">
        <v>946</v>
      </c>
      <c r="G182" s="63" t="s">
        <v>1222</v>
      </c>
      <c r="H182" s="64">
        <v>496</v>
      </c>
      <c r="I182" s="64">
        <v>5</v>
      </c>
      <c r="J182" s="64">
        <v>1</v>
      </c>
      <c r="K182" s="64">
        <v>7</v>
      </c>
      <c r="L182" s="64">
        <v>9</v>
      </c>
      <c r="M182" s="63" t="s">
        <v>1468</v>
      </c>
      <c r="N182" s="63" t="s">
        <v>1469</v>
      </c>
      <c r="O182" s="64">
        <v>11</v>
      </c>
      <c r="P182" s="64">
        <v>1103</v>
      </c>
      <c r="Q182" s="64">
        <v>1979</v>
      </c>
      <c r="R182" s="63" t="s">
        <v>70</v>
      </c>
    </row>
    <row r="183" spans="1:18" ht="40.5">
      <c r="A183" s="63" t="s">
        <v>22</v>
      </c>
      <c r="B183" s="63" t="s">
        <v>54</v>
      </c>
      <c r="C183" s="63" t="s">
        <v>6</v>
      </c>
      <c r="D183" s="36" t="str">
        <f t="shared" si="2"/>
        <v>Public</v>
      </c>
      <c r="E183" s="64">
        <v>1109</v>
      </c>
      <c r="F183" s="64">
        <v>1109</v>
      </c>
      <c r="G183" s="63" t="s">
        <v>1228</v>
      </c>
      <c r="H183" s="64">
        <v>504</v>
      </c>
      <c r="I183" s="64">
        <v>5</v>
      </c>
      <c r="J183" s="64">
        <v>1</v>
      </c>
      <c r="K183" s="64">
        <v>7</v>
      </c>
      <c r="L183" s="64">
        <v>9</v>
      </c>
      <c r="M183" s="63" t="s">
        <v>1468</v>
      </c>
      <c r="N183" s="63" t="s">
        <v>1469</v>
      </c>
      <c r="O183" s="64">
        <v>11</v>
      </c>
      <c r="P183" s="64">
        <v>1104</v>
      </c>
      <c r="Q183" s="64">
        <v>1990</v>
      </c>
      <c r="R183" s="63" t="s">
        <v>70</v>
      </c>
    </row>
    <row r="184" spans="1:18" ht="40.5">
      <c r="A184" s="63" t="s">
        <v>22</v>
      </c>
      <c r="B184" s="63" t="s">
        <v>54</v>
      </c>
      <c r="C184" s="63" t="s">
        <v>6</v>
      </c>
      <c r="D184" s="36" t="str">
        <f t="shared" si="2"/>
        <v>Public</v>
      </c>
      <c r="E184" s="64">
        <v>1235</v>
      </c>
      <c r="F184" s="64">
        <v>1236</v>
      </c>
      <c r="G184" s="63" t="s">
        <v>1237</v>
      </c>
      <c r="H184" s="64">
        <v>57</v>
      </c>
      <c r="I184" s="64">
        <v>5</v>
      </c>
      <c r="J184" s="64">
        <v>1</v>
      </c>
      <c r="K184" s="64">
        <v>7</v>
      </c>
      <c r="L184" s="64">
        <v>9</v>
      </c>
      <c r="M184" s="63" t="s">
        <v>1468</v>
      </c>
      <c r="N184" s="63" t="s">
        <v>1469</v>
      </c>
      <c r="O184" s="64">
        <v>11</v>
      </c>
      <c r="P184" s="64">
        <v>1103</v>
      </c>
      <c r="Q184" s="64">
        <v>2010</v>
      </c>
      <c r="R184" s="63" t="s">
        <v>70</v>
      </c>
    </row>
    <row r="185" spans="1:18" ht="40.5">
      <c r="A185" s="63" t="s">
        <v>22</v>
      </c>
      <c r="B185" s="63" t="s">
        <v>54</v>
      </c>
      <c r="C185" s="63" t="s">
        <v>6</v>
      </c>
      <c r="D185" s="36" t="str">
        <f t="shared" si="2"/>
        <v>Public</v>
      </c>
      <c r="E185" s="64">
        <v>1268</v>
      </c>
      <c r="F185" s="64">
        <v>1269</v>
      </c>
      <c r="G185" s="63" t="s">
        <v>1238</v>
      </c>
      <c r="H185" s="64">
        <v>32</v>
      </c>
      <c r="I185" s="64">
        <v>5</v>
      </c>
      <c r="J185" s="64">
        <v>1</v>
      </c>
      <c r="K185" s="64">
        <v>7</v>
      </c>
      <c r="L185" s="64">
        <v>9</v>
      </c>
      <c r="M185" s="63" t="s">
        <v>1468</v>
      </c>
      <c r="N185" s="63" t="s">
        <v>1469</v>
      </c>
      <c r="O185" s="64">
        <v>11</v>
      </c>
      <c r="P185" s="64">
        <v>1103</v>
      </c>
      <c r="Q185" s="64">
        <v>2011</v>
      </c>
      <c r="R185" s="63" t="s">
        <v>70</v>
      </c>
    </row>
    <row r="186" spans="1:18" ht="54">
      <c r="A186" s="63" t="s">
        <v>22</v>
      </c>
      <c r="B186" s="63" t="s">
        <v>3</v>
      </c>
      <c r="C186" s="63" t="s">
        <v>1431</v>
      </c>
      <c r="D186" s="36" t="str">
        <f t="shared" si="2"/>
        <v>Private</v>
      </c>
      <c r="E186" s="64">
        <v>921</v>
      </c>
      <c r="F186" s="64">
        <v>921</v>
      </c>
      <c r="G186" s="63" t="s">
        <v>1218</v>
      </c>
      <c r="H186" s="64">
        <v>254</v>
      </c>
      <c r="I186" s="64">
        <v>2</v>
      </c>
      <c r="J186" s="64">
        <v>3</v>
      </c>
      <c r="K186" s="64">
        <v>7</v>
      </c>
      <c r="L186" s="64">
        <v>9</v>
      </c>
      <c r="M186" s="63" t="s">
        <v>1468</v>
      </c>
      <c r="N186" s="63" t="s">
        <v>1469</v>
      </c>
      <c r="O186" s="64">
        <v>11</v>
      </c>
      <c r="P186" s="64">
        <v>1102</v>
      </c>
      <c r="Q186" s="64">
        <v>1985</v>
      </c>
      <c r="R186" s="63" t="s">
        <v>70</v>
      </c>
    </row>
    <row r="187" spans="1:18" ht="54">
      <c r="A187" s="63" t="s">
        <v>22</v>
      </c>
      <c r="B187" s="63" t="s">
        <v>3</v>
      </c>
      <c r="C187" s="63" t="s">
        <v>1431</v>
      </c>
      <c r="D187" s="36" t="str">
        <f t="shared" si="2"/>
        <v>Private</v>
      </c>
      <c r="E187" s="64">
        <v>1101</v>
      </c>
      <c r="F187" s="64">
        <v>1101</v>
      </c>
      <c r="G187" s="63" t="s">
        <v>1226</v>
      </c>
      <c r="H187" s="64">
        <v>67</v>
      </c>
      <c r="I187" s="64">
        <v>2</v>
      </c>
      <c r="J187" s="64">
        <v>3</v>
      </c>
      <c r="K187" s="64">
        <v>7</v>
      </c>
      <c r="L187" s="64">
        <v>9</v>
      </c>
      <c r="M187" s="63" t="s">
        <v>1468</v>
      </c>
      <c r="N187" s="63" t="s">
        <v>1469</v>
      </c>
      <c r="O187" s="64">
        <v>11</v>
      </c>
      <c r="P187" s="64">
        <v>1101</v>
      </c>
      <c r="Q187" s="64">
        <v>1995</v>
      </c>
      <c r="R187" s="63" t="s">
        <v>70</v>
      </c>
    </row>
    <row r="188" spans="1:18" ht="54">
      <c r="A188" s="63" t="s">
        <v>22</v>
      </c>
      <c r="B188" s="63" t="s">
        <v>3</v>
      </c>
      <c r="C188" s="63" t="s">
        <v>1431</v>
      </c>
      <c r="D188" s="36" t="str">
        <f t="shared" si="2"/>
        <v>Private</v>
      </c>
      <c r="E188" s="64">
        <v>1107</v>
      </c>
      <c r="F188" s="64">
        <v>1107</v>
      </c>
      <c r="G188" s="63" t="s">
        <v>1227</v>
      </c>
      <c r="H188" s="64">
        <v>202</v>
      </c>
      <c r="I188" s="64">
        <v>2</v>
      </c>
      <c r="J188" s="64">
        <v>3</v>
      </c>
      <c r="K188" s="64">
        <v>7</v>
      </c>
      <c r="L188" s="64">
        <v>9</v>
      </c>
      <c r="M188" s="63" t="s">
        <v>1468</v>
      </c>
      <c r="N188" s="63" t="s">
        <v>1469</v>
      </c>
      <c r="O188" s="64">
        <v>11</v>
      </c>
      <c r="P188" s="64">
        <v>1103</v>
      </c>
      <c r="Q188" s="64">
        <v>2002</v>
      </c>
      <c r="R188" s="63" t="s">
        <v>70</v>
      </c>
    </row>
    <row r="189" spans="1:18" ht="40.5">
      <c r="A189" s="63" t="s">
        <v>22</v>
      </c>
      <c r="B189" s="63" t="s">
        <v>29</v>
      </c>
      <c r="C189" s="63" t="s">
        <v>6</v>
      </c>
      <c r="D189" s="36" t="str">
        <f t="shared" si="2"/>
        <v>Public</v>
      </c>
      <c r="E189" s="64">
        <v>67</v>
      </c>
      <c r="F189" s="64">
        <v>67</v>
      </c>
      <c r="G189" s="63" t="s">
        <v>1164</v>
      </c>
      <c r="H189" s="64">
        <v>36</v>
      </c>
      <c r="I189" s="64">
        <v>1</v>
      </c>
      <c r="J189" s="64">
        <v>1</v>
      </c>
      <c r="K189" s="64">
        <v>1</v>
      </c>
      <c r="L189" s="64">
        <v>8</v>
      </c>
      <c r="M189" s="63" t="s">
        <v>1470</v>
      </c>
      <c r="N189" s="63" t="s">
        <v>1634</v>
      </c>
      <c r="O189" s="64">
        <v>11</v>
      </c>
      <c r="P189" s="64">
        <v>1104</v>
      </c>
      <c r="Q189" s="64">
        <v>2000</v>
      </c>
      <c r="R189" s="63" t="s">
        <v>70</v>
      </c>
    </row>
    <row r="190" spans="1:18" ht="40.5">
      <c r="A190" s="63" t="s">
        <v>22</v>
      </c>
      <c r="B190" s="63" t="s">
        <v>29</v>
      </c>
      <c r="C190" s="63" t="s">
        <v>6</v>
      </c>
      <c r="D190" s="36" t="str">
        <f t="shared" si="2"/>
        <v>Public</v>
      </c>
      <c r="E190" s="64">
        <v>248</v>
      </c>
      <c r="F190" s="64">
        <v>259</v>
      </c>
      <c r="G190" s="63" t="s">
        <v>1170</v>
      </c>
      <c r="H190" s="64">
        <v>126</v>
      </c>
      <c r="I190" s="64">
        <v>1</v>
      </c>
      <c r="J190" s="64">
        <v>1</v>
      </c>
      <c r="K190" s="64">
        <v>1</v>
      </c>
      <c r="L190" s="64">
        <v>9</v>
      </c>
      <c r="M190" s="63" t="s">
        <v>1470</v>
      </c>
      <c r="N190" s="63" t="s">
        <v>1637</v>
      </c>
      <c r="O190" s="64">
        <v>11</v>
      </c>
      <c r="P190" s="64">
        <v>1101</v>
      </c>
      <c r="Q190" s="64">
        <v>1987</v>
      </c>
      <c r="R190" s="63" t="s">
        <v>70</v>
      </c>
    </row>
    <row r="191" spans="1:18" ht="27">
      <c r="A191" s="63" t="s">
        <v>22</v>
      </c>
      <c r="B191" s="63" t="s">
        <v>29</v>
      </c>
      <c r="C191" s="63" t="s">
        <v>6</v>
      </c>
      <c r="D191" s="36" t="str">
        <f t="shared" si="2"/>
        <v>Public</v>
      </c>
      <c r="E191" s="64">
        <v>282</v>
      </c>
      <c r="F191" s="64">
        <v>282</v>
      </c>
      <c r="G191" s="63" t="s">
        <v>1187</v>
      </c>
      <c r="H191" s="64">
        <v>178</v>
      </c>
      <c r="I191" s="64">
        <v>1</v>
      </c>
      <c r="J191" s="64">
        <v>1</v>
      </c>
      <c r="K191" s="64">
        <v>1</v>
      </c>
      <c r="L191" s="64">
        <v>9</v>
      </c>
      <c r="M191" s="63" t="s">
        <v>1470</v>
      </c>
      <c r="N191" s="63" t="s">
        <v>1640</v>
      </c>
      <c r="O191" s="64">
        <v>11</v>
      </c>
      <c r="P191" s="64">
        <v>1103</v>
      </c>
      <c r="Q191" s="64">
        <v>1980</v>
      </c>
      <c r="R191" s="63" t="s">
        <v>70</v>
      </c>
    </row>
    <row r="192" spans="1:18" ht="67.5">
      <c r="A192" s="63" t="s">
        <v>23</v>
      </c>
      <c r="B192" s="63" t="s">
        <v>54</v>
      </c>
      <c r="C192" s="63" t="s">
        <v>6</v>
      </c>
      <c r="D192" s="36" t="str">
        <f t="shared" si="2"/>
        <v>Public</v>
      </c>
      <c r="E192" s="64">
        <v>307</v>
      </c>
      <c r="F192" s="64">
        <v>307</v>
      </c>
      <c r="G192" s="63" t="s">
        <v>1250</v>
      </c>
      <c r="H192" s="64">
        <v>259</v>
      </c>
      <c r="I192" s="64">
        <v>5</v>
      </c>
      <c r="J192" s="64">
        <v>1</v>
      </c>
      <c r="K192" s="64">
        <v>1</v>
      </c>
      <c r="L192" s="64">
        <v>9</v>
      </c>
      <c r="M192" s="63" t="s">
        <v>1468</v>
      </c>
      <c r="N192" s="63" t="s">
        <v>1469</v>
      </c>
      <c r="O192" s="64">
        <v>12</v>
      </c>
      <c r="P192" s="64">
        <v>1201</v>
      </c>
      <c r="Q192" s="64">
        <v>1983</v>
      </c>
      <c r="R192" s="63" t="s">
        <v>70</v>
      </c>
    </row>
    <row r="193" spans="1:18" ht="40.5">
      <c r="A193" s="63" t="s">
        <v>23</v>
      </c>
      <c r="B193" s="63" t="s">
        <v>54</v>
      </c>
      <c r="C193" s="63" t="s">
        <v>6</v>
      </c>
      <c r="D193" s="36" t="str">
        <f t="shared" si="2"/>
        <v>Public</v>
      </c>
      <c r="E193" s="64">
        <v>1134</v>
      </c>
      <c r="F193" s="64">
        <v>1134</v>
      </c>
      <c r="G193" s="63" t="s">
        <v>1298</v>
      </c>
      <c r="H193" s="64">
        <v>166</v>
      </c>
      <c r="I193" s="64">
        <v>5</v>
      </c>
      <c r="J193" s="64">
        <v>1</v>
      </c>
      <c r="K193" s="64">
        <v>7</v>
      </c>
      <c r="L193" s="64">
        <v>9</v>
      </c>
      <c r="M193" s="63" t="s">
        <v>1468</v>
      </c>
      <c r="N193" s="63" t="s">
        <v>1469</v>
      </c>
      <c r="O193" s="64">
        <v>12</v>
      </c>
      <c r="P193" s="64">
        <v>1202</v>
      </c>
      <c r="Q193" s="64">
        <v>1985</v>
      </c>
      <c r="R193" s="63" t="s">
        <v>70</v>
      </c>
    </row>
    <row r="194" spans="1:18" ht="27">
      <c r="A194" s="63" t="s">
        <v>23</v>
      </c>
      <c r="B194" s="63" t="s">
        <v>54</v>
      </c>
      <c r="C194" s="63" t="s">
        <v>6</v>
      </c>
      <c r="D194" s="36" t="str">
        <f t="shared" ref="D194:D220" si="3">IF(C194="Catholic", "Private", C194)</f>
        <v>Public</v>
      </c>
      <c r="E194" s="64">
        <v>1135</v>
      </c>
      <c r="F194" s="64">
        <v>1135</v>
      </c>
      <c r="G194" s="63" t="s">
        <v>1299</v>
      </c>
      <c r="H194" s="64">
        <v>358</v>
      </c>
      <c r="I194" s="64">
        <v>5</v>
      </c>
      <c r="J194" s="64">
        <v>1</v>
      </c>
      <c r="K194" s="64">
        <v>7</v>
      </c>
      <c r="L194" s="64">
        <v>9</v>
      </c>
      <c r="M194" s="63" t="s">
        <v>1468</v>
      </c>
      <c r="N194" s="63" t="s">
        <v>1469</v>
      </c>
      <c r="O194" s="64">
        <v>12</v>
      </c>
      <c r="P194" s="64">
        <v>1203</v>
      </c>
      <c r="Q194" s="64">
        <v>1982</v>
      </c>
      <c r="R194" s="63" t="s">
        <v>70</v>
      </c>
    </row>
    <row r="195" spans="1:18" ht="81">
      <c r="A195" s="63" t="s">
        <v>23</v>
      </c>
      <c r="B195" s="63" t="s">
        <v>54</v>
      </c>
      <c r="C195" s="63" t="s">
        <v>6</v>
      </c>
      <c r="D195" s="36" t="str">
        <f t="shared" si="3"/>
        <v>Public</v>
      </c>
      <c r="E195" s="64">
        <v>1136</v>
      </c>
      <c r="F195" s="64">
        <v>1136</v>
      </c>
      <c r="G195" s="63" t="s">
        <v>1300</v>
      </c>
      <c r="H195" s="64">
        <v>887</v>
      </c>
      <c r="I195" s="64">
        <v>5</v>
      </c>
      <c r="J195" s="64">
        <v>1</v>
      </c>
      <c r="K195" s="64">
        <v>7</v>
      </c>
      <c r="L195" s="64">
        <v>9</v>
      </c>
      <c r="M195" s="63" t="s">
        <v>1468</v>
      </c>
      <c r="N195" s="63" t="s">
        <v>1469</v>
      </c>
      <c r="O195" s="64">
        <v>12</v>
      </c>
      <c r="P195" s="64">
        <v>1201</v>
      </c>
      <c r="Q195" s="64">
        <v>1984</v>
      </c>
      <c r="R195" s="63" t="s">
        <v>70</v>
      </c>
    </row>
    <row r="196" spans="1:18" ht="40.5">
      <c r="A196" s="63" t="s">
        <v>23</v>
      </c>
      <c r="B196" s="63" t="s">
        <v>54</v>
      </c>
      <c r="C196" s="63" t="s">
        <v>6</v>
      </c>
      <c r="D196" s="36" t="str">
        <f t="shared" si="3"/>
        <v>Public</v>
      </c>
      <c r="E196" s="64">
        <v>1140</v>
      </c>
      <c r="F196" s="64">
        <v>1140</v>
      </c>
      <c r="G196" s="63" t="s">
        <v>1303</v>
      </c>
      <c r="H196" s="64">
        <v>271</v>
      </c>
      <c r="I196" s="64">
        <v>5</v>
      </c>
      <c r="J196" s="64">
        <v>1</v>
      </c>
      <c r="K196" s="64">
        <v>7</v>
      </c>
      <c r="L196" s="64">
        <v>9</v>
      </c>
      <c r="M196" s="63" t="s">
        <v>1468</v>
      </c>
      <c r="N196" s="63" t="s">
        <v>1469</v>
      </c>
      <c r="O196" s="64">
        <v>12</v>
      </c>
      <c r="P196" s="64">
        <v>1204</v>
      </c>
      <c r="Q196" s="64">
        <v>1984</v>
      </c>
      <c r="R196" s="63" t="s">
        <v>70</v>
      </c>
    </row>
    <row r="197" spans="1:18" ht="54">
      <c r="A197" s="63" t="s">
        <v>23</v>
      </c>
      <c r="B197" s="63" t="s">
        <v>54</v>
      </c>
      <c r="C197" s="63" t="s">
        <v>6</v>
      </c>
      <c r="D197" s="36" t="str">
        <f t="shared" si="3"/>
        <v>Public</v>
      </c>
      <c r="E197" s="64">
        <v>1271</v>
      </c>
      <c r="F197" s="64">
        <v>1272</v>
      </c>
      <c r="G197" s="63" t="s">
        <v>1315</v>
      </c>
      <c r="H197" s="64">
        <v>78</v>
      </c>
      <c r="I197" s="64">
        <v>5</v>
      </c>
      <c r="J197" s="64">
        <v>1</v>
      </c>
      <c r="K197" s="64">
        <v>1</v>
      </c>
      <c r="L197" s="64">
        <v>9</v>
      </c>
      <c r="M197" s="63" t="s">
        <v>1468</v>
      </c>
      <c r="N197" s="63" t="s">
        <v>1469</v>
      </c>
      <c r="O197" s="64">
        <v>12</v>
      </c>
      <c r="P197" s="64">
        <v>1203</v>
      </c>
      <c r="Q197" s="64">
        <v>2010</v>
      </c>
      <c r="R197" s="63" t="s">
        <v>70</v>
      </c>
    </row>
    <row r="198" spans="1:18" ht="54">
      <c r="A198" s="63" t="s">
        <v>23</v>
      </c>
      <c r="B198" s="63" t="s">
        <v>3</v>
      </c>
      <c r="C198" s="63" t="s">
        <v>1431</v>
      </c>
      <c r="D198" s="36" t="str">
        <f t="shared" si="3"/>
        <v>Private</v>
      </c>
      <c r="E198" s="64">
        <v>1137</v>
      </c>
      <c r="F198" s="64">
        <v>1137</v>
      </c>
      <c r="G198" s="63" t="s">
        <v>1301</v>
      </c>
      <c r="H198" s="64">
        <v>246</v>
      </c>
      <c r="I198" s="64">
        <v>2</v>
      </c>
      <c r="J198" s="64">
        <v>3</v>
      </c>
      <c r="K198" s="64">
        <v>7</v>
      </c>
      <c r="L198" s="64">
        <v>9</v>
      </c>
      <c r="M198" s="63" t="s">
        <v>1468</v>
      </c>
      <c r="N198" s="63" t="s">
        <v>1469</v>
      </c>
      <c r="O198" s="64">
        <v>12</v>
      </c>
      <c r="P198" s="64">
        <v>1201</v>
      </c>
      <c r="Q198" s="64">
        <v>2008</v>
      </c>
      <c r="R198" s="63" t="s">
        <v>70</v>
      </c>
    </row>
    <row r="199" spans="1:18" ht="40.5">
      <c r="A199" s="63" t="s">
        <v>23</v>
      </c>
      <c r="B199" s="63" t="s">
        <v>3</v>
      </c>
      <c r="C199" s="63" t="s">
        <v>1431</v>
      </c>
      <c r="D199" s="36" t="str">
        <f t="shared" si="3"/>
        <v>Private</v>
      </c>
      <c r="E199" s="64">
        <v>1139</v>
      </c>
      <c r="F199" s="64">
        <v>1139</v>
      </c>
      <c r="G199" s="63" t="s">
        <v>1302</v>
      </c>
      <c r="H199" s="64">
        <v>425</v>
      </c>
      <c r="I199" s="64">
        <v>2</v>
      </c>
      <c r="J199" s="64">
        <v>3</v>
      </c>
      <c r="K199" s="64">
        <v>7</v>
      </c>
      <c r="L199" s="64">
        <v>9</v>
      </c>
      <c r="M199" s="63" t="s">
        <v>1468</v>
      </c>
      <c r="N199" s="63" t="s">
        <v>1469</v>
      </c>
      <c r="O199" s="64">
        <v>12</v>
      </c>
      <c r="P199" s="64">
        <v>1201</v>
      </c>
      <c r="Q199" s="64">
        <v>1997</v>
      </c>
      <c r="R199" s="63" t="s">
        <v>70</v>
      </c>
    </row>
    <row r="200" spans="1:18" ht="54">
      <c r="A200" s="63" t="s">
        <v>24</v>
      </c>
      <c r="B200" s="63" t="s">
        <v>54</v>
      </c>
      <c r="C200" s="63" t="s">
        <v>6</v>
      </c>
      <c r="D200" s="36" t="str">
        <f t="shared" si="3"/>
        <v>Public</v>
      </c>
      <c r="E200" s="64">
        <v>89</v>
      </c>
      <c r="F200" s="64">
        <v>89</v>
      </c>
      <c r="G200" s="63" t="s">
        <v>1333</v>
      </c>
      <c r="H200" s="64">
        <v>51</v>
      </c>
      <c r="I200" s="64">
        <v>5</v>
      </c>
      <c r="J200" s="64">
        <v>1</v>
      </c>
      <c r="K200" s="64">
        <v>1</v>
      </c>
      <c r="L200" s="64">
        <v>9</v>
      </c>
      <c r="M200" s="63" t="s">
        <v>1468</v>
      </c>
      <c r="N200" s="63" t="s">
        <v>1469</v>
      </c>
      <c r="O200" s="64">
        <v>13</v>
      </c>
      <c r="P200" s="64">
        <v>1302</v>
      </c>
      <c r="Q200" s="64">
        <v>2009</v>
      </c>
      <c r="R200" s="63" t="s">
        <v>70</v>
      </c>
    </row>
    <row r="201" spans="1:18" ht="40.5">
      <c r="A201" s="63" t="s">
        <v>24</v>
      </c>
      <c r="B201" s="63" t="s">
        <v>54</v>
      </c>
      <c r="C201" s="63" t="s">
        <v>6</v>
      </c>
      <c r="D201" s="36" t="str">
        <f t="shared" si="3"/>
        <v>Public</v>
      </c>
      <c r="E201" s="64">
        <v>103</v>
      </c>
      <c r="F201" s="64">
        <v>103</v>
      </c>
      <c r="G201" s="63" t="s">
        <v>1344</v>
      </c>
      <c r="H201" s="64">
        <v>104</v>
      </c>
      <c r="I201" s="64">
        <v>5</v>
      </c>
      <c r="J201" s="64">
        <v>1</v>
      </c>
      <c r="K201" s="64">
        <v>1</v>
      </c>
      <c r="L201" s="64">
        <v>9</v>
      </c>
      <c r="M201" s="63" t="s">
        <v>1468</v>
      </c>
      <c r="N201" s="63" t="s">
        <v>1469</v>
      </c>
      <c r="O201" s="64">
        <v>13</v>
      </c>
      <c r="P201" s="64">
        <v>1304</v>
      </c>
      <c r="Q201" s="64">
        <v>1999</v>
      </c>
      <c r="R201" s="63" t="s">
        <v>70</v>
      </c>
    </row>
    <row r="202" spans="1:18" ht="54">
      <c r="A202" s="63" t="s">
        <v>24</v>
      </c>
      <c r="B202" s="63" t="s">
        <v>54</v>
      </c>
      <c r="C202" s="63" t="s">
        <v>6</v>
      </c>
      <c r="D202" s="36" t="str">
        <f t="shared" si="3"/>
        <v>Public</v>
      </c>
      <c r="E202" s="64">
        <v>105</v>
      </c>
      <c r="F202" s="64">
        <v>105</v>
      </c>
      <c r="G202" s="63" t="s">
        <v>1346</v>
      </c>
      <c r="H202" s="64">
        <v>2</v>
      </c>
      <c r="I202" s="64">
        <v>5</v>
      </c>
      <c r="J202" s="64">
        <v>1</v>
      </c>
      <c r="K202" s="64">
        <v>1</v>
      </c>
      <c r="L202" s="64">
        <v>8</v>
      </c>
      <c r="M202" s="63" t="s">
        <v>1468</v>
      </c>
      <c r="N202" s="63" t="s">
        <v>1469</v>
      </c>
      <c r="O202" s="64">
        <v>13</v>
      </c>
      <c r="P202" s="64">
        <v>1304</v>
      </c>
      <c r="Q202" s="65"/>
      <c r="R202" s="63" t="s">
        <v>70</v>
      </c>
    </row>
    <row r="203" spans="1:18" ht="54">
      <c r="A203" s="63" t="s">
        <v>24</v>
      </c>
      <c r="B203" s="63" t="s">
        <v>54</v>
      </c>
      <c r="C203" s="63" t="s">
        <v>6</v>
      </c>
      <c r="D203" s="36" t="str">
        <f t="shared" si="3"/>
        <v>Public</v>
      </c>
      <c r="E203" s="64">
        <v>114</v>
      </c>
      <c r="F203" s="64">
        <v>114</v>
      </c>
      <c r="G203" s="63" t="s">
        <v>1353</v>
      </c>
      <c r="H203" s="64">
        <v>118</v>
      </c>
      <c r="I203" s="64">
        <v>5</v>
      </c>
      <c r="J203" s="64">
        <v>1</v>
      </c>
      <c r="K203" s="64">
        <v>1</v>
      </c>
      <c r="L203" s="64">
        <v>9</v>
      </c>
      <c r="M203" s="63" t="s">
        <v>1468</v>
      </c>
      <c r="N203" s="63" t="s">
        <v>1469</v>
      </c>
      <c r="O203" s="64">
        <v>13</v>
      </c>
      <c r="P203" s="64">
        <v>1305</v>
      </c>
      <c r="Q203" s="64">
        <v>2005</v>
      </c>
      <c r="R203" s="63" t="s">
        <v>70</v>
      </c>
    </row>
    <row r="204" spans="1:18" ht="40.5">
      <c r="A204" s="63" t="s">
        <v>24</v>
      </c>
      <c r="B204" s="63" t="s">
        <v>54</v>
      </c>
      <c r="C204" s="63" t="s">
        <v>6</v>
      </c>
      <c r="D204" s="36" t="str">
        <f t="shared" si="3"/>
        <v>Public</v>
      </c>
      <c r="E204" s="64">
        <v>119</v>
      </c>
      <c r="F204" s="64">
        <v>119</v>
      </c>
      <c r="G204" s="63" t="s">
        <v>1358</v>
      </c>
      <c r="H204" s="64">
        <v>1</v>
      </c>
      <c r="I204" s="64">
        <v>5</v>
      </c>
      <c r="J204" s="64">
        <v>1</v>
      </c>
      <c r="K204" s="64">
        <v>1</v>
      </c>
      <c r="L204" s="64">
        <v>8</v>
      </c>
      <c r="M204" s="63" t="s">
        <v>1468</v>
      </c>
      <c r="N204" s="63" t="s">
        <v>1469</v>
      </c>
      <c r="O204" s="64">
        <v>13</v>
      </c>
      <c r="P204" s="64">
        <v>1305</v>
      </c>
      <c r="Q204" s="64">
        <v>1996</v>
      </c>
      <c r="R204" s="63" t="s">
        <v>70</v>
      </c>
    </row>
    <row r="205" spans="1:18" ht="54">
      <c r="A205" s="63" t="s">
        <v>24</v>
      </c>
      <c r="B205" s="63" t="s">
        <v>54</v>
      </c>
      <c r="C205" s="63" t="s">
        <v>6</v>
      </c>
      <c r="D205" s="36" t="str">
        <f t="shared" si="3"/>
        <v>Public</v>
      </c>
      <c r="E205" s="64">
        <v>219</v>
      </c>
      <c r="F205" s="64">
        <v>219</v>
      </c>
      <c r="G205" s="63" t="s">
        <v>1363</v>
      </c>
      <c r="H205" s="64">
        <v>126</v>
      </c>
      <c r="I205" s="64">
        <v>5</v>
      </c>
      <c r="J205" s="64">
        <v>1</v>
      </c>
      <c r="K205" s="64">
        <v>1</v>
      </c>
      <c r="L205" s="64">
        <v>9</v>
      </c>
      <c r="M205" s="63" t="s">
        <v>1468</v>
      </c>
      <c r="N205" s="63" t="s">
        <v>1469</v>
      </c>
      <c r="O205" s="64">
        <v>13</v>
      </c>
      <c r="P205" s="64">
        <v>1305</v>
      </c>
      <c r="Q205" s="64">
        <v>2007</v>
      </c>
      <c r="R205" s="63" t="s">
        <v>70</v>
      </c>
    </row>
    <row r="206" spans="1:18" ht="54">
      <c r="A206" s="63" t="s">
        <v>24</v>
      </c>
      <c r="B206" s="63" t="s">
        <v>54</v>
      </c>
      <c r="C206" s="63" t="s">
        <v>6</v>
      </c>
      <c r="D206" s="36" t="str">
        <f t="shared" si="3"/>
        <v>Public</v>
      </c>
      <c r="E206" s="64">
        <v>685</v>
      </c>
      <c r="F206" s="64">
        <v>685</v>
      </c>
      <c r="G206" s="63" t="s">
        <v>1369</v>
      </c>
      <c r="H206" s="64">
        <v>40</v>
      </c>
      <c r="I206" s="64">
        <v>5</v>
      </c>
      <c r="J206" s="64">
        <v>1</v>
      </c>
      <c r="K206" s="64">
        <v>1</v>
      </c>
      <c r="L206" s="64">
        <v>9</v>
      </c>
      <c r="M206" s="63" t="s">
        <v>1468</v>
      </c>
      <c r="N206" s="63" t="s">
        <v>1469</v>
      </c>
      <c r="O206" s="64">
        <v>13</v>
      </c>
      <c r="P206" s="64">
        <v>1304</v>
      </c>
      <c r="Q206" s="64">
        <v>2004</v>
      </c>
      <c r="R206" s="63" t="s">
        <v>70</v>
      </c>
    </row>
    <row r="207" spans="1:18" ht="94.5">
      <c r="A207" s="63" t="s">
        <v>24</v>
      </c>
      <c r="B207" s="63" t="s">
        <v>54</v>
      </c>
      <c r="C207" s="63" t="s">
        <v>6</v>
      </c>
      <c r="D207" s="36" t="str">
        <f t="shared" si="3"/>
        <v>Public</v>
      </c>
      <c r="E207" s="64">
        <v>925</v>
      </c>
      <c r="F207" s="64">
        <v>925</v>
      </c>
      <c r="G207" s="63" t="s">
        <v>1384</v>
      </c>
      <c r="H207" s="64">
        <v>270</v>
      </c>
      <c r="I207" s="64">
        <v>5</v>
      </c>
      <c r="J207" s="64">
        <v>1</v>
      </c>
      <c r="K207" s="64">
        <v>1</v>
      </c>
      <c r="L207" s="64">
        <v>9</v>
      </c>
      <c r="M207" s="63" t="s">
        <v>1468</v>
      </c>
      <c r="N207" s="63" t="s">
        <v>1469</v>
      </c>
      <c r="O207" s="64">
        <v>13</v>
      </c>
      <c r="P207" s="64">
        <v>1305</v>
      </c>
      <c r="Q207" s="64">
        <v>2008</v>
      </c>
      <c r="R207" s="63" t="s">
        <v>70</v>
      </c>
    </row>
    <row r="208" spans="1:18" ht="108">
      <c r="A208" s="63" t="s">
        <v>24</v>
      </c>
      <c r="B208" s="63" t="s">
        <v>54</v>
      </c>
      <c r="C208" s="63" t="s">
        <v>6</v>
      </c>
      <c r="D208" s="36" t="str">
        <f t="shared" si="3"/>
        <v>Public</v>
      </c>
      <c r="E208" s="64">
        <v>927</v>
      </c>
      <c r="F208" s="64">
        <v>927</v>
      </c>
      <c r="G208" s="63" t="s">
        <v>1386</v>
      </c>
      <c r="H208" s="64">
        <v>200</v>
      </c>
      <c r="I208" s="64">
        <v>5</v>
      </c>
      <c r="J208" s="64">
        <v>1</v>
      </c>
      <c r="K208" s="64">
        <v>1</v>
      </c>
      <c r="L208" s="64">
        <v>9</v>
      </c>
      <c r="M208" s="63" t="s">
        <v>1468</v>
      </c>
      <c r="N208" s="63" t="s">
        <v>1469</v>
      </c>
      <c r="O208" s="64">
        <v>13</v>
      </c>
      <c r="P208" s="64">
        <v>1302</v>
      </c>
      <c r="Q208" s="64">
        <v>2003</v>
      </c>
      <c r="R208" s="63" t="s">
        <v>70</v>
      </c>
    </row>
    <row r="209" spans="1:18" ht="67.5">
      <c r="A209" s="63" t="s">
        <v>24</v>
      </c>
      <c r="B209" s="63" t="s">
        <v>54</v>
      </c>
      <c r="C209" s="63" t="s">
        <v>6</v>
      </c>
      <c r="D209" s="36" t="str">
        <f t="shared" si="3"/>
        <v>Public</v>
      </c>
      <c r="E209" s="64">
        <v>928</v>
      </c>
      <c r="F209" s="64">
        <v>928</v>
      </c>
      <c r="G209" s="63" t="s">
        <v>1387</v>
      </c>
      <c r="H209" s="64">
        <v>428</v>
      </c>
      <c r="I209" s="64">
        <v>5</v>
      </c>
      <c r="J209" s="64">
        <v>1</v>
      </c>
      <c r="K209" s="64">
        <v>1</v>
      </c>
      <c r="L209" s="64">
        <v>9</v>
      </c>
      <c r="M209" s="63" t="s">
        <v>1468</v>
      </c>
      <c r="N209" s="63" t="s">
        <v>1469</v>
      </c>
      <c r="O209" s="64">
        <v>13</v>
      </c>
      <c r="P209" s="64">
        <v>1302</v>
      </c>
      <c r="Q209" s="64">
        <v>1991</v>
      </c>
      <c r="R209" s="63" t="s">
        <v>70</v>
      </c>
    </row>
    <row r="210" spans="1:18" ht="81">
      <c r="A210" s="63" t="s">
        <v>24</v>
      </c>
      <c r="B210" s="63" t="s">
        <v>54</v>
      </c>
      <c r="C210" s="63" t="s">
        <v>6</v>
      </c>
      <c r="D210" s="36" t="str">
        <f t="shared" si="3"/>
        <v>Public</v>
      </c>
      <c r="E210" s="64">
        <v>934</v>
      </c>
      <c r="F210" s="64">
        <v>934</v>
      </c>
      <c r="G210" s="63" t="s">
        <v>1390</v>
      </c>
      <c r="H210" s="64">
        <v>282</v>
      </c>
      <c r="I210" s="64">
        <v>5</v>
      </c>
      <c r="J210" s="64">
        <v>1</v>
      </c>
      <c r="K210" s="64">
        <v>1</v>
      </c>
      <c r="L210" s="64">
        <v>9</v>
      </c>
      <c r="M210" s="63" t="s">
        <v>1468</v>
      </c>
      <c r="N210" s="63" t="s">
        <v>1469</v>
      </c>
      <c r="O210" s="64">
        <v>13</v>
      </c>
      <c r="P210" s="64">
        <v>1304</v>
      </c>
      <c r="Q210" s="64">
        <v>1972</v>
      </c>
      <c r="R210" s="63" t="s">
        <v>70</v>
      </c>
    </row>
    <row r="211" spans="1:18" ht="94.5">
      <c r="A211" s="63" t="s">
        <v>24</v>
      </c>
      <c r="B211" s="63" t="s">
        <v>54</v>
      </c>
      <c r="C211" s="63" t="s">
        <v>6</v>
      </c>
      <c r="D211" s="36" t="str">
        <f t="shared" si="3"/>
        <v>Public</v>
      </c>
      <c r="E211" s="64">
        <v>1147</v>
      </c>
      <c r="F211" s="64">
        <v>1147</v>
      </c>
      <c r="G211" s="63" t="s">
        <v>1396</v>
      </c>
      <c r="H211" s="64">
        <v>99</v>
      </c>
      <c r="I211" s="64">
        <v>5</v>
      </c>
      <c r="J211" s="64">
        <v>1</v>
      </c>
      <c r="K211" s="64">
        <v>1</v>
      </c>
      <c r="L211" s="64">
        <v>9</v>
      </c>
      <c r="M211" s="63" t="s">
        <v>1468</v>
      </c>
      <c r="N211" s="63" t="s">
        <v>1469</v>
      </c>
      <c r="O211" s="64">
        <v>13</v>
      </c>
      <c r="P211" s="64">
        <v>1303</v>
      </c>
      <c r="Q211" s="64">
        <v>1992</v>
      </c>
      <c r="R211" s="63" t="s">
        <v>70</v>
      </c>
    </row>
    <row r="212" spans="1:18" ht="40.5">
      <c r="A212" s="63" t="s">
        <v>24</v>
      </c>
      <c r="B212" s="63" t="s">
        <v>54</v>
      </c>
      <c r="C212" s="63" t="s">
        <v>6</v>
      </c>
      <c r="D212" s="36" t="str">
        <f t="shared" si="3"/>
        <v>Public</v>
      </c>
      <c r="E212" s="64">
        <v>1148</v>
      </c>
      <c r="F212" s="64">
        <v>1148</v>
      </c>
      <c r="G212" s="63" t="s">
        <v>1397</v>
      </c>
      <c r="H212" s="64">
        <v>866</v>
      </c>
      <c r="I212" s="64">
        <v>5</v>
      </c>
      <c r="J212" s="64">
        <v>1</v>
      </c>
      <c r="K212" s="64">
        <v>7</v>
      </c>
      <c r="L212" s="64">
        <v>9</v>
      </c>
      <c r="M212" s="63" t="s">
        <v>1468</v>
      </c>
      <c r="N212" s="63" t="s">
        <v>1469</v>
      </c>
      <c r="O212" s="64">
        <v>13</v>
      </c>
      <c r="P212" s="64">
        <v>1305</v>
      </c>
      <c r="Q212" s="64">
        <v>1999</v>
      </c>
      <c r="R212" s="63" t="s">
        <v>70</v>
      </c>
    </row>
    <row r="213" spans="1:18" ht="40.5">
      <c r="A213" s="63" t="s">
        <v>24</v>
      </c>
      <c r="B213" s="63" t="s">
        <v>54</v>
      </c>
      <c r="C213" s="63" t="s">
        <v>6</v>
      </c>
      <c r="D213" s="36" t="str">
        <f t="shared" si="3"/>
        <v>Public</v>
      </c>
      <c r="E213" s="64">
        <v>1300</v>
      </c>
      <c r="F213" s="64">
        <v>2096</v>
      </c>
      <c r="G213" s="63" t="s">
        <v>1411</v>
      </c>
      <c r="H213" s="64">
        <v>278</v>
      </c>
      <c r="I213" s="64">
        <v>5</v>
      </c>
      <c r="J213" s="64">
        <v>1</v>
      </c>
      <c r="K213" s="64">
        <v>5</v>
      </c>
      <c r="L213" s="64">
        <v>9</v>
      </c>
      <c r="M213" s="63" t="s">
        <v>1468</v>
      </c>
      <c r="N213" s="63" t="s">
        <v>1469</v>
      </c>
      <c r="O213" s="64">
        <v>13</v>
      </c>
      <c r="P213" s="64">
        <v>1301</v>
      </c>
      <c r="Q213" s="64">
        <v>1986</v>
      </c>
      <c r="R213" s="63" t="s">
        <v>70</v>
      </c>
    </row>
    <row r="214" spans="1:18" ht="40.5">
      <c r="A214" s="63" t="s">
        <v>24</v>
      </c>
      <c r="B214" s="63" t="s">
        <v>54</v>
      </c>
      <c r="C214" s="63" t="s">
        <v>6</v>
      </c>
      <c r="D214" s="36" t="str">
        <f t="shared" si="3"/>
        <v>Public</v>
      </c>
      <c r="E214" s="64">
        <v>1364</v>
      </c>
      <c r="F214" s="64">
        <v>2311</v>
      </c>
      <c r="G214" s="63" t="s">
        <v>1414</v>
      </c>
      <c r="H214" s="64">
        <v>2</v>
      </c>
      <c r="I214" s="64">
        <v>5</v>
      </c>
      <c r="J214" s="64">
        <v>1</v>
      </c>
      <c r="K214" s="64">
        <v>1</v>
      </c>
      <c r="L214" s="64">
        <v>8</v>
      </c>
      <c r="M214" s="63" t="s">
        <v>1468</v>
      </c>
      <c r="N214" s="63" t="s">
        <v>1469</v>
      </c>
      <c r="O214" s="64">
        <v>13</v>
      </c>
      <c r="P214" s="64">
        <v>1302</v>
      </c>
      <c r="Q214" s="64">
        <v>2007</v>
      </c>
      <c r="R214" s="63" t="s">
        <v>70</v>
      </c>
    </row>
    <row r="215" spans="1:18" ht="40.5">
      <c r="A215" s="63" t="s">
        <v>24</v>
      </c>
      <c r="B215" s="63" t="s">
        <v>54</v>
      </c>
      <c r="C215" s="63" t="s">
        <v>6</v>
      </c>
      <c r="D215" s="36" t="str">
        <f t="shared" si="3"/>
        <v>Public</v>
      </c>
      <c r="E215" s="64">
        <v>1455</v>
      </c>
      <c r="F215" s="64">
        <v>5319</v>
      </c>
      <c r="G215" s="63" t="s">
        <v>1419</v>
      </c>
      <c r="H215" s="64">
        <v>353</v>
      </c>
      <c r="I215" s="64">
        <v>5</v>
      </c>
      <c r="J215" s="64">
        <v>1</v>
      </c>
      <c r="K215" s="64">
        <v>7</v>
      </c>
      <c r="L215" s="64">
        <v>9</v>
      </c>
      <c r="M215" s="63" t="s">
        <v>1468</v>
      </c>
      <c r="N215" s="63" t="s">
        <v>1469</v>
      </c>
      <c r="O215" s="64">
        <v>13</v>
      </c>
      <c r="P215" s="64">
        <v>1303</v>
      </c>
      <c r="Q215" s="64">
        <v>1984</v>
      </c>
      <c r="R215" s="63" t="s">
        <v>70</v>
      </c>
    </row>
    <row r="216" spans="1:18" ht="54">
      <c r="A216" s="63" t="s">
        <v>24</v>
      </c>
      <c r="B216" s="63" t="s">
        <v>54</v>
      </c>
      <c r="C216" s="63" t="s">
        <v>6</v>
      </c>
      <c r="D216" s="36" t="str">
        <f t="shared" si="3"/>
        <v>Public</v>
      </c>
      <c r="E216" s="64">
        <v>1457</v>
      </c>
      <c r="F216" s="64">
        <v>5321</v>
      </c>
      <c r="G216" s="63" t="s">
        <v>1420</v>
      </c>
      <c r="H216" s="64">
        <v>452</v>
      </c>
      <c r="I216" s="64">
        <v>5</v>
      </c>
      <c r="J216" s="64">
        <v>1</v>
      </c>
      <c r="K216" s="64">
        <v>1</v>
      </c>
      <c r="L216" s="64">
        <v>9</v>
      </c>
      <c r="M216" s="63" t="s">
        <v>1468</v>
      </c>
      <c r="N216" s="63" t="s">
        <v>1469</v>
      </c>
      <c r="O216" s="64">
        <v>13</v>
      </c>
      <c r="P216" s="64">
        <v>1304</v>
      </c>
      <c r="Q216" s="64">
        <v>1986</v>
      </c>
      <c r="R216" s="63" t="s">
        <v>70</v>
      </c>
    </row>
    <row r="217" spans="1:18" ht="54">
      <c r="A217" s="63" t="s">
        <v>24</v>
      </c>
      <c r="B217" s="63" t="s">
        <v>3</v>
      </c>
      <c r="C217" s="63" t="s">
        <v>1431</v>
      </c>
      <c r="D217" s="36" t="str">
        <f t="shared" si="3"/>
        <v>Private</v>
      </c>
      <c r="E217" s="64">
        <v>926</v>
      </c>
      <c r="F217" s="64">
        <v>926</v>
      </c>
      <c r="G217" s="63" t="s">
        <v>1385</v>
      </c>
      <c r="H217" s="64">
        <v>219</v>
      </c>
      <c r="I217" s="64">
        <v>2</v>
      </c>
      <c r="J217" s="64">
        <v>3</v>
      </c>
      <c r="K217" s="64">
        <v>7</v>
      </c>
      <c r="L217" s="64">
        <v>9</v>
      </c>
      <c r="M217" s="63" t="s">
        <v>1468</v>
      </c>
      <c r="N217" s="63" t="s">
        <v>1469</v>
      </c>
      <c r="O217" s="64">
        <v>13</v>
      </c>
      <c r="P217" s="64">
        <v>1305</v>
      </c>
      <c r="Q217" s="64">
        <v>2002</v>
      </c>
      <c r="R217" s="63" t="s">
        <v>166</v>
      </c>
    </row>
    <row r="218" spans="1:18" ht="81">
      <c r="A218" s="63" t="s">
        <v>24</v>
      </c>
      <c r="B218" s="63" t="s">
        <v>3</v>
      </c>
      <c r="C218" s="63" t="s">
        <v>1431</v>
      </c>
      <c r="D218" s="36" t="str">
        <f t="shared" si="3"/>
        <v>Private</v>
      </c>
      <c r="E218" s="64">
        <v>930</v>
      </c>
      <c r="F218" s="64">
        <v>930</v>
      </c>
      <c r="G218" s="63" t="s">
        <v>1388</v>
      </c>
      <c r="H218" s="64">
        <v>129</v>
      </c>
      <c r="I218" s="64">
        <v>2</v>
      </c>
      <c r="J218" s="64">
        <v>3</v>
      </c>
      <c r="K218" s="64">
        <v>7</v>
      </c>
      <c r="L218" s="64">
        <v>9</v>
      </c>
      <c r="M218" s="63" t="s">
        <v>1468</v>
      </c>
      <c r="N218" s="63" t="s">
        <v>1469</v>
      </c>
      <c r="O218" s="64">
        <v>13</v>
      </c>
      <c r="P218" s="64">
        <v>1304</v>
      </c>
      <c r="Q218" s="64">
        <v>1987</v>
      </c>
      <c r="R218" s="63" t="s">
        <v>70</v>
      </c>
    </row>
    <row r="219" spans="1:18" ht="67.5">
      <c r="A219" s="63" t="s">
        <v>24</v>
      </c>
      <c r="B219" s="63" t="s">
        <v>3</v>
      </c>
      <c r="C219" s="63" t="s">
        <v>1431</v>
      </c>
      <c r="D219" s="36" t="str">
        <f t="shared" si="3"/>
        <v>Private</v>
      </c>
      <c r="E219" s="64">
        <v>1460</v>
      </c>
      <c r="F219" s="64">
        <v>5324</v>
      </c>
      <c r="G219" s="63" t="s">
        <v>1421</v>
      </c>
      <c r="H219" s="64">
        <v>276</v>
      </c>
      <c r="I219" s="64">
        <v>2</v>
      </c>
      <c r="J219" s="64">
        <v>3</v>
      </c>
      <c r="K219" s="64">
        <v>7</v>
      </c>
      <c r="L219" s="64">
        <v>9</v>
      </c>
      <c r="M219" s="63" t="s">
        <v>1468</v>
      </c>
      <c r="N219" s="63" t="s">
        <v>1469</v>
      </c>
      <c r="O219" s="64">
        <v>13</v>
      </c>
      <c r="P219" s="64">
        <v>1302</v>
      </c>
      <c r="Q219" s="64">
        <v>1993</v>
      </c>
      <c r="R219" s="63" t="s">
        <v>70</v>
      </c>
    </row>
    <row r="220" spans="1:18" ht="54">
      <c r="A220" s="63" t="s">
        <v>24</v>
      </c>
      <c r="B220" s="63" t="s">
        <v>29</v>
      </c>
      <c r="C220" s="63" t="s">
        <v>1431</v>
      </c>
      <c r="D220" s="36" t="str">
        <f t="shared" si="3"/>
        <v>Private</v>
      </c>
      <c r="E220" s="64">
        <v>112</v>
      </c>
      <c r="F220" s="64">
        <v>112</v>
      </c>
      <c r="G220" s="63" t="s">
        <v>1351</v>
      </c>
      <c r="H220" s="64">
        <v>1</v>
      </c>
      <c r="I220" s="64">
        <v>1</v>
      </c>
      <c r="J220" s="64">
        <v>3</v>
      </c>
      <c r="K220" s="64">
        <v>1</v>
      </c>
      <c r="L220" s="64">
        <v>9</v>
      </c>
      <c r="M220" s="63" t="s">
        <v>1468</v>
      </c>
      <c r="N220" s="63" t="s">
        <v>1469</v>
      </c>
      <c r="O220" s="64">
        <v>13</v>
      </c>
      <c r="P220" s="64">
        <v>1305</v>
      </c>
      <c r="Q220" s="64">
        <v>1982</v>
      </c>
      <c r="R220" s="63" t="s">
        <v>70</v>
      </c>
    </row>
  </sheetData>
  <phoneticPr fontId="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18"/>
  <sheetViews>
    <sheetView workbookViewId="0">
      <selection activeCell="B5" sqref="B5:C17"/>
    </sheetView>
  </sheetViews>
  <sheetFormatPr defaultRowHeight="15"/>
  <cols>
    <col min="1" max="1" width="26.28515625" bestFit="1" customWidth="1"/>
    <col min="2" max="2" width="16.28515625" bestFit="1" customWidth="1"/>
    <col min="3" max="3" width="7.28515625" bestFit="1" customWidth="1"/>
    <col min="4" max="4" width="11.28515625" bestFit="1" customWidth="1"/>
  </cols>
  <sheetData>
    <row r="3" spans="1:4">
      <c r="A3" s="37" t="s">
        <v>1433</v>
      </c>
      <c r="B3" s="37" t="s">
        <v>1744</v>
      </c>
    </row>
    <row r="4" spans="1:4">
      <c r="A4" s="37" t="s">
        <v>1745</v>
      </c>
      <c r="B4" t="s">
        <v>6</v>
      </c>
      <c r="C4" t="s">
        <v>7</v>
      </c>
      <c r="D4" t="s">
        <v>1746</v>
      </c>
    </row>
    <row r="5" spans="1:4">
      <c r="A5" s="38" t="s">
        <v>12</v>
      </c>
      <c r="B5" s="39">
        <v>3</v>
      </c>
      <c r="C5" s="39">
        <v>2</v>
      </c>
      <c r="D5" s="39">
        <v>5</v>
      </c>
    </row>
    <row r="6" spans="1:4">
      <c r="A6" s="38" t="s">
        <v>13</v>
      </c>
      <c r="B6" s="39">
        <v>2</v>
      </c>
      <c r="C6" s="39">
        <v>2</v>
      </c>
      <c r="D6" s="39">
        <v>4</v>
      </c>
    </row>
    <row r="7" spans="1:4">
      <c r="A7" s="38" t="s">
        <v>14</v>
      </c>
      <c r="B7" s="39">
        <v>9</v>
      </c>
      <c r="C7" s="39">
        <v>3</v>
      </c>
      <c r="D7" s="39">
        <v>12</v>
      </c>
    </row>
    <row r="8" spans="1:4">
      <c r="A8" s="38" t="s">
        <v>15</v>
      </c>
      <c r="B8" s="39">
        <v>3</v>
      </c>
      <c r="C8" s="39">
        <v>2</v>
      </c>
      <c r="D8" s="39">
        <v>5</v>
      </c>
    </row>
    <row r="9" spans="1:4">
      <c r="A9" s="38" t="s">
        <v>16</v>
      </c>
      <c r="B9" s="39">
        <v>4</v>
      </c>
      <c r="C9" s="39">
        <v>1</v>
      </c>
      <c r="D9" s="39">
        <v>5</v>
      </c>
    </row>
    <row r="10" spans="1:4">
      <c r="A10" s="38" t="s">
        <v>17</v>
      </c>
      <c r="B10" s="39">
        <v>11</v>
      </c>
      <c r="C10" s="39">
        <v>13</v>
      </c>
      <c r="D10" s="39">
        <v>24</v>
      </c>
    </row>
    <row r="11" spans="1:4">
      <c r="A11" s="38" t="s">
        <v>18</v>
      </c>
      <c r="B11" s="39">
        <v>2</v>
      </c>
      <c r="C11" s="39">
        <v>4</v>
      </c>
      <c r="D11" s="39">
        <v>6</v>
      </c>
    </row>
    <row r="12" spans="1:4">
      <c r="A12" s="38" t="s">
        <v>19</v>
      </c>
      <c r="B12" s="39">
        <v>3</v>
      </c>
      <c r="C12" s="39"/>
      <c r="D12" s="39">
        <v>3</v>
      </c>
    </row>
    <row r="13" spans="1:4">
      <c r="A13" s="38" t="s">
        <v>20</v>
      </c>
      <c r="B13" s="39">
        <v>2</v>
      </c>
      <c r="C13" s="39">
        <v>1</v>
      </c>
      <c r="D13" s="39">
        <v>3</v>
      </c>
    </row>
    <row r="14" spans="1:4">
      <c r="A14" s="38" t="s">
        <v>21</v>
      </c>
      <c r="B14" s="39">
        <v>2</v>
      </c>
      <c r="C14" s="39">
        <v>2</v>
      </c>
      <c r="D14" s="39">
        <v>4</v>
      </c>
    </row>
    <row r="15" spans="1:4">
      <c r="A15" s="38" t="s">
        <v>22</v>
      </c>
      <c r="B15" s="39">
        <v>5</v>
      </c>
      <c r="C15" s="39">
        <v>3</v>
      </c>
      <c r="D15" s="39">
        <v>8</v>
      </c>
    </row>
    <row r="16" spans="1:4">
      <c r="A16" s="38" t="s">
        <v>23</v>
      </c>
      <c r="B16" s="39">
        <v>3</v>
      </c>
      <c r="C16" s="39">
        <v>1</v>
      </c>
      <c r="D16" s="39">
        <v>4</v>
      </c>
    </row>
    <row r="17" spans="1:4">
      <c r="A17" s="38" t="s">
        <v>24</v>
      </c>
      <c r="B17" s="39">
        <v>6</v>
      </c>
      <c r="C17" s="39">
        <v>3</v>
      </c>
      <c r="D17" s="39">
        <v>9</v>
      </c>
    </row>
    <row r="18" spans="1:4">
      <c r="A18" s="38" t="s">
        <v>1746</v>
      </c>
      <c r="B18" s="39">
        <v>55</v>
      </c>
      <c r="C18" s="39">
        <v>37</v>
      </c>
      <c r="D18" s="39">
        <v>92</v>
      </c>
    </row>
  </sheetData>
  <phoneticPr fontId="9"/>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93"/>
  <sheetViews>
    <sheetView workbookViewId="0">
      <selection activeCell="B5" sqref="B5"/>
    </sheetView>
  </sheetViews>
  <sheetFormatPr defaultRowHeight="15"/>
  <sheetData>
    <row r="1" spans="1:18">
      <c r="A1" s="66" t="s">
        <v>59</v>
      </c>
      <c r="B1" s="66" t="s">
        <v>2</v>
      </c>
      <c r="C1" s="66" t="s">
        <v>1429</v>
      </c>
      <c r="D1" s="62" t="s">
        <v>1429</v>
      </c>
      <c r="E1" s="66" t="s">
        <v>60</v>
      </c>
      <c r="F1" s="66" t="s">
        <v>61</v>
      </c>
      <c r="G1" s="66" t="s">
        <v>62</v>
      </c>
      <c r="H1" s="66" t="s">
        <v>63</v>
      </c>
      <c r="I1" s="66" t="s">
        <v>64</v>
      </c>
      <c r="J1" s="66" t="s">
        <v>1430</v>
      </c>
      <c r="K1" s="66" t="s">
        <v>65</v>
      </c>
      <c r="L1" s="66" t="s">
        <v>66</v>
      </c>
      <c r="M1" s="66" t="s">
        <v>1464</v>
      </c>
      <c r="N1" s="66" t="s">
        <v>1465</v>
      </c>
      <c r="O1" s="66" t="s">
        <v>1466</v>
      </c>
      <c r="P1" s="66" t="s">
        <v>1467</v>
      </c>
      <c r="Q1" s="66" t="s">
        <v>67</v>
      </c>
      <c r="R1" s="66" t="s">
        <v>68</v>
      </c>
    </row>
    <row r="2" spans="1:18" ht="40.5">
      <c r="A2" s="67" t="s">
        <v>12</v>
      </c>
      <c r="B2" s="67" t="s">
        <v>4</v>
      </c>
      <c r="C2" s="67" t="s">
        <v>1431</v>
      </c>
      <c r="D2" s="36" t="str">
        <f t="shared" ref="D2:D65" si="0">IF(C2="Catholic", "Private", C2)</f>
        <v>Private</v>
      </c>
      <c r="E2" s="68">
        <v>817</v>
      </c>
      <c r="F2" s="68">
        <v>817</v>
      </c>
      <c r="G2" s="67" t="s">
        <v>115</v>
      </c>
      <c r="H2" s="68">
        <v>451</v>
      </c>
      <c r="I2" s="68">
        <v>3</v>
      </c>
      <c r="J2" s="68">
        <v>3</v>
      </c>
      <c r="K2" s="68">
        <v>10</v>
      </c>
      <c r="L2" s="68">
        <v>12</v>
      </c>
      <c r="M2" s="67" t="s">
        <v>1468</v>
      </c>
      <c r="N2" s="67" t="s">
        <v>1469</v>
      </c>
      <c r="O2" s="68">
        <v>1</v>
      </c>
      <c r="P2" s="68">
        <v>101</v>
      </c>
      <c r="Q2" s="68">
        <v>2004</v>
      </c>
      <c r="R2" s="67" t="s">
        <v>70</v>
      </c>
    </row>
    <row r="3" spans="1:18" ht="54">
      <c r="A3" s="67" t="s">
        <v>12</v>
      </c>
      <c r="B3" s="67" t="s">
        <v>4</v>
      </c>
      <c r="C3" s="67" t="s">
        <v>1431</v>
      </c>
      <c r="D3" s="36" t="str">
        <f t="shared" si="0"/>
        <v>Private</v>
      </c>
      <c r="E3" s="68">
        <v>1007</v>
      </c>
      <c r="F3" s="68">
        <v>1007</v>
      </c>
      <c r="G3" s="67" t="s">
        <v>132</v>
      </c>
      <c r="H3" s="68">
        <v>119</v>
      </c>
      <c r="I3" s="68">
        <v>3</v>
      </c>
      <c r="J3" s="68">
        <v>3</v>
      </c>
      <c r="K3" s="68">
        <v>10</v>
      </c>
      <c r="L3" s="68">
        <v>12</v>
      </c>
      <c r="M3" s="67" t="s">
        <v>1468</v>
      </c>
      <c r="N3" s="67" t="s">
        <v>1469</v>
      </c>
      <c r="O3" s="68">
        <v>1</v>
      </c>
      <c r="P3" s="68">
        <v>104</v>
      </c>
      <c r="Q3" s="68">
        <v>1983</v>
      </c>
      <c r="R3" s="67" t="s">
        <v>70</v>
      </c>
    </row>
    <row r="4" spans="1:18" ht="27">
      <c r="A4" s="67" t="s">
        <v>12</v>
      </c>
      <c r="B4" s="67" t="s">
        <v>4</v>
      </c>
      <c r="C4" s="67" t="s">
        <v>6</v>
      </c>
      <c r="D4" s="36" t="str">
        <f t="shared" si="0"/>
        <v>Public</v>
      </c>
      <c r="E4" s="68">
        <v>250</v>
      </c>
      <c r="F4" s="68">
        <v>261</v>
      </c>
      <c r="G4" s="67" t="s">
        <v>69</v>
      </c>
      <c r="H4" s="68">
        <v>294</v>
      </c>
      <c r="I4" s="68">
        <v>3</v>
      </c>
      <c r="J4" s="68">
        <v>1</v>
      </c>
      <c r="K4" s="68">
        <v>10</v>
      </c>
      <c r="L4" s="68">
        <v>12</v>
      </c>
      <c r="M4" s="67" t="s">
        <v>1468</v>
      </c>
      <c r="N4" s="67" t="s">
        <v>1469</v>
      </c>
      <c r="O4" s="68">
        <v>1</v>
      </c>
      <c r="P4" s="68">
        <v>102</v>
      </c>
      <c r="Q4" s="68">
        <v>1987</v>
      </c>
      <c r="R4" s="67" t="s">
        <v>70</v>
      </c>
    </row>
    <row r="5" spans="1:18" ht="40.5">
      <c r="A5" s="67" t="s">
        <v>12</v>
      </c>
      <c r="B5" s="67" t="s">
        <v>4</v>
      </c>
      <c r="C5" s="67" t="s">
        <v>6</v>
      </c>
      <c r="D5" s="36" t="str">
        <f t="shared" si="0"/>
        <v>Public</v>
      </c>
      <c r="E5" s="68">
        <v>287</v>
      </c>
      <c r="F5" s="68">
        <v>287</v>
      </c>
      <c r="G5" s="67" t="s">
        <v>71</v>
      </c>
      <c r="H5" s="68">
        <v>743</v>
      </c>
      <c r="I5" s="68">
        <v>3</v>
      </c>
      <c r="J5" s="68">
        <v>1</v>
      </c>
      <c r="K5" s="68">
        <v>10</v>
      </c>
      <c r="L5" s="68">
        <v>12</v>
      </c>
      <c r="M5" s="67" t="s">
        <v>1468</v>
      </c>
      <c r="N5" s="67" t="s">
        <v>1469</v>
      </c>
      <c r="O5" s="68">
        <v>1</v>
      </c>
      <c r="P5" s="68">
        <v>101</v>
      </c>
      <c r="Q5" s="68">
        <v>2009</v>
      </c>
      <c r="R5" s="67" t="s">
        <v>70</v>
      </c>
    </row>
    <row r="6" spans="1:18" ht="81">
      <c r="A6" s="67" t="s">
        <v>12</v>
      </c>
      <c r="B6" s="67" t="s">
        <v>1432</v>
      </c>
      <c r="C6" s="67" t="s">
        <v>6</v>
      </c>
      <c r="D6" s="36" t="str">
        <f t="shared" si="0"/>
        <v>Public</v>
      </c>
      <c r="E6" s="68">
        <v>1112</v>
      </c>
      <c r="F6" s="68">
        <v>1112</v>
      </c>
      <c r="G6" s="67" t="s">
        <v>133</v>
      </c>
      <c r="H6" s="68">
        <v>221</v>
      </c>
      <c r="I6" s="68">
        <v>4</v>
      </c>
      <c r="J6" s="68">
        <v>1</v>
      </c>
      <c r="K6" s="68">
        <v>10</v>
      </c>
      <c r="L6" s="68">
        <v>12</v>
      </c>
      <c r="M6" s="67" t="s">
        <v>1468</v>
      </c>
      <c r="N6" s="67" t="s">
        <v>1469</v>
      </c>
      <c r="O6" s="68">
        <v>1</v>
      </c>
      <c r="P6" s="68">
        <v>101</v>
      </c>
      <c r="Q6" s="68">
        <v>1985</v>
      </c>
      <c r="R6" s="67" t="s">
        <v>70</v>
      </c>
    </row>
    <row r="7" spans="1:18" ht="40.5">
      <c r="A7" s="67" t="s">
        <v>13</v>
      </c>
      <c r="B7" s="67" t="s">
        <v>4</v>
      </c>
      <c r="C7" s="67" t="s">
        <v>1431</v>
      </c>
      <c r="D7" s="36" t="str">
        <f t="shared" si="0"/>
        <v>Private</v>
      </c>
      <c r="E7" s="68">
        <v>972</v>
      </c>
      <c r="F7" s="68">
        <v>972</v>
      </c>
      <c r="G7" s="67" t="s">
        <v>211</v>
      </c>
      <c r="H7" s="68">
        <v>250</v>
      </c>
      <c r="I7" s="68">
        <v>3</v>
      </c>
      <c r="J7" s="68">
        <v>3</v>
      </c>
      <c r="K7" s="68">
        <v>10</v>
      </c>
      <c r="L7" s="68">
        <v>12</v>
      </c>
      <c r="M7" s="67" t="s">
        <v>1468</v>
      </c>
      <c r="N7" s="67" t="s">
        <v>1469</v>
      </c>
      <c r="O7" s="68">
        <v>2</v>
      </c>
      <c r="P7" s="68">
        <v>204</v>
      </c>
      <c r="Q7" s="68">
        <v>1979</v>
      </c>
      <c r="R7" s="67" t="s">
        <v>70</v>
      </c>
    </row>
    <row r="8" spans="1:18" ht="40.5">
      <c r="A8" s="67" t="s">
        <v>13</v>
      </c>
      <c r="B8" s="67" t="s">
        <v>4</v>
      </c>
      <c r="C8" s="67" t="s">
        <v>1431</v>
      </c>
      <c r="D8" s="36" t="str">
        <f t="shared" si="0"/>
        <v>Private</v>
      </c>
      <c r="E8" s="68">
        <v>1026</v>
      </c>
      <c r="F8" s="68">
        <v>1026</v>
      </c>
      <c r="G8" s="67" t="s">
        <v>225</v>
      </c>
      <c r="H8" s="68">
        <v>276</v>
      </c>
      <c r="I8" s="68">
        <v>3</v>
      </c>
      <c r="J8" s="68">
        <v>3</v>
      </c>
      <c r="K8" s="68">
        <v>10</v>
      </c>
      <c r="L8" s="68">
        <v>12</v>
      </c>
      <c r="M8" s="67" t="s">
        <v>1468</v>
      </c>
      <c r="N8" s="67" t="s">
        <v>1469</v>
      </c>
      <c r="O8" s="68">
        <v>2</v>
      </c>
      <c r="P8" s="68">
        <v>201</v>
      </c>
      <c r="Q8" s="69"/>
      <c r="R8" s="67" t="s">
        <v>70</v>
      </c>
    </row>
    <row r="9" spans="1:18" ht="27">
      <c r="A9" s="67" t="s">
        <v>13</v>
      </c>
      <c r="B9" s="67" t="s">
        <v>4</v>
      </c>
      <c r="C9" s="67" t="s">
        <v>6</v>
      </c>
      <c r="D9" s="36" t="str">
        <f t="shared" si="0"/>
        <v>Public</v>
      </c>
      <c r="E9" s="68">
        <v>1024</v>
      </c>
      <c r="F9" s="68">
        <v>1024</v>
      </c>
      <c r="G9" s="67" t="s">
        <v>224</v>
      </c>
      <c r="H9" s="68">
        <v>641</v>
      </c>
      <c r="I9" s="68">
        <v>3</v>
      </c>
      <c r="J9" s="68">
        <v>1</v>
      </c>
      <c r="K9" s="68">
        <v>10</v>
      </c>
      <c r="L9" s="68">
        <v>12</v>
      </c>
      <c r="M9" s="67" t="s">
        <v>1468</v>
      </c>
      <c r="N9" s="67" t="s">
        <v>1469</v>
      </c>
      <c r="O9" s="68">
        <v>2</v>
      </c>
      <c r="P9" s="68">
        <v>201</v>
      </c>
      <c r="Q9" s="68">
        <v>1986</v>
      </c>
      <c r="R9" s="67" t="s">
        <v>70</v>
      </c>
    </row>
    <row r="10" spans="1:18" ht="27">
      <c r="A10" s="67" t="s">
        <v>13</v>
      </c>
      <c r="B10" s="67" t="s">
        <v>4</v>
      </c>
      <c r="C10" s="67" t="s">
        <v>6</v>
      </c>
      <c r="D10" s="36" t="str">
        <f t="shared" si="0"/>
        <v>Public</v>
      </c>
      <c r="E10" s="68">
        <v>1027</v>
      </c>
      <c r="F10" s="68">
        <v>1027</v>
      </c>
      <c r="G10" s="67" t="s">
        <v>226</v>
      </c>
      <c r="H10" s="68">
        <v>412</v>
      </c>
      <c r="I10" s="68">
        <v>3</v>
      </c>
      <c r="J10" s="68">
        <v>1</v>
      </c>
      <c r="K10" s="68">
        <v>10</v>
      </c>
      <c r="L10" s="68">
        <v>12</v>
      </c>
      <c r="M10" s="67" t="s">
        <v>1468</v>
      </c>
      <c r="N10" s="67" t="s">
        <v>1469</v>
      </c>
      <c r="O10" s="68">
        <v>2</v>
      </c>
      <c r="P10" s="68">
        <v>203</v>
      </c>
      <c r="Q10" s="69"/>
      <c r="R10" s="67" t="s">
        <v>70</v>
      </c>
    </row>
    <row r="11" spans="1:18" ht="54">
      <c r="A11" s="67" t="s">
        <v>14</v>
      </c>
      <c r="B11" s="67" t="s">
        <v>4</v>
      </c>
      <c r="C11" s="67" t="s">
        <v>1431</v>
      </c>
      <c r="D11" s="36" t="str">
        <f t="shared" si="0"/>
        <v>Private</v>
      </c>
      <c r="E11" s="68">
        <v>720</v>
      </c>
      <c r="F11" s="68">
        <v>720</v>
      </c>
      <c r="G11" s="67" t="s">
        <v>342</v>
      </c>
      <c r="H11" s="68">
        <v>674</v>
      </c>
      <c r="I11" s="68">
        <v>3</v>
      </c>
      <c r="J11" s="68">
        <v>3</v>
      </c>
      <c r="K11" s="68">
        <v>10</v>
      </c>
      <c r="L11" s="68">
        <v>12</v>
      </c>
      <c r="M11" s="67" t="s">
        <v>1468</v>
      </c>
      <c r="N11" s="67" t="s">
        <v>1469</v>
      </c>
      <c r="O11" s="68">
        <v>3</v>
      </c>
      <c r="P11" s="68">
        <v>302</v>
      </c>
      <c r="Q11" s="68">
        <v>1986</v>
      </c>
      <c r="R11" s="67" t="s">
        <v>70</v>
      </c>
    </row>
    <row r="12" spans="1:18" ht="27">
      <c r="A12" s="67" t="s">
        <v>14</v>
      </c>
      <c r="B12" s="67" t="s">
        <v>4</v>
      </c>
      <c r="C12" s="67" t="s">
        <v>6</v>
      </c>
      <c r="D12" s="36" t="str">
        <f t="shared" si="0"/>
        <v>Public</v>
      </c>
      <c r="E12" s="68">
        <v>298</v>
      </c>
      <c r="F12" s="68">
        <v>298</v>
      </c>
      <c r="G12" s="67" t="s">
        <v>251</v>
      </c>
      <c r="H12" s="68">
        <v>143</v>
      </c>
      <c r="I12" s="68">
        <v>3</v>
      </c>
      <c r="J12" s="68">
        <v>1</v>
      </c>
      <c r="K12" s="68">
        <v>10</v>
      </c>
      <c r="L12" s="68">
        <v>12</v>
      </c>
      <c r="M12" s="67" t="s">
        <v>1468</v>
      </c>
      <c r="N12" s="67" t="s">
        <v>1469</v>
      </c>
      <c r="O12" s="68">
        <v>3</v>
      </c>
      <c r="P12" s="68">
        <v>306</v>
      </c>
      <c r="Q12" s="68">
        <v>2009</v>
      </c>
      <c r="R12" s="67" t="s">
        <v>70</v>
      </c>
    </row>
    <row r="13" spans="1:18" ht="27">
      <c r="A13" s="67" t="s">
        <v>14</v>
      </c>
      <c r="B13" s="67" t="s">
        <v>4</v>
      </c>
      <c r="C13" s="67" t="s">
        <v>6</v>
      </c>
      <c r="D13" s="36" t="str">
        <f t="shared" si="0"/>
        <v>Public</v>
      </c>
      <c r="E13" s="68">
        <v>417</v>
      </c>
      <c r="F13" s="68">
        <v>417</v>
      </c>
      <c r="G13" s="67" t="s">
        <v>329</v>
      </c>
      <c r="H13" s="68">
        <v>262</v>
      </c>
      <c r="I13" s="68">
        <v>3</v>
      </c>
      <c r="J13" s="68">
        <v>1</v>
      </c>
      <c r="K13" s="68">
        <v>10</v>
      </c>
      <c r="L13" s="68">
        <v>12</v>
      </c>
      <c r="M13" s="67" t="s">
        <v>1468</v>
      </c>
      <c r="N13" s="67" t="s">
        <v>1469</v>
      </c>
      <c r="O13" s="68">
        <v>3</v>
      </c>
      <c r="P13" s="68">
        <v>307</v>
      </c>
      <c r="Q13" s="68">
        <v>2002</v>
      </c>
      <c r="R13" s="67" t="s">
        <v>70</v>
      </c>
    </row>
    <row r="14" spans="1:18" ht="27">
      <c r="A14" s="67" t="s">
        <v>14</v>
      </c>
      <c r="B14" s="67" t="s">
        <v>4</v>
      </c>
      <c r="C14" s="67" t="s">
        <v>6</v>
      </c>
      <c r="D14" s="36" t="str">
        <f t="shared" si="0"/>
        <v>Public</v>
      </c>
      <c r="E14" s="68">
        <v>422</v>
      </c>
      <c r="F14" s="68">
        <v>422</v>
      </c>
      <c r="G14" s="67" t="s">
        <v>334</v>
      </c>
      <c r="H14" s="68">
        <v>92</v>
      </c>
      <c r="I14" s="68">
        <v>3</v>
      </c>
      <c r="J14" s="68">
        <v>1</v>
      </c>
      <c r="K14" s="68">
        <v>10</v>
      </c>
      <c r="L14" s="68">
        <v>12</v>
      </c>
      <c r="M14" s="67" t="s">
        <v>1468</v>
      </c>
      <c r="N14" s="67" t="s">
        <v>1469</v>
      </c>
      <c r="O14" s="68">
        <v>3</v>
      </c>
      <c r="P14" s="68">
        <v>301</v>
      </c>
      <c r="Q14" s="68">
        <v>2010</v>
      </c>
      <c r="R14" s="67" t="s">
        <v>70</v>
      </c>
    </row>
    <row r="15" spans="1:18" ht="27">
      <c r="A15" s="67" t="s">
        <v>14</v>
      </c>
      <c r="B15" s="67" t="s">
        <v>4</v>
      </c>
      <c r="C15" s="67" t="s">
        <v>6</v>
      </c>
      <c r="D15" s="36" t="str">
        <f t="shared" si="0"/>
        <v>Public</v>
      </c>
      <c r="E15" s="68">
        <v>761</v>
      </c>
      <c r="F15" s="68">
        <v>761</v>
      </c>
      <c r="G15" s="67" t="s">
        <v>360</v>
      </c>
      <c r="H15" s="68">
        <v>899</v>
      </c>
      <c r="I15" s="68">
        <v>3</v>
      </c>
      <c r="J15" s="68">
        <v>1</v>
      </c>
      <c r="K15" s="68">
        <v>10</v>
      </c>
      <c r="L15" s="68">
        <v>12</v>
      </c>
      <c r="M15" s="67" t="s">
        <v>1468</v>
      </c>
      <c r="N15" s="67" t="s">
        <v>1469</v>
      </c>
      <c r="O15" s="68">
        <v>3</v>
      </c>
      <c r="P15" s="68">
        <v>302</v>
      </c>
      <c r="Q15" s="68">
        <v>1985</v>
      </c>
      <c r="R15" s="67" t="s">
        <v>70</v>
      </c>
    </row>
    <row r="16" spans="1:18" ht="40.5">
      <c r="A16" s="67" t="s">
        <v>14</v>
      </c>
      <c r="B16" s="67" t="s">
        <v>4</v>
      </c>
      <c r="C16" s="67" t="s">
        <v>6</v>
      </c>
      <c r="D16" s="36" t="str">
        <f t="shared" si="0"/>
        <v>Public</v>
      </c>
      <c r="E16" s="68">
        <v>763</v>
      </c>
      <c r="F16" s="68">
        <v>763</v>
      </c>
      <c r="G16" s="67" t="s">
        <v>362</v>
      </c>
      <c r="H16" s="68">
        <v>1395</v>
      </c>
      <c r="I16" s="68">
        <v>3</v>
      </c>
      <c r="J16" s="68">
        <v>1</v>
      </c>
      <c r="K16" s="68">
        <v>10</v>
      </c>
      <c r="L16" s="68">
        <v>12</v>
      </c>
      <c r="M16" s="67" t="s">
        <v>1468</v>
      </c>
      <c r="N16" s="67" t="s">
        <v>1469</v>
      </c>
      <c r="O16" s="68">
        <v>3</v>
      </c>
      <c r="P16" s="68">
        <v>302</v>
      </c>
      <c r="Q16" s="68">
        <v>1986</v>
      </c>
      <c r="R16" s="67" t="s">
        <v>70</v>
      </c>
    </row>
    <row r="17" spans="1:18" ht="27">
      <c r="A17" s="67" t="s">
        <v>14</v>
      </c>
      <c r="B17" s="67" t="s">
        <v>4</v>
      </c>
      <c r="C17" s="67" t="s">
        <v>6</v>
      </c>
      <c r="D17" s="36" t="str">
        <f t="shared" si="0"/>
        <v>Public</v>
      </c>
      <c r="E17" s="68">
        <v>981</v>
      </c>
      <c r="F17" s="68">
        <v>981</v>
      </c>
      <c r="G17" s="67" t="s">
        <v>374</v>
      </c>
      <c r="H17" s="68">
        <v>73</v>
      </c>
      <c r="I17" s="68">
        <v>3</v>
      </c>
      <c r="J17" s="68">
        <v>1</v>
      </c>
      <c r="K17" s="68">
        <v>10</v>
      </c>
      <c r="L17" s="68">
        <v>12</v>
      </c>
      <c r="M17" s="67" t="s">
        <v>1468</v>
      </c>
      <c r="N17" s="67" t="s">
        <v>1469</v>
      </c>
      <c r="O17" s="68">
        <v>3</v>
      </c>
      <c r="P17" s="68">
        <v>305</v>
      </c>
      <c r="Q17" s="68">
        <v>2006</v>
      </c>
      <c r="R17" s="67" t="s">
        <v>70</v>
      </c>
    </row>
    <row r="18" spans="1:18" ht="27">
      <c r="A18" s="67" t="s">
        <v>14</v>
      </c>
      <c r="B18" s="67" t="s">
        <v>4</v>
      </c>
      <c r="C18" s="67" t="s">
        <v>6</v>
      </c>
      <c r="D18" s="36" t="str">
        <f t="shared" si="0"/>
        <v>Public</v>
      </c>
      <c r="E18" s="68">
        <v>982</v>
      </c>
      <c r="F18" s="68">
        <v>982</v>
      </c>
      <c r="G18" s="67" t="s">
        <v>375</v>
      </c>
      <c r="H18" s="68">
        <v>86</v>
      </c>
      <c r="I18" s="68">
        <v>3</v>
      </c>
      <c r="J18" s="68">
        <v>1</v>
      </c>
      <c r="K18" s="68">
        <v>10</v>
      </c>
      <c r="L18" s="68">
        <v>12</v>
      </c>
      <c r="M18" s="67" t="s">
        <v>1468</v>
      </c>
      <c r="N18" s="67" t="s">
        <v>1469</v>
      </c>
      <c r="O18" s="68">
        <v>3</v>
      </c>
      <c r="P18" s="68">
        <v>304</v>
      </c>
      <c r="Q18" s="68">
        <v>2004</v>
      </c>
      <c r="R18" s="67" t="s">
        <v>70</v>
      </c>
    </row>
    <row r="19" spans="1:18" ht="40.5">
      <c r="A19" s="67" t="s">
        <v>14</v>
      </c>
      <c r="B19" s="67" t="s">
        <v>4</v>
      </c>
      <c r="C19" s="67" t="s">
        <v>6</v>
      </c>
      <c r="D19" s="36" t="str">
        <f t="shared" si="0"/>
        <v>Public</v>
      </c>
      <c r="E19" s="68">
        <v>984</v>
      </c>
      <c r="F19" s="68">
        <v>984</v>
      </c>
      <c r="G19" s="67" t="s">
        <v>376</v>
      </c>
      <c r="H19" s="68">
        <v>158</v>
      </c>
      <c r="I19" s="68">
        <v>3</v>
      </c>
      <c r="J19" s="68">
        <v>1</v>
      </c>
      <c r="K19" s="68">
        <v>10</v>
      </c>
      <c r="L19" s="68">
        <v>12</v>
      </c>
      <c r="M19" s="67" t="s">
        <v>1468</v>
      </c>
      <c r="N19" s="67" t="s">
        <v>1469</v>
      </c>
      <c r="O19" s="68">
        <v>3</v>
      </c>
      <c r="P19" s="68">
        <v>302</v>
      </c>
      <c r="Q19" s="68">
        <v>2005</v>
      </c>
      <c r="R19" s="67" t="s">
        <v>70</v>
      </c>
    </row>
    <row r="20" spans="1:18" ht="67.5">
      <c r="A20" s="67" t="s">
        <v>14</v>
      </c>
      <c r="B20" s="67" t="s">
        <v>1432</v>
      </c>
      <c r="C20" s="67" t="s">
        <v>1431</v>
      </c>
      <c r="D20" s="36" t="str">
        <f t="shared" si="0"/>
        <v>Private</v>
      </c>
      <c r="E20" s="68">
        <v>694</v>
      </c>
      <c r="F20" s="68">
        <v>694</v>
      </c>
      <c r="G20" s="67" t="s">
        <v>339</v>
      </c>
      <c r="H20" s="68">
        <v>200</v>
      </c>
      <c r="I20" s="68">
        <v>4</v>
      </c>
      <c r="J20" s="68">
        <v>3</v>
      </c>
      <c r="K20" s="68">
        <v>10</v>
      </c>
      <c r="L20" s="68">
        <v>12</v>
      </c>
      <c r="M20" s="67" t="s">
        <v>1468</v>
      </c>
      <c r="N20" s="67" t="s">
        <v>1469</v>
      </c>
      <c r="O20" s="68">
        <v>3</v>
      </c>
      <c r="P20" s="68">
        <v>307</v>
      </c>
      <c r="Q20" s="68">
        <v>1994</v>
      </c>
      <c r="R20" s="67" t="s">
        <v>70</v>
      </c>
    </row>
    <row r="21" spans="1:18" ht="81">
      <c r="A21" s="67" t="s">
        <v>14</v>
      </c>
      <c r="B21" s="67" t="s">
        <v>1432</v>
      </c>
      <c r="C21" s="67" t="s">
        <v>1431</v>
      </c>
      <c r="D21" s="36" t="str">
        <f t="shared" si="0"/>
        <v>Private</v>
      </c>
      <c r="E21" s="68">
        <v>695</v>
      </c>
      <c r="F21" s="68">
        <v>695</v>
      </c>
      <c r="G21" s="67" t="s">
        <v>340</v>
      </c>
      <c r="H21" s="68">
        <v>229</v>
      </c>
      <c r="I21" s="68">
        <v>4</v>
      </c>
      <c r="J21" s="68">
        <v>3</v>
      </c>
      <c r="K21" s="68">
        <v>10</v>
      </c>
      <c r="L21" s="68">
        <v>12</v>
      </c>
      <c r="M21" s="67" t="s">
        <v>1468</v>
      </c>
      <c r="N21" s="67" t="s">
        <v>1469</v>
      </c>
      <c r="O21" s="68">
        <v>3</v>
      </c>
      <c r="P21" s="68">
        <v>302</v>
      </c>
      <c r="Q21" s="68">
        <v>1973</v>
      </c>
      <c r="R21" s="67" t="s">
        <v>70</v>
      </c>
    </row>
    <row r="22" spans="1:18" ht="81">
      <c r="A22" s="67" t="s">
        <v>14</v>
      </c>
      <c r="B22" s="67" t="s">
        <v>1432</v>
      </c>
      <c r="C22" s="67" t="s">
        <v>6</v>
      </c>
      <c r="D22" s="36" t="str">
        <f t="shared" si="0"/>
        <v>Public</v>
      </c>
      <c r="E22" s="68">
        <v>1117</v>
      </c>
      <c r="F22" s="68">
        <v>1117</v>
      </c>
      <c r="G22" s="67" t="s">
        <v>383</v>
      </c>
      <c r="H22" s="68">
        <v>139</v>
      </c>
      <c r="I22" s="68">
        <v>4</v>
      </c>
      <c r="J22" s="68">
        <v>1</v>
      </c>
      <c r="K22" s="68">
        <v>10</v>
      </c>
      <c r="L22" s="68">
        <v>12</v>
      </c>
      <c r="M22" s="67" t="s">
        <v>1468</v>
      </c>
      <c r="N22" s="67" t="s">
        <v>1469</v>
      </c>
      <c r="O22" s="68">
        <v>3</v>
      </c>
      <c r="P22" s="68">
        <v>302</v>
      </c>
      <c r="Q22" s="69"/>
      <c r="R22" s="67" t="s">
        <v>70</v>
      </c>
    </row>
    <row r="23" spans="1:18" ht="67.5">
      <c r="A23" s="67" t="s">
        <v>15</v>
      </c>
      <c r="B23" s="67" t="s">
        <v>4</v>
      </c>
      <c r="C23" s="67" t="s">
        <v>1431</v>
      </c>
      <c r="D23" s="36" t="str">
        <f t="shared" si="0"/>
        <v>Private</v>
      </c>
      <c r="E23" s="68">
        <v>1041</v>
      </c>
      <c r="F23" s="68">
        <v>1041</v>
      </c>
      <c r="G23" s="67" t="s">
        <v>544</v>
      </c>
      <c r="H23" s="68">
        <v>262</v>
      </c>
      <c r="I23" s="68">
        <v>3</v>
      </c>
      <c r="J23" s="68">
        <v>3</v>
      </c>
      <c r="K23" s="68">
        <v>10</v>
      </c>
      <c r="L23" s="68">
        <v>12</v>
      </c>
      <c r="M23" s="67" t="s">
        <v>1468</v>
      </c>
      <c r="N23" s="67" t="s">
        <v>1469</v>
      </c>
      <c r="O23" s="68">
        <v>4</v>
      </c>
      <c r="P23" s="68">
        <v>406</v>
      </c>
      <c r="Q23" s="68">
        <v>1948</v>
      </c>
      <c r="R23" s="67" t="s">
        <v>70</v>
      </c>
    </row>
    <row r="24" spans="1:18" ht="67.5">
      <c r="A24" s="67" t="s">
        <v>15</v>
      </c>
      <c r="B24" s="67" t="s">
        <v>4</v>
      </c>
      <c r="C24" s="67" t="s">
        <v>1431</v>
      </c>
      <c r="D24" s="36" t="str">
        <f t="shared" si="0"/>
        <v>Private</v>
      </c>
      <c r="E24" s="68">
        <v>1286</v>
      </c>
      <c r="F24" s="68">
        <v>1591</v>
      </c>
      <c r="G24" s="67" t="s">
        <v>555</v>
      </c>
      <c r="H24" s="68">
        <v>51</v>
      </c>
      <c r="I24" s="68">
        <v>3</v>
      </c>
      <c r="J24" s="68">
        <v>3</v>
      </c>
      <c r="K24" s="68">
        <v>10</v>
      </c>
      <c r="L24" s="68">
        <v>12</v>
      </c>
      <c r="M24" s="67" t="s">
        <v>1468</v>
      </c>
      <c r="N24" s="67" t="s">
        <v>1469</v>
      </c>
      <c r="O24" s="68">
        <v>4</v>
      </c>
      <c r="P24" s="68">
        <v>403</v>
      </c>
      <c r="Q24" s="68">
        <v>2012</v>
      </c>
      <c r="R24" s="67" t="s">
        <v>70</v>
      </c>
    </row>
    <row r="25" spans="1:18" ht="54">
      <c r="A25" s="67" t="s">
        <v>15</v>
      </c>
      <c r="B25" s="67" t="s">
        <v>4</v>
      </c>
      <c r="C25" s="67" t="s">
        <v>6</v>
      </c>
      <c r="D25" s="36" t="str">
        <f t="shared" si="0"/>
        <v>Public</v>
      </c>
      <c r="E25" s="68">
        <v>1038</v>
      </c>
      <c r="F25" s="68">
        <v>1038</v>
      </c>
      <c r="G25" s="67" t="s">
        <v>541</v>
      </c>
      <c r="H25" s="68">
        <v>655</v>
      </c>
      <c r="I25" s="68">
        <v>3</v>
      </c>
      <c r="J25" s="68">
        <v>1</v>
      </c>
      <c r="K25" s="68">
        <v>10</v>
      </c>
      <c r="L25" s="68">
        <v>12</v>
      </c>
      <c r="M25" s="67" t="s">
        <v>1468</v>
      </c>
      <c r="N25" s="67" t="s">
        <v>1469</v>
      </c>
      <c r="O25" s="68">
        <v>4</v>
      </c>
      <c r="P25" s="68">
        <v>406</v>
      </c>
      <c r="Q25" s="68">
        <v>2004</v>
      </c>
      <c r="R25" s="67" t="s">
        <v>70</v>
      </c>
    </row>
    <row r="26" spans="1:18" ht="54">
      <c r="A26" s="67" t="s">
        <v>15</v>
      </c>
      <c r="B26" s="67" t="s">
        <v>4</v>
      </c>
      <c r="C26" s="67" t="s">
        <v>6</v>
      </c>
      <c r="D26" s="36" t="str">
        <f t="shared" si="0"/>
        <v>Public</v>
      </c>
      <c r="E26" s="68">
        <v>1039</v>
      </c>
      <c r="F26" s="68">
        <v>1039</v>
      </c>
      <c r="G26" s="67" t="s">
        <v>542</v>
      </c>
      <c r="H26" s="68">
        <v>1150</v>
      </c>
      <c r="I26" s="68">
        <v>3</v>
      </c>
      <c r="J26" s="68">
        <v>1</v>
      </c>
      <c r="K26" s="68">
        <v>10</v>
      </c>
      <c r="L26" s="68">
        <v>12</v>
      </c>
      <c r="M26" s="67" t="s">
        <v>1468</v>
      </c>
      <c r="N26" s="67" t="s">
        <v>1469</v>
      </c>
      <c r="O26" s="68">
        <v>4</v>
      </c>
      <c r="P26" s="68">
        <v>406</v>
      </c>
      <c r="Q26" s="68">
        <v>1982</v>
      </c>
      <c r="R26" s="67" t="s">
        <v>70</v>
      </c>
    </row>
    <row r="27" spans="1:18" ht="54">
      <c r="A27" s="67" t="s">
        <v>15</v>
      </c>
      <c r="B27" s="67" t="s">
        <v>4</v>
      </c>
      <c r="C27" s="67" t="s">
        <v>6</v>
      </c>
      <c r="D27" s="36" t="str">
        <f t="shared" si="0"/>
        <v>Public</v>
      </c>
      <c r="E27" s="68">
        <v>1040</v>
      </c>
      <c r="F27" s="68">
        <v>1040</v>
      </c>
      <c r="G27" s="67" t="s">
        <v>543</v>
      </c>
      <c r="H27" s="68">
        <v>294</v>
      </c>
      <c r="I27" s="68">
        <v>3</v>
      </c>
      <c r="J27" s="68">
        <v>1</v>
      </c>
      <c r="K27" s="68">
        <v>10</v>
      </c>
      <c r="L27" s="68">
        <v>12</v>
      </c>
      <c r="M27" s="67" t="s">
        <v>1468</v>
      </c>
      <c r="N27" s="67" t="s">
        <v>1469</v>
      </c>
      <c r="O27" s="68">
        <v>4</v>
      </c>
      <c r="P27" s="68">
        <v>403</v>
      </c>
      <c r="Q27" s="68">
        <v>2006</v>
      </c>
      <c r="R27" s="67" t="s">
        <v>70</v>
      </c>
    </row>
    <row r="28" spans="1:18" ht="54">
      <c r="A28" s="67" t="s">
        <v>16</v>
      </c>
      <c r="B28" s="67" t="s">
        <v>4</v>
      </c>
      <c r="C28" s="67" t="s">
        <v>1431</v>
      </c>
      <c r="D28" s="36" t="str">
        <f t="shared" si="0"/>
        <v>Private</v>
      </c>
      <c r="E28" s="68">
        <v>1054</v>
      </c>
      <c r="F28" s="68">
        <v>1054</v>
      </c>
      <c r="G28" s="67" t="s">
        <v>667</v>
      </c>
      <c r="H28" s="68">
        <v>351</v>
      </c>
      <c r="I28" s="68">
        <v>3</v>
      </c>
      <c r="J28" s="68">
        <v>3</v>
      </c>
      <c r="K28" s="68">
        <v>10</v>
      </c>
      <c r="L28" s="68">
        <v>12</v>
      </c>
      <c r="M28" s="67" t="s">
        <v>1468</v>
      </c>
      <c r="N28" s="67" t="s">
        <v>1469</v>
      </c>
      <c r="O28" s="68">
        <v>5</v>
      </c>
      <c r="P28" s="68">
        <v>505</v>
      </c>
      <c r="Q28" s="68">
        <v>1989</v>
      </c>
      <c r="R28" s="67" t="s">
        <v>70</v>
      </c>
    </row>
    <row r="29" spans="1:18" ht="27">
      <c r="A29" s="67" t="s">
        <v>16</v>
      </c>
      <c r="B29" s="67" t="s">
        <v>4</v>
      </c>
      <c r="C29" s="67" t="s">
        <v>6</v>
      </c>
      <c r="D29" s="36" t="str">
        <f t="shared" si="0"/>
        <v>Public</v>
      </c>
      <c r="E29" s="68">
        <v>758</v>
      </c>
      <c r="F29" s="68">
        <v>758</v>
      </c>
      <c r="G29" s="67" t="s">
        <v>631</v>
      </c>
      <c r="H29" s="68">
        <v>145</v>
      </c>
      <c r="I29" s="68">
        <v>3</v>
      </c>
      <c r="J29" s="68">
        <v>1</v>
      </c>
      <c r="K29" s="68">
        <v>10</v>
      </c>
      <c r="L29" s="68">
        <v>12</v>
      </c>
      <c r="M29" s="67" t="s">
        <v>1468</v>
      </c>
      <c r="N29" s="67" t="s">
        <v>1469</v>
      </c>
      <c r="O29" s="68">
        <v>5</v>
      </c>
      <c r="P29" s="68">
        <v>503</v>
      </c>
      <c r="Q29" s="68">
        <v>1980</v>
      </c>
      <c r="R29" s="67" t="s">
        <v>70</v>
      </c>
    </row>
    <row r="30" spans="1:18" ht="27">
      <c r="A30" s="67" t="s">
        <v>16</v>
      </c>
      <c r="B30" s="67" t="s">
        <v>4</v>
      </c>
      <c r="C30" s="67" t="s">
        <v>6</v>
      </c>
      <c r="D30" s="36" t="str">
        <f t="shared" si="0"/>
        <v>Public</v>
      </c>
      <c r="E30" s="68">
        <v>1056</v>
      </c>
      <c r="F30" s="68">
        <v>1056</v>
      </c>
      <c r="G30" s="67" t="s">
        <v>669</v>
      </c>
      <c r="H30" s="68">
        <v>1325</v>
      </c>
      <c r="I30" s="68">
        <v>3</v>
      </c>
      <c r="J30" s="68">
        <v>1</v>
      </c>
      <c r="K30" s="68">
        <v>10</v>
      </c>
      <c r="L30" s="68">
        <v>12</v>
      </c>
      <c r="M30" s="67" t="s">
        <v>1468</v>
      </c>
      <c r="N30" s="67" t="s">
        <v>1469</v>
      </c>
      <c r="O30" s="68">
        <v>5</v>
      </c>
      <c r="P30" s="68">
        <v>505</v>
      </c>
      <c r="Q30" s="68">
        <v>1987</v>
      </c>
      <c r="R30" s="67" t="s">
        <v>70</v>
      </c>
    </row>
    <row r="31" spans="1:18" ht="27">
      <c r="A31" s="67" t="s">
        <v>16</v>
      </c>
      <c r="B31" s="67" t="s">
        <v>4</v>
      </c>
      <c r="C31" s="67" t="s">
        <v>6</v>
      </c>
      <c r="D31" s="36" t="str">
        <f t="shared" si="0"/>
        <v>Public</v>
      </c>
      <c r="E31" s="68">
        <v>1059</v>
      </c>
      <c r="F31" s="68">
        <v>1059</v>
      </c>
      <c r="G31" s="67" t="s">
        <v>670</v>
      </c>
      <c r="H31" s="68">
        <v>339</v>
      </c>
      <c r="I31" s="68">
        <v>3</v>
      </c>
      <c r="J31" s="68">
        <v>1</v>
      </c>
      <c r="K31" s="68">
        <v>10</v>
      </c>
      <c r="L31" s="68">
        <v>12</v>
      </c>
      <c r="M31" s="67" t="s">
        <v>1468</v>
      </c>
      <c r="N31" s="67" t="s">
        <v>1469</v>
      </c>
      <c r="O31" s="68">
        <v>5</v>
      </c>
      <c r="P31" s="68">
        <v>504</v>
      </c>
      <c r="Q31" s="69"/>
      <c r="R31" s="67" t="s">
        <v>70</v>
      </c>
    </row>
    <row r="32" spans="1:18" ht="94.5">
      <c r="A32" s="67" t="s">
        <v>16</v>
      </c>
      <c r="B32" s="67" t="s">
        <v>1432</v>
      </c>
      <c r="C32" s="67" t="s">
        <v>6</v>
      </c>
      <c r="D32" s="36" t="str">
        <f t="shared" si="0"/>
        <v>Public</v>
      </c>
      <c r="E32" s="68">
        <v>1055</v>
      </c>
      <c r="F32" s="68">
        <v>1055</v>
      </c>
      <c r="G32" s="67" t="s">
        <v>668</v>
      </c>
      <c r="H32" s="68">
        <v>393</v>
      </c>
      <c r="I32" s="68">
        <v>4</v>
      </c>
      <c r="J32" s="68">
        <v>1</v>
      </c>
      <c r="K32" s="68">
        <v>10</v>
      </c>
      <c r="L32" s="68">
        <v>12</v>
      </c>
      <c r="M32" s="67" t="s">
        <v>1468</v>
      </c>
      <c r="N32" s="67" t="s">
        <v>1469</v>
      </c>
      <c r="O32" s="68">
        <v>5</v>
      </c>
      <c r="P32" s="68">
        <v>505</v>
      </c>
      <c r="Q32" s="68">
        <v>1989</v>
      </c>
      <c r="R32" s="67" t="s">
        <v>70</v>
      </c>
    </row>
    <row r="33" spans="1:18" ht="40.5">
      <c r="A33" s="67" t="s">
        <v>17</v>
      </c>
      <c r="B33" s="67" t="s">
        <v>4</v>
      </c>
      <c r="C33" s="67" t="s">
        <v>1431</v>
      </c>
      <c r="D33" s="36" t="str">
        <f t="shared" si="0"/>
        <v>Private</v>
      </c>
      <c r="E33" s="68">
        <v>689</v>
      </c>
      <c r="F33" s="68">
        <v>689</v>
      </c>
      <c r="G33" s="67" t="s">
        <v>732</v>
      </c>
      <c r="H33" s="68">
        <v>712</v>
      </c>
      <c r="I33" s="68">
        <v>3</v>
      </c>
      <c r="J33" s="68">
        <v>3</v>
      </c>
      <c r="K33" s="68">
        <v>10</v>
      </c>
      <c r="L33" s="68">
        <v>12</v>
      </c>
      <c r="M33" s="67" t="s">
        <v>1468</v>
      </c>
      <c r="N33" s="67" t="s">
        <v>1469</v>
      </c>
      <c r="O33" s="68">
        <v>6</v>
      </c>
      <c r="P33" s="68">
        <v>603</v>
      </c>
      <c r="Q33" s="68">
        <v>1999</v>
      </c>
      <c r="R33" s="67" t="s">
        <v>70</v>
      </c>
    </row>
    <row r="34" spans="1:18" ht="54">
      <c r="A34" s="67" t="s">
        <v>17</v>
      </c>
      <c r="B34" s="67" t="s">
        <v>4</v>
      </c>
      <c r="C34" s="67" t="s">
        <v>1431</v>
      </c>
      <c r="D34" s="36" t="str">
        <f t="shared" si="0"/>
        <v>Private</v>
      </c>
      <c r="E34" s="68">
        <v>691</v>
      </c>
      <c r="F34" s="68">
        <v>691</v>
      </c>
      <c r="G34" s="67" t="s">
        <v>733</v>
      </c>
      <c r="H34" s="68">
        <v>836</v>
      </c>
      <c r="I34" s="68">
        <v>3</v>
      </c>
      <c r="J34" s="68">
        <v>3</v>
      </c>
      <c r="K34" s="68">
        <v>10</v>
      </c>
      <c r="L34" s="68">
        <v>12</v>
      </c>
      <c r="M34" s="67" t="s">
        <v>1468</v>
      </c>
      <c r="N34" s="67" t="s">
        <v>1469</v>
      </c>
      <c r="O34" s="68">
        <v>6</v>
      </c>
      <c r="P34" s="68">
        <v>603</v>
      </c>
      <c r="Q34" s="68">
        <v>1986</v>
      </c>
      <c r="R34" s="67" t="s">
        <v>70</v>
      </c>
    </row>
    <row r="35" spans="1:18" ht="27">
      <c r="A35" s="67" t="s">
        <v>17</v>
      </c>
      <c r="B35" s="67" t="s">
        <v>4</v>
      </c>
      <c r="C35" s="67" t="s">
        <v>1431</v>
      </c>
      <c r="D35" s="36" t="str">
        <f t="shared" si="0"/>
        <v>Private</v>
      </c>
      <c r="E35" s="68">
        <v>890</v>
      </c>
      <c r="F35" s="68">
        <v>890</v>
      </c>
      <c r="G35" s="67" t="s">
        <v>755</v>
      </c>
      <c r="H35" s="68">
        <v>1247</v>
      </c>
      <c r="I35" s="68">
        <v>3</v>
      </c>
      <c r="J35" s="68">
        <v>3</v>
      </c>
      <c r="K35" s="68">
        <v>10</v>
      </c>
      <c r="L35" s="68">
        <v>12</v>
      </c>
      <c r="M35" s="67" t="s">
        <v>1468</v>
      </c>
      <c r="N35" s="67" t="s">
        <v>1469</v>
      </c>
      <c r="O35" s="68">
        <v>6</v>
      </c>
      <c r="P35" s="68">
        <v>606</v>
      </c>
      <c r="Q35" s="68">
        <v>1985</v>
      </c>
      <c r="R35" s="67" t="s">
        <v>70</v>
      </c>
    </row>
    <row r="36" spans="1:18" ht="27">
      <c r="A36" s="67" t="s">
        <v>17</v>
      </c>
      <c r="B36" s="67" t="s">
        <v>4</v>
      </c>
      <c r="C36" s="67" t="s">
        <v>1431</v>
      </c>
      <c r="D36" s="36" t="str">
        <f t="shared" si="0"/>
        <v>Private</v>
      </c>
      <c r="E36" s="68">
        <v>904</v>
      </c>
      <c r="F36" s="68">
        <v>904</v>
      </c>
      <c r="G36" s="67" t="s">
        <v>758</v>
      </c>
      <c r="H36" s="68">
        <v>1264</v>
      </c>
      <c r="I36" s="68">
        <v>3</v>
      </c>
      <c r="J36" s="68">
        <v>3</v>
      </c>
      <c r="K36" s="68">
        <v>10</v>
      </c>
      <c r="L36" s="68">
        <v>12</v>
      </c>
      <c r="M36" s="67" t="s">
        <v>1468</v>
      </c>
      <c r="N36" s="67" t="s">
        <v>1469</v>
      </c>
      <c r="O36" s="68">
        <v>6</v>
      </c>
      <c r="P36" s="68">
        <v>605</v>
      </c>
      <c r="Q36" s="68">
        <v>1995</v>
      </c>
      <c r="R36" s="67" t="s">
        <v>70</v>
      </c>
    </row>
    <row r="37" spans="1:18" ht="40.5">
      <c r="A37" s="67" t="s">
        <v>17</v>
      </c>
      <c r="B37" s="67" t="s">
        <v>4</v>
      </c>
      <c r="C37" s="67" t="s">
        <v>1431</v>
      </c>
      <c r="D37" s="36" t="str">
        <f t="shared" si="0"/>
        <v>Private</v>
      </c>
      <c r="E37" s="68">
        <v>913</v>
      </c>
      <c r="F37" s="68">
        <v>913</v>
      </c>
      <c r="G37" s="67" t="s">
        <v>763</v>
      </c>
      <c r="H37" s="68">
        <v>82</v>
      </c>
      <c r="I37" s="68">
        <v>3</v>
      </c>
      <c r="J37" s="68">
        <v>3</v>
      </c>
      <c r="K37" s="68">
        <v>10</v>
      </c>
      <c r="L37" s="68">
        <v>12</v>
      </c>
      <c r="M37" s="67" t="s">
        <v>1468</v>
      </c>
      <c r="N37" s="67" t="s">
        <v>1469</v>
      </c>
      <c r="O37" s="68">
        <v>6</v>
      </c>
      <c r="P37" s="68">
        <v>603</v>
      </c>
      <c r="Q37" s="68">
        <v>2004</v>
      </c>
      <c r="R37" s="67" t="s">
        <v>70</v>
      </c>
    </row>
    <row r="38" spans="1:18" ht="54">
      <c r="A38" s="67" t="s">
        <v>17</v>
      </c>
      <c r="B38" s="67" t="s">
        <v>4</v>
      </c>
      <c r="C38" s="67" t="s">
        <v>1431</v>
      </c>
      <c r="D38" s="36" t="str">
        <f t="shared" si="0"/>
        <v>Private</v>
      </c>
      <c r="E38" s="68">
        <v>979</v>
      </c>
      <c r="F38" s="68">
        <v>979</v>
      </c>
      <c r="G38" s="67" t="s">
        <v>767</v>
      </c>
      <c r="H38" s="68">
        <v>532</v>
      </c>
      <c r="I38" s="68">
        <v>3</v>
      </c>
      <c r="J38" s="68">
        <v>3</v>
      </c>
      <c r="K38" s="68">
        <v>10</v>
      </c>
      <c r="L38" s="68">
        <v>12</v>
      </c>
      <c r="M38" s="67" t="s">
        <v>1468</v>
      </c>
      <c r="N38" s="67" t="s">
        <v>1469</v>
      </c>
      <c r="O38" s="68">
        <v>6</v>
      </c>
      <c r="P38" s="68">
        <v>605</v>
      </c>
      <c r="Q38" s="69"/>
      <c r="R38" s="67" t="s">
        <v>70</v>
      </c>
    </row>
    <row r="39" spans="1:18" ht="94.5">
      <c r="A39" s="67" t="s">
        <v>17</v>
      </c>
      <c r="B39" s="67" t="s">
        <v>4</v>
      </c>
      <c r="C39" s="67" t="s">
        <v>1431</v>
      </c>
      <c r="D39" s="36" t="str">
        <f t="shared" si="0"/>
        <v>Private</v>
      </c>
      <c r="E39" s="68">
        <v>1210</v>
      </c>
      <c r="F39" s="68">
        <v>1211</v>
      </c>
      <c r="G39" s="67" t="s">
        <v>786</v>
      </c>
      <c r="H39" s="68">
        <v>175</v>
      </c>
      <c r="I39" s="68">
        <v>3</v>
      </c>
      <c r="J39" s="68">
        <v>3</v>
      </c>
      <c r="K39" s="68">
        <v>10</v>
      </c>
      <c r="L39" s="68">
        <v>12</v>
      </c>
      <c r="M39" s="67" t="s">
        <v>1468</v>
      </c>
      <c r="N39" s="67" t="s">
        <v>1469</v>
      </c>
      <c r="O39" s="68">
        <v>6</v>
      </c>
      <c r="P39" s="68">
        <v>605</v>
      </c>
      <c r="Q39" s="68">
        <v>2010</v>
      </c>
      <c r="R39" s="67" t="s">
        <v>70</v>
      </c>
    </row>
    <row r="40" spans="1:18" ht="54">
      <c r="A40" s="67" t="s">
        <v>17</v>
      </c>
      <c r="B40" s="67" t="s">
        <v>4</v>
      </c>
      <c r="C40" s="67" t="s">
        <v>1431</v>
      </c>
      <c r="D40" s="36" t="str">
        <f t="shared" si="0"/>
        <v>Private</v>
      </c>
      <c r="E40" s="68">
        <v>1320</v>
      </c>
      <c r="F40" s="68">
        <v>2264</v>
      </c>
      <c r="G40" s="67" t="s">
        <v>795</v>
      </c>
      <c r="H40" s="68">
        <v>530</v>
      </c>
      <c r="I40" s="68">
        <v>3</v>
      </c>
      <c r="J40" s="68">
        <v>3</v>
      </c>
      <c r="K40" s="68">
        <v>10</v>
      </c>
      <c r="L40" s="68">
        <v>12</v>
      </c>
      <c r="M40" s="67" t="s">
        <v>1468</v>
      </c>
      <c r="N40" s="67" t="s">
        <v>1469</v>
      </c>
      <c r="O40" s="68">
        <v>6</v>
      </c>
      <c r="P40" s="68">
        <v>602</v>
      </c>
      <c r="Q40" s="68">
        <v>1983</v>
      </c>
      <c r="R40" s="67" t="s">
        <v>70</v>
      </c>
    </row>
    <row r="41" spans="1:18" ht="40.5">
      <c r="A41" s="67" t="s">
        <v>17</v>
      </c>
      <c r="B41" s="67" t="s">
        <v>4</v>
      </c>
      <c r="C41" s="67" t="s">
        <v>7</v>
      </c>
      <c r="D41" s="36" t="str">
        <f t="shared" si="0"/>
        <v>Private</v>
      </c>
      <c r="E41" s="68">
        <v>722</v>
      </c>
      <c r="F41" s="68">
        <v>722</v>
      </c>
      <c r="G41" s="67" t="s">
        <v>735</v>
      </c>
      <c r="H41" s="68">
        <v>760</v>
      </c>
      <c r="I41" s="68">
        <v>3</v>
      </c>
      <c r="J41" s="68">
        <v>2</v>
      </c>
      <c r="K41" s="68">
        <v>10</v>
      </c>
      <c r="L41" s="68">
        <v>12</v>
      </c>
      <c r="M41" s="67" t="s">
        <v>1468</v>
      </c>
      <c r="N41" s="67" t="s">
        <v>1469</v>
      </c>
      <c r="O41" s="68">
        <v>6</v>
      </c>
      <c r="P41" s="68">
        <v>603</v>
      </c>
      <c r="Q41" s="68">
        <v>2002</v>
      </c>
      <c r="R41" s="67" t="s">
        <v>70</v>
      </c>
    </row>
    <row r="42" spans="1:18" ht="54">
      <c r="A42" s="67" t="s">
        <v>17</v>
      </c>
      <c r="B42" s="67" t="s">
        <v>4</v>
      </c>
      <c r="C42" s="67" t="s">
        <v>7</v>
      </c>
      <c r="D42" s="36" t="str">
        <f t="shared" si="0"/>
        <v>Private</v>
      </c>
      <c r="E42" s="68">
        <v>736</v>
      </c>
      <c r="F42" s="68">
        <v>736</v>
      </c>
      <c r="G42" s="67" t="s">
        <v>740</v>
      </c>
      <c r="H42" s="68">
        <v>140</v>
      </c>
      <c r="I42" s="68">
        <v>3</v>
      </c>
      <c r="J42" s="68">
        <v>2</v>
      </c>
      <c r="K42" s="68">
        <v>10</v>
      </c>
      <c r="L42" s="68">
        <v>12</v>
      </c>
      <c r="M42" s="67" t="s">
        <v>1468</v>
      </c>
      <c r="N42" s="67" t="s">
        <v>1469</v>
      </c>
      <c r="O42" s="68">
        <v>6</v>
      </c>
      <c r="P42" s="68">
        <v>602</v>
      </c>
      <c r="Q42" s="68">
        <v>2002</v>
      </c>
      <c r="R42" s="67" t="s">
        <v>70</v>
      </c>
    </row>
    <row r="43" spans="1:18" ht="27">
      <c r="A43" s="67" t="s">
        <v>17</v>
      </c>
      <c r="B43" s="67" t="s">
        <v>4</v>
      </c>
      <c r="C43" s="67" t="s">
        <v>7</v>
      </c>
      <c r="D43" s="36" t="str">
        <f t="shared" si="0"/>
        <v>Private</v>
      </c>
      <c r="E43" s="68">
        <v>737</v>
      </c>
      <c r="F43" s="68">
        <v>737</v>
      </c>
      <c r="G43" s="67" t="s">
        <v>741</v>
      </c>
      <c r="H43" s="68">
        <v>421</v>
      </c>
      <c r="I43" s="68">
        <v>3</v>
      </c>
      <c r="J43" s="68">
        <v>2</v>
      </c>
      <c r="K43" s="68">
        <v>10</v>
      </c>
      <c r="L43" s="68">
        <v>12</v>
      </c>
      <c r="M43" s="67" t="s">
        <v>1468</v>
      </c>
      <c r="N43" s="67" t="s">
        <v>1469</v>
      </c>
      <c r="O43" s="68">
        <v>6</v>
      </c>
      <c r="P43" s="68">
        <v>603</v>
      </c>
      <c r="Q43" s="68">
        <v>2004</v>
      </c>
      <c r="R43" s="67" t="s">
        <v>70</v>
      </c>
    </row>
    <row r="44" spans="1:18" ht="54">
      <c r="A44" s="67" t="s">
        <v>17</v>
      </c>
      <c r="B44" s="67" t="s">
        <v>4</v>
      </c>
      <c r="C44" s="67" t="s">
        <v>7</v>
      </c>
      <c r="D44" s="36" t="str">
        <f t="shared" si="0"/>
        <v>Private</v>
      </c>
      <c r="E44" s="68">
        <v>916</v>
      </c>
      <c r="F44" s="68">
        <v>916</v>
      </c>
      <c r="G44" s="67" t="s">
        <v>765</v>
      </c>
      <c r="H44" s="68">
        <v>264</v>
      </c>
      <c r="I44" s="68">
        <v>3</v>
      </c>
      <c r="J44" s="68">
        <v>2</v>
      </c>
      <c r="K44" s="68">
        <v>10</v>
      </c>
      <c r="L44" s="68">
        <v>12</v>
      </c>
      <c r="M44" s="67" t="s">
        <v>1468</v>
      </c>
      <c r="N44" s="67" t="s">
        <v>1469</v>
      </c>
      <c r="O44" s="68">
        <v>6</v>
      </c>
      <c r="P44" s="68">
        <v>603</v>
      </c>
      <c r="Q44" s="68">
        <v>2002</v>
      </c>
      <c r="R44" s="67" t="s">
        <v>70</v>
      </c>
    </row>
    <row r="45" spans="1:18" ht="54">
      <c r="A45" s="67" t="s">
        <v>17</v>
      </c>
      <c r="B45" s="67" t="s">
        <v>4</v>
      </c>
      <c r="C45" s="67" t="s">
        <v>6</v>
      </c>
      <c r="D45" s="36" t="str">
        <f t="shared" si="0"/>
        <v>Public</v>
      </c>
      <c r="E45" s="68">
        <v>727</v>
      </c>
      <c r="F45" s="68">
        <v>727</v>
      </c>
      <c r="G45" s="67" t="s">
        <v>737</v>
      </c>
      <c r="H45" s="68">
        <v>1262</v>
      </c>
      <c r="I45" s="68">
        <v>3</v>
      </c>
      <c r="J45" s="68">
        <v>1</v>
      </c>
      <c r="K45" s="68">
        <v>10</v>
      </c>
      <c r="L45" s="68">
        <v>12</v>
      </c>
      <c r="M45" s="67" t="s">
        <v>1468</v>
      </c>
      <c r="N45" s="67" t="s">
        <v>1469</v>
      </c>
      <c r="O45" s="68">
        <v>6</v>
      </c>
      <c r="P45" s="68">
        <v>603</v>
      </c>
      <c r="Q45" s="68">
        <v>2002</v>
      </c>
      <c r="R45" s="67" t="s">
        <v>70</v>
      </c>
    </row>
    <row r="46" spans="1:18" ht="40.5">
      <c r="A46" s="67" t="s">
        <v>17</v>
      </c>
      <c r="B46" s="67" t="s">
        <v>4</v>
      </c>
      <c r="C46" s="67" t="s">
        <v>6</v>
      </c>
      <c r="D46" s="36" t="str">
        <f t="shared" si="0"/>
        <v>Public</v>
      </c>
      <c r="E46" s="68">
        <v>734</v>
      </c>
      <c r="F46" s="68">
        <v>734</v>
      </c>
      <c r="G46" s="67" t="s">
        <v>738</v>
      </c>
      <c r="H46" s="68">
        <v>1389</v>
      </c>
      <c r="I46" s="68">
        <v>3</v>
      </c>
      <c r="J46" s="68">
        <v>1</v>
      </c>
      <c r="K46" s="68">
        <v>10</v>
      </c>
      <c r="L46" s="68">
        <v>12</v>
      </c>
      <c r="M46" s="67" t="s">
        <v>1468</v>
      </c>
      <c r="N46" s="67" t="s">
        <v>1469</v>
      </c>
      <c r="O46" s="68">
        <v>6</v>
      </c>
      <c r="P46" s="68">
        <v>602</v>
      </c>
      <c r="Q46" s="68">
        <v>2000</v>
      </c>
      <c r="R46" s="67" t="s">
        <v>70</v>
      </c>
    </row>
    <row r="47" spans="1:18" ht="54">
      <c r="A47" s="67" t="s">
        <v>17</v>
      </c>
      <c r="B47" s="67" t="s">
        <v>4</v>
      </c>
      <c r="C47" s="67" t="s">
        <v>6</v>
      </c>
      <c r="D47" s="36" t="str">
        <f t="shared" si="0"/>
        <v>Public</v>
      </c>
      <c r="E47" s="68">
        <v>738</v>
      </c>
      <c r="F47" s="68">
        <v>738</v>
      </c>
      <c r="G47" s="67" t="s">
        <v>742</v>
      </c>
      <c r="H47" s="68">
        <v>1241</v>
      </c>
      <c r="I47" s="68">
        <v>3</v>
      </c>
      <c r="J47" s="68">
        <v>1</v>
      </c>
      <c r="K47" s="68">
        <v>10</v>
      </c>
      <c r="L47" s="68">
        <v>12</v>
      </c>
      <c r="M47" s="67" t="s">
        <v>1468</v>
      </c>
      <c r="N47" s="67" t="s">
        <v>1469</v>
      </c>
      <c r="O47" s="68">
        <v>6</v>
      </c>
      <c r="P47" s="68">
        <v>602</v>
      </c>
      <c r="Q47" s="69"/>
      <c r="R47" s="67" t="s">
        <v>70</v>
      </c>
    </row>
    <row r="48" spans="1:18" ht="27">
      <c r="A48" s="67" t="s">
        <v>17</v>
      </c>
      <c r="B48" s="67" t="s">
        <v>4</v>
      </c>
      <c r="C48" s="67" t="s">
        <v>6</v>
      </c>
      <c r="D48" s="36" t="str">
        <f t="shared" si="0"/>
        <v>Public</v>
      </c>
      <c r="E48" s="68">
        <v>777</v>
      </c>
      <c r="F48" s="68">
        <v>777</v>
      </c>
      <c r="G48" s="67" t="s">
        <v>745</v>
      </c>
      <c r="H48" s="68">
        <v>1414</v>
      </c>
      <c r="I48" s="68">
        <v>3</v>
      </c>
      <c r="J48" s="68">
        <v>1</v>
      </c>
      <c r="K48" s="68">
        <v>10</v>
      </c>
      <c r="L48" s="68">
        <v>12</v>
      </c>
      <c r="M48" s="67" t="s">
        <v>1468</v>
      </c>
      <c r="N48" s="67" t="s">
        <v>1469</v>
      </c>
      <c r="O48" s="68">
        <v>6</v>
      </c>
      <c r="P48" s="68">
        <v>603</v>
      </c>
      <c r="Q48" s="68">
        <v>1999</v>
      </c>
      <c r="R48" s="67" t="s">
        <v>70</v>
      </c>
    </row>
    <row r="49" spans="1:18" ht="67.5">
      <c r="A49" s="67" t="s">
        <v>17</v>
      </c>
      <c r="B49" s="67" t="s">
        <v>4</v>
      </c>
      <c r="C49" s="67" t="s">
        <v>6</v>
      </c>
      <c r="D49" s="36" t="str">
        <f t="shared" si="0"/>
        <v>Public</v>
      </c>
      <c r="E49" s="68">
        <v>788</v>
      </c>
      <c r="F49" s="68">
        <v>788</v>
      </c>
      <c r="G49" s="67" t="s">
        <v>747</v>
      </c>
      <c r="H49" s="68">
        <v>1100</v>
      </c>
      <c r="I49" s="68">
        <v>3</v>
      </c>
      <c r="J49" s="68">
        <v>1</v>
      </c>
      <c r="K49" s="68">
        <v>10</v>
      </c>
      <c r="L49" s="68">
        <v>12</v>
      </c>
      <c r="M49" s="67" t="s">
        <v>1468</v>
      </c>
      <c r="N49" s="67" t="s">
        <v>1469</v>
      </c>
      <c r="O49" s="68">
        <v>6</v>
      </c>
      <c r="P49" s="68">
        <v>602</v>
      </c>
      <c r="Q49" s="68">
        <v>1984</v>
      </c>
      <c r="R49" s="67" t="s">
        <v>70</v>
      </c>
    </row>
    <row r="50" spans="1:18" ht="54">
      <c r="A50" s="67" t="s">
        <v>17</v>
      </c>
      <c r="B50" s="67" t="s">
        <v>4</v>
      </c>
      <c r="C50" s="67" t="s">
        <v>6</v>
      </c>
      <c r="D50" s="36" t="str">
        <f t="shared" si="0"/>
        <v>Public</v>
      </c>
      <c r="E50" s="68">
        <v>888</v>
      </c>
      <c r="F50" s="68">
        <v>888</v>
      </c>
      <c r="G50" s="67" t="s">
        <v>753</v>
      </c>
      <c r="H50" s="68">
        <v>1857</v>
      </c>
      <c r="I50" s="68">
        <v>3</v>
      </c>
      <c r="J50" s="68">
        <v>1</v>
      </c>
      <c r="K50" s="68">
        <v>10</v>
      </c>
      <c r="L50" s="68">
        <v>12</v>
      </c>
      <c r="M50" s="67" t="s">
        <v>1468</v>
      </c>
      <c r="N50" s="67" t="s">
        <v>1469</v>
      </c>
      <c r="O50" s="68">
        <v>6</v>
      </c>
      <c r="P50" s="68">
        <v>606</v>
      </c>
      <c r="Q50" s="68">
        <v>1984</v>
      </c>
      <c r="R50" s="67" t="s">
        <v>70</v>
      </c>
    </row>
    <row r="51" spans="1:18" ht="27">
      <c r="A51" s="67" t="s">
        <v>17</v>
      </c>
      <c r="B51" s="67" t="s">
        <v>4</v>
      </c>
      <c r="C51" s="67" t="s">
        <v>6</v>
      </c>
      <c r="D51" s="36" t="str">
        <f t="shared" si="0"/>
        <v>Public</v>
      </c>
      <c r="E51" s="68">
        <v>909</v>
      </c>
      <c r="F51" s="68">
        <v>909</v>
      </c>
      <c r="G51" s="67" t="s">
        <v>759</v>
      </c>
      <c r="H51" s="68">
        <v>289</v>
      </c>
      <c r="I51" s="68">
        <v>3</v>
      </c>
      <c r="J51" s="68">
        <v>1</v>
      </c>
      <c r="K51" s="68">
        <v>10</v>
      </c>
      <c r="L51" s="68">
        <v>12</v>
      </c>
      <c r="M51" s="67" t="s">
        <v>1468</v>
      </c>
      <c r="N51" s="67" t="s">
        <v>1469</v>
      </c>
      <c r="O51" s="68">
        <v>6</v>
      </c>
      <c r="P51" s="68">
        <v>604</v>
      </c>
      <c r="Q51" s="68">
        <v>1990</v>
      </c>
      <c r="R51" s="67" t="s">
        <v>70</v>
      </c>
    </row>
    <row r="52" spans="1:18" ht="27">
      <c r="A52" s="67" t="s">
        <v>17</v>
      </c>
      <c r="B52" s="67" t="s">
        <v>4</v>
      </c>
      <c r="C52" s="67" t="s">
        <v>6</v>
      </c>
      <c r="D52" s="36" t="str">
        <f t="shared" si="0"/>
        <v>Public</v>
      </c>
      <c r="E52" s="68">
        <v>1401</v>
      </c>
      <c r="F52" s="68">
        <v>5103</v>
      </c>
      <c r="G52" s="67" t="s">
        <v>798</v>
      </c>
      <c r="H52" s="68">
        <v>376</v>
      </c>
      <c r="I52" s="68">
        <v>3</v>
      </c>
      <c r="J52" s="68">
        <v>1</v>
      </c>
      <c r="K52" s="68">
        <v>10</v>
      </c>
      <c r="L52" s="68">
        <v>12</v>
      </c>
      <c r="M52" s="67" t="s">
        <v>1468</v>
      </c>
      <c r="N52" s="67" t="s">
        <v>1469</v>
      </c>
      <c r="O52" s="68">
        <v>6</v>
      </c>
      <c r="P52" s="68">
        <v>601</v>
      </c>
      <c r="Q52" s="68">
        <v>2004</v>
      </c>
      <c r="R52" s="67" t="s">
        <v>70</v>
      </c>
    </row>
    <row r="53" spans="1:18" ht="67.5">
      <c r="A53" s="67" t="s">
        <v>17</v>
      </c>
      <c r="B53" s="67" t="s">
        <v>1432</v>
      </c>
      <c r="C53" s="67" t="s">
        <v>1431</v>
      </c>
      <c r="D53" s="36" t="str">
        <f t="shared" si="0"/>
        <v>Private</v>
      </c>
      <c r="E53" s="68">
        <v>1138</v>
      </c>
      <c r="F53" s="68">
        <v>1138</v>
      </c>
      <c r="G53" s="67" t="s">
        <v>781</v>
      </c>
      <c r="H53" s="68">
        <v>1457</v>
      </c>
      <c r="I53" s="68">
        <v>4</v>
      </c>
      <c r="J53" s="68">
        <v>3</v>
      </c>
      <c r="K53" s="68">
        <v>10</v>
      </c>
      <c r="L53" s="68">
        <v>12</v>
      </c>
      <c r="M53" s="67" t="s">
        <v>1468</v>
      </c>
      <c r="N53" s="67" t="s">
        <v>1469</v>
      </c>
      <c r="O53" s="68">
        <v>6</v>
      </c>
      <c r="P53" s="68">
        <v>603</v>
      </c>
      <c r="Q53" s="68">
        <v>2003</v>
      </c>
      <c r="R53" s="67" t="s">
        <v>70</v>
      </c>
    </row>
    <row r="54" spans="1:18" ht="40.5">
      <c r="A54" s="67" t="s">
        <v>17</v>
      </c>
      <c r="B54" s="67" t="s">
        <v>1432</v>
      </c>
      <c r="C54" s="67" t="s">
        <v>6</v>
      </c>
      <c r="D54" s="36" t="str">
        <f t="shared" si="0"/>
        <v>Public</v>
      </c>
      <c r="E54" s="68">
        <v>1146</v>
      </c>
      <c r="F54" s="68">
        <v>1146</v>
      </c>
      <c r="G54" s="67" t="s">
        <v>782</v>
      </c>
      <c r="H54" s="68">
        <v>694</v>
      </c>
      <c r="I54" s="68">
        <v>4</v>
      </c>
      <c r="J54" s="68">
        <v>1</v>
      </c>
      <c r="K54" s="68">
        <v>10</v>
      </c>
      <c r="L54" s="68">
        <v>12</v>
      </c>
      <c r="M54" s="67" t="s">
        <v>1468</v>
      </c>
      <c r="N54" s="67" t="s">
        <v>1469</v>
      </c>
      <c r="O54" s="68">
        <v>6</v>
      </c>
      <c r="P54" s="68">
        <v>602</v>
      </c>
      <c r="Q54" s="68">
        <v>1988</v>
      </c>
      <c r="R54" s="67" t="s">
        <v>70</v>
      </c>
    </row>
    <row r="55" spans="1:18" ht="67.5">
      <c r="A55" s="67" t="s">
        <v>17</v>
      </c>
      <c r="B55" s="67" t="s">
        <v>1432</v>
      </c>
      <c r="C55" s="67" t="s">
        <v>6</v>
      </c>
      <c r="D55" s="36" t="str">
        <f t="shared" si="0"/>
        <v>Public</v>
      </c>
      <c r="E55" s="68">
        <v>1155</v>
      </c>
      <c r="F55" s="68">
        <v>1155</v>
      </c>
      <c r="G55" s="67" t="s">
        <v>783</v>
      </c>
      <c r="H55" s="68">
        <v>249</v>
      </c>
      <c r="I55" s="68">
        <v>4</v>
      </c>
      <c r="J55" s="68">
        <v>1</v>
      </c>
      <c r="K55" s="68">
        <v>10</v>
      </c>
      <c r="L55" s="68">
        <v>12</v>
      </c>
      <c r="M55" s="67" t="s">
        <v>1468</v>
      </c>
      <c r="N55" s="67" t="s">
        <v>1469</v>
      </c>
      <c r="O55" s="68">
        <v>6</v>
      </c>
      <c r="P55" s="68">
        <v>602</v>
      </c>
      <c r="Q55" s="68">
        <v>1985</v>
      </c>
      <c r="R55" s="67" t="s">
        <v>70</v>
      </c>
    </row>
    <row r="56" spans="1:18" ht="54">
      <c r="A56" s="67" t="s">
        <v>17</v>
      </c>
      <c r="B56" s="67" t="s">
        <v>1432</v>
      </c>
      <c r="C56" s="67" t="s">
        <v>6</v>
      </c>
      <c r="D56" s="36" t="str">
        <f t="shared" si="0"/>
        <v>Public</v>
      </c>
      <c r="E56" s="68">
        <v>1303</v>
      </c>
      <c r="F56" s="68">
        <v>2208</v>
      </c>
      <c r="G56" s="67" t="s">
        <v>790</v>
      </c>
      <c r="H56" s="68">
        <v>842</v>
      </c>
      <c r="I56" s="68">
        <v>4</v>
      </c>
      <c r="J56" s="68">
        <v>1</v>
      </c>
      <c r="K56" s="68">
        <v>10</v>
      </c>
      <c r="L56" s="68">
        <v>12</v>
      </c>
      <c r="M56" s="67" t="s">
        <v>1468</v>
      </c>
      <c r="N56" s="67" t="s">
        <v>1469</v>
      </c>
      <c r="O56" s="68">
        <v>6</v>
      </c>
      <c r="P56" s="68">
        <v>602</v>
      </c>
      <c r="Q56" s="68">
        <v>1983</v>
      </c>
      <c r="R56" s="67" t="s">
        <v>70</v>
      </c>
    </row>
    <row r="57" spans="1:18" ht="81">
      <c r="A57" s="67" t="s">
        <v>18</v>
      </c>
      <c r="B57" s="67" t="s">
        <v>4</v>
      </c>
      <c r="C57" s="67" t="s">
        <v>1431</v>
      </c>
      <c r="D57" s="36" t="str">
        <f t="shared" si="0"/>
        <v>Private</v>
      </c>
      <c r="E57" s="68">
        <v>765</v>
      </c>
      <c r="F57" s="68">
        <v>765</v>
      </c>
      <c r="G57" s="67" t="s">
        <v>889</v>
      </c>
      <c r="H57" s="68">
        <v>552</v>
      </c>
      <c r="I57" s="68">
        <v>3</v>
      </c>
      <c r="J57" s="68">
        <v>3</v>
      </c>
      <c r="K57" s="68">
        <v>10</v>
      </c>
      <c r="L57" s="68">
        <v>12</v>
      </c>
      <c r="M57" s="67" t="s">
        <v>1468</v>
      </c>
      <c r="N57" s="67" t="s">
        <v>1469</v>
      </c>
      <c r="O57" s="68">
        <v>7</v>
      </c>
      <c r="P57" s="68">
        <v>702</v>
      </c>
      <c r="Q57" s="68">
        <v>1991</v>
      </c>
      <c r="R57" s="67" t="s">
        <v>70</v>
      </c>
    </row>
    <row r="58" spans="1:18" ht="81">
      <c r="A58" s="67" t="s">
        <v>18</v>
      </c>
      <c r="B58" s="67" t="s">
        <v>4</v>
      </c>
      <c r="C58" s="67" t="s">
        <v>1431</v>
      </c>
      <c r="D58" s="36" t="str">
        <f t="shared" si="0"/>
        <v>Private</v>
      </c>
      <c r="E58" s="68">
        <v>1063</v>
      </c>
      <c r="F58" s="68">
        <v>1063</v>
      </c>
      <c r="G58" s="67" t="s">
        <v>907</v>
      </c>
      <c r="H58" s="68">
        <v>196</v>
      </c>
      <c r="I58" s="68">
        <v>3</v>
      </c>
      <c r="J58" s="68">
        <v>3</v>
      </c>
      <c r="K58" s="68">
        <v>10</v>
      </c>
      <c r="L58" s="68">
        <v>12</v>
      </c>
      <c r="M58" s="67" t="s">
        <v>1468</v>
      </c>
      <c r="N58" s="67" t="s">
        <v>1469</v>
      </c>
      <c r="O58" s="68">
        <v>7</v>
      </c>
      <c r="P58" s="68">
        <v>705</v>
      </c>
      <c r="Q58" s="68">
        <v>2002</v>
      </c>
      <c r="R58" s="67" t="s">
        <v>70</v>
      </c>
    </row>
    <row r="59" spans="1:18" ht="54">
      <c r="A59" s="67" t="s">
        <v>18</v>
      </c>
      <c r="B59" s="67" t="s">
        <v>4</v>
      </c>
      <c r="C59" s="67" t="s">
        <v>6</v>
      </c>
      <c r="D59" s="36" t="str">
        <f t="shared" si="0"/>
        <v>Public</v>
      </c>
      <c r="E59" s="68">
        <v>1060</v>
      </c>
      <c r="F59" s="68">
        <v>1060</v>
      </c>
      <c r="G59" s="67" t="s">
        <v>905</v>
      </c>
      <c r="H59" s="68">
        <v>1112</v>
      </c>
      <c r="I59" s="68">
        <v>3</v>
      </c>
      <c r="J59" s="68">
        <v>1</v>
      </c>
      <c r="K59" s="68">
        <v>10</v>
      </c>
      <c r="L59" s="68">
        <v>12</v>
      </c>
      <c r="M59" s="67" t="s">
        <v>1468</v>
      </c>
      <c r="N59" s="67" t="s">
        <v>1469</v>
      </c>
      <c r="O59" s="68">
        <v>7</v>
      </c>
      <c r="P59" s="68">
        <v>702</v>
      </c>
      <c r="Q59" s="68">
        <v>2000</v>
      </c>
      <c r="R59" s="67" t="s">
        <v>70</v>
      </c>
    </row>
    <row r="60" spans="1:18" ht="40.5">
      <c r="A60" s="67" t="s">
        <v>18</v>
      </c>
      <c r="B60" s="67" t="s">
        <v>4</v>
      </c>
      <c r="C60" s="67" t="s">
        <v>6</v>
      </c>
      <c r="D60" s="36" t="str">
        <f t="shared" si="0"/>
        <v>Public</v>
      </c>
      <c r="E60" s="68">
        <v>1062</v>
      </c>
      <c r="F60" s="68">
        <v>1062</v>
      </c>
      <c r="G60" s="67" t="s">
        <v>906</v>
      </c>
      <c r="H60" s="68">
        <v>246</v>
      </c>
      <c r="I60" s="68">
        <v>3</v>
      </c>
      <c r="J60" s="68">
        <v>1</v>
      </c>
      <c r="K60" s="68">
        <v>10</v>
      </c>
      <c r="L60" s="68">
        <v>12</v>
      </c>
      <c r="M60" s="67" t="s">
        <v>1468</v>
      </c>
      <c r="N60" s="67" t="s">
        <v>1469</v>
      </c>
      <c r="O60" s="68">
        <v>7</v>
      </c>
      <c r="P60" s="68">
        <v>704</v>
      </c>
      <c r="Q60" s="68">
        <v>2003</v>
      </c>
      <c r="R60" s="67" t="s">
        <v>70</v>
      </c>
    </row>
    <row r="61" spans="1:18" ht="67.5">
      <c r="A61" s="67" t="s">
        <v>18</v>
      </c>
      <c r="B61" s="67" t="s">
        <v>1432</v>
      </c>
      <c r="C61" s="67" t="s">
        <v>1431</v>
      </c>
      <c r="D61" s="36" t="str">
        <f t="shared" si="0"/>
        <v>Private</v>
      </c>
      <c r="E61" s="68">
        <v>1156</v>
      </c>
      <c r="F61" s="68">
        <v>1156</v>
      </c>
      <c r="G61" s="67" t="s">
        <v>909</v>
      </c>
      <c r="H61" s="68">
        <v>192</v>
      </c>
      <c r="I61" s="68">
        <v>4</v>
      </c>
      <c r="J61" s="68">
        <v>3</v>
      </c>
      <c r="K61" s="68">
        <v>10</v>
      </c>
      <c r="L61" s="68">
        <v>12</v>
      </c>
      <c r="M61" s="67" t="s">
        <v>1468</v>
      </c>
      <c r="N61" s="67" t="s">
        <v>1469</v>
      </c>
      <c r="O61" s="68">
        <v>7</v>
      </c>
      <c r="P61" s="68">
        <v>703</v>
      </c>
      <c r="Q61" s="68">
        <v>2008</v>
      </c>
      <c r="R61" s="67" t="s">
        <v>70</v>
      </c>
    </row>
    <row r="62" spans="1:18" ht="67.5">
      <c r="A62" s="67" t="s">
        <v>18</v>
      </c>
      <c r="B62" s="67" t="s">
        <v>1432</v>
      </c>
      <c r="C62" s="67" t="s">
        <v>1431</v>
      </c>
      <c r="D62" s="36" t="str">
        <f t="shared" si="0"/>
        <v>Private</v>
      </c>
      <c r="E62" s="68">
        <v>1157</v>
      </c>
      <c r="F62" s="68">
        <v>1157</v>
      </c>
      <c r="G62" s="67" t="s">
        <v>910</v>
      </c>
      <c r="H62" s="68">
        <v>212</v>
      </c>
      <c r="I62" s="68">
        <v>4</v>
      </c>
      <c r="J62" s="68">
        <v>3</v>
      </c>
      <c r="K62" s="68">
        <v>10</v>
      </c>
      <c r="L62" s="68">
        <v>12</v>
      </c>
      <c r="M62" s="67" t="s">
        <v>1468</v>
      </c>
      <c r="N62" s="67" t="s">
        <v>1469</v>
      </c>
      <c r="O62" s="68">
        <v>7</v>
      </c>
      <c r="P62" s="68">
        <v>702</v>
      </c>
      <c r="Q62" s="68">
        <v>2008</v>
      </c>
      <c r="R62" s="67" t="s">
        <v>70</v>
      </c>
    </row>
    <row r="63" spans="1:18" ht="40.5">
      <c r="A63" s="67" t="s">
        <v>19</v>
      </c>
      <c r="B63" s="67" t="s">
        <v>4</v>
      </c>
      <c r="C63" s="67" t="s">
        <v>6</v>
      </c>
      <c r="D63" s="36" t="str">
        <f t="shared" si="0"/>
        <v>Public</v>
      </c>
      <c r="E63" s="68">
        <v>297</v>
      </c>
      <c r="F63" s="68">
        <v>297</v>
      </c>
      <c r="G63" s="67" t="s">
        <v>940</v>
      </c>
      <c r="H63" s="68">
        <v>208</v>
      </c>
      <c r="I63" s="68">
        <v>3</v>
      </c>
      <c r="J63" s="68">
        <v>1</v>
      </c>
      <c r="K63" s="68">
        <v>10</v>
      </c>
      <c r="L63" s="68">
        <v>12</v>
      </c>
      <c r="M63" s="67" t="s">
        <v>1468</v>
      </c>
      <c r="N63" s="67" t="s">
        <v>1469</v>
      </c>
      <c r="O63" s="68">
        <v>8</v>
      </c>
      <c r="P63" s="68">
        <v>802</v>
      </c>
      <c r="Q63" s="68">
        <v>2007</v>
      </c>
      <c r="R63" s="67" t="s">
        <v>70</v>
      </c>
    </row>
    <row r="64" spans="1:18" ht="54">
      <c r="A64" s="67" t="s">
        <v>19</v>
      </c>
      <c r="B64" s="67" t="s">
        <v>4</v>
      </c>
      <c r="C64" s="67" t="s">
        <v>6</v>
      </c>
      <c r="D64" s="36" t="str">
        <f t="shared" si="0"/>
        <v>Public</v>
      </c>
      <c r="E64" s="68">
        <v>1075</v>
      </c>
      <c r="F64" s="68">
        <v>1075</v>
      </c>
      <c r="G64" s="67" t="s">
        <v>1016</v>
      </c>
      <c r="H64" s="68">
        <v>1655</v>
      </c>
      <c r="I64" s="68">
        <v>3</v>
      </c>
      <c r="J64" s="68">
        <v>1</v>
      </c>
      <c r="K64" s="68">
        <v>10</v>
      </c>
      <c r="L64" s="68">
        <v>12</v>
      </c>
      <c r="M64" s="67" t="s">
        <v>1468</v>
      </c>
      <c r="N64" s="67" t="s">
        <v>1469</v>
      </c>
      <c r="O64" s="68">
        <v>8</v>
      </c>
      <c r="P64" s="68">
        <v>803</v>
      </c>
      <c r="Q64" s="68">
        <v>2004</v>
      </c>
      <c r="R64" s="67" t="s">
        <v>70</v>
      </c>
    </row>
    <row r="65" spans="1:18" ht="40.5">
      <c r="A65" s="67" t="s">
        <v>19</v>
      </c>
      <c r="B65" s="67" t="s">
        <v>1432</v>
      </c>
      <c r="C65" s="67" t="s">
        <v>6</v>
      </c>
      <c r="D65" s="36" t="str">
        <f t="shared" si="0"/>
        <v>Public</v>
      </c>
      <c r="E65" s="68">
        <v>1158</v>
      </c>
      <c r="F65" s="68">
        <v>1158</v>
      </c>
      <c r="G65" s="67" t="s">
        <v>1017</v>
      </c>
      <c r="H65" s="68">
        <v>175</v>
      </c>
      <c r="I65" s="68">
        <v>4</v>
      </c>
      <c r="J65" s="68">
        <v>1</v>
      </c>
      <c r="K65" s="68">
        <v>10</v>
      </c>
      <c r="L65" s="68">
        <v>12</v>
      </c>
      <c r="M65" s="67" t="s">
        <v>1468</v>
      </c>
      <c r="N65" s="67" t="s">
        <v>1469</v>
      </c>
      <c r="O65" s="68">
        <v>8</v>
      </c>
      <c r="P65" s="68">
        <v>803</v>
      </c>
      <c r="Q65" s="68">
        <v>2004</v>
      </c>
      <c r="R65" s="67" t="s">
        <v>70</v>
      </c>
    </row>
    <row r="66" spans="1:18" ht="54">
      <c r="A66" s="67" t="s">
        <v>20</v>
      </c>
      <c r="B66" s="67" t="s">
        <v>4</v>
      </c>
      <c r="C66" s="67" t="s">
        <v>1431</v>
      </c>
      <c r="D66" s="36" t="str">
        <f t="shared" ref="D66:D93" si="1">IF(C66="Catholic", "Private", C66)</f>
        <v>Private</v>
      </c>
      <c r="E66" s="68">
        <v>1398</v>
      </c>
      <c r="F66" s="68">
        <v>5100</v>
      </c>
      <c r="G66" s="67" t="s">
        <v>1087</v>
      </c>
      <c r="H66" s="68">
        <v>442</v>
      </c>
      <c r="I66" s="68">
        <v>3</v>
      </c>
      <c r="J66" s="68">
        <v>3</v>
      </c>
      <c r="K66" s="68">
        <v>10</v>
      </c>
      <c r="L66" s="68">
        <v>12</v>
      </c>
      <c r="M66" s="67" t="s">
        <v>1468</v>
      </c>
      <c r="N66" s="67" t="s">
        <v>1469</v>
      </c>
      <c r="O66" s="68">
        <v>9</v>
      </c>
      <c r="P66" s="68">
        <v>902</v>
      </c>
      <c r="Q66" s="68">
        <v>1986</v>
      </c>
      <c r="R66" s="67" t="s">
        <v>70</v>
      </c>
    </row>
    <row r="67" spans="1:18" ht="27">
      <c r="A67" s="67" t="s">
        <v>20</v>
      </c>
      <c r="B67" s="67" t="s">
        <v>4</v>
      </c>
      <c r="C67" s="67" t="s">
        <v>6</v>
      </c>
      <c r="D67" s="36" t="str">
        <f t="shared" si="1"/>
        <v>Public</v>
      </c>
      <c r="E67" s="68">
        <v>1293</v>
      </c>
      <c r="F67" s="68">
        <v>2053</v>
      </c>
      <c r="G67" s="67" t="s">
        <v>1079</v>
      </c>
      <c r="H67" s="68">
        <v>1069</v>
      </c>
      <c r="I67" s="68">
        <v>3</v>
      </c>
      <c r="J67" s="68">
        <v>1</v>
      </c>
      <c r="K67" s="68">
        <v>10</v>
      </c>
      <c r="L67" s="68">
        <v>12</v>
      </c>
      <c r="M67" s="67" t="s">
        <v>1468</v>
      </c>
      <c r="N67" s="67" t="s">
        <v>1469</v>
      </c>
      <c r="O67" s="68">
        <v>9</v>
      </c>
      <c r="P67" s="68">
        <v>902</v>
      </c>
      <c r="Q67" s="68">
        <v>2000</v>
      </c>
      <c r="R67" s="67" t="s">
        <v>70</v>
      </c>
    </row>
    <row r="68" spans="1:18" ht="40.5">
      <c r="A68" s="67" t="s">
        <v>20</v>
      </c>
      <c r="B68" s="67" t="s">
        <v>1432</v>
      </c>
      <c r="C68" s="67" t="s">
        <v>6</v>
      </c>
      <c r="D68" s="36" t="str">
        <f t="shared" si="1"/>
        <v>Public</v>
      </c>
      <c r="E68" s="68">
        <v>1308</v>
      </c>
      <c r="F68" s="68">
        <v>2241</v>
      </c>
      <c r="G68" s="67" t="s">
        <v>1080</v>
      </c>
      <c r="H68" s="68">
        <v>394</v>
      </c>
      <c r="I68" s="68">
        <v>4</v>
      </c>
      <c r="J68" s="68">
        <v>1</v>
      </c>
      <c r="K68" s="68">
        <v>10</v>
      </c>
      <c r="L68" s="68">
        <v>12</v>
      </c>
      <c r="M68" s="67" t="s">
        <v>1468</v>
      </c>
      <c r="N68" s="67" t="s">
        <v>1469</v>
      </c>
      <c r="O68" s="68">
        <v>9</v>
      </c>
      <c r="P68" s="68">
        <v>901</v>
      </c>
      <c r="Q68" s="68">
        <v>2007</v>
      </c>
      <c r="R68" s="67" t="s">
        <v>70</v>
      </c>
    </row>
    <row r="69" spans="1:18" ht="40.5">
      <c r="A69" s="67" t="s">
        <v>21</v>
      </c>
      <c r="B69" s="67" t="s">
        <v>4</v>
      </c>
      <c r="C69" s="67" t="s">
        <v>1431</v>
      </c>
      <c r="D69" s="36" t="str">
        <f t="shared" si="1"/>
        <v>Private</v>
      </c>
      <c r="E69" s="68">
        <v>1098</v>
      </c>
      <c r="F69" s="68">
        <v>1098</v>
      </c>
      <c r="G69" s="67" t="s">
        <v>1137</v>
      </c>
      <c r="H69" s="68">
        <v>250</v>
      </c>
      <c r="I69" s="68">
        <v>3</v>
      </c>
      <c r="J69" s="68">
        <v>3</v>
      </c>
      <c r="K69" s="68">
        <v>10</v>
      </c>
      <c r="L69" s="68">
        <v>12</v>
      </c>
      <c r="M69" s="67" t="s">
        <v>1468</v>
      </c>
      <c r="N69" s="67" t="s">
        <v>1469</v>
      </c>
      <c r="O69" s="68">
        <v>10</v>
      </c>
      <c r="P69" s="68">
        <v>1005</v>
      </c>
      <c r="Q69" s="68">
        <v>1991</v>
      </c>
      <c r="R69" s="67" t="s">
        <v>70</v>
      </c>
    </row>
    <row r="70" spans="1:18" ht="40.5">
      <c r="A70" s="67" t="s">
        <v>21</v>
      </c>
      <c r="B70" s="67" t="s">
        <v>4</v>
      </c>
      <c r="C70" s="67" t="s">
        <v>1431</v>
      </c>
      <c r="D70" s="36" t="str">
        <f t="shared" si="1"/>
        <v>Private</v>
      </c>
      <c r="E70" s="68">
        <v>1100</v>
      </c>
      <c r="F70" s="68">
        <v>1100</v>
      </c>
      <c r="G70" s="67" t="s">
        <v>1138</v>
      </c>
      <c r="H70" s="68">
        <v>206</v>
      </c>
      <c r="I70" s="68">
        <v>3</v>
      </c>
      <c r="J70" s="68">
        <v>3</v>
      </c>
      <c r="K70" s="68">
        <v>10</v>
      </c>
      <c r="L70" s="68">
        <v>12</v>
      </c>
      <c r="M70" s="67" t="s">
        <v>1468</v>
      </c>
      <c r="N70" s="67" t="s">
        <v>1469</v>
      </c>
      <c r="O70" s="68">
        <v>10</v>
      </c>
      <c r="P70" s="68">
        <v>1003</v>
      </c>
      <c r="Q70" s="68">
        <v>2003</v>
      </c>
      <c r="R70" s="67" t="s">
        <v>70</v>
      </c>
    </row>
    <row r="71" spans="1:18" ht="94.5">
      <c r="A71" s="67" t="s">
        <v>21</v>
      </c>
      <c r="B71" s="67" t="s">
        <v>4</v>
      </c>
      <c r="C71" s="67" t="s">
        <v>6</v>
      </c>
      <c r="D71" s="36" t="str">
        <f t="shared" si="1"/>
        <v>Public</v>
      </c>
      <c r="E71" s="68">
        <v>492</v>
      </c>
      <c r="F71" s="68">
        <v>492</v>
      </c>
      <c r="G71" s="67" t="s">
        <v>1090</v>
      </c>
      <c r="H71" s="68">
        <v>60</v>
      </c>
      <c r="I71" s="68">
        <v>3</v>
      </c>
      <c r="J71" s="68">
        <v>1</v>
      </c>
      <c r="K71" s="68">
        <v>10</v>
      </c>
      <c r="L71" s="68">
        <v>12</v>
      </c>
      <c r="M71" s="67" t="s">
        <v>1468</v>
      </c>
      <c r="N71" s="67" t="s">
        <v>1469</v>
      </c>
      <c r="O71" s="68">
        <v>10</v>
      </c>
      <c r="P71" s="68">
        <v>1004</v>
      </c>
      <c r="Q71" s="69"/>
      <c r="R71" s="67" t="s">
        <v>70</v>
      </c>
    </row>
    <row r="72" spans="1:18" ht="27">
      <c r="A72" s="67" t="s">
        <v>21</v>
      </c>
      <c r="B72" s="67" t="s">
        <v>4</v>
      </c>
      <c r="C72" s="67" t="s">
        <v>6</v>
      </c>
      <c r="D72" s="36" t="str">
        <f t="shared" si="1"/>
        <v>Public</v>
      </c>
      <c r="E72" s="68">
        <v>1096</v>
      </c>
      <c r="F72" s="68">
        <v>1096</v>
      </c>
      <c r="G72" s="67" t="s">
        <v>1136</v>
      </c>
      <c r="H72" s="68">
        <v>374</v>
      </c>
      <c r="I72" s="68">
        <v>3</v>
      </c>
      <c r="J72" s="68">
        <v>1</v>
      </c>
      <c r="K72" s="68">
        <v>10</v>
      </c>
      <c r="L72" s="68">
        <v>12</v>
      </c>
      <c r="M72" s="67" t="s">
        <v>1468</v>
      </c>
      <c r="N72" s="67" t="s">
        <v>1469</v>
      </c>
      <c r="O72" s="68">
        <v>10</v>
      </c>
      <c r="P72" s="68">
        <v>1005</v>
      </c>
      <c r="Q72" s="68">
        <v>1995</v>
      </c>
      <c r="R72" s="67" t="s">
        <v>70</v>
      </c>
    </row>
    <row r="73" spans="1:18" ht="40.5">
      <c r="A73" s="67" t="s">
        <v>22</v>
      </c>
      <c r="B73" s="67" t="s">
        <v>4</v>
      </c>
      <c r="C73" s="67" t="s">
        <v>1431</v>
      </c>
      <c r="D73" s="36" t="str">
        <f t="shared" si="1"/>
        <v>Private</v>
      </c>
      <c r="E73" s="68">
        <v>732</v>
      </c>
      <c r="F73" s="68">
        <v>732</v>
      </c>
      <c r="G73" s="67" t="s">
        <v>1211</v>
      </c>
      <c r="H73" s="68">
        <v>231</v>
      </c>
      <c r="I73" s="68">
        <v>3</v>
      </c>
      <c r="J73" s="68">
        <v>3</v>
      </c>
      <c r="K73" s="68">
        <v>10</v>
      </c>
      <c r="L73" s="68">
        <v>12</v>
      </c>
      <c r="M73" s="67" t="s">
        <v>1468</v>
      </c>
      <c r="N73" s="67" t="s">
        <v>1469</v>
      </c>
      <c r="O73" s="68">
        <v>11</v>
      </c>
      <c r="P73" s="68">
        <v>1102</v>
      </c>
      <c r="Q73" s="68">
        <v>2006</v>
      </c>
      <c r="R73" s="67" t="s">
        <v>70</v>
      </c>
    </row>
    <row r="74" spans="1:18" ht="67.5">
      <c r="A74" s="67" t="s">
        <v>22</v>
      </c>
      <c r="B74" s="67" t="s">
        <v>4</v>
      </c>
      <c r="C74" s="67" t="s">
        <v>1431</v>
      </c>
      <c r="D74" s="36" t="str">
        <f t="shared" si="1"/>
        <v>Private</v>
      </c>
      <c r="E74" s="68">
        <v>1133</v>
      </c>
      <c r="F74" s="68">
        <v>1133</v>
      </c>
      <c r="G74" s="67" t="s">
        <v>1232</v>
      </c>
      <c r="H74" s="68">
        <v>203</v>
      </c>
      <c r="I74" s="68">
        <v>3</v>
      </c>
      <c r="J74" s="68">
        <v>3</v>
      </c>
      <c r="K74" s="68">
        <v>10</v>
      </c>
      <c r="L74" s="68">
        <v>12</v>
      </c>
      <c r="M74" s="67" t="s">
        <v>1468</v>
      </c>
      <c r="N74" s="67" t="s">
        <v>1469</v>
      </c>
      <c r="O74" s="68">
        <v>11</v>
      </c>
      <c r="P74" s="68">
        <v>1104</v>
      </c>
      <c r="Q74" s="68">
        <v>2003</v>
      </c>
      <c r="R74" s="67" t="s">
        <v>70</v>
      </c>
    </row>
    <row r="75" spans="1:18" ht="67.5">
      <c r="A75" s="67" t="s">
        <v>22</v>
      </c>
      <c r="B75" s="67" t="s">
        <v>4</v>
      </c>
      <c r="C75" s="67" t="s">
        <v>1431</v>
      </c>
      <c r="D75" s="36" t="str">
        <f t="shared" si="1"/>
        <v>Private</v>
      </c>
      <c r="E75" s="68">
        <v>1195</v>
      </c>
      <c r="F75" s="68">
        <v>1196</v>
      </c>
      <c r="G75" s="67" t="s">
        <v>1235</v>
      </c>
      <c r="H75" s="68">
        <v>125</v>
      </c>
      <c r="I75" s="68">
        <v>3</v>
      </c>
      <c r="J75" s="68">
        <v>3</v>
      </c>
      <c r="K75" s="68">
        <v>10</v>
      </c>
      <c r="L75" s="68">
        <v>12</v>
      </c>
      <c r="M75" s="67" t="s">
        <v>1468</v>
      </c>
      <c r="N75" s="67" t="s">
        <v>1469</v>
      </c>
      <c r="O75" s="68">
        <v>11</v>
      </c>
      <c r="P75" s="68">
        <v>1103</v>
      </c>
      <c r="Q75" s="68">
        <v>1977</v>
      </c>
      <c r="R75" s="67" t="s">
        <v>70</v>
      </c>
    </row>
    <row r="76" spans="1:18" ht="40.5">
      <c r="A76" s="67" t="s">
        <v>22</v>
      </c>
      <c r="B76" s="67" t="s">
        <v>4</v>
      </c>
      <c r="C76" s="67" t="s">
        <v>6</v>
      </c>
      <c r="D76" s="36" t="str">
        <f t="shared" si="1"/>
        <v>Public</v>
      </c>
      <c r="E76" s="68">
        <v>1110</v>
      </c>
      <c r="F76" s="68">
        <v>1110</v>
      </c>
      <c r="G76" s="67" t="s">
        <v>1229</v>
      </c>
      <c r="H76" s="68">
        <v>231</v>
      </c>
      <c r="I76" s="68">
        <v>3</v>
      </c>
      <c r="J76" s="68">
        <v>1</v>
      </c>
      <c r="K76" s="68">
        <v>10</v>
      </c>
      <c r="L76" s="68">
        <v>12</v>
      </c>
      <c r="M76" s="67" t="s">
        <v>1468</v>
      </c>
      <c r="N76" s="67" t="s">
        <v>1469</v>
      </c>
      <c r="O76" s="68">
        <v>11</v>
      </c>
      <c r="P76" s="68">
        <v>1103</v>
      </c>
      <c r="Q76" s="68">
        <v>2006</v>
      </c>
      <c r="R76" s="67" t="s">
        <v>70</v>
      </c>
    </row>
    <row r="77" spans="1:18" ht="67.5">
      <c r="A77" s="67" t="s">
        <v>22</v>
      </c>
      <c r="B77" s="67" t="s">
        <v>4</v>
      </c>
      <c r="C77" s="67" t="s">
        <v>6</v>
      </c>
      <c r="D77" s="36" t="str">
        <f t="shared" si="1"/>
        <v>Public</v>
      </c>
      <c r="E77" s="68">
        <v>1131</v>
      </c>
      <c r="F77" s="68">
        <v>1131</v>
      </c>
      <c r="G77" s="67" t="s">
        <v>1230</v>
      </c>
      <c r="H77" s="68">
        <v>220</v>
      </c>
      <c r="I77" s="68">
        <v>3</v>
      </c>
      <c r="J77" s="68">
        <v>1</v>
      </c>
      <c r="K77" s="68">
        <v>10</v>
      </c>
      <c r="L77" s="68">
        <v>12</v>
      </c>
      <c r="M77" s="67" t="s">
        <v>1468</v>
      </c>
      <c r="N77" s="67" t="s">
        <v>1469</v>
      </c>
      <c r="O77" s="68">
        <v>11</v>
      </c>
      <c r="P77" s="68">
        <v>1102</v>
      </c>
      <c r="Q77" s="68">
        <v>2000</v>
      </c>
      <c r="R77" s="67" t="s">
        <v>70</v>
      </c>
    </row>
    <row r="78" spans="1:18" ht="40.5">
      <c r="A78" s="67" t="s">
        <v>22</v>
      </c>
      <c r="B78" s="67" t="s">
        <v>4</v>
      </c>
      <c r="C78" s="67" t="s">
        <v>6</v>
      </c>
      <c r="D78" s="36" t="str">
        <f t="shared" si="1"/>
        <v>Public</v>
      </c>
      <c r="E78" s="68">
        <v>1132</v>
      </c>
      <c r="F78" s="68">
        <v>1132</v>
      </c>
      <c r="G78" s="67" t="s">
        <v>1231</v>
      </c>
      <c r="H78" s="68">
        <v>531</v>
      </c>
      <c r="I78" s="68">
        <v>3</v>
      </c>
      <c r="J78" s="68">
        <v>1</v>
      </c>
      <c r="K78" s="68">
        <v>10</v>
      </c>
      <c r="L78" s="68">
        <v>12</v>
      </c>
      <c r="M78" s="67" t="s">
        <v>1468</v>
      </c>
      <c r="N78" s="67" t="s">
        <v>1469</v>
      </c>
      <c r="O78" s="68">
        <v>11</v>
      </c>
      <c r="P78" s="68">
        <v>1103</v>
      </c>
      <c r="Q78" s="68">
        <v>1990</v>
      </c>
      <c r="R78" s="67" t="s">
        <v>70</v>
      </c>
    </row>
    <row r="79" spans="1:18" ht="54">
      <c r="A79" s="67" t="s">
        <v>22</v>
      </c>
      <c r="B79" s="67" t="s">
        <v>1432</v>
      </c>
      <c r="C79" s="67" t="s">
        <v>6</v>
      </c>
      <c r="D79" s="36" t="str">
        <f t="shared" si="1"/>
        <v>Public</v>
      </c>
      <c r="E79" s="68">
        <v>1160</v>
      </c>
      <c r="F79" s="68">
        <v>1161</v>
      </c>
      <c r="G79" s="67" t="s">
        <v>1233</v>
      </c>
      <c r="H79" s="68">
        <v>82</v>
      </c>
      <c r="I79" s="68">
        <v>4</v>
      </c>
      <c r="J79" s="68">
        <v>1</v>
      </c>
      <c r="K79" s="68">
        <v>10</v>
      </c>
      <c r="L79" s="68">
        <v>12</v>
      </c>
      <c r="M79" s="67" t="s">
        <v>1468</v>
      </c>
      <c r="N79" s="67" t="s">
        <v>1469</v>
      </c>
      <c r="O79" s="68">
        <v>11</v>
      </c>
      <c r="P79" s="68">
        <v>1101</v>
      </c>
      <c r="Q79" s="68">
        <v>2006</v>
      </c>
      <c r="R79" s="67" t="s">
        <v>70</v>
      </c>
    </row>
    <row r="80" spans="1:18" ht="40.5">
      <c r="A80" s="67" t="s">
        <v>22</v>
      </c>
      <c r="B80" s="67" t="s">
        <v>1432</v>
      </c>
      <c r="C80" s="67" t="s">
        <v>6</v>
      </c>
      <c r="D80" s="36" t="str">
        <f t="shared" si="1"/>
        <v>Public</v>
      </c>
      <c r="E80" s="68">
        <v>1294</v>
      </c>
      <c r="F80" s="68">
        <v>2056</v>
      </c>
      <c r="G80" s="67" t="s">
        <v>1240</v>
      </c>
      <c r="H80" s="68">
        <v>531</v>
      </c>
      <c r="I80" s="68">
        <v>4</v>
      </c>
      <c r="J80" s="68">
        <v>1</v>
      </c>
      <c r="K80" s="68">
        <v>10</v>
      </c>
      <c r="L80" s="68">
        <v>12</v>
      </c>
      <c r="M80" s="67" t="s">
        <v>1468</v>
      </c>
      <c r="N80" s="67" t="s">
        <v>1469</v>
      </c>
      <c r="O80" s="68">
        <v>11</v>
      </c>
      <c r="P80" s="68">
        <v>1103</v>
      </c>
      <c r="Q80" s="68">
        <v>1998</v>
      </c>
      <c r="R80" s="67" t="s">
        <v>70</v>
      </c>
    </row>
    <row r="81" spans="1:18" ht="27">
      <c r="A81" s="67" t="s">
        <v>23</v>
      </c>
      <c r="B81" s="67" t="s">
        <v>4</v>
      </c>
      <c r="C81" s="67" t="s">
        <v>1431</v>
      </c>
      <c r="D81" s="36" t="str">
        <f t="shared" si="1"/>
        <v>Private</v>
      </c>
      <c r="E81" s="68">
        <v>1141</v>
      </c>
      <c r="F81" s="68">
        <v>1141</v>
      </c>
      <c r="G81" s="67" t="s">
        <v>1304</v>
      </c>
      <c r="H81" s="68">
        <v>359</v>
      </c>
      <c r="I81" s="68">
        <v>3</v>
      </c>
      <c r="J81" s="68">
        <v>3</v>
      </c>
      <c r="K81" s="68">
        <v>10</v>
      </c>
      <c r="L81" s="68">
        <v>12</v>
      </c>
      <c r="M81" s="67" t="s">
        <v>1468</v>
      </c>
      <c r="N81" s="67" t="s">
        <v>1469</v>
      </c>
      <c r="O81" s="68">
        <v>12</v>
      </c>
      <c r="P81" s="68">
        <v>1201</v>
      </c>
      <c r="Q81" s="68">
        <v>2001</v>
      </c>
      <c r="R81" s="67" t="s">
        <v>70</v>
      </c>
    </row>
    <row r="82" spans="1:18" ht="27">
      <c r="A82" s="67" t="s">
        <v>23</v>
      </c>
      <c r="B82" s="67" t="s">
        <v>4</v>
      </c>
      <c r="C82" s="67" t="s">
        <v>6</v>
      </c>
      <c r="D82" s="36" t="str">
        <f t="shared" si="1"/>
        <v>Public</v>
      </c>
      <c r="E82" s="68">
        <v>1142</v>
      </c>
      <c r="F82" s="68">
        <v>1142</v>
      </c>
      <c r="G82" s="67" t="s">
        <v>1305</v>
      </c>
      <c r="H82" s="68">
        <v>431</v>
      </c>
      <c r="I82" s="68">
        <v>3</v>
      </c>
      <c r="J82" s="68">
        <v>1</v>
      </c>
      <c r="K82" s="68">
        <v>10</v>
      </c>
      <c r="L82" s="68">
        <v>12</v>
      </c>
      <c r="M82" s="67" t="s">
        <v>1468</v>
      </c>
      <c r="N82" s="67" t="s">
        <v>1469</v>
      </c>
      <c r="O82" s="68">
        <v>12</v>
      </c>
      <c r="P82" s="68">
        <v>1201</v>
      </c>
      <c r="Q82" s="68">
        <v>1988</v>
      </c>
      <c r="R82" s="67" t="s">
        <v>70</v>
      </c>
    </row>
    <row r="83" spans="1:18" ht="27">
      <c r="A83" s="67" t="s">
        <v>23</v>
      </c>
      <c r="B83" s="67" t="s">
        <v>4</v>
      </c>
      <c r="C83" s="67" t="s">
        <v>6</v>
      </c>
      <c r="D83" s="36" t="str">
        <f t="shared" si="1"/>
        <v>Public</v>
      </c>
      <c r="E83" s="68">
        <v>1143</v>
      </c>
      <c r="F83" s="68">
        <v>1143</v>
      </c>
      <c r="G83" s="67" t="s">
        <v>1306</v>
      </c>
      <c r="H83" s="68">
        <v>215</v>
      </c>
      <c r="I83" s="68">
        <v>3</v>
      </c>
      <c r="J83" s="68">
        <v>1</v>
      </c>
      <c r="K83" s="68">
        <v>10</v>
      </c>
      <c r="L83" s="68">
        <v>12</v>
      </c>
      <c r="M83" s="67" t="s">
        <v>1468</v>
      </c>
      <c r="N83" s="67" t="s">
        <v>1469</v>
      </c>
      <c r="O83" s="68">
        <v>12</v>
      </c>
      <c r="P83" s="68">
        <v>1201</v>
      </c>
      <c r="Q83" s="68">
        <v>1997</v>
      </c>
      <c r="R83" s="67" t="s">
        <v>70</v>
      </c>
    </row>
    <row r="84" spans="1:18" ht="54">
      <c r="A84" s="67" t="s">
        <v>23</v>
      </c>
      <c r="B84" s="67" t="s">
        <v>1432</v>
      </c>
      <c r="C84" s="67" t="s">
        <v>6</v>
      </c>
      <c r="D84" s="36" t="str">
        <f t="shared" si="1"/>
        <v>Public</v>
      </c>
      <c r="E84" s="68">
        <v>1145</v>
      </c>
      <c r="F84" s="68">
        <v>1145</v>
      </c>
      <c r="G84" s="67" t="s">
        <v>1307</v>
      </c>
      <c r="H84" s="68">
        <v>520</v>
      </c>
      <c r="I84" s="68">
        <v>4</v>
      </c>
      <c r="J84" s="68">
        <v>1</v>
      </c>
      <c r="K84" s="68">
        <v>10</v>
      </c>
      <c r="L84" s="68">
        <v>12</v>
      </c>
      <c r="M84" s="67" t="s">
        <v>1468</v>
      </c>
      <c r="N84" s="67" t="s">
        <v>1469</v>
      </c>
      <c r="O84" s="68">
        <v>12</v>
      </c>
      <c r="P84" s="68">
        <v>1201</v>
      </c>
      <c r="Q84" s="68">
        <v>1988</v>
      </c>
      <c r="R84" s="67" t="s">
        <v>70</v>
      </c>
    </row>
    <row r="85" spans="1:18" ht="40.5">
      <c r="A85" s="67" t="s">
        <v>24</v>
      </c>
      <c r="B85" s="67" t="s">
        <v>4</v>
      </c>
      <c r="C85" s="67" t="s">
        <v>1431</v>
      </c>
      <c r="D85" s="36" t="str">
        <f t="shared" si="1"/>
        <v>Private</v>
      </c>
      <c r="E85" s="68">
        <v>969</v>
      </c>
      <c r="F85" s="68">
        <v>969</v>
      </c>
      <c r="G85" s="67" t="s">
        <v>1394</v>
      </c>
      <c r="H85" s="68">
        <v>91</v>
      </c>
      <c r="I85" s="68">
        <v>3</v>
      </c>
      <c r="J85" s="68">
        <v>3</v>
      </c>
      <c r="K85" s="68">
        <v>10</v>
      </c>
      <c r="L85" s="68">
        <v>12</v>
      </c>
      <c r="M85" s="67" t="s">
        <v>1468</v>
      </c>
      <c r="N85" s="67" t="s">
        <v>1469</v>
      </c>
      <c r="O85" s="68">
        <v>13</v>
      </c>
      <c r="P85" s="68">
        <v>1301</v>
      </c>
      <c r="Q85" s="68">
        <v>1983</v>
      </c>
      <c r="R85" s="67" t="s">
        <v>70</v>
      </c>
    </row>
    <row r="86" spans="1:18" ht="27">
      <c r="A86" s="67" t="s">
        <v>24</v>
      </c>
      <c r="B86" s="67" t="s">
        <v>4</v>
      </c>
      <c r="C86" s="67" t="s">
        <v>1431</v>
      </c>
      <c r="D86" s="36" t="str">
        <f t="shared" si="1"/>
        <v>Private</v>
      </c>
      <c r="E86" s="68">
        <v>1150</v>
      </c>
      <c r="F86" s="68">
        <v>1150</v>
      </c>
      <c r="G86" s="67" t="s">
        <v>1398</v>
      </c>
      <c r="H86" s="68">
        <v>191</v>
      </c>
      <c r="I86" s="68">
        <v>3</v>
      </c>
      <c r="J86" s="68">
        <v>3</v>
      </c>
      <c r="K86" s="68">
        <v>10</v>
      </c>
      <c r="L86" s="68">
        <v>12</v>
      </c>
      <c r="M86" s="67" t="s">
        <v>1468</v>
      </c>
      <c r="N86" s="67" t="s">
        <v>1469</v>
      </c>
      <c r="O86" s="68">
        <v>13</v>
      </c>
      <c r="P86" s="68">
        <v>1305</v>
      </c>
      <c r="Q86" s="68">
        <v>2006</v>
      </c>
      <c r="R86" s="67" t="s">
        <v>70</v>
      </c>
    </row>
    <row r="87" spans="1:18" ht="67.5">
      <c r="A87" s="67" t="s">
        <v>24</v>
      </c>
      <c r="B87" s="67" t="s">
        <v>4</v>
      </c>
      <c r="C87" s="67" t="s">
        <v>1431</v>
      </c>
      <c r="D87" s="36" t="str">
        <f t="shared" si="1"/>
        <v>Private</v>
      </c>
      <c r="E87" s="68">
        <v>1301</v>
      </c>
      <c r="F87" s="68">
        <v>2174</v>
      </c>
      <c r="G87" s="67" t="s">
        <v>1412</v>
      </c>
      <c r="H87" s="68">
        <v>191</v>
      </c>
      <c r="I87" s="68">
        <v>3</v>
      </c>
      <c r="J87" s="68">
        <v>3</v>
      </c>
      <c r="K87" s="68">
        <v>10</v>
      </c>
      <c r="L87" s="68">
        <v>12</v>
      </c>
      <c r="M87" s="67" t="s">
        <v>1468</v>
      </c>
      <c r="N87" s="67" t="s">
        <v>1469</v>
      </c>
      <c r="O87" s="68">
        <v>13</v>
      </c>
      <c r="P87" s="68">
        <v>1302</v>
      </c>
      <c r="Q87" s="68">
        <v>1992</v>
      </c>
      <c r="R87" s="67" t="s">
        <v>70</v>
      </c>
    </row>
    <row r="88" spans="1:18" ht="54">
      <c r="A88" s="67" t="s">
        <v>24</v>
      </c>
      <c r="B88" s="67" t="s">
        <v>4</v>
      </c>
      <c r="C88" s="67" t="s">
        <v>6</v>
      </c>
      <c r="D88" s="36" t="str">
        <f t="shared" si="1"/>
        <v>Public</v>
      </c>
      <c r="E88" s="68">
        <v>1149</v>
      </c>
      <c r="F88" s="68">
        <v>1149</v>
      </c>
      <c r="G88" s="67" t="s">
        <v>753</v>
      </c>
      <c r="H88" s="68">
        <v>416</v>
      </c>
      <c r="I88" s="68">
        <v>3</v>
      </c>
      <c r="J88" s="68">
        <v>1</v>
      </c>
      <c r="K88" s="68">
        <v>10</v>
      </c>
      <c r="L88" s="68">
        <v>12</v>
      </c>
      <c r="M88" s="67" t="s">
        <v>1468</v>
      </c>
      <c r="N88" s="67" t="s">
        <v>1469</v>
      </c>
      <c r="O88" s="68">
        <v>13</v>
      </c>
      <c r="P88" s="68">
        <v>1305</v>
      </c>
      <c r="Q88" s="68">
        <v>1989</v>
      </c>
      <c r="R88" s="67" t="s">
        <v>70</v>
      </c>
    </row>
    <row r="89" spans="1:18" ht="40.5">
      <c r="A89" s="67" t="s">
        <v>24</v>
      </c>
      <c r="B89" s="67" t="s">
        <v>4</v>
      </c>
      <c r="C89" s="67" t="s">
        <v>6</v>
      </c>
      <c r="D89" s="36" t="str">
        <f t="shared" si="1"/>
        <v>Public</v>
      </c>
      <c r="E89" s="68">
        <v>1151</v>
      </c>
      <c r="F89" s="68">
        <v>1151</v>
      </c>
      <c r="G89" s="67" t="s">
        <v>1399</v>
      </c>
      <c r="H89" s="68">
        <v>295</v>
      </c>
      <c r="I89" s="68">
        <v>3</v>
      </c>
      <c r="J89" s="68">
        <v>1</v>
      </c>
      <c r="K89" s="68">
        <v>10</v>
      </c>
      <c r="L89" s="68">
        <v>12</v>
      </c>
      <c r="M89" s="67" t="s">
        <v>1468</v>
      </c>
      <c r="N89" s="67" t="s">
        <v>1469</v>
      </c>
      <c r="O89" s="68">
        <v>13</v>
      </c>
      <c r="P89" s="68">
        <v>1302</v>
      </c>
      <c r="Q89" s="68">
        <v>1995</v>
      </c>
      <c r="R89" s="67" t="s">
        <v>70</v>
      </c>
    </row>
    <row r="90" spans="1:18" ht="40.5">
      <c r="A90" s="67" t="s">
        <v>24</v>
      </c>
      <c r="B90" s="67" t="s">
        <v>4</v>
      </c>
      <c r="C90" s="67" t="s">
        <v>6</v>
      </c>
      <c r="D90" s="36" t="str">
        <f t="shared" si="1"/>
        <v>Public</v>
      </c>
      <c r="E90" s="68">
        <v>1152</v>
      </c>
      <c r="F90" s="68">
        <v>1152</v>
      </c>
      <c r="G90" s="67" t="s">
        <v>1400</v>
      </c>
      <c r="H90" s="68">
        <v>319</v>
      </c>
      <c r="I90" s="68">
        <v>3</v>
      </c>
      <c r="J90" s="68">
        <v>1</v>
      </c>
      <c r="K90" s="68">
        <v>10</v>
      </c>
      <c r="L90" s="68">
        <v>12</v>
      </c>
      <c r="M90" s="67" t="s">
        <v>1468</v>
      </c>
      <c r="N90" s="67" t="s">
        <v>1469</v>
      </c>
      <c r="O90" s="68">
        <v>13</v>
      </c>
      <c r="P90" s="68">
        <v>1304</v>
      </c>
      <c r="Q90" s="68">
        <v>1982</v>
      </c>
      <c r="R90" s="67" t="s">
        <v>70</v>
      </c>
    </row>
    <row r="91" spans="1:18" ht="40.5">
      <c r="A91" s="67" t="s">
        <v>24</v>
      </c>
      <c r="B91" s="67" t="s">
        <v>4</v>
      </c>
      <c r="C91" s="67" t="s">
        <v>6</v>
      </c>
      <c r="D91" s="36" t="str">
        <f t="shared" si="1"/>
        <v>Public</v>
      </c>
      <c r="E91" s="68">
        <v>1153</v>
      </c>
      <c r="F91" s="68">
        <v>1153</v>
      </c>
      <c r="G91" s="67" t="s">
        <v>1401</v>
      </c>
      <c r="H91" s="68">
        <v>104</v>
      </c>
      <c r="I91" s="68">
        <v>3</v>
      </c>
      <c r="J91" s="68">
        <v>1</v>
      </c>
      <c r="K91" s="68">
        <v>10</v>
      </c>
      <c r="L91" s="68">
        <v>12</v>
      </c>
      <c r="M91" s="67" t="s">
        <v>1468</v>
      </c>
      <c r="N91" s="67" t="s">
        <v>1469</v>
      </c>
      <c r="O91" s="68">
        <v>13</v>
      </c>
      <c r="P91" s="68">
        <v>1303</v>
      </c>
      <c r="Q91" s="68">
        <v>2007</v>
      </c>
      <c r="R91" s="67" t="s">
        <v>70</v>
      </c>
    </row>
    <row r="92" spans="1:18" ht="27">
      <c r="A92" s="67" t="s">
        <v>24</v>
      </c>
      <c r="B92" s="67" t="s">
        <v>4</v>
      </c>
      <c r="C92" s="67" t="s">
        <v>6</v>
      </c>
      <c r="D92" s="36" t="str">
        <f t="shared" si="1"/>
        <v>Public</v>
      </c>
      <c r="E92" s="68">
        <v>1413</v>
      </c>
      <c r="F92" s="68">
        <v>5121</v>
      </c>
      <c r="G92" s="67" t="s">
        <v>1417</v>
      </c>
      <c r="H92" s="68">
        <v>233</v>
      </c>
      <c r="I92" s="68">
        <v>3</v>
      </c>
      <c r="J92" s="68">
        <v>1</v>
      </c>
      <c r="K92" s="68">
        <v>10</v>
      </c>
      <c r="L92" s="68">
        <v>12</v>
      </c>
      <c r="M92" s="67" t="s">
        <v>1468</v>
      </c>
      <c r="N92" s="67" t="s">
        <v>1469</v>
      </c>
      <c r="O92" s="68">
        <v>13</v>
      </c>
      <c r="P92" s="68">
        <v>1305</v>
      </c>
      <c r="Q92" s="68">
        <v>2006</v>
      </c>
      <c r="R92" s="67" t="s">
        <v>70</v>
      </c>
    </row>
    <row r="93" spans="1:18" ht="94.5">
      <c r="A93" s="67" t="s">
        <v>24</v>
      </c>
      <c r="B93" s="67" t="s">
        <v>1432</v>
      </c>
      <c r="C93" s="67" t="s">
        <v>6</v>
      </c>
      <c r="D93" s="36" t="str">
        <f t="shared" si="1"/>
        <v>Public</v>
      </c>
      <c r="E93" s="68">
        <v>1159</v>
      </c>
      <c r="F93" s="68">
        <v>1159</v>
      </c>
      <c r="G93" s="67" t="s">
        <v>1402</v>
      </c>
      <c r="H93" s="68">
        <v>140</v>
      </c>
      <c r="I93" s="68">
        <v>4</v>
      </c>
      <c r="J93" s="68">
        <v>1</v>
      </c>
      <c r="K93" s="68">
        <v>10</v>
      </c>
      <c r="L93" s="68">
        <v>12</v>
      </c>
      <c r="M93" s="67" t="s">
        <v>1468</v>
      </c>
      <c r="N93" s="67" t="s">
        <v>1469</v>
      </c>
      <c r="O93" s="68">
        <v>13</v>
      </c>
      <c r="P93" s="68">
        <v>1304</v>
      </c>
      <c r="Q93" s="68">
        <v>2004</v>
      </c>
      <c r="R93" s="67" t="s">
        <v>70</v>
      </c>
    </row>
  </sheetData>
  <phoneticPr fontId="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9"/>
  <sheetViews>
    <sheetView topLeftCell="B1" workbookViewId="0">
      <selection activeCell="J4" sqref="J4"/>
    </sheetView>
  </sheetViews>
  <sheetFormatPr defaultRowHeight="15"/>
  <cols>
    <col min="1" max="1" width="26.28515625" bestFit="1" customWidth="1"/>
    <col min="2" max="2" width="16.28515625" bestFit="1" customWidth="1"/>
    <col min="3" max="10" width="11.5703125" bestFit="1" customWidth="1"/>
    <col min="11" max="11" width="5.5703125" bestFit="1" customWidth="1"/>
    <col min="12" max="12" width="11.28515625" bestFit="1" customWidth="1"/>
    <col min="13" max="19" width="4" bestFit="1" customWidth="1"/>
    <col min="20" max="20" width="6.42578125" bestFit="1" customWidth="1"/>
    <col min="21" max="21" width="5.7109375" bestFit="1" customWidth="1"/>
    <col min="22" max="27" width="4" bestFit="1" customWidth="1"/>
    <col min="28" max="28" width="8.28515625" bestFit="1" customWidth="1"/>
    <col min="29" max="29" width="6.28515625" bestFit="1" customWidth="1"/>
    <col min="30" max="31" width="6" bestFit="1" customWidth="1"/>
    <col min="32" max="32" width="8.28515625" bestFit="1" customWidth="1"/>
    <col min="33" max="33" width="6.28515625" bestFit="1" customWidth="1"/>
    <col min="34" max="35" width="6" bestFit="1" customWidth="1"/>
    <col min="36" max="36" width="8.28515625" bestFit="1" customWidth="1"/>
    <col min="37" max="37" width="6.28515625" bestFit="1" customWidth="1"/>
    <col min="38" max="39" width="6" bestFit="1" customWidth="1"/>
    <col min="40" max="40" width="8.28515625" bestFit="1" customWidth="1"/>
    <col min="41" max="41" width="6.28515625" bestFit="1" customWidth="1"/>
    <col min="42" max="43" width="6" bestFit="1" customWidth="1"/>
    <col min="44" max="44" width="8.28515625" bestFit="1" customWidth="1"/>
    <col min="45" max="45" width="6.28515625" bestFit="1" customWidth="1"/>
    <col min="46" max="47" width="6" bestFit="1" customWidth="1"/>
    <col min="48" max="48" width="8.28515625" bestFit="1" customWidth="1"/>
    <col min="49" max="49" width="6.28515625" bestFit="1" customWidth="1"/>
    <col min="50" max="52" width="6" bestFit="1" customWidth="1"/>
    <col min="53" max="53" width="8.28515625" bestFit="1" customWidth="1"/>
    <col min="54" max="54" width="6.28515625" bestFit="1" customWidth="1"/>
    <col min="55" max="56" width="6" bestFit="1" customWidth="1"/>
    <col min="57" max="57" width="8.28515625" bestFit="1" customWidth="1"/>
    <col min="58" max="58" width="6.28515625" bestFit="1" customWidth="1"/>
    <col min="59" max="60" width="6" bestFit="1" customWidth="1"/>
    <col min="61" max="61" width="8.28515625" bestFit="1" customWidth="1"/>
    <col min="62" max="62" width="6.28515625" customWidth="1"/>
    <col min="63" max="63" width="7.28515625" bestFit="1" customWidth="1"/>
    <col min="64" max="64" width="8.140625" bestFit="1" customWidth="1"/>
    <col min="65" max="65" width="8.7109375" bestFit="1" customWidth="1"/>
    <col min="66" max="66" width="7.28515625" bestFit="1" customWidth="1"/>
    <col min="67" max="67" width="8.140625" bestFit="1" customWidth="1"/>
    <col min="68" max="68" width="8.7109375" bestFit="1" customWidth="1"/>
    <col min="69" max="69" width="7.28515625" bestFit="1" customWidth="1"/>
    <col min="70" max="70" width="8.140625" bestFit="1" customWidth="1"/>
    <col min="71" max="71" width="8.7109375" bestFit="1" customWidth="1"/>
    <col min="72" max="72" width="7.28515625" bestFit="1" customWidth="1"/>
    <col min="73" max="73" width="8.140625" bestFit="1" customWidth="1"/>
    <col min="74" max="74" width="8.7109375" bestFit="1" customWidth="1"/>
    <col min="75" max="75" width="7.28515625" bestFit="1" customWidth="1"/>
    <col min="76" max="76" width="8.140625" bestFit="1" customWidth="1"/>
    <col min="77" max="77" width="8.7109375" bestFit="1" customWidth="1"/>
    <col min="78" max="78" width="7.28515625" bestFit="1" customWidth="1"/>
    <col min="79" max="79" width="8.140625" bestFit="1" customWidth="1"/>
    <col min="80" max="80" width="8.7109375" bestFit="1" customWidth="1"/>
    <col min="81" max="81" width="7.28515625" bestFit="1" customWidth="1"/>
    <col min="82" max="82" width="8.140625" bestFit="1" customWidth="1"/>
    <col min="83" max="83" width="8.7109375" bestFit="1" customWidth="1"/>
    <col min="84" max="84" width="7.28515625" bestFit="1" customWidth="1"/>
    <col min="85" max="85" width="8.140625" bestFit="1" customWidth="1"/>
    <col min="86" max="86" width="8.7109375" bestFit="1" customWidth="1"/>
    <col min="87" max="87" width="7.28515625" bestFit="1" customWidth="1"/>
    <col min="88" max="88" width="8.140625" bestFit="1" customWidth="1"/>
    <col min="89" max="89" width="8.7109375" bestFit="1" customWidth="1"/>
    <col min="90" max="90" width="7.28515625" bestFit="1" customWidth="1"/>
    <col min="91" max="91" width="8.140625" bestFit="1" customWidth="1"/>
    <col min="92" max="92" width="8.7109375" bestFit="1" customWidth="1"/>
    <col min="93" max="93" width="7.28515625" bestFit="1" customWidth="1"/>
    <col min="94" max="94" width="8.140625" bestFit="1" customWidth="1"/>
    <col min="95" max="95" width="8.7109375" bestFit="1" customWidth="1"/>
    <col min="96" max="96" width="7.28515625" bestFit="1" customWidth="1"/>
    <col min="97" max="97" width="8.140625" bestFit="1" customWidth="1"/>
    <col min="98" max="98" width="8.7109375" bestFit="1" customWidth="1"/>
    <col min="99" max="99" width="7.28515625" bestFit="1" customWidth="1"/>
    <col min="100" max="100" width="8.140625" bestFit="1" customWidth="1"/>
    <col min="101" max="101" width="8.7109375" bestFit="1" customWidth="1"/>
    <col min="102" max="102" width="7.28515625" bestFit="1" customWidth="1"/>
    <col min="103" max="103" width="8.140625" bestFit="1" customWidth="1"/>
    <col min="104" max="104" width="8.7109375" bestFit="1" customWidth="1"/>
    <col min="105" max="105" width="7.28515625" bestFit="1" customWidth="1"/>
    <col min="106" max="106" width="8.7109375" bestFit="1" customWidth="1"/>
    <col min="107" max="107" width="7.28515625" bestFit="1" customWidth="1"/>
    <col min="108" max="108" width="8.140625" bestFit="1" customWidth="1"/>
    <col min="109" max="109" width="8.7109375" bestFit="1" customWidth="1"/>
    <col min="110" max="110" width="7.28515625" bestFit="1" customWidth="1"/>
    <col min="111" max="111" width="8.140625" bestFit="1" customWidth="1"/>
    <col min="112" max="112" width="8.7109375" bestFit="1" customWidth="1"/>
    <col min="113" max="113" width="7.28515625" bestFit="1" customWidth="1"/>
    <col min="114" max="114" width="8.7109375" bestFit="1" customWidth="1"/>
    <col min="115" max="115" width="7.28515625" bestFit="1" customWidth="1"/>
    <col min="116" max="116" width="8.7109375" bestFit="1" customWidth="1"/>
    <col min="117" max="117" width="7.28515625" bestFit="1" customWidth="1"/>
    <col min="118" max="118" width="8.140625" bestFit="1" customWidth="1"/>
    <col min="119" max="119" width="8.7109375" bestFit="1" customWidth="1"/>
    <col min="120" max="120" width="7.28515625" bestFit="1" customWidth="1"/>
    <col min="121" max="121" width="8.7109375" bestFit="1" customWidth="1"/>
    <col min="122" max="122" width="7.28515625" bestFit="1" customWidth="1"/>
    <col min="123" max="123" width="8.140625" bestFit="1" customWidth="1"/>
    <col min="124" max="124" width="8.7109375" bestFit="1" customWidth="1"/>
    <col min="125" max="125" width="7.28515625" bestFit="1" customWidth="1"/>
    <col min="126" max="126" width="8.140625" bestFit="1" customWidth="1"/>
    <col min="127" max="127" width="8.7109375" bestFit="1" customWidth="1"/>
    <col min="128" max="128" width="7.28515625" bestFit="1" customWidth="1"/>
    <col min="129" max="129" width="8.7109375" bestFit="1" customWidth="1"/>
    <col min="130" max="130" width="7.28515625" bestFit="1" customWidth="1"/>
    <col min="131" max="131" width="8.7109375" bestFit="1" customWidth="1"/>
    <col min="132" max="132" width="7.28515625" bestFit="1" customWidth="1"/>
    <col min="133" max="133" width="8.7109375" bestFit="1" customWidth="1"/>
    <col min="134" max="134" width="7.28515625" bestFit="1" customWidth="1"/>
    <col min="135" max="135" width="8.7109375" bestFit="1" customWidth="1"/>
    <col min="136" max="136" width="7.28515625" bestFit="1" customWidth="1"/>
    <col min="137" max="137" width="8.140625" bestFit="1" customWidth="1"/>
    <col min="138" max="138" width="8.7109375" bestFit="1" customWidth="1"/>
    <col min="139" max="139" width="7.28515625" bestFit="1" customWidth="1"/>
    <col min="140" max="140" width="8.7109375" bestFit="1" customWidth="1"/>
    <col min="141" max="141" width="7.28515625" bestFit="1" customWidth="1"/>
    <col min="142" max="142" width="8.7109375" bestFit="1" customWidth="1"/>
    <col min="143" max="143" width="7.28515625" bestFit="1" customWidth="1"/>
    <col min="144" max="144" width="8.140625" bestFit="1" customWidth="1"/>
    <col min="145" max="145" width="8.7109375" bestFit="1" customWidth="1"/>
    <col min="146" max="146" width="7.28515625" bestFit="1" customWidth="1"/>
    <col min="147" max="147" width="8.7109375" bestFit="1" customWidth="1"/>
    <col min="148" max="148" width="8.140625" bestFit="1" customWidth="1"/>
    <col min="149" max="149" width="8.7109375" bestFit="1" customWidth="1"/>
    <col min="150" max="150" width="8.140625" bestFit="1" customWidth="1"/>
    <col min="151" max="151" width="8.7109375" bestFit="1" customWidth="1"/>
    <col min="152" max="152" width="8.140625" bestFit="1" customWidth="1"/>
    <col min="153" max="153" width="8.7109375" bestFit="1" customWidth="1"/>
    <col min="154" max="154" width="8.140625" bestFit="1" customWidth="1"/>
    <col min="155" max="155" width="8.7109375" bestFit="1" customWidth="1"/>
    <col min="156" max="156" width="8.140625" bestFit="1" customWidth="1"/>
    <col min="157" max="157" width="8.7109375" bestFit="1" customWidth="1"/>
    <col min="158" max="158" width="8.140625" bestFit="1" customWidth="1"/>
    <col min="159" max="159" width="8.7109375" bestFit="1" customWidth="1"/>
    <col min="160" max="160" width="8.28515625" bestFit="1" customWidth="1"/>
    <col min="161" max="161" width="8.140625" bestFit="1" customWidth="1"/>
    <col min="162" max="162" width="11.140625" bestFit="1" customWidth="1"/>
    <col min="163" max="163" width="6.28515625" bestFit="1" customWidth="1"/>
  </cols>
  <sheetData>
    <row r="1" spans="1:12">
      <c r="A1" s="37" t="s">
        <v>1447</v>
      </c>
      <c r="B1" t="s">
        <v>7</v>
      </c>
    </row>
    <row r="3" spans="1:12">
      <c r="A3" s="37" t="s">
        <v>1433</v>
      </c>
      <c r="B3" s="37" t="s">
        <v>1744</v>
      </c>
    </row>
    <row r="4" spans="1:12">
      <c r="B4" t="s">
        <v>1455</v>
      </c>
      <c r="C4" t="s">
        <v>1456</v>
      </c>
      <c r="D4" t="s">
        <v>1457</v>
      </c>
      <c r="E4" t="s">
        <v>1458</v>
      </c>
      <c r="F4" t="s">
        <v>1459</v>
      </c>
      <c r="G4" t="s">
        <v>1460</v>
      </c>
      <c r="H4" t="s">
        <v>1461</v>
      </c>
      <c r="I4" t="s">
        <v>1462</v>
      </c>
      <c r="J4" t="s">
        <v>1463</v>
      </c>
      <c r="K4" t="s">
        <v>1446</v>
      </c>
      <c r="L4" t="s">
        <v>1746</v>
      </c>
    </row>
    <row r="5" spans="1:12">
      <c r="A5" s="37" t="s">
        <v>1745</v>
      </c>
      <c r="K5">
        <v>2012</v>
      </c>
    </row>
    <row r="6" spans="1:12">
      <c r="A6" s="38" t="s">
        <v>12</v>
      </c>
      <c r="B6" s="39"/>
      <c r="C6" s="39"/>
      <c r="D6" s="39">
        <v>1</v>
      </c>
      <c r="E6" s="39"/>
      <c r="F6" s="39"/>
      <c r="G6" s="39">
        <v>2</v>
      </c>
      <c r="H6" s="39">
        <v>1</v>
      </c>
      <c r="I6" s="39"/>
      <c r="J6" s="39"/>
      <c r="K6" s="39">
        <v>1</v>
      </c>
      <c r="L6" s="39">
        <v>5</v>
      </c>
    </row>
    <row r="7" spans="1:12">
      <c r="A7" s="38" t="s">
        <v>13</v>
      </c>
      <c r="B7" s="39"/>
      <c r="C7" s="39"/>
      <c r="D7" s="39"/>
      <c r="E7" s="39">
        <v>1</v>
      </c>
      <c r="F7" s="39"/>
      <c r="G7" s="39">
        <v>2</v>
      </c>
      <c r="H7" s="39">
        <v>2</v>
      </c>
      <c r="I7" s="39"/>
      <c r="J7" s="39">
        <v>1</v>
      </c>
      <c r="K7" s="39"/>
      <c r="L7" s="39">
        <v>6</v>
      </c>
    </row>
    <row r="8" spans="1:12">
      <c r="A8" s="38" t="s">
        <v>14</v>
      </c>
      <c r="B8" s="39">
        <v>3</v>
      </c>
      <c r="C8" s="39">
        <v>8</v>
      </c>
      <c r="D8" s="39">
        <v>11</v>
      </c>
      <c r="E8" s="39">
        <v>8</v>
      </c>
      <c r="F8" s="39">
        <v>18</v>
      </c>
      <c r="G8" s="39">
        <v>11</v>
      </c>
      <c r="H8" s="39">
        <v>6</v>
      </c>
      <c r="I8" s="39">
        <v>1</v>
      </c>
      <c r="J8" s="39">
        <v>9</v>
      </c>
      <c r="K8" s="39"/>
      <c r="L8" s="39">
        <v>75</v>
      </c>
    </row>
    <row r="9" spans="1:12">
      <c r="A9" s="38" t="s">
        <v>15</v>
      </c>
      <c r="B9" s="39">
        <v>1</v>
      </c>
      <c r="C9" s="39">
        <v>4</v>
      </c>
      <c r="D9" s="39">
        <v>2</v>
      </c>
      <c r="E9" s="39"/>
      <c r="F9" s="39"/>
      <c r="G9" s="39">
        <v>1</v>
      </c>
      <c r="H9" s="39">
        <v>2</v>
      </c>
      <c r="I9" s="39">
        <v>1</v>
      </c>
      <c r="J9" s="39"/>
      <c r="K9" s="39"/>
      <c r="L9" s="39">
        <v>11</v>
      </c>
    </row>
    <row r="10" spans="1:12">
      <c r="A10" s="38" t="s">
        <v>16</v>
      </c>
      <c r="B10" s="39"/>
      <c r="C10" s="39">
        <v>1</v>
      </c>
      <c r="D10" s="39">
        <v>1</v>
      </c>
      <c r="E10" s="39"/>
      <c r="F10" s="39">
        <v>1</v>
      </c>
      <c r="G10" s="39">
        <v>2</v>
      </c>
      <c r="H10" s="39">
        <v>6</v>
      </c>
      <c r="I10" s="39"/>
      <c r="J10" s="39"/>
      <c r="K10" s="39"/>
      <c r="L10" s="39">
        <v>11</v>
      </c>
    </row>
    <row r="11" spans="1:12">
      <c r="A11" s="38" t="s">
        <v>17</v>
      </c>
      <c r="B11" s="39">
        <v>2</v>
      </c>
      <c r="C11" s="39">
        <v>10</v>
      </c>
      <c r="D11" s="39">
        <v>6</v>
      </c>
      <c r="E11" s="39">
        <v>1</v>
      </c>
      <c r="F11" s="39">
        <v>1</v>
      </c>
      <c r="G11" s="39">
        <v>9</v>
      </c>
      <c r="H11" s="39"/>
      <c r="I11" s="39">
        <v>1</v>
      </c>
      <c r="J11" s="39">
        <v>1</v>
      </c>
      <c r="K11" s="39"/>
      <c r="L11" s="39">
        <v>31</v>
      </c>
    </row>
    <row r="12" spans="1:12">
      <c r="A12" s="38" t="s">
        <v>18</v>
      </c>
      <c r="B12" s="39"/>
      <c r="C12" s="39">
        <v>3</v>
      </c>
      <c r="D12" s="39"/>
      <c r="E12" s="39"/>
      <c r="F12" s="39"/>
      <c r="G12" s="39"/>
      <c r="H12" s="39">
        <v>2</v>
      </c>
      <c r="I12" s="39"/>
      <c r="J12" s="39"/>
      <c r="K12" s="39"/>
      <c r="L12" s="39">
        <v>5</v>
      </c>
    </row>
    <row r="13" spans="1:12">
      <c r="A13" s="38" t="s">
        <v>19</v>
      </c>
      <c r="B13" s="39"/>
      <c r="C13" s="39"/>
      <c r="D13" s="39">
        <v>1</v>
      </c>
      <c r="E13" s="39">
        <v>1</v>
      </c>
      <c r="F13" s="39">
        <v>1</v>
      </c>
      <c r="G13" s="39"/>
      <c r="H13" s="39">
        <v>1</v>
      </c>
      <c r="I13" s="39"/>
      <c r="J13" s="39">
        <v>1</v>
      </c>
      <c r="K13" s="39"/>
      <c r="L13" s="39">
        <v>5</v>
      </c>
    </row>
    <row r="14" spans="1:12">
      <c r="A14" s="38" t="s">
        <v>20</v>
      </c>
      <c r="B14" s="39">
        <v>2</v>
      </c>
      <c r="C14" s="39"/>
      <c r="D14" s="39">
        <v>3</v>
      </c>
      <c r="E14" s="39">
        <v>1</v>
      </c>
      <c r="F14" s="39"/>
      <c r="G14" s="39">
        <v>1</v>
      </c>
      <c r="H14" s="39"/>
      <c r="I14" s="39"/>
      <c r="J14" s="39"/>
      <c r="K14" s="39"/>
      <c r="L14" s="39">
        <v>7</v>
      </c>
    </row>
    <row r="15" spans="1:12">
      <c r="A15" s="38" t="s">
        <v>21</v>
      </c>
      <c r="B15" s="39"/>
      <c r="C15" s="39"/>
      <c r="D15" s="39">
        <v>2</v>
      </c>
      <c r="E15" s="39">
        <v>1</v>
      </c>
      <c r="F15" s="39">
        <v>2</v>
      </c>
      <c r="G15" s="39">
        <v>1</v>
      </c>
      <c r="H15" s="39"/>
      <c r="I15" s="39"/>
      <c r="J15" s="39"/>
      <c r="K15" s="39"/>
      <c r="L15" s="39">
        <v>6</v>
      </c>
    </row>
    <row r="16" spans="1:12">
      <c r="A16" s="38" t="s">
        <v>22</v>
      </c>
      <c r="B16" s="39">
        <v>1</v>
      </c>
      <c r="C16" s="39">
        <v>1</v>
      </c>
      <c r="D16" s="39"/>
      <c r="E16" s="39">
        <v>4</v>
      </c>
      <c r="F16" s="39">
        <v>1</v>
      </c>
      <c r="G16" s="39">
        <v>2</v>
      </c>
      <c r="H16" s="39"/>
      <c r="I16" s="39"/>
      <c r="J16" s="39"/>
      <c r="K16" s="39"/>
      <c r="L16" s="39">
        <v>9</v>
      </c>
    </row>
    <row r="17" spans="1:12">
      <c r="A17" s="38" t="s">
        <v>23</v>
      </c>
      <c r="B17" s="39">
        <v>1</v>
      </c>
      <c r="C17" s="39"/>
      <c r="D17" s="39">
        <v>1</v>
      </c>
      <c r="E17" s="39"/>
      <c r="F17" s="39">
        <v>1</v>
      </c>
      <c r="G17" s="39"/>
      <c r="H17" s="39">
        <v>3</v>
      </c>
      <c r="I17" s="39"/>
      <c r="J17" s="39">
        <v>1</v>
      </c>
      <c r="K17" s="39"/>
      <c r="L17" s="39">
        <v>7</v>
      </c>
    </row>
    <row r="18" spans="1:12">
      <c r="A18" s="38" t="s">
        <v>24</v>
      </c>
      <c r="B18" s="39"/>
      <c r="C18" s="39">
        <v>1</v>
      </c>
      <c r="D18" s="39"/>
      <c r="E18" s="39">
        <v>1</v>
      </c>
      <c r="F18" s="39">
        <v>1</v>
      </c>
      <c r="G18" s="39">
        <v>5</v>
      </c>
      <c r="H18" s="39"/>
      <c r="I18" s="39"/>
      <c r="J18" s="39">
        <v>1</v>
      </c>
      <c r="K18" s="39"/>
      <c r="L18" s="39">
        <v>9</v>
      </c>
    </row>
    <row r="19" spans="1:12">
      <c r="A19" s="38" t="s">
        <v>1746</v>
      </c>
      <c r="B19" s="39">
        <v>10</v>
      </c>
      <c r="C19" s="39">
        <v>28</v>
      </c>
      <c r="D19" s="39">
        <v>28</v>
      </c>
      <c r="E19" s="39">
        <v>18</v>
      </c>
      <c r="F19" s="39">
        <v>26</v>
      </c>
      <c r="G19" s="39">
        <v>36</v>
      </c>
      <c r="H19" s="39">
        <v>23</v>
      </c>
      <c r="I19" s="39">
        <v>3</v>
      </c>
      <c r="J19" s="39">
        <v>14</v>
      </c>
      <c r="K19" s="39">
        <v>1</v>
      </c>
      <c r="L19" s="39">
        <v>187</v>
      </c>
    </row>
  </sheetData>
  <phoneticPr fontId="9"/>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269"/>
  <sheetViews>
    <sheetView topLeftCell="A1260" workbookViewId="0">
      <selection activeCell="I1" sqref="I1"/>
    </sheetView>
  </sheetViews>
  <sheetFormatPr defaultRowHeight="15"/>
  <sheetData>
    <row r="1" spans="1:11">
      <c r="A1" s="70" t="s">
        <v>59</v>
      </c>
      <c r="B1" s="70" t="s">
        <v>2</v>
      </c>
      <c r="C1" s="70" t="s">
        <v>1429</v>
      </c>
      <c r="D1" s="44" t="s">
        <v>1429</v>
      </c>
      <c r="E1" s="70" t="s">
        <v>60</v>
      </c>
      <c r="F1" s="70" t="s">
        <v>61</v>
      </c>
      <c r="G1" s="70" t="s">
        <v>62</v>
      </c>
      <c r="H1" s="70" t="s">
        <v>63</v>
      </c>
      <c r="I1" s="44" t="s">
        <v>1454</v>
      </c>
      <c r="J1" s="70" t="s">
        <v>67</v>
      </c>
      <c r="K1" s="70" t="s">
        <v>68</v>
      </c>
    </row>
    <row r="2" spans="1:11" ht="54">
      <c r="A2" s="71" t="s">
        <v>12</v>
      </c>
      <c r="B2" s="71" t="s">
        <v>54</v>
      </c>
      <c r="C2" s="71" t="s">
        <v>6</v>
      </c>
      <c r="D2" s="36" t="str">
        <f t="shared" ref="D2:D65" si="0">IF(C2="Catholic", "Private", C2)</f>
        <v>Public</v>
      </c>
      <c r="E2" s="72">
        <v>508</v>
      </c>
      <c r="F2" s="72">
        <v>508</v>
      </c>
      <c r="G2" s="71" t="s">
        <v>103</v>
      </c>
      <c r="H2" s="72">
        <v>265</v>
      </c>
      <c r="I2" s="45">
        <f>2012-J2</f>
        <v>29</v>
      </c>
      <c r="J2" s="72">
        <v>1983</v>
      </c>
      <c r="K2" s="71" t="s">
        <v>70</v>
      </c>
    </row>
    <row r="3" spans="1:11" ht="40.5">
      <c r="A3" s="71" t="s">
        <v>12</v>
      </c>
      <c r="B3" s="71" t="s">
        <v>54</v>
      </c>
      <c r="C3" s="71" t="s">
        <v>6</v>
      </c>
      <c r="D3" s="36" t="str">
        <f t="shared" si="0"/>
        <v>Public</v>
      </c>
      <c r="E3" s="72">
        <v>509</v>
      </c>
      <c r="F3" s="72">
        <v>509</v>
      </c>
      <c r="G3" s="71" t="s">
        <v>104</v>
      </c>
      <c r="H3" s="72">
        <v>134</v>
      </c>
      <c r="I3" s="45">
        <f t="shared" ref="I3:I66" si="1">2012-J3</f>
        <v>20</v>
      </c>
      <c r="J3" s="72">
        <v>1992</v>
      </c>
      <c r="K3" s="71" t="s">
        <v>70</v>
      </c>
    </row>
    <row r="4" spans="1:11" ht="40.5">
      <c r="A4" s="71" t="s">
        <v>12</v>
      </c>
      <c r="B4" s="71" t="s">
        <v>54</v>
      </c>
      <c r="C4" s="71" t="s">
        <v>6</v>
      </c>
      <c r="D4" s="36" t="str">
        <f t="shared" si="0"/>
        <v>Public</v>
      </c>
      <c r="E4" s="72">
        <v>805</v>
      </c>
      <c r="F4" s="72">
        <v>805</v>
      </c>
      <c r="G4" s="71" t="s">
        <v>111</v>
      </c>
      <c r="H4" s="72">
        <v>267</v>
      </c>
      <c r="I4" s="45">
        <f t="shared" si="1"/>
        <v>27</v>
      </c>
      <c r="J4" s="72">
        <v>1985</v>
      </c>
      <c r="K4" s="71" t="s">
        <v>70</v>
      </c>
    </row>
    <row r="5" spans="1:11" ht="40.5">
      <c r="A5" s="71" t="s">
        <v>12</v>
      </c>
      <c r="B5" s="71" t="s">
        <v>54</v>
      </c>
      <c r="C5" s="71" t="s">
        <v>6</v>
      </c>
      <c r="D5" s="36" t="str">
        <f t="shared" si="0"/>
        <v>Public</v>
      </c>
      <c r="E5" s="72">
        <v>807</v>
      </c>
      <c r="F5" s="72">
        <v>807</v>
      </c>
      <c r="G5" s="71" t="s">
        <v>112</v>
      </c>
      <c r="H5" s="72">
        <v>339</v>
      </c>
      <c r="I5" s="45">
        <f t="shared" si="1"/>
        <v>25</v>
      </c>
      <c r="J5" s="72">
        <v>1987</v>
      </c>
      <c r="K5" s="71" t="s">
        <v>70</v>
      </c>
    </row>
    <row r="6" spans="1:11" ht="27">
      <c r="A6" s="71" t="s">
        <v>12</v>
      </c>
      <c r="B6" s="71" t="s">
        <v>54</v>
      </c>
      <c r="C6" s="71" t="s">
        <v>6</v>
      </c>
      <c r="D6" s="36" t="str">
        <f t="shared" si="0"/>
        <v>Public</v>
      </c>
      <c r="E6" s="72">
        <v>809</v>
      </c>
      <c r="F6" s="72">
        <v>809</v>
      </c>
      <c r="G6" s="71" t="s">
        <v>113</v>
      </c>
      <c r="H6" s="72">
        <v>484</v>
      </c>
      <c r="I6" s="45">
        <f t="shared" si="1"/>
        <v>29</v>
      </c>
      <c r="J6" s="72">
        <v>1983</v>
      </c>
      <c r="K6" s="71" t="s">
        <v>70</v>
      </c>
    </row>
    <row r="7" spans="1:11" ht="67.5">
      <c r="A7" s="71" t="s">
        <v>12</v>
      </c>
      <c r="B7" s="71" t="s">
        <v>54</v>
      </c>
      <c r="C7" s="71" t="s">
        <v>6</v>
      </c>
      <c r="D7" s="36" t="str">
        <f t="shared" si="0"/>
        <v>Public</v>
      </c>
      <c r="E7" s="72">
        <v>978</v>
      </c>
      <c r="F7" s="72">
        <v>978</v>
      </c>
      <c r="G7" s="71" t="s">
        <v>126</v>
      </c>
      <c r="H7" s="72">
        <v>467</v>
      </c>
      <c r="I7" s="45">
        <f t="shared" si="1"/>
        <v>3</v>
      </c>
      <c r="J7" s="72">
        <v>2009</v>
      </c>
      <c r="K7" s="71" t="s">
        <v>70</v>
      </c>
    </row>
    <row r="8" spans="1:11" ht="27">
      <c r="A8" s="71" t="s">
        <v>12</v>
      </c>
      <c r="B8" s="71" t="s">
        <v>54</v>
      </c>
      <c r="C8" s="71" t="s">
        <v>6</v>
      </c>
      <c r="D8" s="36" t="str">
        <f t="shared" si="0"/>
        <v>Public</v>
      </c>
      <c r="E8" s="72">
        <v>1000</v>
      </c>
      <c r="F8" s="72">
        <v>1000</v>
      </c>
      <c r="G8" s="71" t="s">
        <v>127</v>
      </c>
      <c r="H8" s="72">
        <v>250</v>
      </c>
      <c r="I8" s="45">
        <f t="shared" si="1"/>
        <v>13</v>
      </c>
      <c r="J8" s="72">
        <v>1999</v>
      </c>
      <c r="K8" s="71" t="s">
        <v>70</v>
      </c>
    </row>
    <row r="9" spans="1:11" ht="40.5">
      <c r="A9" s="71" t="s">
        <v>12</v>
      </c>
      <c r="B9" s="71" t="s">
        <v>54</v>
      </c>
      <c r="C9" s="71" t="s">
        <v>6</v>
      </c>
      <c r="D9" s="36" t="str">
        <f t="shared" si="0"/>
        <v>Public</v>
      </c>
      <c r="E9" s="72">
        <v>1002</v>
      </c>
      <c r="F9" s="72">
        <v>1002</v>
      </c>
      <c r="G9" s="71" t="s">
        <v>128</v>
      </c>
      <c r="H9" s="72">
        <v>199</v>
      </c>
      <c r="I9" s="45">
        <f t="shared" si="1"/>
        <v>10</v>
      </c>
      <c r="J9" s="72">
        <v>2002</v>
      </c>
      <c r="K9" s="71" t="s">
        <v>70</v>
      </c>
    </row>
    <row r="10" spans="1:11" ht="27">
      <c r="A10" s="71" t="s">
        <v>12</v>
      </c>
      <c r="B10" s="71" t="s">
        <v>54</v>
      </c>
      <c r="C10" s="71" t="s">
        <v>6</v>
      </c>
      <c r="D10" s="36" t="str">
        <f t="shared" si="0"/>
        <v>Public</v>
      </c>
      <c r="E10" s="72">
        <v>1003</v>
      </c>
      <c r="F10" s="72">
        <v>1003</v>
      </c>
      <c r="G10" s="71" t="s">
        <v>129</v>
      </c>
      <c r="H10" s="72">
        <v>360</v>
      </c>
      <c r="I10" s="45">
        <f t="shared" si="1"/>
        <v>19</v>
      </c>
      <c r="J10" s="72">
        <v>1993</v>
      </c>
      <c r="K10" s="71" t="s">
        <v>70</v>
      </c>
    </row>
    <row r="11" spans="1:11" ht="27">
      <c r="A11" s="71" t="s">
        <v>12</v>
      </c>
      <c r="B11" s="71" t="s">
        <v>54</v>
      </c>
      <c r="C11" s="71" t="s">
        <v>6</v>
      </c>
      <c r="D11" s="36" t="str">
        <f t="shared" si="0"/>
        <v>Public</v>
      </c>
      <c r="E11" s="72">
        <v>1004</v>
      </c>
      <c r="F11" s="72">
        <v>1004</v>
      </c>
      <c r="G11" s="71" t="s">
        <v>130</v>
      </c>
      <c r="H11" s="72">
        <v>230</v>
      </c>
      <c r="I11" s="45">
        <f t="shared" si="1"/>
        <v>12</v>
      </c>
      <c r="J11" s="72">
        <v>2000</v>
      </c>
      <c r="K11" s="71" t="s">
        <v>70</v>
      </c>
    </row>
    <row r="12" spans="1:11" ht="40.5">
      <c r="A12" s="71" t="s">
        <v>12</v>
      </c>
      <c r="B12" s="71" t="s">
        <v>54</v>
      </c>
      <c r="C12" s="71" t="s">
        <v>6</v>
      </c>
      <c r="D12" s="36" t="str">
        <f t="shared" si="0"/>
        <v>Public</v>
      </c>
      <c r="E12" s="72">
        <v>1005</v>
      </c>
      <c r="F12" s="72">
        <v>1005</v>
      </c>
      <c r="G12" s="71" t="s">
        <v>131</v>
      </c>
      <c r="H12" s="72">
        <v>170</v>
      </c>
      <c r="I12" s="45">
        <f t="shared" si="1"/>
        <v>4</v>
      </c>
      <c r="J12" s="72">
        <v>2008</v>
      </c>
      <c r="K12" s="71" t="s">
        <v>70</v>
      </c>
    </row>
    <row r="13" spans="1:11" ht="67.5">
      <c r="A13" s="71" t="s">
        <v>12</v>
      </c>
      <c r="B13" s="71" t="s">
        <v>3</v>
      </c>
      <c r="C13" s="71" t="s">
        <v>1431</v>
      </c>
      <c r="D13" s="36" t="str">
        <f t="shared" si="0"/>
        <v>Private</v>
      </c>
      <c r="E13" s="72">
        <v>497</v>
      </c>
      <c r="F13" s="72">
        <v>497</v>
      </c>
      <c r="G13" s="71" t="s">
        <v>93</v>
      </c>
      <c r="H13" s="72">
        <v>223</v>
      </c>
      <c r="I13" s="45">
        <f t="shared" si="1"/>
        <v>12</v>
      </c>
      <c r="J13" s="72">
        <v>2000</v>
      </c>
      <c r="K13" s="71" t="s">
        <v>70</v>
      </c>
    </row>
    <row r="14" spans="1:11" ht="40.5">
      <c r="A14" s="71" t="s">
        <v>12</v>
      </c>
      <c r="B14" s="71" t="s">
        <v>29</v>
      </c>
      <c r="C14" s="71" t="s">
        <v>1431</v>
      </c>
      <c r="D14" s="36" t="str">
        <f t="shared" si="0"/>
        <v>Private</v>
      </c>
      <c r="E14" s="72">
        <v>472</v>
      </c>
      <c r="F14" s="72">
        <v>472</v>
      </c>
      <c r="G14" s="71" t="s">
        <v>73</v>
      </c>
      <c r="H14" s="72">
        <v>238</v>
      </c>
      <c r="I14" s="45">
        <f t="shared" si="1"/>
        <v>30</v>
      </c>
      <c r="J14" s="72">
        <v>1982</v>
      </c>
      <c r="K14" s="71" t="s">
        <v>70</v>
      </c>
    </row>
    <row r="15" spans="1:11" ht="54">
      <c r="A15" s="71" t="s">
        <v>12</v>
      </c>
      <c r="B15" s="71" t="s">
        <v>29</v>
      </c>
      <c r="C15" s="71" t="s">
        <v>1431</v>
      </c>
      <c r="D15" s="36" t="str">
        <f t="shared" si="0"/>
        <v>Private</v>
      </c>
      <c r="E15" s="72">
        <v>473</v>
      </c>
      <c r="F15" s="72">
        <v>473</v>
      </c>
      <c r="G15" s="71" t="s">
        <v>74</v>
      </c>
      <c r="H15" s="72">
        <v>346</v>
      </c>
      <c r="I15" s="45">
        <f t="shared" si="1"/>
        <v>30</v>
      </c>
      <c r="J15" s="72">
        <v>1982</v>
      </c>
      <c r="K15" s="71" t="s">
        <v>70</v>
      </c>
    </row>
    <row r="16" spans="1:11" ht="40.5">
      <c r="A16" s="71" t="s">
        <v>12</v>
      </c>
      <c r="B16" s="71" t="s">
        <v>29</v>
      </c>
      <c r="C16" s="71" t="s">
        <v>1431</v>
      </c>
      <c r="D16" s="36" t="str">
        <f t="shared" si="0"/>
        <v>Private</v>
      </c>
      <c r="E16" s="72">
        <v>513</v>
      </c>
      <c r="F16" s="72">
        <v>513</v>
      </c>
      <c r="G16" s="71" t="s">
        <v>108</v>
      </c>
      <c r="H16" s="72">
        <v>104</v>
      </c>
      <c r="I16" s="45">
        <f t="shared" si="1"/>
        <v>32</v>
      </c>
      <c r="J16" s="72">
        <v>1980</v>
      </c>
      <c r="K16" s="71" t="s">
        <v>70</v>
      </c>
    </row>
    <row r="17" spans="1:11" ht="54">
      <c r="A17" s="71" t="s">
        <v>12</v>
      </c>
      <c r="B17" s="71" t="s">
        <v>29</v>
      </c>
      <c r="C17" s="71" t="s">
        <v>1431</v>
      </c>
      <c r="D17" s="36" t="str">
        <f t="shared" si="0"/>
        <v>Private</v>
      </c>
      <c r="E17" s="72">
        <v>811</v>
      </c>
      <c r="F17" s="72">
        <v>811</v>
      </c>
      <c r="G17" s="71" t="s">
        <v>114</v>
      </c>
      <c r="H17" s="72">
        <v>295</v>
      </c>
      <c r="I17" s="45">
        <f t="shared" si="1"/>
        <v>2012</v>
      </c>
      <c r="J17" s="73"/>
      <c r="K17" s="71" t="s">
        <v>70</v>
      </c>
    </row>
    <row r="18" spans="1:11" ht="27">
      <c r="A18" s="71" t="s">
        <v>12</v>
      </c>
      <c r="B18" s="71" t="s">
        <v>29</v>
      </c>
      <c r="C18" s="71" t="s">
        <v>6</v>
      </c>
      <c r="D18" s="36" t="str">
        <f t="shared" si="0"/>
        <v>Public</v>
      </c>
      <c r="E18" s="72">
        <v>471</v>
      </c>
      <c r="F18" s="72">
        <v>471</v>
      </c>
      <c r="G18" s="71" t="s">
        <v>72</v>
      </c>
      <c r="H18" s="72">
        <v>271</v>
      </c>
      <c r="I18" s="45">
        <f t="shared" si="1"/>
        <v>30</v>
      </c>
      <c r="J18" s="72">
        <v>1982</v>
      </c>
      <c r="K18" s="71" t="s">
        <v>70</v>
      </c>
    </row>
    <row r="19" spans="1:11" ht="27">
      <c r="A19" s="71" t="s">
        <v>12</v>
      </c>
      <c r="B19" s="71" t="s">
        <v>29</v>
      </c>
      <c r="C19" s="71" t="s">
        <v>6</v>
      </c>
      <c r="D19" s="36" t="str">
        <f t="shared" si="0"/>
        <v>Public</v>
      </c>
      <c r="E19" s="72">
        <v>475</v>
      </c>
      <c r="F19" s="72">
        <v>475</v>
      </c>
      <c r="G19" s="71" t="s">
        <v>75</v>
      </c>
      <c r="H19" s="72">
        <v>284</v>
      </c>
      <c r="I19" s="45">
        <f t="shared" si="1"/>
        <v>29</v>
      </c>
      <c r="J19" s="72">
        <v>1983</v>
      </c>
      <c r="K19" s="71" t="s">
        <v>70</v>
      </c>
    </row>
    <row r="20" spans="1:11" ht="27">
      <c r="A20" s="71" t="s">
        <v>12</v>
      </c>
      <c r="B20" s="71" t="s">
        <v>29</v>
      </c>
      <c r="C20" s="71" t="s">
        <v>6</v>
      </c>
      <c r="D20" s="36" t="str">
        <f t="shared" si="0"/>
        <v>Public</v>
      </c>
      <c r="E20" s="72">
        <v>476</v>
      </c>
      <c r="F20" s="72">
        <v>476</v>
      </c>
      <c r="G20" s="71" t="s">
        <v>76</v>
      </c>
      <c r="H20" s="72">
        <v>137</v>
      </c>
      <c r="I20" s="45">
        <f t="shared" si="1"/>
        <v>44</v>
      </c>
      <c r="J20" s="72">
        <v>1968</v>
      </c>
      <c r="K20" s="71" t="s">
        <v>70</v>
      </c>
    </row>
    <row r="21" spans="1:11" ht="40.5">
      <c r="A21" s="71" t="s">
        <v>12</v>
      </c>
      <c r="B21" s="71" t="s">
        <v>29</v>
      </c>
      <c r="C21" s="71" t="s">
        <v>6</v>
      </c>
      <c r="D21" s="36" t="str">
        <f t="shared" si="0"/>
        <v>Public</v>
      </c>
      <c r="E21" s="72">
        <v>477</v>
      </c>
      <c r="F21" s="72">
        <v>477</v>
      </c>
      <c r="G21" s="71" t="s">
        <v>77</v>
      </c>
      <c r="H21" s="72">
        <v>604</v>
      </c>
      <c r="I21" s="45">
        <f t="shared" si="1"/>
        <v>52</v>
      </c>
      <c r="J21" s="72">
        <v>1960</v>
      </c>
      <c r="K21" s="71" t="s">
        <v>70</v>
      </c>
    </row>
    <row r="22" spans="1:11" ht="27">
      <c r="A22" s="71" t="s">
        <v>12</v>
      </c>
      <c r="B22" s="71" t="s">
        <v>29</v>
      </c>
      <c r="C22" s="71" t="s">
        <v>6</v>
      </c>
      <c r="D22" s="36" t="str">
        <f t="shared" si="0"/>
        <v>Public</v>
      </c>
      <c r="E22" s="72">
        <v>478</v>
      </c>
      <c r="F22" s="72">
        <v>478</v>
      </c>
      <c r="G22" s="71" t="s">
        <v>78</v>
      </c>
      <c r="H22" s="72">
        <v>233</v>
      </c>
      <c r="I22" s="45">
        <f t="shared" si="1"/>
        <v>30</v>
      </c>
      <c r="J22" s="72">
        <v>1982</v>
      </c>
      <c r="K22" s="71" t="s">
        <v>70</v>
      </c>
    </row>
    <row r="23" spans="1:11" ht="27">
      <c r="A23" s="71" t="s">
        <v>12</v>
      </c>
      <c r="B23" s="71" t="s">
        <v>29</v>
      </c>
      <c r="C23" s="71" t="s">
        <v>6</v>
      </c>
      <c r="D23" s="36" t="str">
        <f t="shared" si="0"/>
        <v>Public</v>
      </c>
      <c r="E23" s="72">
        <v>479</v>
      </c>
      <c r="F23" s="72">
        <v>479</v>
      </c>
      <c r="G23" s="71" t="s">
        <v>79</v>
      </c>
      <c r="H23" s="72">
        <v>286</v>
      </c>
      <c r="I23" s="45">
        <f t="shared" si="1"/>
        <v>33</v>
      </c>
      <c r="J23" s="72">
        <v>1979</v>
      </c>
      <c r="K23" s="71" t="s">
        <v>70</v>
      </c>
    </row>
    <row r="24" spans="1:11" ht="27">
      <c r="A24" s="71" t="s">
        <v>12</v>
      </c>
      <c r="B24" s="71" t="s">
        <v>29</v>
      </c>
      <c r="C24" s="71" t="s">
        <v>6</v>
      </c>
      <c r="D24" s="36" t="str">
        <f t="shared" si="0"/>
        <v>Public</v>
      </c>
      <c r="E24" s="72">
        <v>481</v>
      </c>
      <c r="F24" s="72">
        <v>481</v>
      </c>
      <c r="G24" s="71" t="s">
        <v>80</v>
      </c>
      <c r="H24" s="72">
        <v>156</v>
      </c>
      <c r="I24" s="45">
        <f t="shared" si="1"/>
        <v>28</v>
      </c>
      <c r="J24" s="72">
        <v>1984</v>
      </c>
      <c r="K24" s="71" t="s">
        <v>70</v>
      </c>
    </row>
    <row r="25" spans="1:11" ht="40.5">
      <c r="A25" s="71" t="s">
        <v>12</v>
      </c>
      <c r="B25" s="71" t="s">
        <v>29</v>
      </c>
      <c r="C25" s="71" t="s">
        <v>6</v>
      </c>
      <c r="D25" s="36" t="str">
        <f t="shared" si="0"/>
        <v>Public</v>
      </c>
      <c r="E25" s="72">
        <v>482</v>
      </c>
      <c r="F25" s="72">
        <v>482</v>
      </c>
      <c r="G25" s="71" t="s">
        <v>81</v>
      </c>
      <c r="H25" s="72">
        <v>117</v>
      </c>
      <c r="I25" s="45">
        <f t="shared" si="1"/>
        <v>19</v>
      </c>
      <c r="J25" s="72">
        <v>1993</v>
      </c>
      <c r="K25" s="71" t="s">
        <v>70</v>
      </c>
    </row>
    <row r="26" spans="1:11" ht="27">
      <c r="A26" s="71" t="s">
        <v>12</v>
      </c>
      <c r="B26" s="71" t="s">
        <v>29</v>
      </c>
      <c r="C26" s="71" t="s">
        <v>6</v>
      </c>
      <c r="D26" s="36" t="str">
        <f t="shared" si="0"/>
        <v>Public</v>
      </c>
      <c r="E26" s="72">
        <v>483</v>
      </c>
      <c r="F26" s="72">
        <v>483</v>
      </c>
      <c r="G26" s="71" t="s">
        <v>82</v>
      </c>
      <c r="H26" s="72">
        <v>208</v>
      </c>
      <c r="I26" s="45">
        <f t="shared" si="1"/>
        <v>26</v>
      </c>
      <c r="J26" s="72">
        <v>1986</v>
      </c>
      <c r="K26" s="71" t="s">
        <v>70</v>
      </c>
    </row>
    <row r="27" spans="1:11" ht="40.5">
      <c r="A27" s="71" t="s">
        <v>12</v>
      </c>
      <c r="B27" s="71" t="s">
        <v>29</v>
      </c>
      <c r="C27" s="71" t="s">
        <v>6</v>
      </c>
      <c r="D27" s="36" t="str">
        <f t="shared" si="0"/>
        <v>Public</v>
      </c>
      <c r="E27" s="72">
        <v>485</v>
      </c>
      <c r="F27" s="72">
        <v>485</v>
      </c>
      <c r="G27" s="71" t="s">
        <v>83</v>
      </c>
      <c r="H27" s="72">
        <v>188</v>
      </c>
      <c r="I27" s="45">
        <f t="shared" si="1"/>
        <v>30</v>
      </c>
      <c r="J27" s="72">
        <v>1982</v>
      </c>
      <c r="K27" s="71" t="s">
        <v>70</v>
      </c>
    </row>
    <row r="28" spans="1:11" ht="40.5">
      <c r="A28" s="71" t="s">
        <v>12</v>
      </c>
      <c r="B28" s="71" t="s">
        <v>29</v>
      </c>
      <c r="C28" s="71" t="s">
        <v>6</v>
      </c>
      <c r="D28" s="36" t="str">
        <f t="shared" si="0"/>
        <v>Public</v>
      </c>
      <c r="E28" s="72">
        <v>486</v>
      </c>
      <c r="F28" s="72">
        <v>486</v>
      </c>
      <c r="G28" s="71" t="s">
        <v>84</v>
      </c>
      <c r="H28" s="72">
        <v>240</v>
      </c>
      <c r="I28" s="45">
        <f t="shared" si="1"/>
        <v>29</v>
      </c>
      <c r="J28" s="72">
        <v>1983</v>
      </c>
      <c r="K28" s="71" t="s">
        <v>70</v>
      </c>
    </row>
    <row r="29" spans="1:11" ht="40.5">
      <c r="A29" s="71" t="s">
        <v>12</v>
      </c>
      <c r="B29" s="71" t="s">
        <v>29</v>
      </c>
      <c r="C29" s="71" t="s">
        <v>6</v>
      </c>
      <c r="D29" s="36" t="str">
        <f t="shared" si="0"/>
        <v>Public</v>
      </c>
      <c r="E29" s="72">
        <v>487</v>
      </c>
      <c r="F29" s="72">
        <v>487</v>
      </c>
      <c r="G29" s="71" t="s">
        <v>85</v>
      </c>
      <c r="H29" s="72">
        <v>135</v>
      </c>
      <c r="I29" s="45">
        <f t="shared" si="1"/>
        <v>9</v>
      </c>
      <c r="J29" s="72">
        <v>2003</v>
      </c>
      <c r="K29" s="71" t="s">
        <v>70</v>
      </c>
    </row>
    <row r="30" spans="1:11" ht="40.5">
      <c r="A30" s="71" t="s">
        <v>12</v>
      </c>
      <c r="B30" s="71" t="s">
        <v>29</v>
      </c>
      <c r="C30" s="71" t="s">
        <v>6</v>
      </c>
      <c r="D30" s="36" t="str">
        <f t="shared" si="0"/>
        <v>Public</v>
      </c>
      <c r="E30" s="72">
        <v>488</v>
      </c>
      <c r="F30" s="72">
        <v>488</v>
      </c>
      <c r="G30" s="71" t="s">
        <v>86</v>
      </c>
      <c r="H30" s="72">
        <v>183</v>
      </c>
      <c r="I30" s="45">
        <f t="shared" si="1"/>
        <v>41</v>
      </c>
      <c r="J30" s="72">
        <v>1971</v>
      </c>
      <c r="K30" s="71" t="s">
        <v>70</v>
      </c>
    </row>
    <row r="31" spans="1:11" ht="40.5">
      <c r="A31" s="71" t="s">
        <v>12</v>
      </c>
      <c r="B31" s="71" t="s">
        <v>29</v>
      </c>
      <c r="C31" s="71" t="s">
        <v>6</v>
      </c>
      <c r="D31" s="36" t="str">
        <f t="shared" si="0"/>
        <v>Public</v>
      </c>
      <c r="E31" s="72">
        <v>489</v>
      </c>
      <c r="F31" s="72">
        <v>489</v>
      </c>
      <c r="G31" s="71" t="s">
        <v>87</v>
      </c>
      <c r="H31" s="72">
        <v>166</v>
      </c>
      <c r="I31" s="45">
        <f t="shared" si="1"/>
        <v>29</v>
      </c>
      <c r="J31" s="72">
        <v>1983</v>
      </c>
      <c r="K31" s="71" t="s">
        <v>70</v>
      </c>
    </row>
    <row r="32" spans="1:11" ht="27">
      <c r="A32" s="71" t="s">
        <v>12</v>
      </c>
      <c r="B32" s="71" t="s">
        <v>29</v>
      </c>
      <c r="C32" s="71" t="s">
        <v>6</v>
      </c>
      <c r="D32" s="36" t="str">
        <f t="shared" si="0"/>
        <v>Public</v>
      </c>
      <c r="E32" s="72">
        <v>490</v>
      </c>
      <c r="F32" s="72">
        <v>490</v>
      </c>
      <c r="G32" s="71" t="s">
        <v>88</v>
      </c>
      <c r="H32" s="72">
        <v>276</v>
      </c>
      <c r="I32" s="45">
        <f t="shared" si="1"/>
        <v>21</v>
      </c>
      <c r="J32" s="72">
        <v>1991</v>
      </c>
      <c r="K32" s="71" t="s">
        <v>70</v>
      </c>
    </row>
    <row r="33" spans="1:11" ht="54">
      <c r="A33" s="71" t="s">
        <v>12</v>
      </c>
      <c r="B33" s="71" t="s">
        <v>29</v>
      </c>
      <c r="C33" s="71" t="s">
        <v>6</v>
      </c>
      <c r="D33" s="36" t="str">
        <f t="shared" si="0"/>
        <v>Public</v>
      </c>
      <c r="E33" s="72">
        <v>491</v>
      </c>
      <c r="F33" s="72">
        <v>491</v>
      </c>
      <c r="G33" s="71" t="s">
        <v>89</v>
      </c>
      <c r="H33" s="72">
        <v>258</v>
      </c>
      <c r="I33" s="45">
        <f t="shared" si="1"/>
        <v>33</v>
      </c>
      <c r="J33" s="72">
        <v>1979</v>
      </c>
      <c r="K33" s="71" t="s">
        <v>70</v>
      </c>
    </row>
    <row r="34" spans="1:11" ht="27">
      <c r="A34" s="71" t="s">
        <v>12</v>
      </c>
      <c r="B34" s="71" t="s">
        <v>29</v>
      </c>
      <c r="C34" s="71" t="s">
        <v>6</v>
      </c>
      <c r="D34" s="36" t="str">
        <f t="shared" si="0"/>
        <v>Public</v>
      </c>
      <c r="E34" s="72">
        <v>494</v>
      </c>
      <c r="F34" s="72">
        <v>494</v>
      </c>
      <c r="G34" s="71" t="s">
        <v>90</v>
      </c>
      <c r="H34" s="72">
        <v>446</v>
      </c>
      <c r="I34" s="45">
        <f t="shared" si="1"/>
        <v>17</v>
      </c>
      <c r="J34" s="72">
        <v>1995</v>
      </c>
      <c r="K34" s="71" t="s">
        <v>70</v>
      </c>
    </row>
    <row r="35" spans="1:11" ht="27">
      <c r="A35" s="71" t="s">
        <v>12</v>
      </c>
      <c r="B35" s="71" t="s">
        <v>29</v>
      </c>
      <c r="C35" s="71" t="s">
        <v>6</v>
      </c>
      <c r="D35" s="36" t="str">
        <f t="shared" si="0"/>
        <v>Public</v>
      </c>
      <c r="E35" s="72">
        <v>495</v>
      </c>
      <c r="F35" s="72">
        <v>495</v>
      </c>
      <c r="G35" s="71" t="s">
        <v>91</v>
      </c>
      <c r="H35" s="72">
        <v>183</v>
      </c>
      <c r="I35" s="45">
        <f t="shared" si="1"/>
        <v>19</v>
      </c>
      <c r="J35" s="72">
        <v>1993</v>
      </c>
      <c r="K35" s="71" t="s">
        <v>70</v>
      </c>
    </row>
    <row r="36" spans="1:11" ht="40.5">
      <c r="A36" s="71" t="s">
        <v>12</v>
      </c>
      <c r="B36" s="71" t="s">
        <v>29</v>
      </c>
      <c r="C36" s="71" t="s">
        <v>6</v>
      </c>
      <c r="D36" s="36" t="str">
        <f t="shared" si="0"/>
        <v>Public</v>
      </c>
      <c r="E36" s="72">
        <v>496</v>
      </c>
      <c r="F36" s="72">
        <v>496</v>
      </c>
      <c r="G36" s="71" t="s">
        <v>92</v>
      </c>
      <c r="H36" s="72">
        <v>241</v>
      </c>
      <c r="I36" s="45">
        <f t="shared" si="1"/>
        <v>33</v>
      </c>
      <c r="J36" s="72">
        <v>1979</v>
      </c>
      <c r="K36" s="71" t="s">
        <v>70</v>
      </c>
    </row>
    <row r="37" spans="1:11" ht="27">
      <c r="A37" s="71" t="s">
        <v>12</v>
      </c>
      <c r="B37" s="71" t="s">
        <v>29</v>
      </c>
      <c r="C37" s="71" t="s">
        <v>6</v>
      </c>
      <c r="D37" s="36" t="str">
        <f t="shared" si="0"/>
        <v>Public</v>
      </c>
      <c r="E37" s="72">
        <v>498</v>
      </c>
      <c r="F37" s="72">
        <v>498</v>
      </c>
      <c r="G37" s="71" t="s">
        <v>94</v>
      </c>
      <c r="H37" s="72">
        <v>114</v>
      </c>
      <c r="I37" s="45">
        <f t="shared" si="1"/>
        <v>17</v>
      </c>
      <c r="J37" s="72">
        <v>1995</v>
      </c>
      <c r="K37" s="71" t="s">
        <v>70</v>
      </c>
    </row>
    <row r="38" spans="1:11" ht="27">
      <c r="A38" s="71" t="s">
        <v>12</v>
      </c>
      <c r="B38" s="71" t="s">
        <v>29</v>
      </c>
      <c r="C38" s="71" t="s">
        <v>6</v>
      </c>
      <c r="D38" s="36" t="str">
        <f t="shared" si="0"/>
        <v>Public</v>
      </c>
      <c r="E38" s="72">
        <v>500</v>
      </c>
      <c r="F38" s="72">
        <v>500</v>
      </c>
      <c r="G38" s="71" t="s">
        <v>95</v>
      </c>
      <c r="H38" s="72">
        <v>151</v>
      </c>
      <c r="I38" s="45">
        <f t="shared" si="1"/>
        <v>25</v>
      </c>
      <c r="J38" s="72">
        <v>1987</v>
      </c>
      <c r="K38" s="71" t="s">
        <v>70</v>
      </c>
    </row>
    <row r="39" spans="1:11" ht="40.5">
      <c r="A39" s="71" t="s">
        <v>12</v>
      </c>
      <c r="B39" s="71" t="s">
        <v>29</v>
      </c>
      <c r="C39" s="71" t="s">
        <v>6</v>
      </c>
      <c r="D39" s="36" t="str">
        <f t="shared" si="0"/>
        <v>Public</v>
      </c>
      <c r="E39" s="72">
        <v>501</v>
      </c>
      <c r="F39" s="72">
        <v>501</v>
      </c>
      <c r="G39" s="71" t="s">
        <v>96</v>
      </c>
      <c r="H39" s="72">
        <v>173</v>
      </c>
      <c r="I39" s="45">
        <f t="shared" si="1"/>
        <v>11</v>
      </c>
      <c r="J39" s="72">
        <v>2001</v>
      </c>
      <c r="K39" s="71" t="s">
        <v>70</v>
      </c>
    </row>
    <row r="40" spans="1:11" ht="40.5">
      <c r="A40" s="71" t="s">
        <v>12</v>
      </c>
      <c r="B40" s="71" t="s">
        <v>29</v>
      </c>
      <c r="C40" s="71" t="s">
        <v>6</v>
      </c>
      <c r="D40" s="36" t="str">
        <f t="shared" si="0"/>
        <v>Public</v>
      </c>
      <c r="E40" s="72">
        <v>502</v>
      </c>
      <c r="F40" s="72">
        <v>502</v>
      </c>
      <c r="G40" s="71" t="s">
        <v>97</v>
      </c>
      <c r="H40" s="72">
        <v>57</v>
      </c>
      <c r="I40" s="45">
        <f t="shared" si="1"/>
        <v>12</v>
      </c>
      <c r="J40" s="72">
        <v>2000</v>
      </c>
      <c r="K40" s="71" t="s">
        <v>70</v>
      </c>
    </row>
    <row r="41" spans="1:11" ht="40.5">
      <c r="A41" s="71" t="s">
        <v>12</v>
      </c>
      <c r="B41" s="71" t="s">
        <v>29</v>
      </c>
      <c r="C41" s="71" t="s">
        <v>6</v>
      </c>
      <c r="D41" s="36" t="str">
        <f t="shared" si="0"/>
        <v>Public</v>
      </c>
      <c r="E41" s="72">
        <v>503</v>
      </c>
      <c r="F41" s="72">
        <v>503</v>
      </c>
      <c r="G41" s="71" t="s">
        <v>98</v>
      </c>
      <c r="H41" s="72">
        <v>63</v>
      </c>
      <c r="I41" s="45">
        <f t="shared" si="1"/>
        <v>13</v>
      </c>
      <c r="J41" s="72">
        <v>1999</v>
      </c>
      <c r="K41" s="71" t="s">
        <v>70</v>
      </c>
    </row>
    <row r="42" spans="1:11" ht="27">
      <c r="A42" s="71" t="s">
        <v>12</v>
      </c>
      <c r="B42" s="71" t="s">
        <v>29</v>
      </c>
      <c r="C42" s="71" t="s">
        <v>6</v>
      </c>
      <c r="D42" s="36" t="str">
        <f t="shared" si="0"/>
        <v>Public</v>
      </c>
      <c r="E42" s="72">
        <v>504</v>
      </c>
      <c r="F42" s="72">
        <v>504</v>
      </c>
      <c r="G42" s="71" t="s">
        <v>99</v>
      </c>
      <c r="H42" s="72">
        <v>317</v>
      </c>
      <c r="I42" s="45">
        <f t="shared" si="1"/>
        <v>32</v>
      </c>
      <c r="J42" s="72">
        <v>1980</v>
      </c>
      <c r="K42" s="71" t="s">
        <v>70</v>
      </c>
    </row>
    <row r="43" spans="1:11" ht="27">
      <c r="A43" s="71" t="s">
        <v>12</v>
      </c>
      <c r="B43" s="71" t="s">
        <v>29</v>
      </c>
      <c r="C43" s="71" t="s">
        <v>6</v>
      </c>
      <c r="D43" s="36" t="str">
        <f t="shared" si="0"/>
        <v>Public</v>
      </c>
      <c r="E43" s="72">
        <v>505</v>
      </c>
      <c r="F43" s="72">
        <v>505</v>
      </c>
      <c r="G43" s="71" t="s">
        <v>100</v>
      </c>
      <c r="H43" s="72">
        <v>191</v>
      </c>
      <c r="I43" s="45">
        <f t="shared" si="1"/>
        <v>27</v>
      </c>
      <c r="J43" s="72">
        <v>1985</v>
      </c>
      <c r="K43" s="71" t="s">
        <v>70</v>
      </c>
    </row>
    <row r="44" spans="1:11" ht="40.5">
      <c r="A44" s="71" t="s">
        <v>12</v>
      </c>
      <c r="B44" s="71" t="s">
        <v>29</v>
      </c>
      <c r="C44" s="71" t="s">
        <v>6</v>
      </c>
      <c r="D44" s="36" t="str">
        <f t="shared" si="0"/>
        <v>Public</v>
      </c>
      <c r="E44" s="72">
        <v>506</v>
      </c>
      <c r="F44" s="72">
        <v>506</v>
      </c>
      <c r="G44" s="71" t="s">
        <v>101</v>
      </c>
      <c r="H44" s="72">
        <v>183</v>
      </c>
      <c r="I44" s="45">
        <f t="shared" si="1"/>
        <v>22</v>
      </c>
      <c r="J44" s="72">
        <v>1990</v>
      </c>
      <c r="K44" s="71" t="s">
        <v>70</v>
      </c>
    </row>
    <row r="45" spans="1:11" ht="27">
      <c r="A45" s="71" t="s">
        <v>12</v>
      </c>
      <c r="B45" s="71" t="s">
        <v>29</v>
      </c>
      <c r="C45" s="71" t="s">
        <v>6</v>
      </c>
      <c r="D45" s="36" t="str">
        <f t="shared" si="0"/>
        <v>Public</v>
      </c>
      <c r="E45" s="72">
        <v>507</v>
      </c>
      <c r="F45" s="72">
        <v>507</v>
      </c>
      <c r="G45" s="71" t="s">
        <v>102</v>
      </c>
      <c r="H45" s="72">
        <v>495</v>
      </c>
      <c r="I45" s="45">
        <f t="shared" si="1"/>
        <v>26</v>
      </c>
      <c r="J45" s="72">
        <v>1986</v>
      </c>
      <c r="K45" s="71" t="s">
        <v>70</v>
      </c>
    </row>
    <row r="46" spans="1:11" ht="40.5">
      <c r="A46" s="71" t="s">
        <v>12</v>
      </c>
      <c r="B46" s="71" t="s">
        <v>29</v>
      </c>
      <c r="C46" s="71" t="s">
        <v>6</v>
      </c>
      <c r="D46" s="36" t="str">
        <f t="shared" si="0"/>
        <v>Public</v>
      </c>
      <c r="E46" s="72">
        <v>510</v>
      </c>
      <c r="F46" s="72">
        <v>510</v>
      </c>
      <c r="G46" s="71" t="s">
        <v>105</v>
      </c>
      <c r="H46" s="72">
        <v>70</v>
      </c>
      <c r="I46" s="45">
        <f t="shared" si="1"/>
        <v>27</v>
      </c>
      <c r="J46" s="72">
        <v>1985</v>
      </c>
      <c r="K46" s="71" t="s">
        <v>70</v>
      </c>
    </row>
    <row r="47" spans="1:11" ht="27">
      <c r="A47" s="71" t="s">
        <v>12</v>
      </c>
      <c r="B47" s="71" t="s">
        <v>29</v>
      </c>
      <c r="C47" s="71" t="s">
        <v>6</v>
      </c>
      <c r="D47" s="36" t="str">
        <f t="shared" si="0"/>
        <v>Public</v>
      </c>
      <c r="E47" s="72">
        <v>511</v>
      </c>
      <c r="F47" s="72">
        <v>511</v>
      </c>
      <c r="G47" s="71" t="s">
        <v>106</v>
      </c>
      <c r="H47" s="72">
        <v>231</v>
      </c>
      <c r="I47" s="45">
        <f t="shared" si="1"/>
        <v>20</v>
      </c>
      <c r="J47" s="72">
        <v>1992</v>
      </c>
      <c r="K47" s="71" t="s">
        <v>70</v>
      </c>
    </row>
    <row r="48" spans="1:11" ht="40.5">
      <c r="A48" s="71" t="s">
        <v>12</v>
      </c>
      <c r="B48" s="71" t="s">
        <v>29</v>
      </c>
      <c r="C48" s="71" t="s">
        <v>6</v>
      </c>
      <c r="D48" s="36" t="str">
        <f t="shared" si="0"/>
        <v>Public</v>
      </c>
      <c r="E48" s="72">
        <v>512</v>
      </c>
      <c r="F48" s="72">
        <v>512</v>
      </c>
      <c r="G48" s="71" t="s">
        <v>107</v>
      </c>
      <c r="H48" s="72">
        <v>101</v>
      </c>
      <c r="I48" s="45">
        <f t="shared" si="1"/>
        <v>42</v>
      </c>
      <c r="J48" s="72">
        <v>1970</v>
      </c>
      <c r="K48" s="71" t="s">
        <v>70</v>
      </c>
    </row>
    <row r="49" spans="1:11" ht="40.5">
      <c r="A49" s="71" t="s">
        <v>12</v>
      </c>
      <c r="B49" s="71" t="s">
        <v>29</v>
      </c>
      <c r="C49" s="71" t="s">
        <v>6</v>
      </c>
      <c r="D49" s="36" t="str">
        <f t="shared" si="0"/>
        <v>Public</v>
      </c>
      <c r="E49" s="72">
        <v>684</v>
      </c>
      <c r="F49" s="72">
        <v>684</v>
      </c>
      <c r="G49" s="71" t="s">
        <v>109</v>
      </c>
      <c r="H49" s="72">
        <v>77</v>
      </c>
      <c r="I49" s="45">
        <f t="shared" si="1"/>
        <v>5</v>
      </c>
      <c r="J49" s="72">
        <v>2007</v>
      </c>
      <c r="K49" s="71" t="s">
        <v>70</v>
      </c>
    </row>
    <row r="50" spans="1:11" ht="40.5">
      <c r="A50" s="71" t="s">
        <v>12</v>
      </c>
      <c r="B50" s="71" t="s">
        <v>29</v>
      </c>
      <c r="C50" s="71" t="s">
        <v>6</v>
      </c>
      <c r="D50" s="36" t="str">
        <f t="shared" si="0"/>
        <v>Public</v>
      </c>
      <c r="E50" s="72">
        <v>767</v>
      </c>
      <c r="F50" s="72">
        <v>767</v>
      </c>
      <c r="G50" s="71" t="s">
        <v>110</v>
      </c>
      <c r="H50" s="72">
        <v>51</v>
      </c>
      <c r="I50" s="45">
        <f t="shared" si="1"/>
        <v>5</v>
      </c>
      <c r="J50" s="72">
        <v>2007</v>
      </c>
      <c r="K50" s="71" t="s">
        <v>70</v>
      </c>
    </row>
    <row r="51" spans="1:11" ht="27">
      <c r="A51" s="71" t="s">
        <v>12</v>
      </c>
      <c r="B51" s="71" t="s">
        <v>29</v>
      </c>
      <c r="C51" s="71" t="s">
        <v>6</v>
      </c>
      <c r="D51" s="36" t="str">
        <f t="shared" si="0"/>
        <v>Public</v>
      </c>
      <c r="E51" s="72">
        <v>821</v>
      </c>
      <c r="F51" s="72">
        <v>821</v>
      </c>
      <c r="G51" s="71" t="s">
        <v>116</v>
      </c>
      <c r="H51" s="72">
        <v>60</v>
      </c>
      <c r="I51" s="45">
        <f t="shared" si="1"/>
        <v>5</v>
      </c>
      <c r="J51" s="72">
        <v>2007</v>
      </c>
      <c r="K51" s="71" t="s">
        <v>70</v>
      </c>
    </row>
    <row r="52" spans="1:11" ht="27">
      <c r="A52" s="71" t="s">
        <v>12</v>
      </c>
      <c r="B52" s="71" t="s">
        <v>29</v>
      </c>
      <c r="C52" s="71" t="s">
        <v>6</v>
      </c>
      <c r="D52" s="36" t="str">
        <f t="shared" si="0"/>
        <v>Public</v>
      </c>
      <c r="E52" s="72">
        <v>875</v>
      </c>
      <c r="F52" s="72">
        <v>875</v>
      </c>
      <c r="G52" s="71" t="s">
        <v>117</v>
      </c>
      <c r="H52" s="72">
        <v>77</v>
      </c>
      <c r="I52" s="45">
        <f t="shared" si="1"/>
        <v>4</v>
      </c>
      <c r="J52" s="72">
        <v>2008</v>
      </c>
      <c r="K52" s="71" t="s">
        <v>70</v>
      </c>
    </row>
    <row r="53" spans="1:11" ht="40.5">
      <c r="A53" s="71" t="s">
        <v>12</v>
      </c>
      <c r="B53" s="71" t="s">
        <v>29</v>
      </c>
      <c r="C53" s="71" t="s">
        <v>6</v>
      </c>
      <c r="D53" s="36" t="str">
        <f t="shared" si="0"/>
        <v>Public</v>
      </c>
      <c r="E53" s="72">
        <v>891</v>
      </c>
      <c r="F53" s="72">
        <v>891</v>
      </c>
      <c r="G53" s="71" t="s">
        <v>118</v>
      </c>
      <c r="H53" s="72">
        <v>110</v>
      </c>
      <c r="I53" s="45">
        <f t="shared" si="1"/>
        <v>7</v>
      </c>
      <c r="J53" s="72">
        <v>2005</v>
      </c>
      <c r="K53" s="71" t="s">
        <v>70</v>
      </c>
    </row>
    <row r="54" spans="1:11" ht="27">
      <c r="A54" s="71" t="s">
        <v>12</v>
      </c>
      <c r="B54" s="71" t="s">
        <v>29</v>
      </c>
      <c r="C54" s="71" t="s">
        <v>6</v>
      </c>
      <c r="D54" s="36" t="str">
        <f t="shared" si="0"/>
        <v>Public</v>
      </c>
      <c r="E54" s="72">
        <v>892</v>
      </c>
      <c r="F54" s="72">
        <v>892</v>
      </c>
      <c r="G54" s="71" t="s">
        <v>119</v>
      </c>
      <c r="H54" s="72">
        <v>105</v>
      </c>
      <c r="I54" s="45">
        <f t="shared" si="1"/>
        <v>8</v>
      </c>
      <c r="J54" s="72">
        <v>2004</v>
      </c>
      <c r="K54" s="71" t="s">
        <v>70</v>
      </c>
    </row>
    <row r="55" spans="1:11" ht="40.5">
      <c r="A55" s="71" t="s">
        <v>12</v>
      </c>
      <c r="B55" s="71" t="s">
        <v>29</v>
      </c>
      <c r="C55" s="71" t="s">
        <v>6</v>
      </c>
      <c r="D55" s="36" t="str">
        <f t="shared" si="0"/>
        <v>Public</v>
      </c>
      <c r="E55" s="72">
        <v>944</v>
      </c>
      <c r="F55" s="72">
        <v>944</v>
      </c>
      <c r="G55" s="71" t="s">
        <v>120</v>
      </c>
      <c r="H55" s="72">
        <v>163</v>
      </c>
      <c r="I55" s="45">
        <f t="shared" si="1"/>
        <v>5</v>
      </c>
      <c r="J55" s="72">
        <v>2007</v>
      </c>
      <c r="K55" s="71" t="s">
        <v>70</v>
      </c>
    </row>
    <row r="56" spans="1:11" ht="27">
      <c r="A56" s="71" t="s">
        <v>12</v>
      </c>
      <c r="B56" s="71" t="s">
        <v>29</v>
      </c>
      <c r="C56" s="71" t="s">
        <v>6</v>
      </c>
      <c r="D56" s="36" t="str">
        <f t="shared" si="0"/>
        <v>Public</v>
      </c>
      <c r="E56" s="72">
        <v>948</v>
      </c>
      <c r="F56" s="72">
        <v>948</v>
      </c>
      <c r="G56" s="71" t="s">
        <v>121</v>
      </c>
      <c r="H56" s="72">
        <v>66</v>
      </c>
      <c r="I56" s="45">
        <f t="shared" si="1"/>
        <v>6</v>
      </c>
      <c r="J56" s="72">
        <v>2006</v>
      </c>
      <c r="K56" s="71" t="s">
        <v>70</v>
      </c>
    </row>
    <row r="57" spans="1:11" ht="40.5">
      <c r="A57" s="71" t="s">
        <v>12</v>
      </c>
      <c r="B57" s="71" t="s">
        <v>29</v>
      </c>
      <c r="C57" s="71" t="s">
        <v>6</v>
      </c>
      <c r="D57" s="36" t="str">
        <f t="shared" si="0"/>
        <v>Public</v>
      </c>
      <c r="E57" s="72">
        <v>967</v>
      </c>
      <c r="F57" s="72">
        <v>967</v>
      </c>
      <c r="G57" s="71" t="s">
        <v>122</v>
      </c>
      <c r="H57" s="72">
        <v>65</v>
      </c>
      <c r="I57" s="45">
        <f t="shared" si="1"/>
        <v>4</v>
      </c>
      <c r="J57" s="72">
        <v>2008</v>
      </c>
      <c r="K57" s="71" t="s">
        <v>70</v>
      </c>
    </row>
    <row r="58" spans="1:11" ht="40.5">
      <c r="A58" s="71" t="s">
        <v>12</v>
      </c>
      <c r="B58" s="71" t="s">
        <v>29</v>
      </c>
      <c r="C58" s="71" t="s">
        <v>6</v>
      </c>
      <c r="D58" s="36" t="str">
        <f t="shared" si="0"/>
        <v>Public</v>
      </c>
      <c r="E58" s="72">
        <v>968</v>
      </c>
      <c r="F58" s="72">
        <v>968</v>
      </c>
      <c r="G58" s="71" t="s">
        <v>123</v>
      </c>
      <c r="H58" s="72">
        <v>26</v>
      </c>
      <c r="I58" s="45">
        <f t="shared" si="1"/>
        <v>3</v>
      </c>
      <c r="J58" s="72">
        <v>2009</v>
      </c>
      <c r="K58" s="71" t="s">
        <v>70</v>
      </c>
    </row>
    <row r="59" spans="1:11" ht="27">
      <c r="A59" s="71" t="s">
        <v>12</v>
      </c>
      <c r="B59" s="71" t="s">
        <v>29</v>
      </c>
      <c r="C59" s="71" t="s">
        <v>6</v>
      </c>
      <c r="D59" s="36" t="str">
        <f t="shared" si="0"/>
        <v>Public</v>
      </c>
      <c r="E59" s="72">
        <v>970</v>
      </c>
      <c r="F59" s="72">
        <v>970</v>
      </c>
      <c r="G59" s="71" t="s">
        <v>124</v>
      </c>
      <c r="H59" s="72">
        <v>50</v>
      </c>
      <c r="I59" s="45">
        <f t="shared" si="1"/>
        <v>3</v>
      </c>
      <c r="J59" s="72">
        <v>2009</v>
      </c>
      <c r="K59" s="71" t="s">
        <v>70</v>
      </c>
    </row>
    <row r="60" spans="1:11" ht="27">
      <c r="A60" s="71" t="s">
        <v>12</v>
      </c>
      <c r="B60" s="71" t="s">
        <v>29</v>
      </c>
      <c r="C60" s="71" t="s">
        <v>6</v>
      </c>
      <c r="D60" s="36" t="str">
        <f t="shared" si="0"/>
        <v>Public</v>
      </c>
      <c r="E60" s="72">
        <v>971</v>
      </c>
      <c r="F60" s="72">
        <v>971</v>
      </c>
      <c r="G60" s="71" t="s">
        <v>125</v>
      </c>
      <c r="H60" s="72">
        <v>56</v>
      </c>
      <c r="I60" s="45">
        <f t="shared" si="1"/>
        <v>4</v>
      </c>
      <c r="J60" s="72">
        <v>2008</v>
      </c>
      <c r="K60" s="71" t="s">
        <v>70</v>
      </c>
    </row>
    <row r="61" spans="1:11" ht="40.5">
      <c r="A61" s="71" t="s">
        <v>12</v>
      </c>
      <c r="B61" s="71" t="s">
        <v>29</v>
      </c>
      <c r="C61" s="71" t="s">
        <v>6</v>
      </c>
      <c r="D61" s="36" t="str">
        <f t="shared" si="0"/>
        <v>Public</v>
      </c>
      <c r="E61" s="72">
        <v>1180</v>
      </c>
      <c r="F61" s="72">
        <v>1181</v>
      </c>
      <c r="G61" s="71" t="s">
        <v>134</v>
      </c>
      <c r="H61" s="72">
        <v>84</v>
      </c>
      <c r="I61" s="45">
        <f t="shared" si="1"/>
        <v>4</v>
      </c>
      <c r="J61" s="72">
        <v>2008</v>
      </c>
      <c r="K61" s="71" t="s">
        <v>70</v>
      </c>
    </row>
    <row r="62" spans="1:11" ht="27">
      <c r="A62" s="71" t="s">
        <v>12</v>
      </c>
      <c r="B62" s="71" t="s">
        <v>29</v>
      </c>
      <c r="C62" s="71" t="s">
        <v>6</v>
      </c>
      <c r="D62" s="36" t="str">
        <f t="shared" si="0"/>
        <v>Public</v>
      </c>
      <c r="E62" s="72">
        <v>1199</v>
      </c>
      <c r="F62" s="72">
        <v>1200</v>
      </c>
      <c r="G62" s="71" t="s">
        <v>135</v>
      </c>
      <c r="H62" s="72">
        <v>46</v>
      </c>
      <c r="I62" s="45">
        <f t="shared" si="1"/>
        <v>2012</v>
      </c>
      <c r="J62" s="73"/>
      <c r="K62" s="71" t="s">
        <v>70</v>
      </c>
    </row>
    <row r="63" spans="1:11" ht="40.5">
      <c r="A63" s="71" t="s">
        <v>12</v>
      </c>
      <c r="B63" s="71" t="s">
        <v>29</v>
      </c>
      <c r="C63" s="71" t="s">
        <v>6</v>
      </c>
      <c r="D63" s="36" t="str">
        <f t="shared" si="0"/>
        <v>Public</v>
      </c>
      <c r="E63" s="72">
        <v>1211</v>
      </c>
      <c r="F63" s="72">
        <v>1212</v>
      </c>
      <c r="G63" s="71" t="s">
        <v>136</v>
      </c>
      <c r="H63" s="72">
        <v>58</v>
      </c>
      <c r="I63" s="45">
        <f t="shared" si="1"/>
        <v>6</v>
      </c>
      <c r="J63" s="72">
        <v>2006</v>
      </c>
      <c r="K63" s="71" t="s">
        <v>70</v>
      </c>
    </row>
    <row r="64" spans="1:11" ht="27">
      <c r="A64" s="71" t="s">
        <v>12</v>
      </c>
      <c r="B64" s="71" t="s">
        <v>29</v>
      </c>
      <c r="C64" s="71" t="s">
        <v>6</v>
      </c>
      <c r="D64" s="36" t="str">
        <f t="shared" si="0"/>
        <v>Public</v>
      </c>
      <c r="E64" s="72">
        <v>1212</v>
      </c>
      <c r="F64" s="72">
        <v>1213</v>
      </c>
      <c r="G64" s="71" t="s">
        <v>137</v>
      </c>
      <c r="H64" s="72">
        <v>102</v>
      </c>
      <c r="I64" s="45">
        <f t="shared" si="1"/>
        <v>23</v>
      </c>
      <c r="J64" s="72">
        <v>1989</v>
      </c>
      <c r="K64" s="71" t="s">
        <v>70</v>
      </c>
    </row>
    <row r="65" spans="1:11" ht="27">
      <c r="A65" s="71" t="s">
        <v>12</v>
      </c>
      <c r="B65" s="71" t="s">
        <v>29</v>
      </c>
      <c r="C65" s="71" t="s">
        <v>6</v>
      </c>
      <c r="D65" s="36" t="str">
        <f t="shared" si="0"/>
        <v>Public</v>
      </c>
      <c r="E65" s="72">
        <v>1273</v>
      </c>
      <c r="F65" s="72">
        <v>1274</v>
      </c>
      <c r="G65" s="71" t="s">
        <v>138</v>
      </c>
      <c r="H65" s="72">
        <v>74</v>
      </c>
      <c r="I65" s="45">
        <f t="shared" si="1"/>
        <v>1</v>
      </c>
      <c r="J65" s="72">
        <v>2011</v>
      </c>
      <c r="K65" s="71" t="s">
        <v>70</v>
      </c>
    </row>
    <row r="66" spans="1:11" ht="27">
      <c r="A66" s="71" t="s">
        <v>12</v>
      </c>
      <c r="B66" s="71" t="s">
        <v>29</v>
      </c>
      <c r="C66" s="71" t="s">
        <v>6</v>
      </c>
      <c r="D66" s="36" t="str">
        <f t="shared" ref="D66:D129" si="2">IF(C66="Catholic", "Private", C66)</f>
        <v>Public</v>
      </c>
      <c r="E66" s="72">
        <v>1282</v>
      </c>
      <c r="F66" s="72">
        <v>1283</v>
      </c>
      <c r="G66" s="71" t="s">
        <v>141</v>
      </c>
      <c r="H66" s="72">
        <v>60</v>
      </c>
      <c r="I66" s="45">
        <f t="shared" si="1"/>
        <v>1</v>
      </c>
      <c r="J66" s="72">
        <v>2011</v>
      </c>
      <c r="K66" s="71" t="s">
        <v>70</v>
      </c>
    </row>
    <row r="67" spans="1:11" ht="27">
      <c r="A67" s="71" t="s">
        <v>12</v>
      </c>
      <c r="B67" s="71" t="s">
        <v>29</v>
      </c>
      <c r="C67" s="71" t="s">
        <v>6</v>
      </c>
      <c r="D67" s="36" t="str">
        <f t="shared" si="2"/>
        <v>Public</v>
      </c>
      <c r="E67" s="72">
        <v>1310</v>
      </c>
      <c r="F67" s="72">
        <v>2251</v>
      </c>
      <c r="G67" s="71" t="s">
        <v>142</v>
      </c>
      <c r="H67" s="72">
        <v>63</v>
      </c>
      <c r="I67" s="45">
        <f t="shared" ref="I67:I130" si="3">2012-J67</f>
        <v>37</v>
      </c>
      <c r="J67" s="72">
        <v>1975</v>
      </c>
      <c r="K67" s="71" t="s">
        <v>70</v>
      </c>
    </row>
    <row r="68" spans="1:11" ht="27">
      <c r="A68" s="71" t="s">
        <v>12</v>
      </c>
      <c r="B68" s="71" t="s">
        <v>29</v>
      </c>
      <c r="C68" s="71" t="s">
        <v>6</v>
      </c>
      <c r="D68" s="36" t="str">
        <f t="shared" si="2"/>
        <v>Public</v>
      </c>
      <c r="E68" s="72">
        <v>1311</v>
      </c>
      <c r="F68" s="72">
        <v>2252</v>
      </c>
      <c r="G68" s="71" t="s">
        <v>143</v>
      </c>
      <c r="H68" s="72">
        <v>65</v>
      </c>
      <c r="I68" s="45">
        <f t="shared" si="3"/>
        <v>7</v>
      </c>
      <c r="J68" s="72">
        <v>2005</v>
      </c>
      <c r="K68" s="71" t="s">
        <v>70</v>
      </c>
    </row>
    <row r="69" spans="1:11" ht="40.5">
      <c r="A69" s="71" t="s">
        <v>12</v>
      </c>
      <c r="B69" s="71" t="s">
        <v>29</v>
      </c>
      <c r="C69" s="71" t="s">
        <v>6</v>
      </c>
      <c r="D69" s="36" t="str">
        <f t="shared" si="2"/>
        <v>Public</v>
      </c>
      <c r="E69" s="72">
        <v>1315</v>
      </c>
      <c r="F69" s="72">
        <v>2259</v>
      </c>
      <c r="G69" s="71" t="s">
        <v>144</v>
      </c>
      <c r="H69" s="72">
        <v>93</v>
      </c>
      <c r="I69" s="45">
        <f t="shared" si="3"/>
        <v>3</v>
      </c>
      <c r="J69" s="72">
        <v>2009</v>
      </c>
      <c r="K69" s="71" t="s">
        <v>70</v>
      </c>
    </row>
    <row r="70" spans="1:11" ht="27">
      <c r="A70" s="71" t="s">
        <v>12</v>
      </c>
      <c r="B70" s="71" t="s">
        <v>29</v>
      </c>
      <c r="C70" s="71" t="s">
        <v>6</v>
      </c>
      <c r="D70" s="36" t="str">
        <f t="shared" si="2"/>
        <v>Public</v>
      </c>
      <c r="E70" s="72">
        <v>1319</v>
      </c>
      <c r="F70" s="72">
        <v>2263</v>
      </c>
      <c r="G70" s="71" t="s">
        <v>145</v>
      </c>
      <c r="H70" s="72">
        <v>41</v>
      </c>
      <c r="I70" s="45">
        <f t="shared" si="3"/>
        <v>7</v>
      </c>
      <c r="J70" s="72">
        <v>2005</v>
      </c>
      <c r="K70" s="71" t="s">
        <v>70</v>
      </c>
    </row>
    <row r="71" spans="1:11" ht="27">
      <c r="A71" s="71" t="s">
        <v>12</v>
      </c>
      <c r="B71" s="71" t="s">
        <v>29</v>
      </c>
      <c r="C71" s="71" t="s">
        <v>6</v>
      </c>
      <c r="D71" s="36" t="str">
        <f t="shared" si="2"/>
        <v>Public</v>
      </c>
      <c r="E71" s="72">
        <v>1354</v>
      </c>
      <c r="F71" s="72">
        <v>2301</v>
      </c>
      <c r="G71" s="71" t="s">
        <v>146</v>
      </c>
      <c r="H71" s="72">
        <v>68</v>
      </c>
      <c r="I71" s="45">
        <f t="shared" si="3"/>
        <v>5</v>
      </c>
      <c r="J71" s="72">
        <v>2007</v>
      </c>
      <c r="K71" s="71" t="s">
        <v>70</v>
      </c>
    </row>
    <row r="72" spans="1:11" ht="40.5">
      <c r="A72" s="71" t="s">
        <v>12</v>
      </c>
      <c r="B72" s="71" t="s">
        <v>29</v>
      </c>
      <c r="C72" s="71" t="s">
        <v>6</v>
      </c>
      <c r="D72" s="36" t="str">
        <f t="shared" si="2"/>
        <v>Public</v>
      </c>
      <c r="E72" s="72">
        <v>1403</v>
      </c>
      <c r="F72" s="72">
        <v>5110</v>
      </c>
      <c r="G72" s="71" t="s">
        <v>147</v>
      </c>
      <c r="H72" s="72">
        <v>89</v>
      </c>
      <c r="I72" s="45">
        <f t="shared" si="3"/>
        <v>5</v>
      </c>
      <c r="J72" s="72">
        <v>2007</v>
      </c>
      <c r="K72" s="71" t="s">
        <v>70</v>
      </c>
    </row>
    <row r="73" spans="1:11" ht="27">
      <c r="A73" s="71" t="s">
        <v>12</v>
      </c>
      <c r="B73" s="71" t="s">
        <v>29</v>
      </c>
      <c r="C73" s="71" t="s">
        <v>6</v>
      </c>
      <c r="D73" s="36" t="str">
        <f t="shared" si="2"/>
        <v>Public</v>
      </c>
      <c r="E73" s="72">
        <v>1404</v>
      </c>
      <c r="F73" s="72">
        <v>5111</v>
      </c>
      <c r="G73" s="71" t="s">
        <v>148</v>
      </c>
      <c r="H73" s="72">
        <v>88</v>
      </c>
      <c r="I73" s="45">
        <f t="shared" si="3"/>
        <v>12</v>
      </c>
      <c r="J73" s="72">
        <v>2000</v>
      </c>
      <c r="K73" s="71" t="s">
        <v>70</v>
      </c>
    </row>
    <row r="74" spans="1:11" ht="27">
      <c r="A74" s="71" t="s">
        <v>12</v>
      </c>
      <c r="B74" s="71" t="s">
        <v>29</v>
      </c>
      <c r="C74" s="71" t="s">
        <v>6</v>
      </c>
      <c r="D74" s="36" t="str">
        <f t="shared" si="2"/>
        <v>Public</v>
      </c>
      <c r="E74" s="72">
        <v>1405</v>
      </c>
      <c r="F74" s="72">
        <v>5112</v>
      </c>
      <c r="G74" s="71" t="s">
        <v>149</v>
      </c>
      <c r="H74" s="72">
        <v>80</v>
      </c>
      <c r="I74" s="45">
        <f t="shared" si="3"/>
        <v>12</v>
      </c>
      <c r="J74" s="72">
        <v>2000</v>
      </c>
      <c r="K74" s="71" t="s">
        <v>70</v>
      </c>
    </row>
    <row r="75" spans="1:11" ht="27">
      <c r="A75" s="71" t="s">
        <v>12</v>
      </c>
      <c r="B75" s="71" t="s">
        <v>29</v>
      </c>
      <c r="C75" s="71" t="s">
        <v>6</v>
      </c>
      <c r="D75" s="36" t="str">
        <f t="shared" si="2"/>
        <v>Public</v>
      </c>
      <c r="E75" s="72">
        <v>1406</v>
      </c>
      <c r="F75" s="72">
        <v>5113</v>
      </c>
      <c r="G75" s="71" t="s">
        <v>150</v>
      </c>
      <c r="H75" s="72">
        <v>90</v>
      </c>
      <c r="I75" s="45">
        <f t="shared" si="3"/>
        <v>11</v>
      </c>
      <c r="J75" s="72">
        <v>2001</v>
      </c>
      <c r="K75" s="71" t="s">
        <v>70</v>
      </c>
    </row>
    <row r="76" spans="1:11" ht="40.5">
      <c r="A76" s="71" t="s">
        <v>12</v>
      </c>
      <c r="B76" s="71" t="s">
        <v>29</v>
      </c>
      <c r="C76" s="71" t="s">
        <v>6</v>
      </c>
      <c r="D76" s="36" t="str">
        <f t="shared" si="2"/>
        <v>Public</v>
      </c>
      <c r="E76" s="72">
        <v>1408</v>
      </c>
      <c r="F76" s="72">
        <v>5115</v>
      </c>
      <c r="G76" s="71" t="s">
        <v>151</v>
      </c>
      <c r="H76" s="72">
        <v>53</v>
      </c>
      <c r="I76" s="45">
        <f t="shared" si="3"/>
        <v>40</v>
      </c>
      <c r="J76" s="72">
        <v>1972</v>
      </c>
      <c r="K76" s="71" t="s">
        <v>70</v>
      </c>
    </row>
    <row r="77" spans="1:11" ht="40.5">
      <c r="A77" s="71" t="s">
        <v>12</v>
      </c>
      <c r="B77" s="71" t="s">
        <v>29</v>
      </c>
      <c r="C77" s="71" t="s">
        <v>6</v>
      </c>
      <c r="D77" s="36" t="str">
        <f t="shared" si="2"/>
        <v>Public</v>
      </c>
      <c r="E77" s="72">
        <v>1415</v>
      </c>
      <c r="F77" s="72">
        <v>5124</v>
      </c>
      <c r="G77" s="71" t="s">
        <v>152</v>
      </c>
      <c r="H77" s="72">
        <v>117</v>
      </c>
      <c r="I77" s="45">
        <f t="shared" si="3"/>
        <v>29</v>
      </c>
      <c r="J77" s="72">
        <v>1983</v>
      </c>
      <c r="K77" s="71" t="s">
        <v>70</v>
      </c>
    </row>
    <row r="78" spans="1:11" ht="27">
      <c r="A78" s="71" t="s">
        <v>12</v>
      </c>
      <c r="B78" s="71" t="s">
        <v>29</v>
      </c>
      <c r="C78" s="71" t="s">
        <v>6</v>
      </c>
      <c r="D78" s="36" t="str">
        <f t="shared" si="2"/>
        <v>Public</v>
      </c>
      <c r="E78" s="72">
        <v>1469</v>
      </c>
      <c r="F78" s="72">
        <v>5502</v>
      </c>
      <c r="G78" s="71" t="s">
        <v>153</v>
      </c>
      <c r="H78" s="72">
        <v>64</v>
      </c>
      <c r="I78" s="45">
        <f t="shared" si="3"/>
        <v>12</v>
      </c>
      <c r="J78" s="72">
        <v>2000</v>
      </c>
      <c r="K78" s="71" t="s">
        <v>70</v>
      </c>
    </row>
    <row r="79" spans="1:11" ht="27">
      <c r="A79" s="71" t="s">
        <v>12</v>
      </c>
      <c r="B79" s="71" t="s">
        <v>29</v>
      </c>
      <c r="C79" s="71" t="s">
        <v>6</v>
      </c>
      <c r="D79" s="36" t="str">
        <f t="shared" si="2"/>
        <v>Public</v>
      </c>
      <c r="E79" s="72">
        <v>1470</v>
      </c>
      <c r="F79" s="72">
        <v>5503</v>
      </c>
      <c r="G79" s="71" t="s">
        <v>154</v>
      </c>
      <c r="H79" s="72">
        <v>143</v>
      </c>
      <c r="I79" s="45">
        <f t="shared" si="3"/>
        <v>11</v>
      </c>
      <c r="J79" s="72">
        <v>2001</v>
      </c>
      <c r="K79" s="71" t="s">
        <v>70</v>
      </c>
    </row>
    <row r="80" spans="1:11" ht="27">
      <c r="A80" s="71" t="s">
        <v>12</v>
      </c>
      <c r="B80" s="71" t="s">
        <v>29</v>
      </c>
      <c r="C80" s="71" t="s">
        <v>6</v>
      </c>
      <c r="D80" s="36" t="str">
        <f t="shared" si="2"/>
        <v>Public</v>
      </c>
      <c r="E80" s="72">
        <v>1477</v>
      </c>
      <c r="F80" s="72">
        <v>5510</v>
      </c>
      <c r="G80" s="71" t="s">
        <v>155</v>
      </c>
      <c r="H80" s="72">
        <v>38</v>
      </c>
      <c r="I80" s="45">
        <f t="shared" si="3"/>
        <v>12</v>
      </c>
      <c r="J80" s="72">
        <v>2000</v>
      </c>
      <c r="K80" s="71" t="s">
        <v>70</v>
      </c>
    </row>
    <row r="81" spans="1:11" ht="40.5">
      <c r="A81" s="71" t="s">
        <v>13</v>
      </c>
      <c r="B81" s="71" t="s">
        <v>54</v>
      </c>
      <c r="C81" s="71" t="s">
        <v>6</v>
      </c>
      <c r="D81" s="36" t="str">
        <f t="shared" si="2"/>
        <v>Public</v>
      </c>
      <c r="E81" s="72">
        <v>46</v>
      </c>
      <c r="F81" s="72">
        <v>46</v>
      </c>
      <c r="G81" s="71" t="s">
        <v>162</v>
      </c>
      <c r="H81" s="72">
        <v>721</v>
      </c>
      <c r="I81" s="45">
        <f t="shared" si="3"/>
        <v>22</v>
      </c>
      <c r="J81" s="72">
        <v>1990</v>
      </c>
      <c r="K81" s="71" t="s">
        <v>70</v>
      </c>
    </row>
    <row r="82" spans="1:11" ht="40.5">
      <c r="A82" s="71" t="s">
        <v>13</v>
      </c>
      <c r="B82" s="71" t="s">
        <v>54</v>
      </c>
      <c r="C82" s="71" t="s">
        <v>6</v>
      </c>
      <c r="D82" s="36" t="str">
        <f t="shared" si="2"/>
        <v>Public</v>
      </c>
      <c r="E82" s="72">
        <v>55</v>
      </c>
      <c r="F82" s="72">
        <v>55</v>
      </c>
      <c r="G82" s="71" t="s">
        <v>172</v>
      </c>
      <c r="H82" s="72">
        <v>529</v>
      </c>
      <c r="I82" s="45">
        <f t="shared" si="3"/>
        <v>29</v>
      </c>
      <c r="J82" s="72">
        <v>1983</v>
      </c>
      <c r="K82" s="71" t="s">
        <v>70</v>
      </c>
    </row>
    <row r="83" spans="1:11" ht="54">
      <c r="A83" s="71" t="s">
        <v>13</v>
      </c>
      <c r="B83" s="71" t="s">
        <v>54</v>
      </c>
      <c r="C83" s="71" t="s">
        <v>6</v>
      </c>
      <c r="D83" s="36" t="str">
        <f t="shared" si="2"/>
        <v>Public</v>
      </c>
      <c r="E83" s="72">
        <v>65</v>
      </c>
      <c r="F83" s="72">
        <v>65</v>
      </c>
      <c r="G83" s="71" t="s">
        <v>181</v>
      </c>
      <c r="H83" s="72">
        <v>739</v>
      </c>
      <c r="I83" s="45">
        <f t="shared" si="3"/>
        <v>33</v>
      </c>
      <c r="J83" s="72">
        <v>1979</v>
      </c>
      <c r="K83" s="71" t="s">
        <v>70</v>
      </c>
    </row>
    <row r="84" spans="1:11" ht="40.5">
      <c r="A84" s="71" t="s">
        <v>13</v>
      </c>
      <c r="B84" s="71" t="s">
        <v>54</v>
      </c>
      <c r="C84" s="71" t="s">
        <v>6</v>
      </c>
      <c r="D84" s="36" t="str">
        <f t="shared" si="2"/>
        <v>Public</v>
      </c>
      <c r="E84" s="72">
        <v>829</v>
      </c>
      <c r="F84" s="72">
        <v>829</v>
      </c>
      <c r="G84" s="71" t="s">
        <v>202</v>
      </c>
      <c r="H84" s="72">
        <v>390</v>
      </c>
      <c r="I84" s="45">
        <f t="shared" si="3"/>
        <v>32</v>
      </c>
      <c r="J84" s="72">
        <v>1980</v>
      </c>
      <c r="K84" s="71" t="s">
        <v>70</v>
      </c>
    </row>
    <row r="85" spans="1:11" ht="67.5">
      <c r="A85" s="71" t="s">
        <v>13</v>
      </c>
      <c r="B85" s="71" t="s">
        <v>54</v>
      </c>
      <c r="C85" s="71" t="s">
        <v>6</v>
      </c>
      <c r="D85" s="36" t="str">
        <f t="shared" si="2"/>
        <v>Public</v>
      </c>
      <c r="E85" s="72">
        <v>931</v>
      </c>
      <c r="F85" s="72">
        <v>931</v>
      </c>
      <c r="G85" s="71" t="s">
        <v>204</v>
      </c>
      <c r="H85" s="72">
        <v>206</v>
      </c>
      <c r="I85" s="45">
        <f t="shared" si="3"/>
        <v>5</v>
      </c>
      <c r="J85" s="72">
        <v>2007</v>
      </c>
      <c r="K85" s="71" t="s">
        <v>70</v>
      </c>
    </row>
    <row r="86" spans="1:11" ht="54">
      <c r="A86" s="71" t="s">
        <v>13</v>
      </c>
      <c r="B86" s="71" t="s">
        <v>54</v>
      </c>
      <c r="C86" s="71" t="s">
        <v>6</v>
      </c>
      <c r="D86" s="36" t="str">
        <f t="shared" si="2"/>
        <v>Public</v>
      </c>
      <c r="E86" s="72">
        <v>951</v>
      </c>
      <c r="F86" s="72">
        <v>951</v>
      </c>
      <c r="G86" s="71" t="s">
        <v>209</v>
      </c>
      <c r="H86" s="72">
        <v>176</v>
      </c>
      <c r="I86" s="45">
        <f t="shared" si="3"/>
        <v>5</v>
      </c>
      <c r="J86" s="72">
        <v>2007</v>
      </c>
      <c r="K86" s="71" t="s">
        <v>70</v>
      </c>
    </row>
    <row r="87" spans="1:11" ht="67.5">
      <c r="A87" s="71" t="s">
        <v>13</v>
      </c>
      <c r="B87" s="71" t="s">
        <v>54</v>
      </c>
      <c r="C87" s="71" t="s">
        <v>6</v>
      </c>
      <c r="D87" s="36" t="str">
        <f t="shared" si="2"/>
        <v>Public</v>
      </c>
      <c r="E87" s="72">
        <v>954</v>
      </c>
      <c r="F87" s="72">
        <v>954</v>
      </c>
      <c r="G87" s="71" t="s">
        <v>210</v>
      </c>
      <c r="H87" s="72">
        <v>400</v>
      </c>
      <c r="I87" s="45">
        <f t="shared" si="3"/>
        <v>5</v>
      </c>
      <c r="J87" s="72">
        <v>2007</v>
      </c>
      <c r="K87" s="71" t="s">
        <v>70</v>
      </c>
    </row>
    <row r="88" spans="1:11" ht="54">
      <c r="A88" s="71" t="s">
        <v>13</v>
      </c>
      <c r="B88" s="71" t="s">
        <v>54</v>
      </c>
      <c r="C88" s="71" t="s">
        <v>6</v>
      </c>
      <c r="D88" s="36" t="str">
        <f t="shared" si="2"/>
        <v>Public</v>
      </c>
      <c r="E88" s="72">
        <v>1008</v>
      </c>
      <c r="F88" s="72">
        <v>1008</v>
      </c>
      <c r="G88" s="71" t="s">
        <v>213</v>
      </c>
      <c r="H88" s="72">
        <v>384</v>
      </c>
      <c r="I88" s="45">
        <f t="shared" si="3"/>
        <v>12</v>
      </c>
      <c r="J88" s="72">
        <v>2000</v>
      </c>
      <c r="K88" s="71" t="s">
        <v>70</v>
      </c>
    </row>
    <row r="89" spans="1:11" ht="54">
      <c r="A89" s="71" t="s">
        <v>13</v>
      </c>
      <c r="B89" s="71" t="s">
        <v>54</v>
      </c>
      <c r="C89" s="71" t="s">
        <v>6</v>
      </c>
      <c r="D89" s="36" t="str">
        <f t="shared" si="2"/>
        <v>Public</v>
      </c>
      <c r="E89" s="72">
        <v>1010</v>
      </c>
      <c r="F89" s="72">
        <v>1010</v>
      </c>
      <c r="G89" s="71" t="s">
        <v>215</v>
      </c>
      <c r="H89" s="72">
        <v>210</v>
      </c>
      <c r="I89" s="45">
        <f t="shared" si="3"/>
        <v>8</v>
      </c>
      <c r="J89" s="72">
        <v>2004</v>
      </c>
      <c r="K89" s="71" t="s">
        <v>70</v>
      </c>
    </row>
    <row r="90" spans="1:11" ht="54">
      <c r="A90" s="71" t="s">
        <v>13</v>
      </c>
      <c r="B90" s="71" t="s">
        <v>54</v>
      </c>
      <c r="C90" s="71" t="s">
        <v>6</v>
      </c>
      <c r="D90" s="36" t="str">
        <f t="shared" si="2"/>
        <v>Public</v>
      </c>
      <c r="E90" s="72">
        <v>1012</v>
      </c>
      <c r="F90" s="72">
        <v>1012</v>
      </c>
      <c r="G90" s="71" t="s">
        <v>217</v>
      </c>
      <c r="H90" s="72">
        <v>300</v>
      </c>
      <c r="I90" s="45">
        <f t="shared" si="3"/>
        <v>26</v>
      </c>
      <c r="J90" s="72">
        <v>1986</v>
      </c>
      <c r="K90" s="71" t="s">
        <v>70</v>
      </c>
    </row>
    <row r="91" spans="1:11" ht="40.5">
      <c r="A91" s="71" t="s">
        <v>13</v>
      </c>
      <c r="B91" s="71" t="s">
        <v>54</v>
      </c>
      <c r="C91" s="71" t="s">
        <v>6</v>
      </c>
      <c r="D91" s="36" t="str">
        <f t="shared" si="2"/>
        <v>Public</v>
      </c>
      <c r="E91" s="72">
        <v>1013</v>
      </c>
      <c r="F91" s="72">
        <v>1013</v>
      </c>
      <c r="G91" s="71" t="s">
        <v>218</v>
      </c>
      <c r="H91" s="72">
        <v>207</v>
      </c>
      <c r="I91" s="45">
        <f t="shared" si="3"/>
        <v>12</v>
      </c>
      <c r="J91" s="72">
        <v>2000</v>
      </c>
      <c r="K91" s="71" t="s">
        <v>70</v>
      </c>
    </row>
    <row r="92" spans="1:11" ht="81">
      <c r="A92" s="71" t="s">
        <v>13</v>
      </c>
      <c r="B92" s="71" t="s">
        <v>54</v>
      </c>
      <c r="C92" s="71" t="s">
        <v>6</v>
      </c>
      <c r="D92" s="36" t="str">
        <f t="shared" si="2"/>
        <v>Public</v>
      </c>
      <c r="E92" s="72">
        <v>1014</v>
      </c>
      <c r="F92" s="72">
        <v>1014</v>
      </c>
      <c r="G92" s="71" t="s">
        <v>219</v>
      </c>
      <c r="H92" s="72">
        <v>82</v>
      </c>
      <c r="I92" s="45">
        <f t="shared" si="3"/>
        <v>6</v>
      </c>
      <c r="J92" s="72">
        <v>2006</v>
      </c>
      <c r="K92" s="71" t="s">
        <v>70</v>
      </c>
    </row>
    <row r="93" spans="1:11" ht="67.5">
      <c r="A93" s="71" t="s">
        <v>13</v>
      </c>
      <c r="B93" s="71" t="s">
        <v>54</v>
      </c>
      <c r="C93" s="71" t="s">
        <v>6</v>
      </c>
      <c r="D93" s="36" t="str">
        <f t="shared" si="2"/>
        <v>Public</v>
      </c>
      <c r="E93" s="72">
        <v>1015</v>
      </c>
      <c r="F93" s="72">
        <v>1015</v>
      </c>
      <c r="G93" s="71" t="s">
        <v>220</v>
      </c>
      <c r="H93" s="72">
        <v>159</v>
      </c>
      <c r="I93" s="45">
        <f t="shared" si="3"/>
        <v>2012</v>
      </c>
      <c r="J93" s="73"/>
      <c r="K93" s="71" t="s">
        <v>70</v>
      </c>
    </row>
    <row r="94" spans="1:11" ht="27">
      <c r="A94" s="71" t="s">
        <v>13</v>
      </c>
      <c r="B94" s="71" t="s">
        <v>54</v>
      </c>
      <c r="C94" s="71" t="s">
        <v>6</v>
      </c>
      <c r="D94" s="36" t="str">
        <f t="shared" si="2"/>
        <v>Public</v>
      </c>
      <c r="E94" s="72">
        <v>1021</v>
      </c>
      <c r="F94" s="72">
        <v>1021</v>
      </c>
      <c r="G94" s="71" t="s">
        <v>222</v>
      </c>
      <c r="H94" s="72">
        <v>264</v>
      </c>
      <c r="I94" s="45">
        <f t="shared" si="3"/>
        <v>16</v>
      </c>
      <c r="J94" s="72">
        <v>1996</v>
      </c>
      <c r="K94" s="71" t="s">
        <v>70</v>
      </c>
    </row>
    <row r="95" spans="1:11" ht="54">
      <c r="A95" s="71" t="s">
        <v>13</v>
      </c>
      <c r="B95" s="71" t="s">
        <v>54</v>
      </c>
      <c r="C95" s="71" t="s">
        <v>6</v>
      </c>
      <c r="D95" s="36" t="str">
        <f t="shared" si="2"/>
        <v>Public</v>
      </c>
      <c r="E95" s="72">
        <v>1260</v>
      </c>
      <c r="F95" s="72">
        <v>1261</v>
      </c>
      <c r="G95" s="71" t="s">
        <v>233</v>
      </c>
      <c r="H95" s="72">
        <v>300</v>
      </c>
      <c r="I95" s="45">
        <f t="shared" si="3"/>
        <v>3</v>
      </c>
      <c r="J95" s="72">
        <v>2009</v>
      </c>
      <c r="K95" s="71" t="s">
        <v>70</v>
      </c>
    </row>
    <row r="96" spans="1:11" ht="67.5">
      <c r="A96" s="71" t="s">
        <v>13</v>
      </c>
      <c r="B96" s="71" t="s">
        <v>54</v>
      </c>
      <c r="C96" s="71" t="s">
        <v>6</v>
      </c>
      <c r="D96" s="36" t="str">
        <f t="shared" si="2"/>
        <v>Public</v>
      </c>
      <c r="E96" s="72">
        <v>1410</v>
      </c>
      <c r="F96" s="72">
        <v>5117</v>
      </c>
      <c r="G96" s="71" t="s">
        <v>241</v>
      </c>
      <c r="H96" s="72">
        <v>405</v>
      </c>
      <c r="I96" s="45">
        <f t="shared" si="3"/>
        <v>7</v>
      </c>
      <c r="J96" s="72">
        <v>2005</v>
      </c>
      <c r="K96" s="71" t="s">
        <v>70</v>
      </c>
    </row>
    <row r="97" spans="1:11" ht="40.5">
      <c r="A97" s="71" t="s">
        <v>13</v>
      </c>
      <c r="B97" s="71" t="s">
        <v>54</v>
      </c>
      <c r="C97" s="71" t="s">
        <v>6</v>
      </c>
      <c r="D97" s="36" t="str">
        <f t="shared" si="2"/>
        <v>Public</v>
      </c>
      <c r="E97" s="72">
        <v>1454</v>
      </c>
      <c r="F97" s="72">
        <v>5316</v>
      </c>
      <c r="G97" s="71" t="s">
        <v>246</v>
      </c>
      <c r="H97" s="72">
        <v>271</v>
      </c>
      <c r="I97" s="45">
        <f t="shared" si="3"/>
        <v>16</v>
      </c>
      <c r="J97" s="72">
        <v>1996</v>
      </c>
      <c r="K97" s="71" t="s">
        <v>70</v>
      </c>
    </row>
    <row r="98" spans="1:11" ht="40.5">
      <c r="A98" s="71" t="s">
        <v>13</v>
      </c>
      <c r="B98" s="71" t="s">
        <v>3</v>
      </c>
      <c r="C98" s="71" t="s">
        <v>1431</v>
      </c>
      <c r="D98" s="36" t="str">
        <f t="shared" si="2"/>
        <v>Private</v>
      </c>
      <c r="E98" s="72">
        <v>1009</v>
      </c>
      <c r="F98" s="72">
        <v>1009</v>
      </c>
      <c r="G98" s="71" t="s">
        <v>214</v>
      </c>
      <c r="H98" s="72">
        <v>317</v>
      </c>
      <c r="I98" s="45">
        <f t="shared" si="3"/>
        <v>32</v>
      </c>
      <c r="J98" s="72">
        <v>1980</v>
      </c>
      <c r="K98" s="71" t="s">
        <v>70</v>
      </c>
    </row>
    <row r="99" spans="1:11" ht="81">
      <c r="A99" s="71" t="s">
        <v>13</v>
      </c>
      <c r="B99" s="71" t="s">
        <v>3</v>
      </c>
      <c r="C99" s="71" t="s">
        <v>1431</v>
      </c>
      <c r="D99" s="36" t="str">
        <f t="shared" si="2"/>
        <v>Private</v>
      </c>
      <c r="E99" s="72">
        <v>1018</v>
      </c>
      <c r="F99" s="72">
        <v>1018</v>
      </c>
      <c r="G99" s="71" t="s">
        <v>221</v>
      </c>
      <c r="H99" s="72">
        <v>146</v>
      </c>
      <c r="I99" s="45">
        <f t="shared" si="3"/>
        <v>29</v>
      </c>
      <c r="J99" s="72">
        <v>1983</v>
      </c>
      <c r="K99" s="71" t="s">
        <v>70</v>
      </c>
    </row>
    <row r="100" spans="1:11" ht="67.5">
      <c r="A100" s="71" t="s">
        <v>13</v>
      </c>
      <c r="B100" s="71" t="s">
        <v>3</v>
      </c>
      <c r="C100" s="71" t="s">
        <v>1431</v>
      </c>
      <c r="D100" s="36" t="str">
        <f t="shared" si="2"/>
        <v>Private</v>
      </c>
      <c r="E100" s="72">
        <v>1023</v>
      </c>
      <c r="F100" s="72">
        <v>1023</v>
      </c>
      <c r="G100" s="71" t="s">
        <v>223</v>
      </c>
      <c r="H100" s="72">
        <v>417</v>
      </c>
      <c r="I100" s="45">
        <f t="shared" si="3"/>
        <v>33</v>
      </c>
      <c r="J100" s="72">
        <v>1979</v>
      </c>
      <c r="K100" s="71" t="s">
        <v>70</v>
      </c>
    </row>
    <row r="101" spans="1:11" ht="27">
      <c r="A101" s="71" t="s">
        <v>13</v>
      </c>
      <c r="B101" s="71" t="s">
        <v>29</v>
      </c>
      <c r="C101" s="71" t="s">
        <v>1431</v>
      </c>
      <c r="D101" s="36" t="str">
        <f t="shared" si="2"/>
        <v>Private</v>
      </c>
      <c r="E101" s="72">
        <v>60</v>
      </c>
      <c r="F101" s="72">
        <v>60</v>
      </c>
      <c r="G101" s="71" t="s">
        <v>176</v>
      </c>
      <c r="H101" s="72">
        <v>248</v>
      </c>
      <c r="I101" s="45">
        <f t="shared" si="3"/>
        <v>30</v>
      </c>
      <c r="J101" s="72">
        <v>1982</v>
      </c>
      <c r="K101" s="71" t="s">
        <v>70</v>
      </c>
    </row>
    <row r="102" spans="1:11" ht="67.5">
      <c r="A102" s="71" t="s">
        <v>13</v>
      </c>
      <c r="B102" s="71" t="s">
        <v>29</v>
      </c>
      <c r="C102" s="71" t="s">
        <v>1431</v>
      </c>
      <c r="D102" s="36" t="str">
        <f t="shared" si="2"/>
        <v>Private</v>
      </c>
      <c r="E102" s="72">
        <v>636</v>
      </c>
      <c r="F102" s="72">
        <v>636</v>
      </c>
      <c r="G102" s="71" t="s">
        <v>191</v>
      </c>
      <c r="H102" s="72">
        <v>154</v>
      </c>
      <c r="I102" s="45">
        <f t="shared" si="3"/>
        <v>17</v>
      </c>
      <c r="J102" s="72">
        <v>1995</v>
      </c>
      <c r="K102" s="71" t="s">
        <v>70</v>
      </c>
    </row>
    <row r="103" spans="1:11" ht="40.5">
      <c r="A103" s="71" t="s">
        <v>13</v>
      </c>
      <c r="B103" s="71" t="s">
        <v>29</v>
      </c>
      <c r="C103" s="71" t="s">
        <v>1431</v>
      </c>
      <c r="D103" s="36" t="str">
        <f t="shared" si="2"/>
        <v>Private</v>
      </c>
      <c r="E103" s="72">
        <v>716</v>
      </c>
      <c r="F103" s="72">
        <v>716</v>
      </c>
      <c r="G103" s="71" t="s">
        <v>192</v>
      </c>
      <c r="H103" s="72">
        <v>205</v>
      </c>
      <c r="I103" s="45">
        <f t="shared" si="3"/>
        <v>73</v>
      </c>
      <c r="J103" s="72">
        <v>1939</v>
      </c>
      <c r="K103" s="71" t="s">
        <v>70</v>
      </c>
    </row>
    <row r="104" spans="1:11" ht="27">
      <c r="A104" s="71" t="s">
        <v>13</v>
      </c>
      <c r="B104" s="71" t="s">
        <v>29</v>
      </c>
      <c r="C104" s="71" t="s">
        <v>6</v>
      </c>
      <c r="D104" s="36" t="str">
        <f t="shared" si="2"/>
        <v>Public</v>
      </c>
      <c r="E104" s="72">
        <v>11</v>
      </c>
      <c r="F104" s="72">
        <v>11</v>
      </c>
      <c r="G104" s="71" t="s">
        <v>156</v>
      </c>
      <c r="H104" s="72">
        <v>202</v>
      </c>
      <c r="I104" s="45">
        <f t="shared" si="3"/>
        <v>3</v>
      </c>
      <c r="J104" s="72">
        <v>2009</v>
      </c>
      <c r="K104" s="71" t="s">
        <v>70</v>
      </c>
    </row>
    <row r="105" spans="1:11" ht="27">
      <c r="A105" s="71" t="s">
        <v>13</v>
      </c>
      <c r="B105" s="71" t="s">
        <v>29</v>
      </c>
      <c r="C105" s="71" t="s">
        <v>6</v>
      </c>
      <c r="D105" s="36" t="str">
        <f t="shared" si="2"/>
        <v>Public</v>
      </c>
      <c r="E105" s="72">
        <v>12</v>
      </c>
      <c r="F105" s="72">
        <v>12</v>
      </c>
      <c r="G105" s="71" t="s">
        <v>157</v>
      </c>
      <c r="H105" s="72">
        <v>236</v>
      </c>
      <c r="I105" s="45">
        <f t="shared" si="3"/>
        <v>13</v>
      </c>
      <c r="J105" s="72">
        <v>1999</v>
      </c>
      <c r="K105" s="71" t="s">
        <v>70</v>
      </c>
    </row>
    <row r="106" spans="1:11" ht="40.5">
      <c r="A106" s="71" t="s">
        <v>13</v>
      </c>
      <c r="B106" s="71" t="s">
        <v>29</v>
      </c>
      <c r="C106" s="71" t="s">
        <v>6</v>
      </c>
      <c r="D106" s="36" t="str">
        <f t="shared" si="2"/>
        <v>Public</v>
      </c>
      <c r="E106" s="72">
        <v>41</v>
      </c>
      <c r="F106" s="72">
        <v>41</v>
      </c>
      <c r="G106" s="71" t="s">
        <v>158</v>
      </c>
      <c r="H106" s="72">
        <v>228</v>
      </c>
      <c r="I106" s="45">
        <f t="shared" si="3"/>
        <v>3</v>
      </c>
      <c r="J106" s="72">
        <v>2009</v>
      </c>
      <c r="K106" s="71" t="s">
        <v>70</v>
      </c>
    </row>
    <row r="107" spans="1:11" ht="40.5">
      <c r="A107" s="71" t="s">
        <v>13</v>
      </c>
      <c r="B107" s="71" t="s">
        <v>29</v>
      </c>
      <c r="C107" s="71" t="s">
        <v>6</v>
      </c>
      <c r="D107" s="36" t="str">
        <f t="shared" si="2"/>
        <v>Public</v>
      </c>
      <c r="E107" s="72">
        <v>42</v>
      </c>
      <c r="F107" s="72">
        <v>42</v>
      </c>
      <c r="G107" s="71" t="s">
        <v>159</v>
      </c>
      <c r="H107" s="72">
        <v>249</v>
      </c>
      <c r="I107" s="45">
        <f t="shared" si="3"/>
        <v>22</v>
      </c>
      <c r="J107" s="72">
        <v>1990</v>
      </c>
      <c r="K107" s="71" t="s">
        <v>70</v>
      </c>
    </row>
    <row r="108" spans="1:11" ht="40.5">
      <c r="A108" s="71" t="s">
        <v>13</v>
      </c>
      <c r="B108" s="71" t="s">
        <v>29</v>
      </c>
      <c r="C108" s="71" t="s">
        <v>6</v>
      </c>
      <c r="D108" s="36" t="str">
        <f t="shared" si="2"/>
        <v>Public</v>
      </c>
      <c r="E108" s="72">
        <v>43</v>
      </c>
      <c r="F108" s="72">
        <v>43</v>
      </c>
      <c r="G108" s="71" t="s">
        <v>160</v>
      </c>
      <c r="H108" s="72">
        <v>123</v>
      </c>
      <c r="I108" s="45">
        <f t="shared" si="3"/>
        <v>27</v>
      </c>
      <c r="J108" s="72">
        <v>1985</v>
      </c>
      <c r="K108" s="71" t="s">
        <v>70</v>
      </c>
    </row>
    <row r="109" spans="1:11" ht="27">
      <c r="A109" s="71" t="s">
        <v>13</v>
      </c>
      <c r="B109" s="71" t="s">
        <v>29</v>
      </c>
      <c r="C109" s="71" t="s">
        <v>6</v>
      </c>
      <c r="D109" s="36" t="str">
        <f t="shared" si="2"/>
        <v>Public</v>
      </c>
      <c r="E109" s="72">
        <v>44</v>
      </c>
      <c r="F109" s="72">
        <v>44</v>
      </c>
      <c r="G109" s="71" t="s">
        <v>161</v>
      </c>
      <c r="H109" s="72">
        <v>68</v>
      </c>
      <c r="I109" s="45">
        <f t="shared" si="3"/>
        <v>10</v>
      </c>
      <c r="J109" s="72">
        <v>2002</v>
      </c>
      <c r="K109" s="71" t="s">
        <v>70</v>
      </c>
    </row>
    <row r="110" spans="1:11" ht="40.5">
      <c r="A110" s="71" t="s">
        <v>13</v>
      </c>
      <c r="B110" s="71" t="s">
        <v>29</v>
      </c>
      <c r="C110" s="71" t="s">
        <v>6</v>
      </c>
      <c r="D110" s="36" t="str">
        <f t="shared" si="2"/>
        <v>Public</v>
      </c>
      <c r="E110" s="72">
        <v>47</v>
      </c>
      <c r="F110" s="72">
        <v>47</v>
      </c>
      <c r="G110" s="71" t="s">
        <v>163</v>
      </c>
      <c r="H110" s="72">
        <v>338</v>
      </c>
      <c r="I110" s="45">
        <f t="shared" si="3"/>
        <v>8</v>
      </c>
      <c r="J110" s="72">
        <v>2004</v>
      </c>
      <c r="K110" s="71" t="s">
        <v>70</v>
      </c>
    </row>
    <row r="111" spans="1:11" ht="27">
      <c r="A111" s="71" t="s">
        <v>13</v>
      </c>
      <c r="B111" s="71" t="s">
        <v>29</v>
      </c>
      <c r="C111" s="71" t="s">
        <v>6</v>
      </c>
      <c r="D111" s="36" t="str">
        <f t="shared" si="2"/>
        <v>Public</v>
      </c>
      <c r="E111" s="72">
        <v>48</v>
      </c>
      <c r="F111" s="72">
        <v>48</v>
      </c>
      <c r="G111" s="71" t="s">
        <v>164</v>
      </c>
      <c r="H111" s="72">
        <v>42</v>
      </c>
      <c r="I111" s="45">
        <f t="shared" si="3"/>
        <v>6</v>
      </c>
      <c r="J111" s="72">
        <v>2006</v>
      </c>
      <c r="K111" s="71" t="s">
        <v>70</v>
      </c>
    </row>
    <row r="112" spans="1:11" ht="27">
      <c r="A112" s="71" t="s">
        <v>13</v>
      </c>
      <c r="B112" s="71" t="s">
        <v>29</v>
      </c>
      <c r="C112" s="71" t="s">
        <v>6</v>
      </c>
      <c r="D112" s="36" t="str">
        <f t="shared" si="2"/>
        <v>Public</v>
      </c>
      <c r="E112" s="72">
        <v>49</v>
      </c>
      <c r="F112" s="72">
        <v>49</v>
      </c>
      <c r="G112" s="71" t="s">
        <v>165</v>
      </c>
      <c r="H112" s="72">
        <v>324</v>
      </c>
      <c r="I112" s="45">
        <f t="shared" si="3"/>
        <v>19</v>
      </c>
      <c r="J112" s="72">
        <v>1993</v>
      </c>
      <c r="K112" s="71" t="s">
        <v>166</v>
      </c>
    </row>
    <row r="113" spans="1:11" ht="40.5">
      <c r="A113" s="71" t="s">
        <v>13</v>
      </c>
      <c r="B113" s="71" t="s">
        <v>29</v>
      </c>
      <c r="C113" s="71" t="s">
        <v>6</v>
      </c>
      <c r="D113" s="36" t="str">
        <f t="shared" si="2"/>
        <v>Public</v>
      </c>
      <c r="E113" s="72">
        <v>50</v>
      </c>
      <c r="F113" s="72">
        <v>50</v>
      </c>
      <c r="G113" s="71" t="s">
        <v>167</v>
      </c>
      <c r="H113" s="72">
        <v>210</v>
      </c>
      <c r="I113" s="45">
        <f t="shared" si="3"/>
        <v>2</v>
      </c>
      <c r="J113" s="72">
        <v>2010</v>
      </c>
      <c r="K113" s="71" t="s">
        <v>70</v>
      </c>
    </row>
    <row r="114" spans="1:11" ht="40.5">
      <c r="A114" s="71" t="s">
        <v>13</v>
      </c>
      <c r="B114" s="71" t="s">
        <v>29</v>
      </c>
      <c r="C114" s="71" t="s">
        <v>6</v>
      </c>
      <c r="D114" s="36" t="str">
        <f t="shared" si="2"/>
        <v>Public</v>
      </c>
      <c r="E114" s="72">
        <v>51</v>
      </c>
      <c r="F114" s="72">
        <v>51</v>
      </c>
      <c r="G114" s="71" t="s">
        <v>168</v>
      </c>
      <c r="H114" s="72">
        <v>379</v>
      </c>
      <c r="I114" s="45">
        <f t="shared" si="3"/>
        <v>13</v>
      </c>
      <c r="J114" s="72">
        <v>1999</v>
      </c>
      <c r="K114" s="71" t="s">
        <v>70</v>
      </c>
    </row>
    <row r="115" spans="1:11" ht="40.5">
      <c r="A115" s="71" t="s">
        <v>13</v>
      </c>
      <c r="B115" s="71" t="s">
        <v>29</v>
      </c>
      <c r="C115" s="71" t="s">
        <v>6</v>
      </c>
      <c r="D115" s="36" t="str">
        <f t="shared" si="2"/>
        <v>Public</v>
      </c>
      <c r="E115" s="72">
        <v>52</v>
      </c>
      <c r="F115" s="72">
        <v>52</v>
      </c>
      <c r="G115" s="71" t="s">
        <v>169</v>
      </c>
      <c r="H115" s="72">
        <v>427</v>
      </c>
      <c r="I115" s="45">
        <f t="shared" si="3"/>
        <v>28</v>
      </c>
      <c r="J115" s="72">
        <v>1984</v>
      </c>
      <c r="K115" s="71" t="s">
        <v>70</v>
      </c>
    </row>
    <row r="116" spans="1:11" ht="40.5">
      <c r="A116" s="71" t="s">
        <v>13</v>
      </c>
      <c r="B116" s="71" t="s">
        <v>29</v>
      </c>
      <c r="C116" s="71" t="s">
        <v>6</v>
      </c>
      <c r="D116" s="36" t="str">
        <f t="shared" si="2"/>
        <v>Public</v>
      </c>
      <c r="E116" s="72">
        <v>53</v>
      </c>
      <c r="F116" s="72">
        <v>53</v>
      </c>
      <c r="G116" s="71" t="s">
        <v>170</v>
      </c>
      <c r="H116" s="72">
        <v>201</v>
      </c>
      <c r="I116" s="45">
        <f t="shared" si="3"/>
        <v>33</v>
      </c>
      <c r="J116" s="72">
        <v>1979</v>
      </c>
      <c r="K116" s="71" t="s">
        <v>70</v>
      </c>
    </row>
    <row r="117" spans="1:11" ht="40.5">
      <c r="A117" s="71" t="s">
        <v>13</v>
      </c>
      <c r="B117" s="71" t="s">
        <v>29</v>
      </c>
      <c r="C117" s="71" t="s">
        <v>6</v>
      </c>
      <c r="D117" s="36" t="str">
        <f t="shared" si="2"/>
        <v>Public</v>
      </c>
      <c r="E117" s="72">
        <v>54</v>
      </c>
      <c r="F117" s="72">
        <v>54</v>
      </c>
      <c r="G117" s="71" t="s">
        <v>171</v>
      </c>
      <c r="H117" s="72">
        <v>206</v>
      </c>
      <c r="I117" s="45">
        <f t="shared" si="3"/>
        <v>32</v>
      </c>
      <c r="J117" s="72">
        <v>1980</v>
      </c>
      <c r="K117" s="71" t="s">
        <v>70</v>
      </c>
    </row>
    <row r="118" spans="1:11" ht="27">
      <c r="A118" s="71" t="s">
        <v>13</v>
      </c>
      <c r="B118" s="71" t="s">
        <v>29</v>
      </c>
      <c r="C118" s="71" t="s">
        <v>6</v>
      </c>
      <c r="D118" s="36" t="str">
        <f t="shared" si="2"/>
        <v>Public</v>
      </c>
      <c r="E118" s="72">
        <v>56</v>
      </c>
      <c r="F118" s="72">
        <v>56</v>
      </c>
      <c r="G118" s="71" t="s">
        <v>173</v>
      </c>
      <c r="H118" s="72">
        <v>207</v>
      </c>
      <c r="I118" s="45">
        <f t="shared" si="3"/>
        <v>21</v>
      </c>
      <c r="J118" s="72">
        <v>1991</v>
      </c>
      <c r="K118" s="71" t="s">
        <v>70</v>
      </c>
    </row>
    <row r="119" spans="1:11" ht="40.5">
      <c r="A119" s="71" t="s">
        <v>13</v>
      </c>
      <c r="B119" s="71" t="s">
        <v>29</v>
      </c>
      <c r="C119" s="71" t="s">
        <v>6</v>
      </c>
      <c r="D119" s="36" t="str">
        <f t="shared" si="2"/>
        <v>Public</v>
      </c>
      <c r="E119" s="72">
        <v>58</v>
      </c>
      <c r="F119" s="72">
        <v>58</v>
      </c>
      <c r="G119" s="71" t="s">
        <v>174</v>
      </c>
      <c r="H119" s="72">
        <v>466</v>
      </c>
      <c r="I119" s="45">
        <f t="shared" si="3"/>
        <v>18</v>
      </c>
      <c r="J119" s="72">
        <v>1994</v>
      </c>
      <c r="K119" s="71" t="s">
        <v>70</v>
      </c>
    </row>
    <row r="120" spans="1:11" ht="40.5">
      <c r="A120" s="71" t="s">
        <v>13</v>
      </c>
      <c r="B120" s="71" t="s">
        <v>29</v>
      </c>
      <c r="C120" s="71" t="s">
        <v>6</v>
      </c>
      <c r="D120" s="36" t="str">
        <f t="shared" si="2"/>
        <v>Public</v>
      </c>
      <c r="E120" s="72">
        <v>59</v>
      </c>
      <c r="F120" s="72">
        <v>59</v>
      </c>
      <c r="G120" s="71" t="s">
        <v>175</v>
      </c>
      <c r="H120" s="72">
        <v>182</v>
      </c>
      <c r="I120" s="45">
        <f t="shared" si="3"/>
        <v>22</v>
      </c>
      <c r="J120" s="72">
        <v>1990</v>
      </c>
      <c r="K120" s="71" t="s">
        <v>70</v>
      </c>
    </row>
    <row r="121" spans="1:11" ht="27">
      <c r="A121" s="71" t="s">
        <v>13</v>
      </c>
      <c r="B121" s="71" t="s">
        <v>29</v>
      </c>
      <c r="C121" s="71" t="s">
        <v>6</v>
      </c>
      <c r="D121" s="36" t="str">
        <f t="shared" si="2"/>
        <v>Public</v>
      </c>
      <c r="E121" s="72">
        <v>61</v>
      </c>
      <c r="F121" s="72">
        <v>61</v>
      </c>
      <c r="G121" s="71" t="s">
        <v>177</v>
      </c>
      <c r="H121" s="72">
        <v>250</v>
      </c>
      <c r="I121" s="45">
        <f t="shared" si="3"/>
        <v>31</v>
      </c>
      <c r="J121" s="72">
        <v>1981</v>
      </c>
      <c r="K121" s="71" t="s">
        <v>70</v>
      </c>
    </row>
    <row r="122" spans="1:11" ht="40.5">
      <c r="A122" s="71" t="s">
        <v>13</v>
      </c>
      <c r="B122" s="71" t="s">
        <v>29</v>
      </c>
      <c r="C122" s="71" t="s">
        <v>6</v>
      </c>
      <c r="D122" s="36" t="str">
        <f t="shared" si="2"/>
        <v>Public</v>
      </c>
      <c r="E122" s="72">
        <v>62</v>
      </c>
      <c r="F122" s="72">
        <v>62</v>
      </c>
      <c r="G122" s="71" t="s">
        <v>178</v>
      </c>
      <c r="H122" s="72">
        <v>206</v>
      </c>
      <c r="I122" s="45">
        <f t="shared" si="3"/>
        <v>13</v>
      </c>
      <c r="J122" s="72">
        <v>1999</v>
      </c>
      <c r="K122" s="71" t="s">
        <v>70</v>
      </c>
    </row>
    <row r="123" spans="1:11" ht="40.5">
      <c r="A123" s="71" t="s">
        <v>13</v>
      </c>
      <c r="B123" s="71" t="s">
        <v>29</v>
      </c>
      <c r="C123" s="71" t="s">
        <v>6</v>
      </c>
      <c r="D123" s="36" t="str">
        <f t="shared" si="2"/>
        <v>Public</v>
      </c>
      <c r="E123" s="72">
        <v>63</v>
      </c>
      <c r="F123" s="72">
        <v>63</v>
      </c>
      <c r="G123" s="71" t="s">
        <v>179</v>
      </c>
      <c r="H123" s="72">
        <v>205</v>
      </c>
      <c r="I123" s="45">
        <f t="shared" si="3"/>
        <v>10</v>
      </c>
      <c r="J123" s="72">
        <v>2002</v>
      </c>
      <c r="K123" s="71" t="s">
        <v>70</v>
      </c>
    </row>
    <row r="124" spans="1:11" ht="40.5">
      <c r="A124" s="71" t="s">
        <v>13</v>
      </c>
      <c r="B124" s="71" t="s">
        <v>29</v>
      </c>
      <c r="C124" s="71" t="s">
        <v>6</v>
      </c>
      <c r="D124" s="36" t="str">
        <f t="shared" si="2"/>
        <v>Public</v>
      </c>
      <c r="E124" s="72">
        <v>64</v>
      </c>
      <c r="F124" s="72">
        <v>64</v>
      </c>
      <c r="G124" s="71" t="s">
        <v>180</v>
      </c>
      <c r="H124" s="72">
        <v>416</v>
      </c>
      <c r="I124" s="45">
        <f t="shared" si="3"/>
        <v>26</v>
      </c>
      <c r="J124" s="72">
        <v>1986</v>
      </c>
      <c r="K124" s="71" t="s">
        <v>70</v>
      </c>
    </row>
    <row r="125" spans="1:11" ht="40.5">
      <c r="A125" s="71" t="s">
        <v>13</v>
      </c>
      <c r="B125" s="71" t="s">
        <v>29</v>
      </c>
      <c r="C125" s="71" t="s">
        <v>6</v>
      </c>
      <c r="D125" s="36" t="str">
        <f t="shared" si="2"/>
        <v>Public</v>
      </c>
      <c r="E125" s="72">
        <v>240</v>
      </c>
      <c r="F125" s="72">
        <v>251</v>
      </c>
      <c r="G125" s="71" t="s">
        <v>182</v>
      </c>
      <c r="H125" s="72">
        <v>172</v>
      </c>
      <c r="I125" s="45">
        <f t="shared" si="3"/>
        <v>13</v>
      </c>
      <c r="J125" s="72">
        <v>1999</v>
      </c>
      <c r="K125" s="71" t="s">
        <v>70</v>
      </c>
    </row>
    <row r="126" spans="1:11" ht="27">
      <c r="A126" s="71" t="s">
        <v>13</v>
      </c>
      <c r="B126" s="71" t="s">
        <v>29</v>
      </c>
      <c r="C126" s="71" t="s">
        <v>6</v>
      </c>
      <c r="D126" s="36" t="str">
        <f t="shared" si="2"/>
        <v>Public</v>
      </c>
      <c r="E126" s="72">
        <v>241</v>
      </c>
      <c r="F126" s="72">
        <v>252</v>
      </c>
      <c r="G126" s="71" t="s">
        <v>183</v>
      </c>
      <c r="H126" s="72">
        <v>293</v>
      </c>
      <c r="I126" s="45">
        <f t="shared" si="3"/>
        <v>13</v>
      </c>
      <c r="J126" s="72">
        <v>1999</v>
      </c>
      <c r="K126" s="71" t="s">
        <v>70</v>
      </c>
    </row>
    <row r="127" spans="1:11" ht="27">
      <c r="A127" s="71" t="s">
        <v>13</v>
      </c>
      <c r="B127" s="71" t="s">
        <v>29</v>
      </c>
      <c r="C127" s="71" t="s">
        <v>6</v>
      </c>
      <c r="D127" s="36" t="str">
        <f t="shared" si="2"/>
        <v>Public</v>
      </c>
      <c r="E127" s="72">
        <v>242</v>
      </c>
      <c r="F127" s="72">
        <v>253</v>
      </c>
      <c r="G127" s="71" t="s">
        <v>184</v>
      </c>
      <c r="H127" s="72">
        <v>166</v>
      </c>
      <c r="I127" s="45">
        <f t="shared" si="3"/>
        <v>13</v>
      </c>
      <c r="J127" s="72">
        <v>1999</v>
      </c>
      <c r="K127" s="71" t="s">
        <v>70</v>
      </c>
    </row>
    <row r="128" spans="1:11" ht="27">
      <c r="A128" s="71" t="s">
        <v>13</v>
      </c>
      <c r="B128" s="71" t="s">
        <v>29</v>
      </c>
      <c r="C128" s="71" t="s">
        <v>6</v>
      </c>
      <c r="D128" s="36" t="str">
        <f t="shared" si="2"/>
        <v>Public</v>
      </c>
      <c r="E128" s="72">
        <v>243</v>
      </c>
      <c r="F128" s="72">
        <v>254</v>
      </c>
      <c r="G128" s="71" t="s">
        <v>185</v>
      </c>
      <c r="H128" s="72">
        <v>103</v>
      </c>
      <c r="I128" s="45">
        <f t="shared" si="3"/>
        <v>26</v>
      </c>
      <c r="J128" s="72">
        <v>1986</v>
      </c>
      <c r="K128" s="71" t="s">
        <v>70</v>
      </c>
    </row>
    <row r="129" spans="1:11" ht="27">
      <c r="A129" s="71" t="s">
        <v>13</v>
      </c>
      <c r="B129" s="71" t="s">
        <v>29</v>
      </c>
      <c r="C129" s="71" t="s">
        <v>6</v>
      </c>
      <c r="D129" s="36" t="str">
        <f t="shared" si="2"/>
        <v>Public</v>
      </c>
      <c r="E129" s="72">
        <v>244</v>
      </c>
      <c r="F129" s="72">
        <v>255</v>
      </c>
      <c r="G129" s="71" t="s">
        <v>186</v>
      </c>
      <c r="H129" s="72">
        <v>197</v>
      </c>
      <c r="I129" s="45">
        <f t="shared" si="3"/>
        <v>20</v>
      </c>
      <c r="J129" s="72">
        <v>1992</v>
      </c>
      <c r="K129" s="71" t="s">
        <v>70</v>
      </c>
    </row>
    <row r="130" spans="1:11" ht="27">
      <c r="A130" s="71" t="s">
        <v>13</v>
      </c>
      <c r="B130" s="71" t="s">
        <v>29</v>
      </c>
      <c r="C130" s="71" t="s">
        <v>6</v>
      </c>
      <c r="D130" s="36" t="str">
        <f t="shared" ref="D130:D193" si="4">IF(C130="Catholic", "Private", C130)</f>
        <v>Public</v>
      </c>
      <c r="E130" s="72">
        <v>245</v>
      </c>
      <c r="F130" s="72">
        <v>256</v>
      </c>
      <c r="G130" s="71" t="s">
        <v>187</v>
      </c>
      <c r="H130" s="72">
        <v>138</v>
      </c>
      <c r="I130" s="45">
        <f t="shared" si="3"/>
        <v>28</v>
      </c>
      <c r="J130" s="72">
        <v>1984</v>
      </c>
      <c r="K130" s="71" t="s">
        <v>70</v>
      </c>
    </row>
    <row r="131" spans="1:11" ht="27">
      <c r="A131" s="71" t="s">
        <v>13</v>
      </c>
      <c r="B131" s="71" t="s">
        <v>29</v>
      </c>
      <c r="C131" s="71" t="s">
        <v>6</v>
      </c>
      <c r="D131" s="36" t="str">
        <f t="shared" si="4"/>
        <v>Public</v>
      </c>
      <c r="E131" s="72">
        <v>246</v>
      </c>
      <c r="F131" s="72">
        <v>257</v>
      </c>
      <c r="G131" s="71" t="s">
        <v>188</v>
      </c>
      <c r="H131" s="72">
        <v>206</v>
      </c>
      <c r="I131" s="45">
        <f t="shared" ref="I131:I194" si="5">2012-J131</f>
        <v>15</v>
      </c>
      <c r="J131" s="72">
        <v>1997</v>
      </c>
      <c r="K131" s="71" t="s">
        <v>70</v>
      </c>
    </row>
    <row r="132" spans="1:11" ht="27">
      <c r="A132" s="71" t="s">
        <v>13</v>
      </c>
      <c r="B132" s="71" t="s">
        <v>29</v>
      </c>
      <c r="C132" s="71" t="s">
        <v>6</v>
      </c>
      <c r="D132" s="36" t="str">
        <f t="shared" si="4"/>
        <v>Public</v>
      </c>
      <c r="E132" s="72">
        <v>597</v>
      </c>
      <c r="F132" s="72">
        <v>597</v>
      </c>
      <c r="G132" s="71" t="s">
        <v>189</v>
      </c>
      <c r="H132" s="72">
        <v>144</v>
      </c>
      <c r="I132" s="45">
        <f t="shared" si="5"/>
        <v>5</v>
      </c>
      <c r="J132" s="72">
        <v>2007</v>
      </c>
      <c r="K132" s="71" t="s">
        <v>70</v>
      </c>
    </row>
    <row r="133" spans="1:11" ht="40.5">
      <c r="A133" s="71" t="s">
        <v>13</v>
      </c>
      <c r="B133" s="71" t="s">
        <v>29</v>
      </c>
      <c r="C133" s="71" t="s">
        <v>6</v>
      </c>
      <c r="D133" s="36" t="str">
        <f t="shared" si="4"/>
        <v>Public</v>
      </c>
      <c r="E133" s="72">
        <v>626</v>
      </c>
      <c r="F133" s="72">
        <v>626</v>
      </c>
      <c r="G133" s="71" t="s">
        <v>190</v>
      </c>
      <c r="H133" s="72">
        <v>91</v>
      </c>
      <c r="I133" s="45">
        <f t="shared" si="5"/>
        <v>21</v>
      </c>
      <c r="J133" s="72">
        <v>1991</v>
      </c>
      <c r="K133" s="71" t="s">
        <v>70</v>
      </c>
    </row>
    <row r="134" spans="1:11" ht="27">
      <c r="A134" s="71" t="s">
        <v>13</v>
      </c>
      <c r="B134" s="71" t="s">
        <v>29</v>
      </c>
      <c r="C134" s="71" t="s">
        <v>6</v>
      </c>
      <c r="D134" s="36" t="str">
        <f t="shared" si="4"/>
        <v>Public</v>
      </c>
      <c r="E134" s="72">
        <v>739</v>
      </c>
      <c r="F134" s="72">
        <v>739</v>
      </c>
      <c r="G134" s="71" t="s">
        <v>193</v>
      </c>
      <c r="H134" s="72">
        <v>313</v>
      </c>
      <c r="I134" s="45">
        <f t="shared" si="5"/>
        <v>8</v>
      </c>
      <c r="J134" s="72">
        <v>2004</v>
      </c>
      <c r="K134" s="71" t="s">
        <v>70</v>
      </c>
    </row>
    <row r="135" spans="1:11" ht="40.5">
      <c r="A135" s="71" t="s">
        <v>13</v>
      </c>
      <c r="B135" s="71" t="s">
        <v>29</v>
      </c>
      <c r="C135" s="71" t="s">
        <v>6</v>
      </c>
      <c r="D135" s="36" t="str">
        <f t="shared" si="4"/>
        <v>Public</v>
      </c>
      <c r="E135" s="72">
        <v>740</v>
      </c>
      <c r="F135" s="72">
        <v>740</v>
      </c>
      <c r="G135" s="71" t="s">
        <v>194</v>
      </c>
      <c r="H135" s="72">
        <v>60</v>
      </c>
      <c r="I135" s="45">
        <f t="shared" si="5"/>
        <v>2</v>
      </c>
      <c r="J135" s="72">
        <v>2010</v>
      </c>
      <c r="K135" s="71" t="s">
        <v>70</v>
      </c>
    </row>
    <row r="136" spans="1:11" ht="40.5">
      <c r="A136" s="71" t="s">
        <v>13</v>
      </c>
      <c r="B136" s="71" t="s">
        <v>29</v>
      </c>
      <c r="C136" s="71" t="s">
        <v>6</v>
      </c>
      <c r="D136" s="36" t="str">
        <f t="shared" si="4"/>
        <v>Public</v>
      </c>
      <c r="E136" s="72">
        <v>741</v>
      </c>
      <c r="F136" s="72">
        <v>741</v>
      </c>
      <c r="G136" s="71" t="s">
        <v>195</v>
      </c>
      <c r="H136" s="72">
        <v>118</v>
      </c>
      <c r="I136" s="45">
        <f t="shared" si="5"/>
        <v>6</v>
      </c>
      <c r="J136" s="72">
        <v>2006</v>
      </c>
      <c r="K136" s="71" t="s">
        <v>70</v>
      </c>
    </row>
    <row r="137" spans="1:11" ht="40.5">
      <c r="A137" s="71" t="s">
        <v>13</v>
      </c>
      <c r="B137" s="71" t="s">
        <v>29</v>
      </c>
      <c r="C137" s="71" t="s">
        <v>6</v>
      </c>
      <c r="D137" s="36" t="str">
        <f t="shared" si="4"/>
        <v>Public</v>
      </c>
      <c r="E137" s="72">
        <v>769</v>
      </c>
      <c r="F137" s="72">
        <v>769</v>
      </c>
      <c r="G137" s="71" t="s">
        <v>196</v>
      </c>
      <c r="H137" s="72">
        <v>93</v>
      </c>
      <c r="I137" s="45">
        <f t="shared" si="5"/>
        <v>6</v>
      </c>
      <c r="J137" s="72">
        <v>2006</v>
      </c>
      <c r="K137" s="71" t="s">
        <v>70</v>
      </c>
    </row>
    <row r="138" spans="1:11" ht="40.5">
      <c r="A138" s="71" t="s">
        <v>13</v>
      </c>
      <c r="B138" s="71" t="s">
        <v>29</v>
      </c>
      <c r="C138" s="71" t="s">
        <v>6</v>
      </c>
      <c r="D138" s="36" t="str">
        <f t="shared" si="4"/>
        <v>Public</v>
      </c>
      <c r="E138" s="72">
        <v>770</v>
      </c>
      <c r="F138" s="72">
        <v>770</v>
      </c>
      <c r="G138" s="71" t="s">
        <v>197</v>
      </c>
      <c r="H138" s="72">
        <v>38</v>
      </c>
      <c r="I138" s="45">
        <f t="shared" si="5"/>
        <v>5</v>
      </c>
      <c r="J138" s="72">
        <v>2007</v>
      </c>
      <c r="K138" s="71" t="s">
        <v>70</v>
      </c>
    </row>
    <row r="139" spans="1:11" ht="27">
      <c r="A139" s="71" t="s">
        <v>13</v>
      </c>
      <c r="B139" s="71" t="s">
        <v>29</v>
      </c>
      <c r="C139" s="71" t="s">
        <v>6</v>
      </c>
      <c r="D139" s="36" t="str">
        <f t="shared" si="4"/>
        <v>Public</v>
      </c>
      <c r="E139" s="72">
        <v>771</v>
      </c>
      <c r="F139" s="72">
        <v>771</v>
      </c>
      <c r="G139" s="71" t="s">
        <v>198</v>
      </c>
      <c r="H139" s="72">
        <v>216</v>
      </c>
      <c r="I139" s="45">
        <f t="shared" si="5"/>
        <v>7</v>
      </c>
      <c r="J139" s="72">
        <v>2005</v>
      </c>
      <c r="K139" s="71" t="s">
        <v>70</v>
      </c>
    </row>
    <row r="140" spans="1:11" ht="27">
      <c r="A140" s="71" t="s">
        <v>13</v>
      </c>
      <c r="B140" s="71" t="s">
        <v>29</v>
      </c>
      <c r="C140" s="71" t="s">
        <v>6</v>
      </c>
      <c r="D140" s="36" t="str">
        <f t="shared" si="4"/>
        <v>Public</v>
      </c>
      <c r="E140" s="72">
        <v>824</v>
      </c>
      <c r="F140" s="72">
        <v>824</v>
      </c>
      <c r="G140" s="71" t="s">
        <v>199</v>
      </c>
      <c r="H140" s="72">
        <v>250</v>
      </c>
      <c r="I140" s="45">
        <f t="shared" si="5"/>
        <v>34</v>
      </c>
      <c r="J140" s="72">
        <v>1978</v>
      </c>
      <c r="K140" s="71" t="s">
        <v>70</v>
      </c>
    </row>
    <row r="141" spans="1:11" ht="27">
      <c r="A141" s="71" t="s">
        <v>13</v>
      </c>
      <c r="B141" s="71" t="s">
        <v>29</v>
      </c>
      <c r="C141" s="71" t="s">
        <v>6</v>
      </c>
      <c r="D141" s="36" t="str">
        <f t="shared" si="4"/>
        <v>Public</v>
      </c>
      <c r="E141" s="72">
        <v>827</v>
      </c>
      <c r="F141" s="72">
        <v>827</v>
      </c>
      <c r="G141" s="71" t="s">
        <v>200</v>
      </c>
      <c r="H141" s="72">
        <v>313</v>
      </c>
      <c r="I141" s="45">
        <f t="shared" si="5"/>
        <v>32</v>
      </c>
      <c r="J141" s="72">
        <v>1980</v>
      </c>
      <c r="K141" s="71" t="s">
        <v>70</v>
      </c>
    </row>
    <row r="142" spans="1:11" ht="27">
      <c r="A142" s="71" t="s">
        <v>13</v>
      </c>
      <c r="B142" s="71" t="s">
        <v>29</v>
      </c>
      <c r="C142" s="71" t="s">
        <v>6</v>
      </c>
      <c r="D142" s="36" t="str">
        <f t="shared" si="4"/>
        <v>Public</v>
      </c>
      <c r="E142" s="72">
        <v>828</v>
      </c>
      <c r="F142" s="72">
        <v>828</v>
      </c>
      <c r="G142" s="71" t="s">
        <v>201</v>
      </c>
      <c r="H142" s="72">
        <v>159</v>
      </c>
      <c r="I142" s="45">
        <f t="shared" si="5"/>
        <v>12</v>
      </c>
      <c r="J142" s="72">
        <v>2000</v>
      </c>
      <c r="K142" s="71" t="s">
        <v>70</v>
      </c>
    </row>
    <row r="143" spans="1:11" ht="27">
      <c r="A143" s="71" t="s">
        <v>13</v>
      </c>
      <c r="B143" s="71" t="s">
        <v>29</v>
      </c>
      <c r="C143" s="71" t="s">
        <v>6</v>
      </c>
      <c r="D143" s="36" t="str">
        <f t="shared" si="4"/>
        <v>Public</v>
      </c>
      <c r="E143" s="72">
        <v>929</v>
      </c>
      <c r="F143" s="72">
        <v>929</v>
      </c>
      <c r="G143" s="71" t="s">
        <v>203</v>
      </c>
      <c r="H143" s="72">
        <v>168</v>
      </c>
      <c r="I143" s="45">
        <f t="shared" si="5"/>
        <v>7</v>
      </c>
      <c r="J143" s="72">
        <v>2005</v>
      </c>
      <c r="K143" s="71" t="s">
        <v>70</v>
      </c>
    </row>
    <row r="144" spans="1:11" ht="27">
      <c r="A144" s="71" t="s">
        <v>13</v>
      </c>
      <c r="B144" s="71" t="s">
        <v>29</v>
      </c>
      <c r="C144" s="71" t="s">
        <v>6</v>
      </c>
      <c r="D144" s="36" t="str">
        <f t="shared" si="4"/>
        <v>Public</v>
      </c>
      <c r="E144" s="72">
        <v>935</v>
      </c>
      <c r="F144" s="72">
        <v>935</v>
      </c>
      <c r="G144" s="71" t="s">
        <v>205</v>
      </c>
      <c r="H144" s="72">
        <v>62</v>
      </c>
      <c r="I144" s="45">
        <f t="shared" si="5"/>
        <v>6</v>
      </c>
      <c r="J144" s="72">
        <v>2006</v>
      </c>
      <c r="K144" s="71" t="s">
        <v>70</v>
      </c>
    </row>
    <row r="145" spans="1:11" ht="27">
      <c r="A145" s="71" t="s">
        <v>13</v>
      </c>
      <c r="B145" s="71" t="s">
        <v>29</v>
      </c>
      <c r="C145" s="71" t="s">
        <v>6</v>
      </c>
      <c r="D145" s="36" t="str">
        <f t="shared" si="4"/>
        <v>Public</v>
      </c>
      <c r="E145" s="72">
        <v>936</v>
      </c>
      <c r="F145" s="72">
        <v>936</v>
      </c>
      <c r="G145" s="71" t="s">
        <v>206</v>
      </c>
      <c r="H145" s="72">
        <v>137</v>
      </c>
      <c r="I145" s="45">
        <f t="shared" si="5"/>
        <v>30</v>
      </c>
      <c r="J145" s="72">
        <v>1982</v>
      </c>
      <c r="K145" s="71" t="s">
        <v>70</v>
      </c>
    </row>
    <row r="146" spans="1:11" ht="27">
      <c r="A146" s="71" t="s">
        <v>13</v>
      </c>
      <c r="B146" s="71" t="s">
        <v>29</v>
      </c>
      <c r="C146" s="71" t="s">
        <v>6</v>
      </c>
      <c r="D146" s="36" t="str">
        <f t="shared" si="4"/>
        <v>Public</v>
      </c>
      <c r="E146" s="72">
        <v>938</v>
      </c>
      <c r="F146" s="72">
        <v>938</v>
      </c>
      <c r="G146" s="71" t="s">
        <v>207</v>
      </c>
      <c r="H146" s="72">
        <v>334</v>
      </c>
      <c r="I146" s="45">
        <f t="shared" si="5"/>
        <v>5</v>
      </c>
      <c r="J146" s="72">
        <v>2007</v>
      </c>
      <c r="K146" s="71" t="s">
        <v>70</v>
      </c>
    </row>
    <row r="147" spans="1:11" ht="40.5">
      <c r="A147" s="71" t="s">
        <v>13</v>
      </c>
      <c r="B147" s="71" t="s">
        <v>29</v>
      </c>
      <c r="C147" s="71" t="s">
        <v>6</v>
      </c>
      <c r="D147" s="36" t="str">
        <f t="shared" si="4"/>
        <v>Public</v>
      </c>
      <c r="E147" s="72">
        <v>949</v>
      </c>
      <c r="F147" s="72">
        <v>949</v>
      </c>
      <c r="G147" s="71" t="s">
        <v>208</v>
      </c>
      <c r="H147" s="72">
        <v>58</v>
      </c>
      <c r="I147" s="45">
        <f t="shared" si="5"/>
        <v>3</v>
      </c>
      <c r="J147" s="72">
        <v>2009</v>
      </c>
      <c r="K147" s="71" t="s">
        <v>70</v>
      </c>
    </row>
    <row r="148" spans="1:11" ht="27">
      <c r="A148" s="71" t="s">
        <v>13</v>
      </c>
      <c r="B148" s="71" t="s">
        <v>29</v>
      </c>
      <c r="C148" s="71" t="s">
        <v>6</v>
      </c>
      <c r="D148" s="36" t="str">
        <f t="shared" si="4"/>
        <v>Public</v>
      </c>
      <c r="E148" s="72">
        <v>985</v>
      </c>
      <c r="F148" s="72">
        <v>985</v>
      </c>
      <c r="G148" s="71" t="s">
        <v>212</v>
      </c>
      <c r="H148" s="72">
        <v>95</v>
      </c>
      <c r="I148" s="45">
        <f t="shared" si="5"/>
        <v>5</v>
      </c>
      <c r="J148" s="72">
        <v>2007</v>
      </c>
      <c r="K148" s="71" t="s">
        <v>70</v>
      </c>
    </row>
    <row r="149" spans="1:11" ht="27">
      <c r="A149" s="71" t="s">
        <v>13</v>
      </c>
      <c r="B149" s="71" t="s">
        <v>29</v>
      </c>
      <c r="C149" s="71" t="s">
        <v>6</v>
      </c>
      <c r="D149" s="36" t="str">
        <f t="shared" si="4"/>
        <v>Public</v>
      </c>
      <c r="E149" s="72">
        <v>1011</v>
      </c>
      <c r="F149" s="72">
        <v>1011</v>
      </c>
      <c r="G149" s="71" t="s">
        <v>216</v>
      </c>
      <c r="H149" s="72">
        <v>191</v>
      </c>
      <c r="I149" s="45">
        <f t="shared" si="5"/>
        <v>13</v>
      </c>
      <c r="J149" s="72">
        <v>1999</v>
      </c>
      <c r="K149" s="71" t="s">
        <v>70</v>
      </c>
    </row>
    <row r="150" spans="1:11" ht="27">
      <c r="A150" s="71" t="s">
        <v>13</v>
      </c>
      <c r="B150" s="71" t="s">
        <v>29</v>
      </c>
      <c r="C150" s="71" t="s">
        <v>6</v>
      </c>
      <c r="D150" s="36" t="str">
        <f t="shared" si="4"/>
        <v>Public</v>
      </c>
      <c r="E150" s="72">
        <v>1163</v>
      </c>
      <c r="F150" s="72">
        <v>1164</v>
      </c>
      <c r="G150" s="71" t="s">
        <v>227</v>
      </c>
      <c r="H150" s="72">
        <v>206</v>
      </c>
      <c r="I150" s="45">
        <f t="shared" si="5"/>
        <v>5</v>
      </c>
      <c r="J150" s="72">
        <v>2007</v>
      </c>
      <c r="K150" s="71" t="s">
        <v>70</v>
      </c>
    </row>
    <row r="151" spans="1:11" ht="40.5">
      <c r="A151" s="71" t="s">
        <v>13</v>
      </c>
      <c r="B151" s="71" t="s">
        <v>29</v>
      </c>
      <c r="C151" s="71" t="s">
        <v>6</v>
      </c>
      <c r="D151" s="36" t="str">
        <f t="shared" si="4"/>
        <v>Public</v>
      </c>
      <c r="E151" s="72">
        <v>1198</v>
      </c>
      <c r="F151" s="72">
        <v>1199</v>
      </c>
      <c r="G151" s="71" t="s">
        <v>228</v>
      </c>
      <c r="H151" s="72">
        <v>123</v>
      </c>
      <c r="I151" s="45">
        <f t="shared" si="5"/>
        <v>2</v>
      </c>
      <c r="J151" s="72">
        <v>2010</v>
      </c>
      <c r="K151" s="71" t="s">
        <v>70</v>
      </c>
    </row>
    <row r="152" spans="1:11" ht="27">
      <c r="A152" s="71" t="s">
        <v>13</v>
      </c>
      <c r="B152" s="71" t="s">
        <v>29</v>
      </c>
      <c r="C152" s="71" t="s">
        <v>6</v>
      </c>
      <c r="D152" s="36" t="str">
        <f t="shared" si="4"/>
        <v>Public</v>
      </c>
      <c r="E152" s="72">
        <v>1216</v>
      </c>
      <c r="F152" s="72">
        <v>1217</v>
      </c>
      <c r="G152" s="71" t="s">
        <v>229</v>
      </c>
      <c r="H152" s="72">
        <v>114</v>
      </c>
      <c r="I152" s="45">
        <f t="shared" si="5"/>
        <v>3</v>
      </c>
      <c r="J152" s="72">
        <v>2009</v>
      </c>
      <c r="K152" s="71" t="s">
        <v>70</v>
      </c>
    </row>
    <row r="153" spans="1:11" ht="27">
      <c r="A153" s="71" t="s">
        <v>13</v>
      </c>
      <c r="B153" s="71" t="s">
        <v>29</v>
      </c>
      <c r="C153" s="71" t="s">
        <v>6</v>
      </c>
      <c r="D153" s="36" t="str">
        <f t="shared" si="4"/>
        <v>Public</v>
      </c>
      <c r="E153" s="72">
        <v>1229</v>
      </c>
      <c r="F153" s="72">
        <v>1230</v>
      </c>
      <c r="G153" s="71" t="s">
        <v>230</v>
      </c>
      <c r="H153" s="72">
        <v>110</v>
      </c>
      <c r="I153" s="45">
        <f t="shared" si="5"/>
        <v>2</v>
      </c>
      <c r="J153" s="72">
        <v>2010</v>
      </c>
      <c r="K153" s="71" t="s">
        <v>70</v>
      </c>
    </row>
    <row r="154" spans="1:11" ht="27">
      <c r="A154" s="71" t="s">
        <v>13</v>
      </c>
      <c r="B154" s="71" t="s">
        <v>29</v>
      </c>
      <c r="C154" s="71" t="s">
        <v>6</v>
      </c>
      <c r="D154" s="36" t="str">
        <f t="shared" si="4"/>
        <v>Public</v>
      </c>
      <c r="E154" s="72">
        <v>1247</v>
      </c>
      <c r="F154" s="72">
        <v>1248</v>
      </c>
      <c r="G154" s="71" t="s">
        <v>231</v>
      </c>
      <c r="H154" s="72">
        <v>53</v>
      </c>
      <c r="I154" s="45">
        <f t="shared" si="5"/>
        <v>6</v>
      </c>
      <c r="J154" s="72">
        <v>2006</v>
      </c>
      <c r="K154" s="71" t="s">
        <v>70</v>
      </c>
    </row>
    <row r="155" spans="1:11" ht="27">
      <c r="A155" s="71" t="s">
        <v>13</v>
      </c>
      <c r="B155" s="71" t="s">
        <v>29</v>
      </c>
      <c r="C155" s="71" t="s">
        <v>6</v>
      </c>
      <c r="D155" s="36" t="str">
        <f t="shared" si="4"/>
        <v>Public</v>
      </c>
      <c r="E155" s="72">
        <v>1257</v>
      </c>
      <c r="F155" s="72">
        <v>1258</v>
      </c>
      <c r="G155" s="71" t="s">
        <v>232</v>
      </c>
      <c r="H155" s="72">
        <v>45</v>
      </c>
      <c r="I155" s="45">
        <f t="shared" si="5"/>
        <v>2</v>
      </c>
      <c r="J155" s="72">
        <v>2010</v>
      </c>
      <c r="K155" s="71" t="s">
        <v>70</v>
      </c>
    </row>
    <row r="156" spans="1:11" ht="40.5">
      <c r="A156" s="71" t="s">
        <v>13</v>
      </c>
      <c r="B156" s="71" t="s">
        <v>29</v>
      </c>
      <c r="C156" s="71" t="s">
        <v>6</v>
      </c>
      <c r="D156" s="36" t="str">
        <f t="shared" si="4"/>
        <v>Public</v>
      </c>
      <c r="E156" s="72">
        <v>1261</v>
      </c>
      <c r="F156" s="72">
        <v>1262</v>
      </c>
      <c r="G156" s="71" t="s">
        <v>234</v>
      </c>
      <c r="H156" s="72">
        <v>87</v>
      </c>
      <c r="I156" s="45">
        <f t="shared" si="5"/>
        <v>2</v>
      </c>
      <c r="J156" s="72">
        <v>2010</v>
      </c>
      <c r="K156" s="71" t="s">
        <v>70</v>
      </c>
    </row>
    <row r="157" spans="1:11" ht="40.5">
      <c r="A157" s="71" t="s">
        <v>13</v>
      </c>
      <c r="B157" s="71" t="s">
        <v>29</v>
      </c>
      <c r="C157" s="71" t="s">
        <v>6</v>
      </c>
      <c r="D157" s="36" t="str">
        <f t="shared" si="4"/>
        <v>Public</v>
      </c>
      <c r="E157" s="72">
        <v>1262</v>
      </c>
      <c r="F157" s="72">
        <v>1263</v>
      </c>
      <c r="G157" s="71" t="s">
        <v>235</v>
      </c>
      <c r="H157" s="72">
        <v>207</v>
      </c>
      <c r="I157" s="45">
        <f t="shared" si="5"/>
        <v>2</v>
      </c>
      <c r="J157" s="72">
        <v>2010</v>
      </c>
      <c r="K157" s="71" t="s">
        <v>70</v>
      </c>
    </row>
    <row r="158" spans="1:11" ht="27">
      <c r="A158" s="71" t="s">
        <v>13</v>
      </c>
      <c r="B158" s="71" t="s">
        <v>29</v>
      </c>
      <c r="C158" s="71" t="s">
        <v>6</v>
      </c>
      <c r="D158" s="36" t="str">
        <f t="shared" si="4"/>
        <v>Public</v>
      </c>
      <c r="E158" s="72">
        <v>1323</v>
      </c>
      <c r="F158" s="72">
        <v>2270</v>
      </c>
      <c r="G158" s="71" t="s">
        <v>236</v>
      </c>
      <c r="H158" s="72">
        <v>38</v>
      </c>
      <c r="I158" s="45">
        <f t="shared" si="5"/>
        <v>7</v>
      </c>
      <c r="J158" s="72">
        <v>2005</v>
      </c>
      <c r="K158" s="71" t="s">
        <v>70</v>
      </c>
    </row>
    <row r="159" spans="1:11" ht="27">
      <c r="A159" s="71" t="s">
        <v>13</v>
      </c>
      <c r="B159" s="71" t="s">
        <v>29</v>
      </c>
      <c r="C159" s="71" t="s">
        <v>6</v>
      </c>
      <c r="D159" s="36" t="str">
        <f t="shared" si="4"/>
        <v>Public</v>
      </c>
      <c r="E159" s="72">
        <v>1324</v>
      </c>
      <c r="F159" s="72">
        <v>2271</v>
      </c>
      <c r="G159" s="71" t="s">
        <v>237</v>
      </c>
      <c r="H159" s="72">
        <v>96</v>
      </c>
      <c r="I159" s="45">
        <f t="shared" si="5"/>
        <v>9</v>
      </c>
      <c r="J159" s="72">
        <v>2003</v>
      </c>
      <c r="K159" s="71" t="s">
        <v>70</v>
      </c>
    </row>
    <row r="160" spans="1:11" ht="27">
      <c r="A160" s="71" t="s">
        <v>13</v>
      </c>
      <c r="B160" s="71" t="s">
        <v>29</v>
      </c>
      <c r="C160" s="71" t="s">
        <v>6</v>
      </c>
      <c r="D160" s="36" t="str">
        <f t="shared" si="4"/>
        <v>Public</v>
      </c>
      <c r="E160" s="72">
        <v>1325</v>
      </c>
      <c r="F160" s="72">
        <v>2272</v>
      </c>
      <c r="G160" s="71" t="s">
        <v>238</v>
      </c>
      <c r="H160" s="72">
        <v>233</v>
      </c>
      <c r="I160" s="45">
        <f t="shared" si="5"/>
        <v>9</v>
      </c>
      <c r="J160" s="72">
        <v>2003</v>
      </c>
      <c r="K160" s="71" t="s">
        <v>70</v>
      </c>
    </row>
    <row r="161" spans="1:11" ht="27">
      <c r="A161" s="71" t="s">
        <v>13</v>
      </c>
      <c r="B161" s="71" t="s">
        <v>29</v>
      </c>
      <c r="C161" s="71" t="s">
        <v>6</v>
      </c>
      <c r="D161" s="36" t="str">
        <f t="shared" si="4"/>
        <v>Public</v>
      </c>
      <c r="E161" s="72">
        <v>1407</v>
      </c>
      <c r="F161" s="72">
        <v>5114</v>
      </c>
      <c r="G161" s="71" t="s">
        <v>239</v>
      </c>
      <c r="H161" s="72">
        <v>446</v>
      </c>
      <c r="I161" s="45">
        <f t="shared" si="5"/>
        <v>26</v>
      </c>
      <c r="J161" s="72">
        <v>1986</v>
      </c>
      <c r="K161" s="71" t="s">
        <v>70</v>
      </c>
    </row>
    <row r="162" spans="1:11" ht="27">
      <c r="A162" s="71" t="s">
        <v>13</v>
      </c>
      <c r="B162" s="71" t="s">
        <v>29</v>
      </c>
      <c r="C162" s="71" t="s">
        <v>6</v>
      </c>
      <c r="D162" s="36" t="str">
        <f t="shared" si="4"/>
        <v>Public</v>
      </c>
      <c r="E162" s="72">
        <v>1409</v>
      </c>
      <c r="F162" s="72">
        <v>5116</v>
      </c>
      <c r="G162" s="71" t="s">
        <v>240</v>
      </c>
      <c r="H162" s="72">
        <v>234</v>
      </c>
      <c r="I162" s="45">
        <f t="shared" si="5"/>
        <v>19</v>
      </c>
      <c r="J162" s="72">
        <v>1993</v>
      </c>
      <c r="K162" s="71" t="s">
        <v>70</v>
      </c>
    </row>
    <row r="163" spans="1:11" ht="27">
      <c r="A163" s="71" t="s">
        <v>13</v>
      </c>
      <c r="B163" s="71" t="s">
        <v>29</v>
      </c>
      <c r="C163" s="71" t="s">
        <v>6</v>
      </c>
      <c r="D163" s="36" t="str">
        <f t="shared" si="4"/>
        <v>Public</v>
      </c>
      <c r="E163" s="72">
        <v>1449</v>
      </c>
      <c r="F163" s="72">
        <v>5311</v>
      </c>
      <c r="G163" s="71" t="s">
        <v>242</v>
      </c>
      <c r="H163" s="72">
        <v>85</v>
      </c>
      <c r="I163" s="45">
        <f t="shared" si="5"/>
        <v>19</v>
      </c>
      <c r="J163" s="72">
        <v>1993</v>
      </c>
      <c r="K163" s="71" t="s">
        <v>70</v>
      </c>
    </row>
    <row r="164" spans="1:11" ht="27">
      <c r="A164" s="71" t="s">
        <v>13</v>
      </c>
      <c r="B164" s="71" t="s">
        <v>29</v>
      </c>
      <c r="C164" s="71" t="s">
        <v>6</v>
      </c>
      <c r="D164" s="36" t="str">
        <f t="shared" si="4"/>
        <v>Public</v>
      </c>
      <c r="E164" s="72">
        <v>1450</v>
      </c>
      <c r="F164" s="72">
        <v>5312</v>
      </c>
      <c r="G164" s="71" t="s">
        <v>243</v>
      </c>
      <c r="H164" s="72">
        <v>187</v>
      </c>
      <c r="I164" s="45">
        <f t="shared" si="5"/>
        <v>16</v>
      </c>
      <c r="J164" s="72">
        <v>1996</v>
      </c>
      <c r="K164" s="71" t="s">
        <v>70</v>
      </c>
    </row>
    <row r="165" spans="1:11" ht="27">
      <c r="A165" s="71" t="s">
        <v>13</v>
      </c>
      <c r="B165" s="71" t="s">
        <v>29</v>
      </c>
      <c r="C165" s="71" t="s">
        <v>6</v>
      </c>
      <c r="D165" s="36" t="str">
        <f t="shared" si="4"/>
        <v>Public</v>
      </c>
      <c r="E165" s="72">
        <v>1451</v>
      </c>
      <c r="F165" s="72">
        <v>5313</v>
      </c>
      <c r="G165" s="71" t="s">
        <v>244</v>
      </c>
      <c r="H165" s="72">
        <v>117</v>
      </c>
      <c r="I165" s="45">
        <f t="shared" si="5"/>
        <v>5</v>
      </c>
      <c r="J165" s="72">
        <v>2007</v>
      </c>
      <c r="K165" s="71" t="s">
        <v>70</v>
      </c>
    </row>
    <row r="166" spans="1:11" ht="27">
      <c r="A166" s="71" t="s">
        <v>13</v>
      </c>
      <c r="B166" s="71" t="s">
        <v>29</v>
      </c>
      <c r="C166" s="71" t="s">
        <v>6</v>
      </c>
      <c r="D166" s="36" t="str">
        <f t="shared" si="4"/>
        <v>Public</v>
      </c>
      <c r="E166" s="72">
        <v>1453</v>
      </c>
      <c r="F166" s="72">
        <v>5315</v>
      </c>
      <c r="G166" s="71" t="s">
        <v>245</v>
      </c>
      <c r="H166" s="72">
        <v>271</v>
      </c>
      <c r="I166" s="45">
        <f t="shared" si="5"/>
        <v>29</v>
      </c>
      <c r="J166" s="72">
        <v>1983</v>
      </c>
      <c r="K166" s="71" t="s">
        <v>70</v>
      </c>
    </row>
    <row r="167" spans="1:11" ht="67.5">
      <c r="A167" s="71" t="s">
        <v>14</v>
      </c>
      <c r="B167" s="71" t="s">
        <v>54</v>
      </c>
      <c r="C167" s="71" t="s">
        <v>6</v>
      </c>
      <c r="D167" s="36" t="str">
        <f t="shared" si="4"/>
        <v>Public</v>
      </c>
      <c r="E167" s="72">
        <v>343</v>
      </c>
      <c r="F167" s="72">
        <v>343</v>
      </c>
      <c r="G167" s="71" t="s">
        <v>259</v>
      </c>
      <c r="H167" s="72">
        <v>205</v>
      </c>
      <c r="I167" s="45">
        <f t="shared" si="5"/>
        <v>21</v>
      </c>
      <c r="J167" s="72">
        <v>1991</v>
      </c>
      <c r="K167" s="71" t="s">
        <v>70</v>
      </c>
    </row>
    <row r="168" spans="1:11" ht="54">
      <c r="A168" s="71" t="s">
        <v>14</v>
      </c>
      <c r="B168" s="71" t="s">
        <v>54</v>
      </c>
      <c r="C168" s="71" t="s">
        <v>6</v>
      </c>
      <c r="D168" s="36" t="str">
        <f t="shared" si="4"/>
        <v>Public</v>
      </c>
      <c r="E168" s="72">
        <v>351</v>
      </c>
      <c r="F168" s="72">
        <v>351</v>
      </c>
      <c r="G168" s="71" t="s">
        <v>266</v>
      </c>
      <c r="H168" s="72">
        <v>494</v>
      </c>
      <c r="I168" s="45">
        <f t="shared" si="5"/>
        <v>41</v>
      </c>
      <c r="J168" s="72">
        <v>1971</v>
      </c>
      <c r="K168" s="71" t="s">
        <v>70</v>
      </c>
    </row>
    <row r="169" spans="1:11" ht="40.5">
      <c r="A169" s="71" t="s">
        <v>14</v>
      </c>
      <c r="B169" s="71" t="s">
        <v>54</v>
      </c>
      <c r="C169" s="71" t="s">
        <v>6</v>
      </c>
      <c r="D169" s="36" t="str">
        <f t="shared" si="4"/>
        <v>Public</v>
      </c>
      <c r="E169" s="72">
        <v>371</v>
      </c>
      <c r="F169" s="72">
        <v>371</v>
      </c>
      <c r="G169" s="71" t="s">
        <v>286</v>
      </c>
      <c r="H169" s="72">
        <v>125</v>
      </c>
      <c r="I169" s="45">
        <f t="shared" si="5"/>
        <v>10</v>
      </c>
      <c r="J169" s="72">
        <v>2002</v>
      </c>
      <c r="K169" s="71" t="s">
        <v>70</v>
      </c>
    </row>
    <row r="170" spans="1:11" ht="40.5">
      <c r="A170" s="71" t="s">
        <v>14</v>
      </c>
      <c r="B170" s="71" t="s">
        <v>54</v>
      </c>
      <c r="C170" s="71" t="s">
        <v>6</v>
      </c>
      <c r="D170" s="36" t="str">
        <f t="shared" si="4"/>
        <v>Public</v>
      </c>
      <c r="E170" s="72">
        <v>445</v>
      </c>
      <c r="F170" s="72">
        <v>445</v>
      </c>
      <c r="G170" s="71" t="s">
        <v>335</v>
      </c>
      <c r="H170" s="72">
        <v>241</v>
      </c>
      <c r="I170" s="45">
        <f t="shared" si="5"/>
        <v>4</v>
      </c>
      <c r="J170" s="72">
        <v>2008</v>
      </c>
      <c r="K170" s="71" t="s">
        <v>70</v>
      </c>
    </row>
    <row r="171" spans="1:11" ht="54">
      <c r="A171" s="71" t="s">
        <v>14</v>
      </c>
      <c r="B171" s="71" t="s">
        <v>54</v>
      </c>
      <c r="C171" s="71" t="s">
        <v>6</v>
      </c>
      <c r="D171" s="36" t="str">
        <f t="shared" si="4"/>
        <v>Public</v>
      </c>
      <c r="E171" s="72">
        <v>474</v>
      </c>
      <c r="F171" s="72">
        <v>474</v>
      </c>
      <c r="G171" s="71" t="s">
        <v>336</v>
      </c>
      <c r="H171" s="72">
        <v>122</v>
      </c>
      <c r="I171" s="45">
        <f t="shared" si="5"/>
        <v>10</v>
      </c>
      <c r="J171" s="72">
        <v>2002</v>
      </c>
      <c r="K171" s="71" t="s">
        <v>70</v>
      </c>
    </row>
    <row r="172" spans="1:11" ht="54">
      <c r="A172" s="71" t="s">
        <v>14</v>
      </c>
      <c r="B172" s="71" t="s">
        <v>54</v>
      </c>
      <c r="C172" s="71" t="s">
        <v>6</v>
      </c>
      <c r="D172" s="36" t="str">
        <f t="shared" si="4"/>
        <v>Public</v>
      </c>
      <c r="E172" s="72">
        <v>480</v>
      </c>
      <c r="F172" s="72">
        <v>480</v>
      </c>
      <c r="G172" s="71" t="s">
        <v>337</v>
      </c>
      <c r="H172" s="72">
        <v>259</v>
      </c>
      <c r="I172" s="45">
        <f t="shared" si="5"/>
        <v>7</v>
      </c>
      <c r="J172" s="72">
        <v>2005</v>
      </c>
      <c r="K172" s="71" t="s">
        <v>70</v>
      </c>
    </row>
    <row r="173" spans="1:11" ht="54">
      <c r="A173" s="71" t="s">
        <v>14</v>
      </c>
      <c r="B173" s="71" t="s">
        <v>54</v>
      </c>
      <c r="C173" s="71" t="s">
        <v>6</v>
      </c>
      <c r="D173" s="36" t="str">
        <f t="shared" si="4"/>
        <v>Public</v>
      </c>
      <c r="E173" s="72">
        <v>731</v>
      </c>
      <c r="F173" s="72">
        <v>731</v>
      </c>
      <c r="G173" s="71" t="s">
        <v>344</v>
      </c>
      <c r="H173" s="72">
        <v>106</v>
      </c>
      <c r="I173" s="45">
        <f t="shared" si="5"/>
        <v>5</v>
      </c>
      <c r="J173" s="72">
        <v>2007</v>
      </c>
      <c r="K173" s="71" t="s">
        <v>70</v>
      </c>
    </row>
    <row r="174" spans="1:11" ht="40.5">
      <c r="A174" s="71" t="s">
        <v>14</v>
      </c>
      <c r="B174" s="71" t="s">
        <v>54</v>
      </c>
      <c r="C174" s="71" t="s">
        <v>6</v>
      </c>
      <c r="D174" s="36" t="str">
        <f t="shared" si="4"/>
        <v>Public</v>
      </c>
      <c r="E174" s="72">
        <v>744</v>
      </c>
      <c r="F174" s="72">
        <v>744</v>
      </c>
      <c r="G174" s="71" t="s">
        <v>347</v>
      </c>
      <c r="H174" s="72">
        <v>283</v>
      </c>
      <c r="I174" s="45">
        <f t="shared" si="5"/>
        <v>27</v>
      </c>
      <c r="J174" s="72">
        <v>1985</v>
      </c>
      <c r="K174" s="71" t="s">
        <v>70</v>
      </c>
    </row>
    <row r="175" spans="1:11" ht="40.5">
      <c r="A175" s="71" t="s">
        <v>14</v>
      </c>
      <c r="B175" s="71" t="s">
        <v>54</v>
      </c>
      <c r="C175" s="71" t="s">
        <v>6</v>
      </c>
      <c r="D175" s="36" t="str">
        <f t="shared" si="4"/>
        <v>Public</v>
      </c>
      <c r="E175" s="72">
        <v>745</v>
      </c>
      <c r="F175" s="72">
        <v>745</v>
      </c>
      <c r="G175" s="71" t="s">
        <v>348</v>
      </c>
      <c r="H175" s="72">
        <v>416</v>
      </c>
      <c r="I175" s="45">
        <f t="shared" si="5"/>
        <v>23</v>
      </c>
      <c r="J175" s="72">
        <v>1989</v>
      </c>
      <c r="K175" s="71" t="s">
        <v>70</v>
      </c>
    </row>
    <row r="176" spans="1:11" ht="54">
      <c r="A176" s="71" t="s">
        <v>14</v>
      </c>
      <c r="B176" s="71" t="s">
        <v>54</v>
      </c>
      <c r="C176" s="71" t="s">
        <v>6</v>
      </c>
      <c r="D176" s="36" t="str">
        <f t="shared" si="4"/>
        <v>Public</v>
      </c>
      <c r="E176" s="72">
        <v>752</v>
      </c>
      <c r="F176" s="72">
        <v>752</v>
      </c>
      <c r="G176" s="71" t="s">
        <v>353</v>
      </c>
      <c r="H176" s="72">
        <v>193</v>
      </c>
      <c r="I176" s="45">
        <f t="shared" si="5"/>
        <v>32</v>
      </c>
      <c r="J176" s="72">
        <v>1980</v>
      </c>
      <c r="K176" s="71" t="s">
        <v>70</v>
      </c>
    </row>
    <row r="177" spans="1:11" ht="40.5">
      <c r="A177" s="71" t="s">
        <v>14</v>
      </c>
      <c r="B177" s="71" t="s">
        <v>54</v>
      </c>
      <c r="C177" s="71" t="s">
        <v>6</v>
      </c>
      <c r="D177" s="36" t="str">
        <f t="shared" si="4"/>
        <v>Public</v>
      </c>
      <c r="E177" s="72">
        <v>755</v>
      </c>
      <c r="F177" s="72">
        <v>755</v>
      </c>
      <c r="G177" s="71" t="s">
        <v>355</v>
      </c>
      <c r="H177" s="72">
        <v>443</v>
      </c>
      <c r="I177" s="45">
        <f t="shared" si="5"/>
        <v>32</v>
      </c>
      <c r="J177" s="72">
        <v>1980</v>
      </c>
      <c r="K177" s="71" t="s">
        <v>70</v>
      </c>
    </row>
    <row r="178" spans="1:11" ht="27">
      <c r="A178" s="71" t="s">
        <v>14</v>
      </c>
      <c r="B178" s="71" t="s">
        <v>54</v>
      </c>
      <c r="C178" s="71" t="s">
        <v>6</v>
      </c>
      <c r="D178" s="36" t="str">
        <f t="shared" si="4"/>
        <v>Public</v>
      </c>
      <c r="E178" s="72">
        <v>757</v>
      </c>
      <c r="F178" s="72">
        <v>757</v>
      </c>
      <c r="G178" s="71" t="s">
        <v>357</v>
      </c>
      <c r="H178" s="72">
        <v>134</v>
      </c>
      <c r="I178" s="45">
        <f t="shared" si="5"/>
        <v>4</v>
      </c>
      <c r="J178" s="72">
        <v>2008</v>
      </c>
      <c r="K178" s="71" t="s">
        <v>70</v>
      </c>
    </row>
    <row r="179" spans="1:11" ht="54">
      <c r="A179" s="71" t="s">
        <v>14</v>
      </c>
      <c r="B179" s="71" t="s">
        <v>54</v>
      </c>
      <c r="C179" s="71" t="s">
        <v>6</v>
      </c>
      <c r="D179" s="36" t="str">
        <f t="shared" si="4"/>
        <v>Public</v>
      </c>
      <c r="E179" s="72">
        <v>759</v>
      </c>
      <c r="F179" s="72">
        <v>759</v>
      </c>
      <c r="G179" s="71" t="s">
        <v>358</v>
      </c>
      <c r="H179" s="72">
        <v>954</v>
      </c>
      <c r="I179" s="45">
        <f t="shared" si="5"/>
        <v>29</v>
      </c>
      <c r="J179" s="72">
        <v>1983</v>
      </c>
      <c r="K179" s="71" t="s">
        <v>70</v>
      </c>
    </row>
    <row r="180" spans="1:11" ht="54">
      <c r="A180" s="71" t="s">
        <v>14</v>
      </c>
      <c r="B180" s="71" t="s">
        <v>54</v>
      </c>
      <c r="C180" s="71" t="s">
        <v>6</v>
      </c>
      <c r="D180" s="36" t="str">
        <f t="shared" si="4"/>
        <v>Public</v>
      </c>
      <c r="E180" s="72">
        <v>760</v>
      </c>
      <c r="F180" s="72">
        <v>760</v>
      </c>
      <c r="G180" s="71" t="s">
        <v>359</v>
      </c>
      <c r="H180" s="72">
        <v>697</v>
      </c>
      <c r="I180" s="45">
        <f t="shared" si="5"/>
        <v>31</v>
      </c>
      <c r="J180" s="72">
        <v>1981</v>
      </c>
      <c r="K180" s="71" t="s">
        <v>70</v>
      </c>
    </row>
    <row r="181" spans="1:11" ht="40.5">
      <c r="A181" s="71" t="s">
        <v>14</v>
      </c>
      <c r="B181" s="71" t="s">
        <v>54</v>
      </c>
      <c r="C181" s="71" t="s">
        <v>6</v>
      </c>
      <c r="D181" s="36" t="str">
        <f t="shared" si="4"/>
        <v>Public</v>
      </c>
      <c r="E181" s="72">
        <v>764</v>
      </c>
      <c r="F181" s="72">
        <v>764</v>
      </c>
      <c r="G181" s="71" t="s">
        <v>363</v>
      </c>
      <c r="H181" s="72">
        <v>233</v>
      </c>
      <c r="I181" s="45">
        <f t="shared" si="5"/>
        <v>19</v>
      </c>
      <c r="J181" s="72">
        <v>1993</v>
      </c>
      <c r="K181" s="71" t="s">
        <v>70</v>
      </c>
    </row>
    <row r="182" spans="1:11" ht="40.5">
      <c r="A182" s="71" t="s">
        <v>14</v>
      </c>
      <c r="B182" s="71" t="s">
        <v>54</v>
      </c>
      <c r="C182" s="71" t="s">
        <v>6</v>
      </c>
      <c r="D182" s="36" t="str">
        <f t="shared" si="4"/>
        <v>Public</v>
      </c>
      <c r="E182" s="72">
        <v>945</v>
      </c>
      <c r="F182" s="72">
        <v>945</v>
      </c>
      <c r="G182" s="71" t="s">
        <v>368</v>
      </c>
      <c r="H182" s="72">
        <v>486</v>
      </c>
      <c r="I182" s="45">
        <f t="shared" si="5"/>
        <v>29</v>
      </c>
      <c r="J182" s="72">
        <v>1983</v>
      </c>
      <c r="K182" s="71" t="s">
        <v>70</v>
      </c>
    </row>
    <row r="183" spans="1:11" ht="54">
      <c r="A183" s="71" t="s">
        <v>14</v>
      </c>
      <c r="B183" s="71" t="s">
        <v>54</v>
      </c>
      <c r="C183" s="71" t="s">
        <v>6</v>
      </c>
      <c r="D183" s="36" t="str">
        <f t="shared" si="4"/>
        <v>Public</v>
      </c>
      <c r="E183" s="72">
        <v>1017</v>
      </c>
      <c r="F183" s="72">
        <v>1017</v>
      </c>
      <c r="G183" s="71" t="s">
        <v>377</v>
      </c>
      <c r="H183" s="72">
        <v>233</v>
      </c>
      <c r="I183" s="45">
        <f t="shared" si="5"/>
        <v>26</v>
      </c>
      <c r="J183" s="72">
        <v>1986</v>
      </c>
      <c r="K183" s="71" t="s">
        <v>70</v>
      </c>
    </row>
    <row r="184" spans="1:11" ht="40.5">
      <c r="A184" s="71" t="s">
        <v>14</v>
      </c>
      <c r="B184" s="71" t="s">
        <v>3</v>
      </c>
      <c r="C184" s="71" t="s">
        <v>1431</v>
      </c>
      <c r="D184" s="36" t="str">
        <f t="shared" si="4"/>
        <v>Private</v>
      </c>
      <c r="E184" s="72">
        <v>762</v>
      </c>
      <c r="F184" s="72">
        <v>762</v>
      </c>
      <c r="G184" s="71" t="s">
        <v>361</v>
      </c>
      <c r="H184" s="72">
        <v>230</v>
      </c>
      <c r="I184" s="45">
        <f t="shared" si="5"/>
        <v>24</v>
      </c>
      <c r="J184" s="72">
        <v>1988</v>
      </c>
      <c r="K184" s="71" t="s">
        <v>70</v>
      </c>
    </row>
    <row r="185" spans="1:11" ht="81">
      <c r="A185" s="71" t="s">
        <v>14</v>
      </c>
      <c r="B185" s="71" t="s">
        <v>3</v>
      </c>
      <c r="C185" s="71" t="s">
        <v>1431</v>
      </c>
      <c r="D185" s="36" t="str">
        <f t="shared" si="4"/>
        <v>Private</v>
      </c>
      <c r="E185" s="72">
        <v>932</v>
      </c>
      <c r="F185" s="72">
        <v>932</v>
      </c>
      <c r="G185" s="71" t="s">
        <v>365</v>
      </c>
      <c r="H185" s="72">
        <v>684</v>
      </c>
      <c r="I185" s="45">
        <f t="shared" si="5"/>
        <v>42</v>
      </c>
      <c r="J185" s="72">
        <v>1970</v>
      </c>
      <c r="K185" s="71" t="s">
        <v>70</v>
      </c>
    </row>
    <row r="186" spans="1:11" ht="67.5">
      <c r="A186" s="71" t="s">
        <v>14</v>
      </c>
      <c r="B186" s="71" t="s">
        <v>3</v>
      </c>
      <c r="C186" s="71" t="s">
        <v>1431</v>
      </c>
      <c r="D186" s="36" t="str">
        <f t="shared" si="4"/>
        <v>Private</v>
      </c>
      <c r="E186" s="72">
        <v>937</v>
      </c>
      <c r="F186" s="72">
        <v>937</v>
      </c>
      <c r="G186" s="71" t="s">
        <v>366</v>
      </c>
      <c r="H186" s="72">
        <v>288</v>
      </c>
      <c r="I186" s="45">
        <f t="shared" si="5"/>
        <v>22</v>
      </c>
      <c r="J186" s="72">
        <v>1990</v>
      </c>
      <c r="K186" s="71" t="s">
        <v>70</v>
      </c>
    </row>
    <row r="187" spans="1:11" ht="67.5">
      <c r="A187" s="71" t="s">
        <v>14</v>
      </c>
      <c r="B187" s="71" t="s">
        <v>3</v>
      </c>
      <c r="C187" s="71" t="s">
        <v>1431</v>
      </c>
      <c r="D187" s="36" t="str">
        <f t="shared" si="4"/>
        <v>Private</v>
      </c>
      <c r="E187" s="72">
        <v>947</v>
      </c>
      <c r="F187" s="72">
        <v>947</v>
      </c>
      <c r="G187" s="71" t="s">
        <v>369</v>
      </c>
      <c r="H187" s="72">
        <v>230</v>
      </c>
      <c r="I187" s="45">
        <f t="shared" si="5"/>
        <v>24</v>
      </c>
      <c r="J187" s="72">
        <v>1988</v>
      </c>
      <c r="K187" s="71" t="s">
        <v>70</v>
      </c>
    </row>
    <row r="188" spans="1:11" ht="40.5">
      <c r="A188" s="71" t="s">
        <v>14</v>
      </c>
      <c r="B188" s="71" t="s">
        <v>3</v>
      </c>
      <c r="C188" s="71" t="s">
        <v>1431</v>
      </c>
      <c r="D188" s="36" t="str">
        <f t="shared" si="4"/>
        <v>Private</v>
      </c>
      <c r="E188" s="72">
        <v>966</v>
      </c>
      <c r="F188" s="72">
        <v>966</v>
      </c>
      <c r="G188" s="71" t="s">
        <v>370</v>
      </c>
      <c r="H188" s="72">
        <v>158</v>
      </c>
      <c r="I188" s="45">
        <f t="shared" si="5"/>
        <v>6</v>
      </c>
      <c r="J188" s="72">
        <v>2006</v>
      </c>
      <c r="K188" s="71" t="s">
        <v>70</v>
      </c>
    </row>
    <row r="189" spans="1:11" ht="54">
      <c r="A189" s="71" t="s">
        <v>14</v>
      </c>
      <c r="B189" s="71" t="s">
        <v>3</v>
      </c>
      <c r="C189" s="71" t="s">
        <v>1431</v>
      </c>
      <c r="D189" s="36" t="str">
        <f t="shared" si="4"/>
        <v>Private</v>
      </c>
      <c r="E189" s="72">
        <v>1292</v>
      </c>
      <c r="F189" s="72">
        <v>2004</v>
      </c>
      <c r="G189" s="71" t="s">
        <v>396</v>
      </c>
      <c r="H189" s="72">
        <v>290</v>
      </c>
      <c r="I189" s="45">
        <f t="shared" si="5"/>
        <v>22</v>
      </c>
      <c r="J189" s="72">
        <v>1990</v>
      </c>
      <c r="K189" s="71" t="s">
        <v>70</v>
      </c>
    </row>
    <row r="190" spans="1:11" ht="67.5">
      <c r="A190" s="71" t="s">
        <v>14</v>
      </c>
      <c r="B190" s="71" t="s">
        <v>3</v>
      </c>
      <c r="C190" s="71" t="s">
        <v>1431</v>
      </c>
      <c r="D190" s="36" t="str">
        <f t="shared" si="4"/>
        <v>Private</v>
      </c>
      <c r="E190" s="72">
        <v>1297</v>
      </c>
      <c r="F190" s="72">
        <v>2083</v>
      </c>
      <c r="G190" s="71" t="s">
        <v>397</v>
      </c>
      <c r="H190" s="72">
        <v>353</v>
      </c>
      <c r="I190" s="45">
        <f t="shared" si="5"/>
        <v>25</v>
      </c>
      <c r="J190" s="72">
        <v>1987</v>
      </c>
      <c r="K190" s="71" t="s">
        <v>70</v>
      </c>
    </row>
    <row r="191" spans="1:11" ht="54">
      <c r="A191" s="71" t="s">
        <v>14</v>
      </c>
      <c r="B191" s="71" t="s">
        <v>3</v>
      </c>
      <c r="C191" s="71" t="s">
        <v>7</v>
      </c>
      <c r="D191" s="36" t="str">
        <f t="shared" si="4"/>
        <v>Private</v>
      </c>
      <c r="E191" s="72">
        <v>942</v>
      </c>
      <c r="F191" s="72">
        <v>942</v>
      </c>
      <c r="G191" s="71" t="s">
        <v>367</v>
      </c>
      <c r="H191" s="72">
        <v>82</v>
      </c>
      <c r="I191" s="45">
        <f t="shared" si="5"/>
        <v>12</v>
      </c>
      <c r="J191" s="72">
        <v>2000</v>
      </c>
      <c r="K191" s="71" t="s">
        <v>70</v>
      </c>
    </row>
    <row r="192" spans="1:11" ht="40.5">
      <c r="A192" s="71" t="s">
        <v>14</v>
      </c>
      <c r="B192" s="71" t="s">
        <v>3</v>
      </c>
      <c r="C192" s="71" t="s">
        <v>6</v>
      </c>
      <c r="D192" s="36" t="str">
        <f t="shared" si="4"/>
        <v>Public</v>
      </c>
      <c r="E192" s="72">
        <v>14</v>
      </c>
      <c r="F192" s="72">
        <v>14</v>
      </c>
      <c r="G192" s="71" t="s">
        <v>247</v>
      </c>
      <c r="H192" s="72">
        <v>321</v>
      </c>
      <c r="I192" s="45">
        <f t="shared" si="5"/>
        <v>27</v>
      </c>
      <c r="J192" s="72">
        <v>1985</v>
      </c>
      <c r="K192" s="71" t="s">
        <v>70</v>
      </c>
    </row>
    <row r="193" spans="1:11" ht="40.5">
      <c r="A193" s="71" t="s">
        <v>14</v>
      </c>
      <c r="B193" s="71" t="s">
        <v>3</v>
      </c>
      <c r="C193" s="71" t="s">
        <v>6</v>
      </c>
      <c r="D193" s="36" t="str">
        <f t="shared" si="4"/>
        <v>Public</v>
      </c>
      <c r="E193" s="72">
        <v>227</v>
      </c>
      <c r="F193" s="72">
        <v>227</v>
      </c>
      <c r="G193" s="71" t="s">
        <v>249</v>
      </c>
      <c r="H193" s="72">
        <v>77</v>
      </c>
      <c r="I193" s="45">
        <f t="shared" si="5"/>
        <v>8</v>
      </c>
      <c r="J193" s="72">
        <v>2004</v>
      </c>
      <c r="K193" s="71" t="s">
        <v>70</v>
      </c>
    </row>
    <row r="194" spans="1:11" ht="67.5">
      <c r="A194" s="71" t="s">
        <v>14</v>
      </c>
      <c r="B194" s="71" t="s">
        <v>3</v>
      </c>
      <c r="C194" s="71" t="s">
        <v>6</v>
      </c>
      <c r="D194" s="36" t="str">
        <f t="shared" ref="D194:D257" si="6">IF(C194="Catholic", "Private", C194)</f>
        <v>Public</v>
      </c>
      <c r="E194" s="72">
        <v>265</v>
      </c>
      <c r="F194" s="72">
        <v>241</v>
      </c>
      <c r="G194" s="71" t="s">
        <v>250</v>
      </c>
      <c r="H194" s="72">
        <v>76</v>
      </c>
      <c r="I194" s="45">
        <f t="shared" si="5"/>
        <v>7</v>
      </c>
      <c r="J194" s="72">
        <v>2005</v>
      </c>
      <c r="K194" s="71" t="s">
        <v>70</v>
      </c>
    </row>
    <row r="195" spans="1:11" ht="40.5">
      <c r="A195" s="71" t="s">
        <v>14</v>
      </c>
      <c r="B195" s="71" t="s">
        <v>3</v>
      </c>
      <c r="C195" s="71" t="s">
        <v>6</v>
      </c>
      <c r="D195" s="36" t="str">
        <f t="shared" si="6"/>
        <v>Public</v>
      </c>
      <c r="E195" s="72">
        <v>726</v>
      </c>
      <c r="F195" s="72">
        <v>726</v>
      </c>
      <c r="G195" s="71" t="s">
        <v>343</v>
      </c>
      <c r="H195" s="72">
        <v>368</v>
      </c>
      <c r="I195" s="45">
        <f t="shared" ref="I195:I258" si="7">2012-J195</f>
        <v>27</v>
      </c>
      <c r="J195" s="72">
        <v>1985</v>
      </c>
      <c r="K195" s="71" t="s">
        <v>70</v>
      </c>
    </row>
    <row r="196" spans="1:11" ht="40.5">
      <c r="A196" s="71" t="s">
        <v>14</v>
      </c>
      <c r="B196" s="71" t="s">
        <v>3</v>
      </c>
      <c r="C196" s="71" t="s">
        <v>6</v>
      </c>
      <c r="D196" s="36" t="str">
        <f t="shared" si="6"/>
        <v>Public</v>
      </c>
      <c r="E196" s="72">
        <v>754</v>
      </c>
      <c r="F196" s="72">
        <v>754</v>
      </c>
      <c r="G196" s="71" t="s">
        <v>354</v>
      </c>
      <c r="H196" s="72">
        <v>142</v>
      </c>
      <c r="I196" s="45">
        <f t="shared" si="7"/>
        <v>5</v>
      </c>
      <c r="J196" s="72">
        <v>2007</v>
      </c>
      <c r="K196" s="71" t="s">
        <v>70</v>
      </c>
    </row>
    <row r="197" spans="1:11" ht="40.5">
      <c r="A197" s="71" t="s">
        <v>14</v>
      </c>
      <c r="B197" s="71" t="s">
        <v>3</v>
      </c>
      <c r="C197" s="71" t="s">
        <v>6</v>
      </c>
      <c r="D197" s="36" t="str">
        <f t="shared" si="6"/>
        <v>Public</v>
      </c>
      <c r="E197" s="72">
        <v>756</v>
      </c>
      <c r="F197" s="72">
        <v>756</v>
      </c>
      <c r="G197" s="71" t="s">
        <v>356</v>
      </c>
      <c r="H197" s="72">
        <v>91</v>
      </c>
      <c r="I197" s="45">
        <f t="shared" si="7"/>
        <v>6</v>
      </c>
      <c r="J197" s="72">
        <v>2006</v>
      </c>
      <c r="K197" s="71" t="s">
        <v>70</v>
      </c>
    </row>
    <row r="198" spans="1:11" ht="40.5">
      <c r="A198" s="71" t="s">
        <v>14</v>
      </c>
      <c r="B198" s="71" t="s">
        <v>3</v>
      </c>
      <c r="C198" s="71" t="s">
        <v>6</v>
      </c>
      <c r="D198" s="36" t="str">
        <f t="shared" si="6"/>
        <v>Public</v>
      </c>
      <c r="E198" s="72">
        <v>974</v>
      </c>
      <c r="F198" s="72">
        <v>974</v>
      </c>
      <c r="G198" s="71" t="s">
        <v>371</v>
      </c>
      <c r="H198" s="72">
        <v>110</v>
      </c>
      <c r="I198" s="45">
        <f t="shared" si="7"/>
        <v>6</v>
      </c>
      <c r="J198" s="72">
        <v>2006</v>
      </c>
      <c r="K198" s="71" t="s">
        <v>70</v>
      </c>
    </row>
    <row r="199" spans="1:11" ht="40.5">
      <c r="A199" s="71" t="s">
        <v>14</v>
      </c>
      <c r="B199" s="71" t="s">
        <v>3</v>
      </c>
      <c r="C199" s="71" t="s">
        <v>6</v>
      </c>
      <c r="D199" s="36" t="str">
        <f t="shared" si="6"/>
        <v>Public</v>
      </c>
      <c r="E199" s="72">
        <v>980</v>
      </c>
      <c r="F199" s="72">
        <v>980</v>
      </c>
      <c r="G199" s="71" t="s">
        <v>373</v>
      </c>
      <c r="H199" s="72">
        <v>64</v>
      </c>
      <c r="I199" s="45">
        <f t="shared" si="7"/>
        <v>6</v>
      </c>
      <c r="J199" s="72">
        <v>2006</v>
      </c>
      <c r="K199" s="71" t="s">
        <v>70</v>
      </c>
    </row>
    <row r="200" spans="1:11" ht="40.5">
      <c r="A200" s="71" t="s">
        <v>14</v>
      </c>
      <c r="B200" s="71" t="s">
        <v>3</v>
      </c>
      <c r="C200" s="71" t="s">
        <v>6</v>
      </c>
      <c r="D200" s="36" t="str">
        <f t="shared" si="6"/>
        <v>Public</v>
      </c>
      <c r="E200" s="72">
        <v>1418</v>
      </c>
      <c r="F200" s="72">
        <v>5221</v>
      </c>
      <c r="G200" s="71" t="s">
        <v>425</v>
      </c>
      <c r="H200" s="72">
        <v>163</v>
      </c>
      <c r="I200" s="45">
        <f t="shared" si="7"/>
        <v>11</v>
      </c>
      <c r="J200" s="72">
        <v>2001</v>
      </c>
      <c r="K200" s="71" t="s">
        <v>70</v>
      </c>
    </row>
    <row r="201" spans="1:11" ht="27">
      <c r="A201" s="71" t="s">
        <v>14</v>
      </c>
      <c r="B201" s="71" t="s">
        <v>29</v>
      </c>
      <c r="C201" s="71" t="s">
        <v>1431</v>
      </c>
      <c r="D201" s="36" t="str">
        <f t="shared" si="6"/>
        <v>Private</v>
      </c>
      <c r="E201" s="72">
        <v>335</v>
      </c>
      <c r="F201" s="72">
        <v>335</v>
      </c>
      <c r="G201" s="71" t="s">
        <v>252</v>
      </c>
      <c r="H201" s="72">
        <v>185</v>
      </c>
      <c r="I201" s="45">
        <f t="shared" si="7"/>
        <v>23</v>
      </c>
      <c r="J201" s="72">
        <v>1989</v>
      </c>
      <c r="K201" s="71" t="s">
        <v>70</v>
      </c>
    </row>
    <row r="202" spans="1:11" ht="40.5">
      <c r="A202" s="71" t="s">
        <v>14</v>
      </c>
      <c r="B202" s="71" t="s">
        <v>29</v>
      </c>
      <c r="C202" s="71" t="s">
        <v>1431</v>
      </c>
      <c r="D202" s="36" t="str">
        <f t="shared" si="6"/>
        <v>Private</v>
      </c>
      <c r="E202" s="72">
        <v>336</v>
      </c>
      <c r="F202" s="72">
        <v>336</v>
      </c>
      <c r="G202" s="71" t="s">
        <v>253</v>
      </c>
      <c r="H202" s="72">
        <v>123</v>
      </c>
      <c r="I202" s="45">
        <f t="shared" si="7"/>
        <v>15</v>
      </c>
      <c r="J202" s="72">
        <v>1997</v>
      </c>
      <c r="K202" s="71" t="s">
        <v>70</v>
      </c>
    </row>
    <row r="203" spans="1:11" ht="54">
      <c r="A203" s="71" t="s">
        <v>14</v>
      </c>
      <c r="B203" s="71" t="s">
        <v>29</v>
      </c>
      <c r="C203" s="71" t="s">
        <v>1431</v>
      </c>
      <c r="D203" s="36" t="str">
        <f t="shared" si="6"/>
        <v>Private</v>
      </c>
      <c r="E203" s="72">
        <v>337</v>
      </c>
      <c r="F203" s="72">
        <v>337</v>
      </c>
      <c r="G203" s="71" t="s">
        <v>254</v>
      </c>
      <c r="H203" s="72">
        <v>335</v>
      </c>
      <c r="I203" s="45">
        <f t="shared" si="7"/>
        <v>34</v>
      </c>
      <c r="J203" s="72">
        <v>1978</v>
      </c>
      <c r="K203" s="71" t="s">
        <v>70</v>
      </c>
    </row>
    <row r="204" spans="1:11" ht="54">
      <c r="A204" s="71" t="s">
        <v>14</v>
      </c>
      <c r="B204" s="71" t="s">
        <v>29</v>
      </c>
      <c r="C204" s="71" t="s">
        <v>1431</v>
      </c>
      <c r="D204" s="36" t="str">
        <f t="shared" si="6"/>
        <v>Private</v>
      </c>
      <c r="E204" s="72">
        <v>338</v>
      </c>
      <c r="F204" s="72">
        <v>338</v>
      </c>
      <c r="G204" s="71" t="s">
        <v>255</v>
      </c>
      <c r="H204" s="72">
        <v>150</v>
      </c>
      <c r="I204" s="45">
        <f t="shared" si="7"/>
        <v>21</v>
      </c>
      <c r="J204" s="72">
        <v>1991</v>
      </c>
      <c r="K204" s="71" t="s">
        <v>70</v>
      </c>
    </row>
    <row r="205" spans="1:11" ht="27">
      <c r="A205" s="71" t="s">
        <v>14</v>
      </c>
      <c r="B205" s="71" t="s">
        <v>29</v>
      </c>
      <c r="C205" s="71" t="s">
        <v>1431</v>
      </c>
      <c r="D205" s="36" t="str">
        <f t="shared" si="6"/>
        <v>Private</v>
      </c>
      <c r="E205" s="72">
        <v>340</v>
      </c>
      <c r="F205" s="72">
        <v>340</v>
      </c>
      <c r="G205" s="71" t="s">
        <v>256</v>
      </c>
      <c r="H205" s="72">
        <v>399</v>
      </c>
      <c r="I205" s="45">
        <f t="shared" si="7"/>
        <v>30</v>
      </c>
      <c r="J205" s="72">
        <v>1982</v>
      </c>
      <c r="K205" s="71" t="s">
        <v>70</v>
      </c>
    </row>
    <row r="206" spans="1:11" ht="27">
      <c r="A206" s="71" t="s">
        <v>14</v>
      </c>
      <c r="B206" s="71" t="s">
        <v>29</v>
      </c>
      <c r="C206" s="71" t="s">
        <v>1431</v>
      </c>
      <c r="D206" s="36" t="str">
        <f t="shared" si="6"/>
        <v>Private</v>
      </c>
      <c r="E206" s="72">
        <v>341</v>
      </c>
      <c r="F206" s="72">
        <v>341</v>
      </c>
      <c r="G206" s="71" t="s">
        <v>257</v>
      </c>
      <c r="H206" s="72">
        <v>254</v>
      </c>
      <c r="I206" s="45">
        <f t="shared" si="7"/>
        <v>30</v>
      </c>
      <c r="J206" s="72">
        <v>1982</v>
      </c>
      <c r="K206" s="71" t="s">
        <v>70</v>
      </c>
    </row>
    <row r="207" spans="1:11" ht="40.5">
      <c r="A207" s="71" t="s">
        <v>14</v>
      </c>
      <c r="B207" s="71" t="s">
        <v>29</v>
      </c>
      <c r="C207" s="71" t="s">
        <v>1431</v>
      </c>
      <c r="D207" s="36" t="str">
        <f t="shared" si="6"/>
        <v>Private</v>
      </c>
      <c r="E207" s="72">
        <v>344</v>
      </c>
      <c r="F207" s="72">
        <v>344</v>
      </c>
      <c r="G207" s="71" t="s">
        <v>260</v>
      </c>
      <c r="H207" s="72">
        <v>327</v>
      </c>
      <c r="I207" s="45">
        <f t="shared" si="7"/>
        <v>12</v>
      </c>
      <c r="J207" s="72">
        <v>2000</v>
      </c>
      <c r="K207" s="71" t="s">
        <v>70</v>
      </c>
    </row>
    <row r="208" spans="1:11" ht="40.5">
      <c r="A208" s="71" t="s">
        <v>14</v>
      </c>
      <c r="B208" s="71" t="s">
        <v>29</v>
      </c>
      <c r="C208" s="71" t="s">
        <v>1431</v>
      </c>
      <c r="D208" s="36" t="str">
        <f t="shared" si="6"/>
        <v>Private</v>
      </c>
      <c r="E208" s="72">
        <v>346</v>
      </c>
      <c r="F208" s="72">
        <v>346</v>
      </c>
      <c r="G208" s="71" t="s">
        <v>261</v>
      </c>
      <c r="H208" s="72">
        <v>190</v>
      </c>
      <c r="I208" s="45">
        <f t="shared" si="7"/>
        <v>25</v>
      </c>
      <c r="J208" s="72">
        <v>1987</v>
      </c>
      <c r="K208" s="71" t="s">
        <v>70</v>
      </c>
    </row>
    <row r="209" spans="1:11" ht="27">
      <c r="A209" s="71" t="s">
        <v>14</v>
      </c>
      <c r="B209" s="71" t="s">
        <v>29</v>
      </c>
      <c r="C209" s="71" t="s">
        <v>1431</v>
      </c>
      <c r="D209" s="36" t="str">
        <f t="shared" si="6"/>
        <v>Private</v>
      </c>
      <c r="E209" s="72">
        <v>347</v>
      </c>
      <c r="F209" s="72">
        <v>347</v>
      </c>
      <c r="G209" s="71" t="s">
        <v>262</v>
      </c>
      <c r="H209" s="72">
        <v>271</v>
      </c>
      <c r="I209" s="45">
        <f t="shared" si="7"/>
        <v>52</v>
      </c>
      <c r="J209" s="72">
        <v>1960</v>
      </c>
      <c r="K209" s="71" t="s">
        <v>70</v>
      </c>
    </row>
    <row r="210" spans="1:11" ht="27">
      <c r="A210" s="71" t="s">
        <v>14</v>
      </c>
      <c r="B210" s="71" t="s">
        <v>29</v>
      </c>
      <c r="C210" s="71" t="s">
        <v>1431</v>
      </c>
      <c r="D210" s="36" t="str">
        <f t="shared" si="6"/>
        <v>Private</v>
      </c>
      <c r="E210" s="72">
        <v>349</v>
      </c>
      <c r="F210" s="72">
        <v>349</v>
      </c>
      <c r="G210" s="71" t="s">
        <v>264</v>
      </c>
      <c r="H210" s="72">
        <v>278</v>
      </c>
      <c r="I210" s="45">
        <f t="shared" si="7"/>
        <v>30</v>
      </c>
      <c r="J210" s="72">
        <v>1982</v>
      </c>
      <c r="K210" s="71" t="s">
        <v>70</v>
      </c>
    </row>
    <row r="211" spans="1:11" ht="27">
      <c r="A211" s="71" t="s">
        <v>14</v>
      </c>
      <c r="B211" s="71" t="s">
        <v>29</v>
      </c>
      <c r="C211" s="71" t="s">
        <v>1431</v>
      </c>
      <c r="D211" s="36" t="str">
        <f t="shared" si="6"/>
        <v>Private</v>
      </c>
      <c r="E211" s="72">
        <v>350</v>
      </c>
      <c r="F211" s="72">
        <v>350</v>
      </c>
      <c r="G211" s="71" t="s">
        <v>265</v>
      </c>
      <c r="H211" s="72">
        <v>212</v>
      </c>
      <c r="I211" s="45">
        <f t="shared" si="7"/>
        <v>20</v>
      </c>
      <c r="J211" s="72">
        <v>1992</v>
      </c>
      <c r="K211" s="71" t="s">
        <v>70</v>
      </c>
    </row>
    <row r="212" spans="1:11" ht="27">
      <c r="A212" s="71" t="s">
        <v>14</v>
      </c>
      <c r="B212" s="71" t="s">
        <v>29</v>
      </c>
      <c r="C212" s="71" t="s">
        <v>1431</v>
      </c>
      <c r="D212" s="36" t="str">
        <f t="shared" si="6"/>
        <v>Private</v>
      </c>
      <c r="E212" s="72">
        <v>355</v>
      </c>
      <c r="F212" s="72">
        <v>355</v>
      </c>
      <c r="G212" s="71" t="s">
        <v>270</v>
      </c>
      <c r="H212" s="72">
        <v>176</v>
      </c>
      <c r="I212" s="45">
        <f t="shared" si="7"/>
        <v>40</v>
      </c>
      <c r="J212" s="72">
        <v>1972</v>
      </c>
      <c r="K212" s="71" t="s">
        <v>70</v>
      </c>
    </row>
    <row r="213" spans="1:11" ht="27">
      <c r="A213" s="71" t="s">
        <v>14</v>
      </c>
      <c r="B213" s="71" t="s">
        <v>29</v>
      </c>
      <c r="C213" s="71" t="s">
        <v>1431</v>
      </c>
      <c r="D213" s="36" t="str">
        <f t="shared" si="6"/>
        <v>Private</v>
      </c>
      <c r="E213" s="72">
        <v>356</v>
      </c>
      <c r="F213" s="72">
        <v>356</v>
      </c>
      <c r="G213" s="71" t="s">
        <v>271</v>
      </c>
      <c r="H213" s="72">
        <v>451</v>
      </c>
      <c r="I213" s="45">
        <f t="shared" si="7"/>
        <v>48</v>
      </c>
      <c r="J213" s="72">
        <v>1964</v>
      </c>
      <c r="K213" s="71" t="s">
        <v>70</v>
      </c>
    </row>
    <row r="214" spans="1:11" ht="27">
      <c r="A214" s="71" t="s">
        <v>14</v>
      </c>
      <c r="B214" s="71" t="s">
        <v>29</v>
      </c>
      <c r="C214" s="71" t="s">
        <v>1431</v>
      </c>
      <c r="D214" s="36" t="str">
        <f t="shared" si="6"/>
        <v>Private</v>
      </c>
      <c r="E214" s="72">
        <v>359</v>
      </c>
      <c r="F214" s="72">
        <v>359</v>
      </c>
      <c r="G214" s="71" t="s">
        <v>274</v>
      </c>
      <c r="H214" s="72">
        <v>181</v>
      </c>
      <c r="I214" s="45">
        <f t="shared" si="7"/>
        <v>21</v>
      </c>
      <c r="J214" s="72">
        <v>1991</v>
      </c>
      <c r="K214" s="71" t="s">
        <v>70</v>
      </c>
    </row>
    <row r="215" spans="1:11" ht="27">
      <c r="A215" s="71" t="s">
        <v>14</v>
      </c>
      <c r="B215" s="71" t="s">
        <v>29</v>
      </c>
      <c r="C215" s="71" t="s">
        <v>1431</v>
      </c>
      <c r="D215" s="36" t="str">
        <f t="shared" si="6"/>
        <v>Private</v>
      </c>
      <c r="E215" s="72">
        <v>361</v>
      </c>
      <c r="F215" s="72">
        <v>361</v>
      </c>
      <c r="G215" s="71" t="s">
        <v>276</v>
      </c>
      <c r="H215" s="72">
        <v>155</v>
      </c>
      <c r="I215" s="45">
        <f t="shared" si="7"/>
        <v>20</v>
      </c>
      <c r="J215" s="72">
        <v>1992</v>
      </c>
      <c r="K215" s="71" t="s">
        <v>70</v>
      </c>
    </row>
    <row r="216" spans="1:11" ht="27">
      <c r="A216" s="71" t="s">
        <v>14</v>
      </c>
      <c r="B216" s="71" t="s">
        <v>29</v>
      </c>
      <c r="C216" s="71" t="s">
        <v>1431</v>
      </c>
      <c r="D216" s="36" t="str">
        <f t="shared" si="6"/>
        <v>Private</v>
      </c>
      <c r="E216" s="72">
        <v>370</v>
      </c>
      <c r="F216" s="72">
        <v>370</v>
      </c>
      <c r="G216" s="71" t="s">
        <v>285</v>
      </c>
      <c r="H216" s="72">
        <v>199</v>
      </c>
      <c r="I216" s="45">
        <f t="shared" si="7"/>
        <v>42</v>
      </c>
      <c r="J216" s="72">
        <v>1970</v>
      </c>
      <c r="K216" s="71" t="s">
        <v>70</v>
      </c>
    </row>
    <row r="217" spans="1:11" ht="27">
      <c r="A217" s="71" t="s">
        <v>14</v>
      </c>
      <c r="B217" s="71" t="s">
        <v>29</v>
      </c>
      <c r="C217" s="71" t="s">
        <v>1431</v>
      </c>
      <c r="D217" s="36" t="str">
        <f t="shared" si="6"/>
        <v>Private</v>
      </c>
      <c r="E217" s="72">
        <v>372</v>
      </c>
      <c r="F217" s="72">
        <v>372</v>
      </c>
      <c r="G217" s="71" t="s">
        <v>287</v>
      </c>
      <c r="H217" s="72">
        <v>410</v>
      </c>
      <c r="I217" s="45">
        <f t="shared" si="7"/>
        <v>27</v>
      </c>
      <c r="J217" s="72">
        <v>1985</v>
      </c>
      <c r="K217" s="71" t="s">
        <v>70</v>
      </c>
    </row>
    <row r="218" spans="1:11" ht="27">
      <c r="A218" s="71" t="s">
        <v>14</v>
      </c>
      <c r="B218" s="71" t="s">
        <v>29</v>
      </c>
      <c r="C218" s="71" t="s">
        <v>1431</v>
      </c>
      <c r="D218" s="36" t="str">
        <f t="shared" si="6"/>
        <v>Private</v>
      </c>
      <c r="E218" s="72">
        <v>373</v>
      </c>
      <c r="F218" s="72">
        <v>373</v>
      </c>
      <c r="G218" s="71" t="s">
        <v>288</v>
      </c>
      <c r="H218" s="72">
        <v>295</v>
      </c>
      <c r="I218" s="45">
        <f t="shared" si="7"/>
        <v>8</v>
      </c>
      <c r="J218" s="72">
        <v>2004</v>
      </c>
      <c r="K218" s="71" t="s">
        <v>70</v>
      </c>
    </row>
    <row r="219" spans="1:11" ht="27">
      <c r="A219" s="71" t="s">
        <v>14</v>
      </c>
      <c r="B219" s="71" t="s">
        <v>29</v>
      </c>
      <c r="C219" s="71" t="s">
        <v>1431</v>
      </c>
      <c r="D219" s="36" t="str">
        <f t="shared" si="6"/>
        <v>Private</v>
      </c>
      <c r="E219" s="72">
        <v>374</v>
      </c>
      <c r="F219" s="72">
        <v>374</v>
      </c>
      <c r="G219" s="71" t="s">
        <v>289</v>
      </c>
      <c r="H219" s="72">
        <v>120</v>
      </c>
      <c r="I219" s="45">
        <f t="shared" si="7"/>
        <v>21</v>
      </c>
      <c r="J219" s="72">
        <v>1991</v>
      </c>
      <c r="K219" s="71" t="s">
        <v>70</v>
      </c>
    </row>
    <row r="220" spans="1:11" ht="27">
      <c r="A220" s="71" t="s">
        <v>14</v>
      </c>
      <c r="B220" s="71" t="s">
        <v>29</v>
      </c>
      <c r="C220" s="71" t="s">
        <v>1431</v>
      </c>
      <c r="D220" s="36" t="str">
        <f t="shared" si="6"/>
        <v>Private</v>
      </c>
      <c r="E220" s="72">
        <v>377</v>
      </c>
      <c r="F220" s="72">
        <v>377</v>
      </c>
      <c r="G220" s="71" t="s">
        <v>292</v>
      </c>
      <c r="H220" s="72">
        <v>77</v>
      </c>
      <c r="I220" s="45">
        <f t="shared" si="7"/>
        <v>3</v>
      </c>
      <c r="J220" s="72">
        <v>2009</v>
      </c>
      <c r="K220" s="71" t="s">
        <v>70</v>
      </c>
    </row>
    <row r="221" spans="1:11" ht="54">
      <c r="A221" s="71" t="s">
        <v>14</v>
      </c>
      <c r="B221" s="71" t="s">
        <v>29</v>
      </c>
      <c r="C221" s="71" t="s">
        <v>1431</v>
      </c>
      <c r="D221" s="36" t="str">
        <f t="shared" si="6"/>
        <v>Private</v>
      </c>
      <c r="E221" s="72">
        <v>378</v>
      </c>
      <c r="F221" s="72">
        <v>378</v>
      </c>
      <c r="G221" s="71" t="s">
        <v>293</v>
      </c>
      <c r="H221" s="72">
        <v>51</v>
      </c>
      <c r="I221" s="45">
        <f t="shared" si="7"/>
        <v>43</v>
      </c>
      <c r="J221" s="72">
        <v>1969</v>
      </c>
      <c r="K221" s="71" t="s">
        <v>70</v>
      </c>
    </row>
    <row r="222" spans="1:11" ht="27">
      <c r="A222" s="71" t="s">
        <v>14</v>
      </c>
      <c r="B222" s="71" t="s">
        <v>29</v>
      </c>
      <c r="C222" s="71" t="s">
        <v>1431</v>
      </c>
      <c r="D222" s="36" t="str">
        <f t="shared" si="6"/>
        <v>Private</v>
      </c>
      <c r="E222" s="72">
        <v>380</v>
      </c>
      <c r="F222" s="72">
        <v>380</v>
      </c>
      <c r="G222" s="71" t="s">
        <v>295</v>
      </c>
      <c r="H222" s="72">
        <v>288</v>
      </c>
      <c r="I222" s="45">
        <f t="shared" si="7"/>
        <v>31</v>
      </c>
      <c r="J222" s="72">
        <v>1981</v>
      </c>
      <c r="K222" s="71" t="s">
        <v>70</v>
      </c>
    </row>
    <row r="223" spans="1:11" ht="27">
      <c r="A223" s="71" t="s">
        <v>14</v>
      </c>
      <c r="B223" s="71" t="s">
        <v>29</v>
      </c>
      <c r="C223" s="71" t="s">
        <v>1431</v>
      </c>
      <c r="D223" s="36" t="str">
        <f t="shared" si="6"/>
        <v>Private</v>
      </c>
      <c r="E223" s="72">
        <v>382</v>
      </c>
      <c r="F223" s="72">
        <v>382</v>
      </c>
      <c r="G223" s="71" t="s">
        <v>257</v>
      </c>
      <c r="H223" s="72">
        <v>338</v>
      </c>
      <c r="I223" s="45">
        <f t="shared" si="7"/>
        <v>13</v>
      </c>
      <c r="J223" s="72">
        <v>1999</v>
      </c>
      <c r="K223" s="71" t="s">
        <v>70</v>
      </c>
    </row>
    <row r="224" spans="1:11" ht="40.5">
      <c r="A224" s="71" t="s">
        <v>14</v>
      </c>
      <c r="B224" s="71" t="s">
        <v>29</v>
      </c>
      <c r="C224" s="71" t="s">
        <v>1431</v>
      </c>
      <c r="D224" s="36" t="str">
        <f t="shared" si="6"/>
        <v>Private</v>
      </c>
      <c r="E224" s="72">
        <v>383</v>
      </c>
      <c r="F224" s="72">
        <v>383</v>
      </c>
      <c r="G224" s="71" t="s">
        <v>297</v>
      </c>
      <c r="H224" s="72">
        <v>148</v>
      </c>
      <c r="I224" s="45">
        <f t="shared" si="7"/>
        <v>27</v>
      </c>
      <c r="J224" s="72">
        <v>1985</v>
      </c>
      <c r="K224" s="71" t="s">
        <v>70</v>
      </c>
    </row>
    <row r="225" spans="1:11" ht="27">
      <c r="A225" s="71" t="s">
        <v>14</v>
      </c>
      <c r="B225" s="71" t="s">
        <v>29</v>
      </c>
      <c r="C225" s="71" t="s">
        <v>1431</v>
      </c>
      <c r="D225" s="36" t="str">
        <f t="shared" si="6"/>
        <v>Private</v>
      </c>
      <c r="E225" s="72">
        <v>384</v>
      </c>
      <c r="F225" s="72">
        <v>384</v>
      </c>
      <c r="G225" s="71" t="s">
        <v>298</v>
      </c>
      <c r="H225" s="72">
        <v>120</v>
      </c>
      <c r="I225" s="45">
        <f t="shared" si="7"/>
        <v>21</v>
      </c>
      <c r="J225" s="72">
        <v>1991</v>
      </c>
      <c r="K225" s="71" t="s">
        <v>70</v>
      </c>
    </row>
    <row r="226" spans="1:11" ht="27">
      <c r="A226" s="71" t="s">
        <v>14</v>
      </c>
      <c r="B226" s="71" t="s">
        <v>29</v>
      </c>
      <c r="C226" s="71" t="s">
        <v>1431</v>
      </c>
      <c r="D226" s="36" t="str">
        <f t="shared" si="6"/>
        <v>Private</v>
      </c>
      <c r="E226" s="72">
        <v>385</v>
      </c>
      <c r="F226" s="72">
        <v>385</v>
      </c>
      <c r="G226" s="71" t="s">
        <v>299</v>
      </c>
      <c r="H226" s="72">
        <v>233</v>
      </c>
      <c r="I226" s="45">
        <f t="shared" si="7"/>
        <v>29</v>
      </c>
      <c r="J226" s="72">
        <v>1983</v>
      </c>
      <c r="K226" s="71" t="s">
        <v>70</v>
      </c>
    </row>
    <row r="227" spans="1:11" ht="27">
      <c r="A227" s="71" t="s">
        <v>14</v>
      </c>
      <c r="B227" s="71" t="s">
        <v>29</v>
      </c>
      <c r="C227" s="71" t="s">
        <v>1431</v>
      </c>
      <c r="D227" s="36" t="str">
        <f t="shared" si="6"/>
        <v>Private</v>
      </c>
      <c r="E227" s="72">
        <v>386</v>
      </c>
      <c r="F227" s="72">
        <v>386</v>
      </c>
      <c r="G227" s="71" t="s">
        <v>300</v>
      </c>
      <c r="H227" s="72">
        <v>117</v>
      </c>
      <c r="I227" s="45">
        <f t="shared" si="7"/>
        <v>26</v>
      </c>
      <c r="J227" s="72">
        <v>1986</v>
      </c>
      <c r="K227" s="71" t="s">
        <v>70</v>
      </c>
    </row>
    <row r="228" spans="1:11" ht="54">
      <c r="A228" s="71" t="s">
        <v>14</v>
      </c>
      <c r="B228" s="71" t="s">
        <v>29</v>
      </c>
      <c r="C228" s="71" t="s">
        <v>1431</v>
      </c>
      <c r="D228" s="36" t="str">
        <f t="shared" si="6"/>
        <v>Private</v>
      </c>
      <c r="E228" s="72">
        <v>388</v>
      </c>
      <c r="F228" s="72">
        <v>388</v>
      </c>
      <c r="G228" s="71" t="s">
        <v>301</v>
      </c>
      <c r="H228" s="72">
        <v>275</v>
      </c>
      <c r="I228" s="45">
        <f t="shared" si="7"/>
        <v>30</v>
      </c>
      <c r="J228" s="72">
        <v>1982</v>
      </c>
      <c r="K228" s="71" t="s">
        <v>70</v>
      </c>
    </row>
    <row r="229" spans="1:11" ht="54">
      <c r="A229" s="71" t="s">
        <v>14</v>
      </c>
      <c r="B229" s="71" t="s">
        <v>29</v>
      </c>
      <c r="C229" s="71" t="s">
        <v>1431</v>
      </c>
      <c r="D229" s="36" t="str">
        <f t="shared" si="6"/>
        <v>Private</v>
      </c>
      <c r="E229" s="72">
        <v>391</v>
      </c>
      <c r="F229" s="72">
        <v>391</v>
      </c>
      <c r="G229" s="71" t="s">
        <v>304</v>
      </c>
      <c r="H229" s="72">
        <v>192</v>
      </c>
      <c r="I229" s="45">
        <f t="shared" si="7"/>
        <v>23</v>
      </c>
      <c r="J229" s="72">
        <v>1989</v>
      </c>
      <c r="K229" s="71" t="s">
        <v>70</v>
      </c>
    </row>
    <row r="230" spans="1:11" ht="40.5">
      <c r="A230" s="71" t="s">
        <v>14</v>
      </c>
      <c r="B230" s="71" t="s">
        <v>29</v>
      </c>
      <c r="C230" s="71" t="s">
        <v>1431</v>
      </c>
      <c r="D230" s="36" t="str">
        <f t="shared" si="6"/>
        <v>Private</v>
      </c>
      <c r="E230" s="72">
        <v>392</v>
      </c>
      <c r="F230" s="72">
        <v>392</v>
      </c>
      <c r="G230" s="71" t="s">
        <v>305</v>
      </c>
      <c r="H230" s="72">
        <v>216</v>
      </c>
      <c r="I230" s="45">
        <f t="shared" si="7"/>
        <v>65</v>
      </c>
      <c r="J230" s="72">
        <v>1947</v>
      </c>
      <c r="K230" s="71" t="s">
        <v>70</v>
      </c>
    </row>
    <row r="231" spans="1:11" ht="27">
      <c r="A231" s="71" t="s">
        <v>14</v>
      </c>
      <c r="B231" s="71" t="s">
        <v>29</v>
      </c>
      <c r="C231" s="71" t="s">
        <v>1431</v>
      </c>
      <c r="D231" s="36" t="str">
        <f t="shared" si="6"/>
        <v>Private</v>
      </c>
      <c r="E231" s="72">
        <v>393</v>
      </c>
      <c r="F231" s="72">
        <v>393</v>
      </c>
      <c r="G231" s="71" t="s">
        <v>306</v>
      </c>
      <c r="H231" s="72">
        <v>189</v>
      </c>
      <c r="I231" s="45">
        <f t="shared" si="7"/>
        <v>43</v>
      </c>
      <c r="J231" s="72">
        <v>1969</v>
      </c>
      <c r="K231" s="71" t="s">
        <v>70</v>
      </c>
    </row>
    <row r="232" spans="1:11" ht="27">
      <c r="A232" s="71" t="s">
        <v>14</v>
      </c>
      <c r="B232" s="71" t="s">
        <v>29</v>
      </c>
      <c r="C232" s="71" t="s">
        <v>1431</v>
      </c>
      <c r="D232" s="36" t="str">
        <f t="shared" si="6"/>
        <v>Private</v>
      </c>
      <c r="E232" s="72">
        <v>395</v>
      </c>
      <c r="F232" s="72">
        <v>395</v>
      </c>
      <c r="G232" s="71" t="s">
        <v>308</v>
      </c>
      <c r="H232" s="72">
        <v>91</v>
      </c>
      <c r="I232" s="45">
        <f t="shared" si="7"/>
        <v>21</v>
      </c>
      <c r="J232" s="72">
        <v>1991</v>
      </c>
      <c r="K232" s="71" t="s">
        <v>70</v>
      </c>
    </row>
    <row r="233" spans="1:11" ht="40.5">
      <c r="A233" s="71" t="s">
        <v>14</v>
      </c>
      <c r="B233" s="71" t="s">
        <v>29</v>
      </c>
      <c r="C233" s="71" t="s">
        <v>1431</v>
      </c>
      <c r="D233" s="36" t="str">
        <f t="shared" si="6"/>
        <v>Private</v>
      </c>
      <c r="E233" s="72">
        <v>396</v>
      </c>
      <c r="F233" s="72">
        <v>396</v>
      </c>
      <c r="G233" s="71" t="s">
        <v>309</v>
      </c>
      <c r="H233" s="72">
        <v>54</v>
      </c>
      <c r="I233" s="45">
        <f t="shared" si="7"/>
        <v>20</v>
      </c>
      <c r="J233" s="72">
        <v>1992</v>
      </c>
      <c r="K233" s="71" t="s">
        <v>70</v>
      </c>
    </row>
    <row r="234" spans="1:11" ht="27">
      <c r="A234" s="71" t="s">
        <v>14</v>
      </c>
      <c r="B234" s="71" t="s">
        <v>29</v>
      </c>
      <c r="C234" s="71" t="s">
        <v>1431</v>
      </c>
      <c r="D234" s="36" t="str">
        <f t="shared" si="6"/>
        <v>Private</v>
      </c>
      <c r="E234" s="72">
        <v>401</v>
      </c>
      <c r="F234" s="72">
        <v>401</v>
      </c>
      <c r="G234" s="71" t="s">
        <v>313</v>
      </c>
      <c r="H234" s="72">
        <v>367</v>
      </c>
      <c r="I234" s="45">
        <f t="shared" si="7"/>
        <v>18</v>
      </c>
      <c r="J234" s="72">
        <v>1994</v>
      </c>
      <c r="K234" s="71" t="s">
        <v>70</v>
      </c>
    </row>
    <row r="235" spans="1:11" ht="27">
      <c r="A235" s="71" t="s">
        <v>14</v>
      </c>
      <c r="B235" s="71" t="s">
        <v>29</v>
      </c>
      <c r="C235" s="71" t="s">
        <v>1431</v>
      </c>
      <c r="D235" s="36" t="str">
        <f t="shared" si="6"/>
        <v>Private</v>
      </c>
      <c r="E235" s="72">
        <v>402</v>
      </c>
      <c r="F235" s="72">
        <v>402</v>
      </c>
      <c r="G235" s="71" t="s">
        <v>314</v>
      </c>
      <c r="H235" s="72">
        <v>190</v>
      </c>
      <c r="I235" s="45">
        <f t="shared" si="7"/>
        <v>77</v>
      </c>
      <c r="J235" s="72">
        <v>1935</v>
      </c>
      <c r="K235" s="71" t="s">
        <v>70</v>
      </c>
    </row>
    <row r="236" spans="1:11" ht="27">
      <c r="A236" s="71" t="s">
        <v>14</v>
      </c>
      <c r="B236" s="71" t="s">
        <v>29</v>
      </c>
      <c r="C236" s="71" t="s">
        <v>1431</v>
      </c>
      <c r="D236" s="36" t="str">
        <f t="shared" si="6"/>
        <v>Private</v>
      </c>
      <c r="E236" s="72">
        <v>408</v>
      </c>
      <c r="F236" s="72">
        <v>408</v>
      </c>
      <c r="G236" s="71" t="s">
        <v>320</v>
      </c>
      <c r="H236" s="72">
        <v>140</v>
      </c>
      <c r="I236" s="45">
        <f t="shared" si="7"/>
        <v>24</v>
      </c>
      <c r="J236" s="72">
        <v>1988</v>
      </c>
      <c r="K236" s="71" t="s">
        <v>70</v>
      </c>
    </row>
    <row r="237" spans="1:11" ht="40.5">
      <c r="A237" s="71" t="s">
        <v>14</v>
      </c>
      <c r="B237" s="71" t="s">
        <v>29</v>
      </c>
      <c r="C237" s="71" t="s">
        <v>1431</v>
      </c>
      <c r="D237" s="36" t="str">
        <f t="shared" si="6"/>
        <v>Private</v>
      </c>
      <c r="E237" s="72">
        <v>409</v>
      </c>
      <c r="F237" s="72">
        <v>409</v>
      </c>
      <c r="G237" s="71" t="s">
        <v>321</v>
      </c>
      <c r="H237" s="72">
        <v>295</v>
      </c>
      <c r="I237" s="45">
        <f t="shared" si="7"/>
        <v>32</v>
      </c>
      <c r="J237" s="72">
        <v>1980</v>
      </c>
      <c r="K237" s="71" t="s">
        <v>70</v>
      </c>
    </row>
    <row r="238" spans="1:11" ht="27">
      <c r="A238" s="71" t="s">
        <v>14</v>
      </c>
      <c r="B238" s="71" t="s">
        <v>29</v>
      </c>
      <c r="C238" s="71" t="s">
        <v>1431</v>
      </c>
      <c r="D238" s="36" t="str">
        <f t="shared" si="6"/>
        <v>Private</v>
      </c>
      <c r="E238" s="72">
        <v>410</v>
      </c>
      <c r="F238" s="72">
        <v>410</v>
      </c>
      <c r="G238" s="71" t="s">
        <v>322</v>
      </c>
      <c r="H238" s="72">
        <v>255</v>
      </c>
      <c r="I238" s="45">
        <f t="shared" si="7"/>
        <v>32</v>
      </c>
      <c r="J238" s="72">
        <v>1980</v>
      </c>
      <c r="K238" s="71" t="s">
        <v>70</v>
      </c>
    </row>
    <row r="239" spans="1:11" ht="40.5">
      <c r="A239" s="71" t="s">
        <v>14</v>
      </c>
      <c r="B239" s="71" t="s">
        <v>29</v>
      </c>
      <c r="C239" s="71" t="s">
        <v>1431</v>
      </c>
      <c r="D239" s="36" t="str">
        <f t="shared" si="6"/>
        <v>Private</v>
      </c>
      <c r="E239" s="72">
        <v>411</v>
      </c>
      <c r="F239" s="72">
        <v>411</v>
      </c>
      <c r="G239" s="71" t="s">
        <v>323</v>
      </c>
      <c r="H239" s="72">
        <v>179</v>
      </c>
      <c r="I239" s="45">
        <f t="shared" si="7"/>
        <v>22</v>
      </c>
      <c r="J239" s="72">
        <v>1990</v>
      </c>
      <c r="K239" s="71" t="s">
        <v>70</v>
      </c>
    </row>
    <row r="240" spans="1:11" ht="27">
      <c r="A240" s="71" t="s">
        <v>14</v>
      </c>
      <c r="B240" s="71" t="s">
        <v>29</v>
      </c>
      <c r="C240" s="71" t="s">
        <v>1431</v>
      </c>
      <c r="D240" s="36" t="str">
        <f t="shared" si="6"/>
        <v>Private</v>
      </c>
      <c r="E240" s="72">
        <v>412</v>
      </c>
      <c r="F240" s="72">
        <v>412</v>
      </c>
      <c r="G240" s="71" t="s">
        <v>324</v>
      </c>
      <c r="H240" s="72">
        <v>310</v>
      </c>
      <c r="I240" s="45">
        <f t="shared" si="7"/>
        <v>27</v>
      </c>
      <c r="J240" s="72">
        <v>1985</v>
      </c>
      <c r="K240" s="71" t="s">
        <v>70</v>
      </c>
    </row>
    <row r="241" spans="1:11" ht="27">
      <c r="A241" s="71" t="s">
        <v>14</v>
      </c>
      <c r="B241" s="71" t="s">
        <v>29</v>
      </c>
      <c r="C241" s="71" t="s">
        <v>1431</v>
      </c>
      <c r="D241" s="36" t="str">
        <f t="shared" si="6"/>
        <v>Private</v>
      </c>
      <c r="E241" s="72">
        <v>413</v>
      </c>
      <c r="F241" s="72">
        <v>413</v>
      </c>
      <c r="G241" s="71" t="s">
        <v>325</v>
      </c>
      <c r="H241" s="72">
        <v>187</v>
      </c>
      <c r="I241" s="45">
        <f t="shared" si="7"/>
        <v>27</v>
      </c>
      <c r="J241" s="72">
        <v>1985</v>
      </c>
      <c r="K241" s="71" t="s">
        <v>70</v>
      </c>
    </row>
    <row r="242" spans="1:11" ht="40.5">
      <c r="A242" s="71" t="s">
        <v>14</v>
      </c>
      <c r="B242" s="71" t="s">
        <v>29</v>
      </c>
      <c r="C242" s="71" t="s">
        <v>1431</v>
      </c>
      <c r="D242" s="36" t="str">
        <f t="shared" si="6"/>
        <v>Private</v>
      </c>
      <c r="E242" s="72">
        <v>414</v>
      </c>
      <c r="F242" s="72">
        <v>414</v>
      </c>
      <c r="G242" s="71" t="s">
        <v>326</v>
      </c>
      <c r="H242" s="72">
        <v>161</v>
      </c>
      <c r="I242" s="45">
        <f t="shared" si="7"/>
        <v>14</v>
      </c>
      <c r="J242" s="72">
        <v>1998</v>
      </c>
      <c r="K242" s="71" t="s">
        <v>70</v>
      </c>
    </row>
    <row r="243" spans="1:11" ht="40.5">
      <c r="A243" s="71" t="s">
        <v>14</v>
      </c>
      <c r="B243" s="71" t="s">
        <v>29</v>
      </c>
      <c r="C243" s="71" t="s">
        <v>1431</v>
      </c>
      <c r="D243" s="36" t="str">
        <f t="shared" si="6"/>
        <v>Private</v>
      </c>
      <c r="E243" s="72">
        <v>415</v>
      </c>
      <c r="F243" s="72">
        <v>415</v>
      </c>
      <c r="G243" s="71" t="s">
        <v>327</v>
      </c>
      <c r="H243" s="72">
        <v>189</v>
      </c>
      <c r="I243" s="45">
        <f t="shared" si="7"/>
        <v>17</v>
      </c>
      <c r="J243" s="72">
        <v>1995</v>
      </c>
      <c r="K243" s="71" t="s">
        <v>70</v>
      </c>
    </row>
    <row r="244" spans="1:11" ht="40.5">
      <c r="A244" s="71" t="s">
        <v>14</v>
      </c>
      <c r="B244" s="71" t="s">
        <v>29</v>
      </c>
      <c r="C244" s="71" t="s">
        <v>1431</v>
      </c>
      <c r="D244" s="36" t="str">
        <f t="shared" si="6"/>
        <v>Private</v>
      </c>
      <c r="E244" s="72">
        <v>416</v>
      </c>
      <c r="F244" s="72">
        <v>416</v>
      </c>
      <c r="G244" s="71" t="s">
        <v>328</v>
      </c>
      <c r="H244" s="72">
        <v>440</v>
      </c>
      <c r="I244" s="45">
        <f t="shared" si="7"/>
        <v>28</v>
      </c>
      <c r="J244" s="72">
        <v>1984</v>
      </c>
      <c r="K244" s="71" t="s">
        <v>70</v>
      </c>
    </row>
    <row r="245" spans="1:11" ht="27">
      <c r="A245" s="71" t="s">
        <v>14</v>
      </c>
      <c r="B245" s="71" t="s">
        <v>29</v>
      </c>
      <c r="C245" s="71" t="s">
        <v>1431</v>
      </c>
      <c r="D245" s="36" t="str">
        <f t="shared" si="6"/>
        <v>Private</v>
      </c>
      <c r="E245" s="72">
        <v>418</v>
      </c>
      <c r="F245" s="72">
        <v>418</v>
      </c>
      <c r="G245" s="71" t="s">
        <v>330</v>
      </c>
      <c r="H245" s="72">
        <v>109</v>
      </c>
      <c r="I245" s="45">
        <f t="shared" si="7"/>
        <v>21</v>
      </c>
      <c r="J245" s="72">
        <v>1991</v>
      </c>
      <c r="K245" s="71" t="s">
        <v>70</v>
      </c>
    </row>
    <row r="246" spans="1:11" ht="27">
      <c r="A246" s="71" t="s">
        <v>14</v>
      </c>
      <c r="B246" s="71" t="s">
        <v>29</v>
      </c>
      <c r="C246" s="71" t="s">
        <v>1431</v>
      </c>
      <c r="D246" s="36" t="str">
        <f t="shared" si="6"/>
        <v>Private</v>
      </c>
      <c r="E246" s="72">
        <v>419</v>
      </c>
      <c r="F246" s="72">
        <v>419</v>
      </c>
      <c r="G246" s="71" t="s">
        <v>331</v>
      </c>
      <c r="H246" s="72">
        <v>90</v>
      </c>
      <c r="I246" s="45">
        <f t="shared" si="7"/>
        <v>15</v>
      </c>
      <c r="J246" s="72">
        <v>1997</v>
      </c>
      <c r="K246" s="71" t="s">
        <v>70</v>
      </c>
    </row>
    <row r="247" spans="1:11" ht="40.5">
      <c r="A247" s="71" t="s">
        <v>14</v>
      </c>
      <c r="B247" s="71" t="s">
        <v>29</v>
      </c>
      <c r="C247" s="71" t="s">
        <v>1431</v>
      </c>
      <c r="D247" s="36" t="str">
        <f t="shared" si="6"/>
        <v>Private</v>
      </c>
      <c r="E247" s="72">
        <v>743</v>
      </c>
      <c r="F247" s="72">
        <v>743</v>
      </c>
      <c r="G247" s="71" t="s">
        <v>346</v>
      </c>
      <c r="H247" s="72">
        <v>178</v>
      </c>
      <c r="I247" s="45">
        <f t="shared" si="7"/>
        <v>22</v>
      </c>
      <c r="J247" s="72">
        <v>1990</v>
      </c>
      <c r="K247" s="71" t="s">
        <v>70</v>
      </c>
    </row>
    <row r="248" spans="1:11" ht="27">
      <c r="A248" s="71" t="s">
        <v>14</v>
      </c>
      <c r="B248" s="71" t="s">
        <v>29</v>
      </c>
      <c r="C248" s="71" t="s">
        <v>1431</v>
      </c>
      <c r="D248" s="36" t="str">
        <f t="shared" si="6"/>
        <v>Private</v>
      </c>
      <c r="E248" s="72">
        <v>1115</v>
      </c>
      <c r="F248" s="72">
        <v>1115</v>
      </c>
      <c r="G248" s="71" t="s">
        <v>381</v>
      </c>
      <c r="H248" s="72">
        <v>210</v>
      </c>
      <c r="I248" s="45">
        <f t="shared" si="7"/>
        <v>20</v>
      </c>
      <c r="J248" s="72">
        <v>1992</v>
      </c>
      <c r="K248" s="71" t="s">
        <v>70</v>
      </c>
    </row>
    <row r="249" spans="1:11" ht="27">
      <c r="A249" s="71" t="s">
        <v>14</v>
      </c>
      <c r="B249" s="71" t="s">
        <v>29</v>
      </c>
      <c r="C249" s="71" t="s">
        <v>1431</v>
      </c>
      <c r="D249" s="36" t="str">
        <f t="shared" si="6"/>
        <v>Private</v>
      </c>
      <c r="E249" s="72">
        <v>1129</v>
      </c>
      <c r="F249" s="72">
        <v>1129</v>
      </c>
      <c r="G249" s="71" t="s">
        <v>384</v>
      </c>
      <c r="H249" s="72">
        <v>72</v>
      </c>
      <c r="I249" s="45">
        <f t="shared" si="7"/>
        <v>17</v>
      </c>
      <c r="J249" s="72">
        <v>1995</v>
      </c>
      <c r="K249" s="71" t="s">
        <v>70</v>
      </c>
    </row>
    <row r="250" spans="1:11" ht="40.5">
      <c r="A250" s="71" t="s">
        <v>14</v>
      </c>
      <c r="B250" s="71" t="s">
        <v>29</v>
      </c>
      <c r="C250" s="71" t="s">
        <v>1431</v>
      </c>
      <c r="D250" s="36" t="str">
        <f t="shared" si="6"/>
        <v>Private</v>
      </c>
      <c r="E250" s="72">
        <v>1173</v>
      </c>
      <c r="F250" s="72">
        <v>1174</v>
      </c>
      <c r="G250" s="71" t="s">
        <v>388</v>
      </c>
      <c r="H250" s="72">
        <v>68</v>
      </c>
      <c r="I250" s="45">
        <f t="shared" si="7"/>
        <v>4</v>
      </c>
      <c r="J250" s="72">
        <v>2008</v>
      </c>
      <c r="K250" s="71" t="s">
        <v>70</v>
      </c>
    </row>
    <row r="251" spans="1:11" ht="27">
      <c r="A251" s="71" t="s">
        <v>14</v>
      </c>
      <c r="B251" s="71" t="s">
        <v>29</v>
      </c>
      <c r="C251" s="71" t="s">
        <v>1431</v>
      </c>
      <c r="D251" s="36" t="str">
        <f t="shared" si="6"/>
        <v>Private</v>
      </c>
      <c r="E251" s="72">
        <v>1174</v>
      </c>
      <c r="F251" s="72">
        <v>1175</v>
      </c>
      <c r="G251" s="71" t="s">
        <v>389</v>
      </c>
      <c r="H251" s="72">
        <v>22</v>
      </c>
      <c r="I251" s="45">
        <f t="shared" si="7"/>
        <v>6</v>
      </c>
      <c r="J251" s="72">
        <v>2006</v>
      </c>
      <c r="K251" s="71" t="s">
        <v>70</v>
      </c>
    </row>
    <row r="252" spans="1:11" ht="27">
      <c r="A252" s="71" t="s">
        <v>14</v>
      </c>
      <c r="B252" s="71" t="s">
        <v>29</v>
      </c>
      <c r="C252" s="71" t="s">
        <v>1431</v>
      </c>
      <c r="D252" s="36" t="str">
        <f t="shared" si="6"/>
        <v>Private</v>
      </c>
      <c r="E252" s="72">
        <v>1175</v>
      </c>
      <c r="F252" s="72">
        <v>1176</v>
      </c>
      <c r="G252" s="71" t="s">
        <v>390</v>
      </c>
      <c r="H252" s="72">
        <v>31</v>
      </c>
      <c r="I252" s="45">
        <f t="shared" si="7"/>
        <v>4</v>
      </c>
      <c r="J252" s="72">
        <v>2008</v>
      </c>
      <c r="K252" s="71" t="s">
        <v>70</v>
      </c>
    </row>
    <row r="253" spans="1:11" ht="40.5">
      <c r="A253" s="71" t="s">
        <v>14</v>
      </c>
      <c r="B253" s="71" t="s">
        <v>29</v>
      </c>
      <c r="C253" s="71" t="s">
        <v>1431</v>
      </c>
      <c r="D253" s="36" t="str">
        <f t="shared" si="6"/>
        <v>Private</v>
      </c>
      <c r="E253" s="72">
        <v>1176</v>
      </c>
      <c r="F253" s="72">
        <v>1177</v>
      </c>
      <c r="G253" s="71" t="s">
        <v>391</v>
      </c>
      <c r="H253" s="72">
        <v>26</v>
      </c>
      <c r="I253" s="45">
        <f t="shared" si="7"/>
        <v>6</v>
      </c>
      <c r="J253" s="72">
        <v>2006</v>
      </c>
      <c r="K253" s="71" t="s">
        <v>70</v>
      </c>
    </row>
    <row r="254" spans="1:11" ht="40.5">
      <c r="A254" s="71" t="s">
        <v>14</v>
      </c>
      <c r="B254" s="71" t="s">
        <v>29</v>
      </c>
      <c r="C254" s="71" t="s">
        <v>1431</v>
      </c>
      <c r="D254" s="36" t="str">
        <f t="shared" si="6"/>
        <v>Private</v>
      </c>
      <c r="E254" s="72">
        <v>1177</v>
      </c>
      <c r="F254" s="72">
        <v>1178</v>
      </c>
      <c r="G254" s="71" t="s">
        <v>392</v>
      </c>
      <c r="H254" s="72">
        <v>18</v>
      </c>
      <c r="I254" s="45">
        <f t="shared" si="7"/>
        <v>6</v>
      </c>
      <c r="J254" s="72">
        <v>2006</v>
      </c>
      <c r="K254" s="71" t="s">
        <v>70</v>
      </c>
    </row>
    <row r="255" spans="1:11" ht="27">
      <c r="A255" s="71" t="s">
        <v>14</v>
      </c>
      <c r="B255" s="71" t="s">
        <v>29</v>
      </c>
      <c r="C255" s="71" t="s">
        <v>1431</v>
      </c>
      <c r="D255" s="36" t="str">
        <f t="shared" si="6"/>
        <v>Private</v>
      </c>
      <c r="E255" s="72">
        <v>1178</v>
      </c>
      <c r="F255" s="72">
        <v>1179</v>
      </c>
      <c r="G255" s="71" t="s">
        <v>393</v>
      </c>
      <c r="H255" s="72">
        <v>48</v>
      </c>
      <c r="I255" s="45">
        <f t="shared" si="7"/>
        <v>7</v>
      </c>
      <c r="J255" s="72">
        <v>2005</v>
      </c>
      <c r="K255" s="71" t="s">
        <v>70</v>
      </c>
    </row>
    <row r="256" spans="1:11" ht="27">
      <c r="A256" s="71" t="s">
        <v>14</v>
      </c>
      <c r="B256" s="71" t="s">
        <v>29</v>
      </c>
      <c r="C256" s="71" t="s">
        <v>1431</v>
      </c>
      <c r="D256" s="36" t="str">
        <f t="shared" si="6"/>
        <v>Private</v>
      </c>
      <c r="E256" s="72">
        <v>1326</v>
      </c>
      <c r="F256" s="72">
        <v>2273</v>
      </c>
      <c r="G256" s="71" t="s">
        <v>398</v>
      </c>
      <c r="H256" s="72">
        <v>29</v>
      </c>
      <c r="I256" s="45">
        <f t="shared" si="7"/>
        <v>12</v>
      </c>
      <c r="J256" s="72">
        <v>2000</v>
      </c>
      <c r="K256" s="71" t="s">
        <v>70</v>
      </c>
    </row>
    <row r="257" spans="1:11" ht="27">
      <c r="A257" s="71" t="s">
        <v>14</v>
      </c>
      <c r="B257" s="71" t="s">
        <v>29</v>
      </c>
      <c r="C257" s="71" t="s">
        <v>1431</v>
      </c>
      <c r="D257" s="36" t="str">
        <f t="shared" si="6"/>
        <v>Private</v>
      </c>
      <c r="E257" s="72">
        <v>1330</v>
      </c>
      <c r="F257" s="72">
        <v>2277</v>
      </c>
      <c r="G257" s="71" t="s">
        <v>402</v>
      </c>
      <c r="H257" s="72">
        <v>40</v>
      </c>
      <c r="I257" s="45">
        <f t="shared" si="7"/>
        <v>25</v>
      </c>
      <c r="J257" s="72">
        <v>1987</v>
      </c>
      <c r="K257" s="71" t="s">
        <v>70</v>
      </c>
    </row>
    <row r="258" spans="1:11" ht="27">
      <c r="A258" s="71" t="s">
        <v>14</v>
      </c>
      <c r="B258" s="71" t="s">
        <v>29</v>
      </c>
      <c r="C258" s="71" t="s">
        <v>1431</v>
      </c>
      <c r="D258" s="36" t="str">
        <f t="shared" ref="D258:D321" si="8">IF(C258="Catholic", "Private", C258)</f>
        <v>Private</v>
      </c>
      <c r="E258" s="72">
        <v>1331</v>
      </c>
      <c r="F258" s="72">
        <v>2278</v>
      </c>
      <c r="G258" s="71" t="s">
        <v>403</v>
      </c>
      <c r="H258" s="72">
        <v>87</v>
      </c>
      <c r="I258" s="45">
        <f t="shared" si="7"/>
        <v>12</v>
      </c>
      <c r="J258" s="72">
        <v>2000</v>
      </c>
      <c r="K258" s="71" t="s">
        <v>70</v>
      </c>
    </row>
    <row r="259" spans="1:11" ht="27">
      <c r="A259" s="71" t="s">
        <v>14</v>
      </c>
      <c r="B259" s="71" t="s">
        <v>29</v>
      </c>
      <c r="C259" s="71" t="s">
        <v>1431</v>
      </c>
      <c r="D259" s="36" t="str">
        <f t="shared" si="8"/>
        <v>Private</v>
      </c>
      <c r="E259" s="72">
        <v>1335</v>
      </c>
      <c r="F259" s="72">
        <v>2282</v>
      </c>
      <c r="G259" s="71" t="s">
        <v>407</v>
      </c>
      <c r="H259" s="72">
        <v>44</v>
      </c>
      <c r="I259" s="45">
        <f t="shared" ref="I259:I322" si="9">2012-J259</f>
        <v>7</v>
      </c>
      <c r="J259" s="72">
        <v>2005</v>
      </c>
      <c r="K259" s="71" t="s">
        <v>70</v>
      </c>
    </row>
    <row r="260" spans="1:11" ht="40.5">
      <c r="A260" s="71" t="s">
        <v>14</v>
      </c>
      <c r="B260" s="71" t="s">
        <v>29</v>
      </c>
      <c r="C260" s="71" t="s">
        <v>1431</v>
      </c>
      <c r="D260" s="36" t="str">
        <f t="shared" si="8"/>
        <v>Private</v>
      </c>
      <c r="E260" s="72">
        <v>1336</v>
      </c>
      <c r="F260" s="72">
        <v>2283</v>
      </c>
      <c r="G260" s="71" t="s">
        <v>408</v>
      </c>
      <c r="H260" s="72">
        <v>52</v>
      </c>
      <c r="I260" s="45">
        <f t="shared" si="9"/>
        <v>31</v>
      </c>
      <c r="J260" s="72">
        <v>1981</v>
      </c>
      <c r="K260" s="71" t="s">
        <v>70</v>
      </c>
    </row>
    <row r="261" spans="1:11" ht="27">
      <c r="A261" s="71" t="s">
        <v>14</v>
      </c>
      <c r="B261" s="71" t="s">
        <v>29</v>
      </c>
      <c r="C261" s="71" t="s">
        <v>1431</v>
      </c>
      <c r="D261" s="36" t="str">
        <f t="shared" si="8"/>
        <v>Private</v>
      </c>
      <c r="E261" s="72">
        <v>1337</v>
      </c>
      <c r="F261" s="72">
        <v>2284</v>
      </c>
      <c r="G261" s="71" t="s">
        <v>409</v>
      </c>
      <c r="H261" s="72">
        <v>93</v>
      </c>
      <c r="I261" s="45">
        <f t="shared" si="9"/>
        <v>11</v>
      </c>
      <c r="J261" s="72">
        <v>2001</v>
      </c>
      <c r="K261" s="71" t="s">
        <v>70</v>
      </c>
    </row>
    <row r="262" spans="1:11" ht="27">
      <c r="A262" s="71" t="s">
        <v>14</v>
      </c>
      <c r="B262" s="71" t="s">
        <v>29</v>
      </c>
      <c r="C262" s="71" t="s">
        <v>1431</v>
      </c>
      <c r="D262" s="36" t="str">
        <f t="shared" si="8"/>
        <v>Private</v>
      </c>
      <c r="E262" s="72">
        <v>1339</v>
      </c>
      <c r="F262" s="72">
        <v>2286</v>
      </c>
      <c r="G262" s="71" t="s">
        <v>411</v>
      </c>
      <c r="H262" s="72">
        <v>61</v>
      </c>
      <c r="I262" s="45">
        <f t="shared" si="9"/>
        <v>31</v>
      </c>
      <c r="J262" s="72">
        <v>1981</v>
      </c>
      <c r="K262" s="71" t="s">
        <v>70</v>
      </c>
    </row>
    <row r="263" spans="1:11" ht="27">
      <c r="A263" s="71" t="s">
        <v>14</v>
      </c>
      <c r="B263" s="71" t="s">
        <v>29</v>
      </c>
      <c r="C263" s="71" t="s">
        <v>1431</v>
      </c>
      <c r="D263" s="36" t="str">
        <f t="shared" si="8"/>
        <v>Private</v>
      </c>
      <c r="E263" s="72">
        <v>1340</v>
      </c>
      <c r="F263" s="72">
        <v>2287</v>
      </c>
      <c r="G263" s="71" t="s">
        <v>412</v>
      </c>
      <c r="H263" s="72">
        <v>138</v>
      </c>
      <c r="I263" s="45">
        <f t="shared" si="9"/>
        <v>7</v>
      </c>
      <c r="J263" s="72">
        <v>2005</v>
      </c>
      <c r="K263" s="71" t="s">
        <v>70</v>
      </c>
    </row>
    <row r="264" spans="1:11" ht="40.5">
      <c r="A264" s="71" t="s">
        <v>14</v>
      </c>
      <c r="B264" s="71" t="s">
        <v>29</v>
      </c>
      <c r="C264" s="71" t="s">
        <v>1431</v>
      </c>
      <c r="D264" s="36" t="str">
        <f t="shared" si="8"/>
        <v>Private</v>
      </c>
      <c r="E264" s="72">
        <v>1346</v>
      </c>
      <c r="F264" s="72">
        <v>2293</v>
      </c>
      <c r="G264" s="71" t="s">
        <v>418</v>
      </c>
      <c r="H264" s="72">
        <v>142</v>
      </c>
      <c r="I264" s="45">
        <f t="shared" si="9"/>
        <v>12</v>
      </c>
      <c r="J264" s="72">
        <v>2000</v>
      </c>
      <c r="K264" s="71" t="s">
        <v>70</v>
      </c>
    </row>
    <row r="265" spans="1:11" ht="40.5">
      <c r="A265" s="71" t="s">
        <v>14</v>
      </c>
      <c r="B265" s="71" t="s">
        <v>29</v>
      </c>
      <c r="C265" s="71" t="s">
        <v>1431</v>
      </c>
      <c r="D265" s="36" t="str">
        <f t="shared" si="8"/>
        <v>Private</v>
      </c>
      <c r="E265" s="72">
        <v>1348</v>
      </c>
      <c r="F265" s="72">
        <v>2295</v>
      </c>
      <c r="G265" s="71" t="s">
        <v>420</v>
      </c>
      <c r="H265" s="72">
        <v>51</v>
      </c>
      <c r="I265" s="45">
        <f t="shared" si="9"/>
        <v>11</v>
      </c>
      <c r="J265" s="72">
        <v>2001</v>
      </c>
      <c r="K265" s="71" t="s">
        <v>70</v>
      </c>
    </row>
    <row r="266" spans="1:11" ht="54">
      <c r="A266" s="71" t="s">
        <v>14</v>
      </c>
      <c r="B266" s="71" t="s">
        <v>29</v>
      </c>
      <c r="C266" s="71" t="s">
        <v>1431</v>
      </c>
      <c r="D266" s="36" t="str">
        <f t="shared" si="8"/>
        <v>Private</v>
      </c>
      <c r="E266" s="72">
        <v>1440</v>
      </c>
      <c r="F266" s="72">
        <v>5296</v>
      </c>
      <c r="G266" s="71" t="s">
        <v>428</v>
      </c>
      <c r="H266" s="72">
        <v>763</v>
      </c>
      <c r="I266" s="45">
        <f t="shared" si="9"/>
        <v>56</v>
      </c>
      <c r="J266" s="72">
        <v>1956</v>
      </c>
      <c r="K266" s="71" t="s">
        <v>70</v>
      </c>
    </row>
    <row r="267" spans="1:11" ht="27">
      <c r="A267" s="71" t="s">
        <v>14</v>
      </c>
      <c r="B267" s="71" t="s">
        <v>29</v>
      </c>
      <c r="C267" s="71" t="s">
        <v>7</v>
      </c>
      <c r="D267" s="36" t="str">
        <f t="shared" si="8"/>
        <v>Private</v>
      </c>
      <c r="E267" s="72">
        <v>1332</v>
      </c>
      <c r="F267" s="72">
        <v>2279</v>
      </c>
      <c r="G267" s="71" t="s">
        <v>404</v>
      </c>
      <c r="H267" s="72">
        <v>189</v>
      </c>
      <c r="I267" s="45">
        <f t="shared" si="9"/>
        <v>18</v>
      </c>
      <c r="J267" s="72">
        <v>1994</v>
      </c>
      <c r="K267" s="71" t="s">
        <v>70</v>
      </c>
    </row>
    <row r="268" spans="1:11" ht="27">
      <c r="A268" s="71" t="s">
        <v>14</v>
      </c>
      <c r="B268" s="71" t="s">
        <v>29</v>
      </c>
      <c r="C268" s="71" t="s">
        <v>6</v>
      </c>
      <c r="D268" s="36" t="str">
        <f t="shared" si="8"/>
        <v>Public</v>
      </c>
      <c r="E268" s="72">
        <v>57</v>
      </c>
      <c r="F268" s="72">
        <v>57</v>
      </c>
      <c r="G268" s="71" t="s">
        <v>248</v>
      </c>
      <c r="H268" s="72">
        <v>20</v>
      </c>
      <c r="I268" s="45">
        <f t="shared" si="9"/>
        <v>6</v>
      </c>
      <c r="J268" s="72">
        <v>2006</v>
      </c>
      <c r="K268" s="71" t="s">
        <v>70</v>
      </c>
    </row>
    <row r="269" spans="1:11" ht="27">
      <c r="A269" s="71" t="s">
        <v>14</v>
      </c>
      <c r="B269" s="71" t="s">
        <v>29</v>
      </c>
      <c r="C269" s="71" t="s">
        <v>6</v>
      </c>
      <c r="D269" s="36" t="str">
        <f t="shared" si="8"/>
        <v>Public</v>
      </c>
      <c r="E269" s="72">
        <v>342</v>
      </c>
      <c r="F269" s="72">
        <v>342</v>
      </c>
      <c r="G269" s="71" t="s">
        <v>258</v>
      </c>
      <c r="H269" s="72">
        <v>147</v>
      </c>
      <c r="I269" s="45">
        <f t="shared" si="9"/>
        <v>28</v>
      </c>
      <c r="J269" s="72">
        <v>1984</v>
      </c>
      <c r="K269" s="71" t="s">
        <v>70</v>
      </c>
    </row>
    <row r="270" spans="1:11" ht="40.5">
      <c r="A270" s="71" t="s">
        <v>14</v>
      </c>
      <c r="B270" s="71" t="s">
        <v>29</v>
      </c>
      <c r="C270" s="71" t="s">
        <v>6</v>
      </c>
      <c r="D270" s="36" t="str">
        <f t="shared" si="8"/>
        <v>Public</v>
      </c>
      <c r="E270" s="72">
        <v>348</v>
      </c>
      <c r="F270" s="72">
        <v>348</v>
      </c>
      <c r="G270" s="71" t="s">
        <v>263</v>
      </c>
      <c r="H270" s="72">
        <v>347</v>
      </c>
      <c r="I270" s="45">
        <f t="shared" si="9"/>
        <v>29</v>
      </c>
      <c r="J270" s="72">
        <v>1983</v>
      </c>
      <c r="K270" s="71" t="s">
        <v>70</v>
      </c>
    </row>
    <row r="271" spans="1:11" ht="27">
      <c r="A271" s="71" t="s">
        <v>14</v>
      </c>
      <c r="B271" s="71" t="s">
        <v>29</v>
      </c>
      <c r="C271" s="71" t="s">
        <v>6</v>
      </c>
      <c r="D271" s="36" t="str">
        <f t="shared" si="8"/>
        <v>Public</v>
      </c>
      <c r="E271" s="72">
        <v>352</v>
      </c>
      <c r="F271" s="72">
        <v>352</v>
      </c>
      <c r="G271" s="71" t="s">
        <v>267</v>
      </c>
      <c r="H271" s="72">
        <v>182</v>
      </c>
      <c r="I271" s="45">
        <f t="shared" si="9"/>
        <v>33</v>
      </c>
      <c r="J271" s="72">
        <v>1979</v>
      </c>
      <c r="K271" s="71" t="s">
        <v>70</v>
      </c>
    </row>
    <row r="272" spans="1:11" ht="27">
      <c r="A272" s="71" t="s">
        <v>14</v>
      </c>
      <c r="B272" s="71" t="s">
        <v>29</v>
      </c>
      <c r="C272" s="71" t="s">
        <v>6</v>
      </c>
      <c r="D272" s="36" t="str">
        <f t="shared" si="8"/>
        <v>Public</v>
      </c>
      <c r="E272" s="72">
        <v>353</v>
      </c>
      <c r="F272" s="72">
        <v>353</v>
      </c>
      <c r="G272" s="71" t="s">
        <v>268</v>
      </c>
      <c r="H272" s="72">
        <v>111</v>
      </c>
      <c r="I272" s="45">
        <f t="shared" si="9"/>
        <v>8</v>
      </c>
      <c r="J272" s="72">
        <v>2004</v>
      </c>
      <c r="K272" s="71" t="s">
        <v>70</v>
      </c>
    </row>
    <row r="273" spans="1:11" ht="27">
      <c r="A273" s="71" t="s">
        <v>14</v>
      </c>
      <c r="B273" s="71" t="s">
        <v>29</v>
      </c>
      <c r="C273" s="71" t="s">
        <v>6</v>
      </c>
      <c r="D273" s="36" t="str">
        <f t="shared" si="8"/>
        <v>Public</v>
      </c>
      <c r="E273" s="72">
        <v>354</v>
      </c>
      <c r="F273" s="72">
        <v>354</v>
      </c>
      <c r="G273" s="71" t="s">
        <v>269</v>
      </c>
      <c r="H273" s="72">
        <v>186</v>
      </c>
      <c r="I273" s="45">
        <f t="shared" si="9"/>
        <v>9</v>
      </c>
      <c r="J273" s="72">
        <v>2003</v>
      </c>
      <c r="K273" s="71" t="s">
        <v>70</v>
      </c>
    </row>
    <row r="274" spans="1:11" ht="27">
      <c r="A274" s="71" t="s">
        <v>14</v>
      </c>
      <c r="B274" s="71" t="s">
        <v>29</v>
      </c>
      <c r="C274" s="71" t="s">
        <v>6</v>
      </c>
      <c r="D274" s="36" t="str">
        <f t="shared" si="8"/>
        <v>Public</v>
      </c>
      <c r="E274" s="72">
        <v>357</v>
      </c>
      <c r="F274" s="72">
        <v>357</v>
      </c>
      <c r="G274" s="71" t="s">
        <v>272</v>
      </c>
      <c r="H274" s="72">
        <v>189</v>
      </c>
      <c r="I274" s="45">
        <f t="shared" si="9"/>
        <v>31</v>
      </c>
      <c r="J274" s="72">
        <v>1981</v>
      </c>
      <c r="K274" s="71" t="s">
        <v>70</v>
      </c>
    </row>
    <row r="275" spans="1:11" ht="27">
      <c r="A275" s="71" t="s">
        <v>14</v>
      </c>
      <c r="B275" s="71" t="s">
        <v>29</v>
      </c>
      <c r="C275" s="71" t="s">
        <v>6</v>
      </c>
      <c r="D275" s="36" t="str">
        <f t="shared" si="8"/>
        <v>Public</v>
      </c>
      <c r="E275" s="72">
        <v>358</v>
      </c>
      <c r="F275" s="72">
        <v>358</v>
      </c>
      <c r="G275" s="71" t="s">
        <v>273</v>
      </c>
      <c r="H275" s="72">
        <v>398</v>
      </c>
      <c r="I275" s="45">
        <f t="shared" si="9"/>
        <v>34</v>
      </c>
      <c r="J275" s="72">
        <v>1978</v>
      </c>
      <c r="K275" s="71" t="s">
        <v>70</v>
      </c>
    </row>
    <row r="276" spans="1:11" ht="40.5">
      <c r="A276" s="71" t="s">
        <v>14</v>
      </c>
      <c r="B276" s="71" t="s">
        <v>29</v>
      </c>
      <c r="C276" s="71" t="s">
        <v>6</v>
      </c>
      <c r="D276" s="36" t="str">
        <f t="shared" si="8"/>
        <v>Public</v>
      </c>
      <c r="E276" s="72">
        <v>360</v>
      </c>
      <c r="F276" s="72">
        <v>360</v>
      </c>
      <c r="G276" s="71" t="s">
        <v>275</v>
      </c>
      <c r="H276" s="72">
        <v>1535</v>
      </c>
      <c r="I276" s="45">
        <f t="shared" si="9"/>
        <v>27</v>
      </c>
      <c r="J276" s="72">
        <v>1985</v>
      </c>
      <c r="K276" s="71" t="s">
        <v>70</v>
      </c>
    </row>
    <row r="277" spans="1:11" ht="27">
      <c r="A277" s="71" t="s">
        <v>14</v>
      </c>
      <c r="B277" s="71" t="s">
        <v>29</v>
      </c>
      <c r="C277" s="71" t="s">
        <v>6</v>
      </c>
      <c r="D277" s="36" t="str">
        <f t="shared" si="8"/>
        <v>Public</v>
      </c>
      <c r="E277" s="72">
        <v>362</v>
      </c>
      <c r="F277" s="72">
        <v>362</v>
      </c>
      <c r="G277" s="71" t="s">
        <v>277</v>
      </c>
      <c r="H277" s="72">
        <v>375</v>
      </c>
      <c r="I277" s="45">
        <f t="shared" si="9"/>
        <v>32</v>
      </c>
      <c r="J277" s="72">
        <v>1980</v>
      </c>
      <c r="K277" s="71" t="s">
        <v>70</v>
      </c>
    </row>
    <row r="278" spans="1:11" ht="27">
      <c r="A278" s="71" t="s">
        <v>14</v>
      </c>
      <c r="B278" s="71" t="s">
        <v>29</v>
      </c>
      <c r="C278" s="71" t="s">
        <v>6</v>
      </c>
      <c r="D278" s="36" t="str">
        <f t="shared" si="8"/>
        <v>Public</v>
      </c>
      <c r="E278" s="72">
        <v>363</v>
      </c>
      <c r="F278" s="72">
        <v>363</v>
      </c>
      <c r="G278" s="71" t="s">
        <v>278</v>
      </c>
      <c r="H278" s="72">
        <v>394</v>
      </c>
      <c r="I278" s="45">
        <f t="shared" si="9"/>
        <v>31</v>
      </c>
      <c r="J278" s="72">
        <v>1981</v>
      </c>
      <c r="K278" s="71" t="s">
        <v>70</v>
      </c>
    </row>
    <row r="279" spans="1:11" ht="27">
      <c r="A279" s="71" t="s">
        <v>14</v>
      </c>
      <c r="B279" s="71" t="s">
        <v>29</v>
      </c>
      <c r="C279" s="71" t="s">
        <v>6</v>
      </c>
      <c r="D279" s="36" t="str">
        <f t="shared" si="8"/>
        <v>Public</v>
      </c>
      <c r="E279" s="72">
        <v>364</v>
      </c>
      <c r="F279" s="72">
        <v>364</v>
      </c>
      <c r="G279" s="71" t="s">
        <v>279</v>
      </c>
      <c r="H279" s="72">
        <v>347</v>
      </c>
      <c r="I279" s="45">
        <f t="shared" si="9"/>
        <v>53</v>
      </c>
      <c r="J279" s="72">
        <v>1959</v>
      </c>
      <c r="K279" s="71" t="s">
        <v>70</v>
      </c>
    </row>
    <row r="280" spans="1:11" ht="40.5">
      <c r="A280" s="71" t="s">
        <v>14</v>
      </c>
      <c r="B280" s="71" t="s">
        <v>29</v>
      </c>
      <c r="C280" s="71" t="s">
        <v>6</v>
      </c>
      <c r="D280" s="36" t="str">
        <f t="shared" si="8"/>
        <v>Public</v>
      </c>
      <c r="E280" s="72">
        <v>365</v>
      </c>
      <c r="F280" s="72">
        <v>365</v>
      </c>
      <c r="G280" s="71" t="s">
        <v>280</v>
      </c>
      <c r="H280" s="72">
        <v>363</v>
      </c>
      <c r="I280" s="45">
        <f t="shared" si="9"/>
        <v>27</v>
      </c>
      <c r="J280" s="72">
        <v>1985</v>
      </c>
      <c r="K280" s="71" t="s">
        <v>70</v>
      </c>
    </row>
    <row r="281" spans="1:11" ht="40.5">
      <c r="A281" s="71" t="s">
        <v>14</v>
      </c>
      <c r="B281" s="71" t="s">
        <v>29</v>
      </c>
      <c r="C281" s="71" t="s">
        <v>6</v>
      </c>
      <c r="D281" s="36" t="str">
        <f t="shared" si="8"/>
        <v>Public</v>
      </c>
      <c r="E281" s="72">
        <v>366</v>
      </c>
      <c r="F281" s="72">
        <v>366</v>
      </c>
      <c r="G281" s="71" t="s">
        <v>281</v>
      </c>
      <c r="H281" s="72">
        <v>291</v>
      </c>
      <c r="I281" s="45">
        <f t="shared" si="9"/>
        <v>28</v>
      </c>
      <c r="J281" s="72">
        <v>1984</v>
      </c>
      <c r="K281" s="71" t="s">
        <v>70</v>
      </c>
    </row>
    <row r="282" spans="1:11" ht="27">
      <c r="A282" s="71" t="s">
        <v>14</v>
      </c>
      <c r="B282" s="71" t="s">
        <v>29</v>
      </c>
      <c r="C282" s="71" t="s">
        <v>6</v>
      </c>
      <c r="D282" s="36" t="str">
        <f t="shared" si="8"/>
        <v>Public</v>
      </c>
      <c r="E282" s="72">
        <v>367</v>
      </c>
      <c r="F282" s="72">
        <v>367</v>
      </c>
      <c r="G282" s="71" t="s">
        <v>282</v>
      </c>
      <c r="H282" s="72">
        <v>294</v>
      </c>
      <c r="I282" s="45">
        <f t="shared" si="9"/>
        <v>36</v>
      </c>
      <c r="J282" s="72">
        <v>1976</v>
      </c>
      <c r="K282" s="71" t="s">
        <v>70</v>
      </c>
    </row>
    <row r="283" spans="1:11" ht="40.5">
      <c r="A283" s="71" t="s">
        <v>14</v>
      </c>
      <c r="B283" s="71" t="s">
        <v>29</v>
      </c>
      <c r="C283" s="71" t="s">
        <v>6</v>
      </c>
      <c r="D283" s="36" t="str">
        <f t="shared" si="8"/>
        <v>Public</v>
      </c>
      <c r="E283" s="72">
        <v>368</v>
      </c>
      <c r="F283" s="72">
        <v>368</v>
      </c>
      <c r="G283" s="71" t="s">
        <v>283</v>
      </c>
      <c r="H283" s="72">
        <v>335</v>
      </c>
      <c r="I283" s="45">
        <f t="shared" si="9"/>
        <v>32</v>
      </c>
      <c r="J283" s="72">
        <v>1980</v>
      </c>
      <c r="K283" s="71" t="s">
        <v>70</v>
      </c>
    </row>
    <row r="284" spans="1:11" ht="40.5">
      <c r="A284" s="71" t="s">
        <v>14</v>
      </c>
      <c r="B284" s="71" t="s">
        <v>29</v>
      </c>
      <c r="C284" s="71" t="s">
        <v>6</v>
      </c>
      <c r="D284" s="36" t="str">
        <f t="shared" si="8"/>
        <v>Public</v>
      </c>
      <c r="E284" s="72">
        <v>369</v>
      </c>
      <c r="F284" s="72">
        <v>369</v>
      </c>
      <c r="G284" s="71" t="s">
        <v>284</v>
      </c>
      <c r="H284" s="72">
        <v>207</v>
      </c>
      <c r="I284" s="45">
        <f t="shared" si="9"/>
        <v>28</v>
      </c>
      <c r="J284" s="72">
        <v>1984</v>
      </c>
      <c r="K284" s="71" t="s">
        <v>70</v>
      </c>
    </row>
    <row r="285" spans="1:11" ht="27">
      <c r="A285" s="71" t="s">
        <v>14</v>
      </c>
      <c r="B285" s="71" t="s">
        <v>29</v>
      </c>
      <c r="C285" s="71" t="s">
        <v>6</v>
      </c>
      <c r="D285" s="36" t="str">
        <f t="shared" si="8"/>
        <v>Public</v>
      </c>
      <c r="E285" s="72">
        <v>375</v>
      </c>
      <c r="F285" s="72">
        <v>375</v>
      </c>
      <c r="G285" s="71" t="s">
        <v>290</v>
      </c>
      <c r="H285" s="72">
        <v>121</v>
      </c>
      <c r="I285" s="45">
        <f t="shared" si="9"/>
        <v>30</v>
      </c>
      <c r="J285" s="72">
        <v>1982</v>
      </c>
      <c r="K285" s="71" t="s">
        <v>70</v>
      </c>
    </row>
    <row r="286" spans="1:11" ht="27">
      <c r="A286" s="71" t="s">
        <v>14</v>
      </c>
      <c r="B286" s="71" t="s">
        <v>29</v>
      </c>
      <c r="C286" s="71" t="s">
        <v>6</v>
      </c>
      <c r="D286" s="36" t="str">
        <f t="shared" si="8"/>
        <v>Public</v>
      </c>
      <c r="E286" s="72">
        <v>376</v>
      </c>
      <c r="F286" s="72">
        <v>376</v>
      </c>
      <c r="G286" s="71" t="s">
        <v>291</v>
      </c>
      <c r="H286" s="72">
        <v>175</v>
      </c>
      <c r="I286" s="45">
        <f t="shared" si="9"/>
        <v>30</v>
      </c>
      <c r="J286" s="72">
        <v>1982</v>
      </c>
      <c r="K286" s="71" t="s">
        <v>70</v>
      </c>
    </row>
    <row r="287" spans="1:11" ht="27">
      <c r="A287" s="71" t="s">
        <v>14</v>
      </c>
      <c r="B287" s="71" t="s">
        <v>29</v>
      </c>
      <c r="C287" s="71" t="s">
        <v>6</v>
      </c>
      <c r="D287" s="36" t="str">
        <f t="shared" si="8"/>
        <v>Public</v>
      </c>
      <c r="E287" s="72">
        <v>379</v>
      </c>
      <c r="F287" s="72">
        <v>379</v>
      </c>
      <c r="G287" s="71" t="s">
        <v>294</v>
      </c>
      <c r="H287" s="72">
        <v>266</v>
      </c>
      <c r="I287" s="45">
        <f t="shared" si="9"/>
        <v>30</v>
      </c>
      <c r="J287" s="72">
        <v>1982</v>
      </c>
      <c r="K287" s="71" t="s">
        <v>70</v>
      </c>
    </row>
    <row r="288" spans="1:11" ht="40.5">
      <c r="A288" s="71" t="s">
        <v>14</v>
      </c>
      <c r="B288" s="71" t="s">
        <v>29</v>
      </c>
      <c r="C288" s="71" t="s">
        <v>6</v>
      </c>
      <c r="D288" s="36" t="str">
        <f t="shared" si="8"/>
        <v>Public</v>
      </c>
      <c r="E288" s="72">
        <v>381</v>
      </c>
      <c r="F288" s="72">
        <v>381</v>
      </c>
      <c r="G288" s="71" t="s">
        <v>296</v>
      </c>
      <c r="H288" s="72">
        <v>202</v>
      </c>
      <c r="I288" s="45">
        <f t="shared" si="9"/>
        <v>28</v>
      </c>
      <c r="J288" s="72">
        <v>1984</v>
      </c>
      <c r="K288" s="71" t="s">
        <v>70</v>
      </c>
    </row>
    <row r="289" spans="1:11" ht="27">
      <c r="A289" s="71" t="s">
        <v>14</v>
      </c>
      <c r="B289" s="71" t="s">
        <v>29</v>
      </c>
      <c r="C289" s="71" t="s">
        <v>6</v>
      </c>
      <c r="D289" s="36" t="str">
        <f t="shared" si="8"/>
        <v>Public</v>
      </c>
      <c r="E289" s="72">
        <v>389</v>
      </c>
      <c r="F289" s="72">
        <v>389</v>
      </c>
      <c r="G289" s="71" t="s">
        <v>302</v>
      </c>
      <c r="H289" s="72">
        <v>137</v>
      </c>
      <c r="I289" s="45">
        <f t="shared" si="9"/>
        <v>12</v>
      </c>
      <c r="J289" s="72">
        <v>2000</v>
      </c>
      <c r="K289" s="71" t="s">
        <v>70</v>
      </c>
    </row>
    <row r="290" spans="1:11" ht="54">
      <c r="A290" s="71" t="s">
        <v>14</v>
      </c>
      <c r="B290" s="71" t="s">
        <v>29</v>
      </c>
      <c r="C290" s="71" t="s">
        <v>6</v>
      </c>
      <c r="D290" s="36" t="str">
        <f t="shared" si="8"/>
        <v>Public</v>
      </c>
      <c r="E290" s="72">
        <v>390</v>
      </c>
      <c r="F290" s="72">
        <v>390</v>
      </c>
      <c r="G290" s="71" t="s">
        <v>303</v>
      </c>
      <c r="H290" s="72">
        <v>193</v>
      </c>
      <c r="I290" s="45">
        <f t="shared" si="9"/>
        <v>4</v>
      </c>
      <c r="J290" s="72">
        <v>2008</v>
      </c>
      <c r="K290" s="71" t="s">
        <v>70</v>
      </c>
    </row>
    <row r="291" spans="1:11" ht="40.5">
      <c r="A291" s="71" t="s">
        <v>14</v>
      </c>
      <c r="B291" s="71" t="s">
        <v>29</v>
      </c>
      <c r="C291" s="71" t="s">
        <v>6</v>
      </c>
      <c r="D291" s="36" t="str">
        <f t="shared" si="8"/>
        <v>Public</v>
      </c>
      <c r="E291" s="72">
        <v>394</v>
      </c>
      <c r="F291" s="72">
        <v>394</v>
      </c>
      <c r="G291" s="71" t="s">
        <v>307</v>
      </c>
      <c r="H291" s="72">
        <v>187</v>
      </c>
      <c r="I291" s="45">
        <f t="shared" si="9"/>
        <v>6</v>
      </c>
      <c r="J291" s="72">
        <v>2006</v>
      </c>
      <c r="K291" s="71" t="s">
        <v>70</v>
      </c>
    </row>
    <row r="292" spans="1:11" ht="27">
      <c r="A292" s="71" t="s">
        <v>14</v>
      </c>
      <c r="B292" s="71" t="s">
        <v>29</v>
      </c>
      <c r="C292" s="71" t="s">
        <v>6</v>
      </c>
      <c r="D292" s="36" t="str">
        <f t="shared" si="8"/>
        <v>Public</v>
      </c>
      <c r="E292" s="72">
        <v>397</v>
      </c>
      <c r="F292" s="72">
        <v>397</v>
      </c>
      <c r="G292" s="71" t="s">
        <v>310</v>
      </c>
      <c r="H292" s="72">
        <v>181</v>
      </c>
      <c r="I292" s="45">
        <f t="shared" si="9"/>
        <v>28</v>
      </c>
      <c r="J292" s="72">
        <v>1984</v>
      </c>
      <c r="K292" s="71" t="s">
        <v>70</v>
      </c>
    </row>
    <row r="293" spans="1:11" ht="27">
      <c r="A293" s="71" t="s">
        <v>14</v>
      </c>
      <c r="B293" s="71" t="s">
        <v>29</v>
      </c>
      <c r="C293" s="71" t="s">
        <v>6</v>
      </c>
      <c r="D293" s="36" t="str">
        <f t="shared" si="8"/>
        <v>Public</v>
      </c>
      <c r="E293" s="72">
        <v>398</v>
      </c>
      <c r="F293" s="72">
        <v>398</v>
      </c>
      <c r="G293" s="71" t="s">
        <v>311</v>
      </c>
      <c r="H293" s="72">
        <v>256</v>
      </c>
      <c r="I293" s="45">
        <f t="shared" si="9"/>
        <v>29</v>
      </c>
      <c r="J293" s="72">
        <v>1983</v>
      </c>
      <c r="K293" s="71" t="s">
        <v>70</v>
      </c>
    </row>
    <row r="294" spans="1:11" ht="40.5">
      <c r="A294" s="71" t="s">
        <v>14</v>
      </c>
      <c r="B294" s="71" t="s">
        <v>29</v>
      </c>
      <c r="C294" s="71" t="s">
        <v>6</v>
      </c>
      <c r="D294" s="36" t="str">
        <f t="shared" si="8"/>
        <v>Public</v>
      </c>
      <c r="E294" s="72">
        <v>399</v>
      </c>
      <c r="F294" s="72">
        <v>399</v>
      </c>
      <c r="G294" s="71" t="s">
        <v>312</v>
      </c>
      <c r="H294" s="72">
        <v>136</v>
      </c>
      <c r="I294" s="45">
        <f t="shared" si="9"/>
        <v>26</v>
      </c>
      <c r="J294" s="72">
        <v>1986</v>
      </c>
      <c r="K294" s="71" t="s">
        <v>70</v>
      </c>
    </row>
    <row r="295" spans="1:11" ht="54">
      <c r="A295" s="71" t="s">
        <v>14</v>
      </c>
      <c r="B295" s="71" t="s">
        <v>29</v>
      </c>
      <c r="C295" s="71" t="s">
        <v>6</v>
      </c>
      <c r="D295" s="36" t="str">
        <f t="shared" si="8"/>
        <v>Public</v>
      </c>
      <c r="E295" s="72">
        <v>403</v>
      </c>
      <c r="F295" s="72">
        <v>403</v>
      </c>
      <c r="G295" s="71" t="s">
        <v>315</v>
      </c>
      <c r="H295" s="72">
        <v>290</v>
      </c>
      <c r="I295" s="45">
        <f t="shared" si="9"/>
        <v>23</v>
      </c>
      <c r="J295" s="72">
        <v>1989</v>
      </c>
      <c r="K295" s="71" t="s">
        <v>70</v>
      </c>
    </row>
    <row r="296" spans="1:11" ht="27">
      <c r="A296" s="71" t="s">
        <v>14</v>
      </c>
      <c r="B296" s="71" t="s">
        <v>29</v>
      </c>
      <c r="C296" s="71" t="s">
        <v>6</v>
      </c>
      <c r="D296" s="36" t="str">
        <f t="shared" si="8"/>
        <v>Public</v>
      </c>
      <c r="E296" s="72">
        <v>404</v>
      </c>
      <c r="F296" s="72">
        <v>404</v>
      </c>
      <c r="G296" s="71" t="s">
        <v>316</v>
      </c>
      <c r="H296" s="72">
        <v>330</v>
      </c>
      <c r="I296" s="45">
        <f t="shared" si="9"/>
        <v>27</v>
      </c>
      <c r="J296" s="72">
        <v>1985</v>
      </c>
      <c r="K296" s="71" t="s">
        <v>70</v>
      </c>
    </row>
    <row r="297" spans="1:11" ht="27">
      <c r="A297" s="71" t="s">
        <v>14</v>
      </c>
      <c r="B297" s="71" t="s">
        <v>29</v>
      </c>
      <c r="C297" s="71" t="s">
        <v>6</v>
      </c>
      <c r="D297" s="36" t="str">
        <f t="shared" si="8"/>
        <v>Public</v>
      </c>
      <c r="E297" s="72">
        <v>405</v>
      </c>
      <c r="F297" s="72">
        <v>405</v>
      </c>
      <c r="G297" s="71" t="s">
        <v>317</v>
      </c>
      <c r="H297" s="72">
        <v>146</v>
      </c>
      <c r="I297" s="45">
        <f t="shared" si="9"/>
        <v>27</v>
      </c>
      <c r="J297" s="72">
        <v>1985</v>
      </c>
      <c r="K297" s="71" t="s">
        <v>70</v>
      </c>
    </row>
    <row r="298" spans="1:11" ht="27">
      <c r="A298" s="71" t="s">
        <v>14</v>
      </c>
      <c r="B298" s="71" t="s">
        <v>29</v>
      </c>
      <c r="C298" s="71" t="s">
        <v>6</v>
      </c>
      <c r="D298" s="36" t="str">
        <f t="shared" si="8"/>
        <v>Public</v>
      </c>
      <c r="E298" s="72">
        <v>406</v>
      </c>
      <c r="F298" s="72">
        <v>406</v>
      </c>
      <c r="G298" s="71" t="s">
        <v>318</v>
      </c>
      <c r="H298" s="72">
        <v>105</v>
      </c>
      <c r="I298" s="45">
        <f t="shared" si="9"/>
        <v>20</v>
      </c>
      <c r="J298" s="72">
        <v>1992</v>
      </c>
      <c r="K298" s="71" t="s">
        <v>70</v>
      </c>
    </row>
    <row r="299" spans="1:11" ht="54">
      <c r="A299" s="71" t="s">
        <v>14</v>
      </c>
      <c r="B299" s="71" t="s">
        <v>29</v>
      </c>
      <c r="C299" s="71" t="s">
        <v>6</v>
      </c>
      <c r="D299" s="36" t="str">
        <f t="shared" si="8"/>
        <v>Public</v>
      </c>
      <c r="E299" s="72">
        <v>407</v>
      </c>
      <c r="F299" s="72">
        <v>407</v>
      </c>
      <c r="G299" s="71" t="s">
        <v>319</v>
      </c>
      <c r="H299" s="72">
        <v>124</v>
      </c>
      <c r="I299" s="45">
        <f t="shared" si="9"/>
        <v>14</v>
      </c>
      <c r="J299" s="72">
        <v>1998</v>
      </c>
      <c r="K299" s="71" t="s">
        <v>70</v>
      </c>
    </row>
    <row r="300" spans="1:11" ht="40.5">
      <c r="A300" s="71" t="s">
        <v>14</v>
      </c>
      <c r="B300" s="71" t="s">
        <v>29</v>
      </c>
      <c r="C300" s="71" t="s">
        <v>6</v>
      </c>
      <c r="D300" s="36" t="str">
        <f t="shared" si="8"/>
        <v>Public</v>
      </c>
      <c r="E300" s="72">
        <v>420</v>
      </c>
      <c r="F300" s="72">
        <v>420</v>
      </c>
      <c r="G300" s="71" t="s">
        <v>332</v>
      </c>
      <c r="H300" s="72">
        <v>634</v>
      </c>
      <c r="I300" s="45">
        <f t="shared" si="9"/>
        <v>33</v>
      </c>
      <c r="J300" s="72">
        <v>1979</v>
      </c>
      <c r="K300" s="71" t="s">
        <v>70</v>
      </c>
    </row>
    <row r="301" spans="1:11" ht="27">
      <c r="A301" s="71" t="s">
        <v>14</v>
      </c>
      <c r="B301" s="71" t="s">
        <v>29</v>
      </c>
      <c r="C301" s="71" t="s">
        <v>6</v>
      </c>
      <c r="D301" s="36" t="str">
        <f t="shared" si="8"/>
        <v>Public</v>
      </c>
      <c r="E301" s="72">
        <v>421</v>
      </c>
      <c r="F301" s="72">
        <v>421</v>
      </c>
      <c r="G301" s="71" t="s">
        <v>333</v>
      </c>
      <c r="H301" s="72">
        <v>172</v>
      </c>
      <c r="I301" s="45">
        <f t="shared" si="9"/>
        <v>19</v>
      </c>
      <c r="J301" s="72">
        <v>1993</v>
      </c>
      <c r="K301" s="71" t="s">
        <v>70</v>
      </c>
    </row>
    <row r="302" spans="1:11" ht="27">
      <c r="A302" s="71" t="s">
        <v>14</v>
      </c>
      <c r="B302" s="71" t="s">
        <v>29</v>
      </c>
      <c r="C302" s="71" t="s">
        <v>6</v>
      </c>
      <c r="D302" s="36" t="str">
        <f t="shared" si="8"/>
        <v>Public</v>
      </c>
      <c r="E302" s="72">
        <v>675</v>
      </c>
      <c r="F302" s="72">
        <v>675</v>
      </c>
      <c r="G302" s="71" t="s">
        <v>338</v>
      </c>
      <c r="H302" s="72">
        <v>51</v>
      </c>
      <c r="I302" s="45">
        <f t="shared" si="9"/>
        <v>3</v>
      </c>
      <c r="J302" s="72">
        <v>2009</v>
      </c>
      <c r="K302" s="71" t="s">
        <v>70</v>
      </c>
    </row>
    <row r="303" spans="1:11" ht="27">
      <c r="A303" s="71" t="s">
        <v>14</v>
      </c>
      <c r="B303" s="71" t="s">
        <v>29</v>
      </c>
      <c r="C303" s="71" t="s">
        <v>6</v>
      </c>
      <c r="D303" s="36" t="str">
        <f t="shared" si="8"/>
        <v>Public</v>
      </c>
      <c r="E303" s="72">
        <v>704</v>
      </c>
      <c r="F303" s="72">
        <v>704</v>
      </c>
      <c r="G303" s="71" t="s">
        <v>341</v>
      </c>
      <c r="H303" s="72">
        <v>107</v>
      </c>
      <c r="I303" s="45">
        <f t="shared" si="9"/>
        <v>6</v>
      </c>
      <c r="J303" s="72">
        <v>2006</v>
      </c>
      <c r="K303" s="71" t="s">
        <v>70</v>
      </c>
    </row>
    <row r="304" spans="1:11" ht="27">
      <c r="A304" s="71" t="s">
        <v>14</v>
      </c>
      <c r="B304" s="71" t="s">
        <v>29</v>
      </c>
      <c r="C304" s="71" t="s">
        <v>6</v>
      </c>
      <c r="D304" s="36" t="str">
        <f t="shared" si="8"/>
        <v>Public</v>
      </c>
      <c r="E304" s="72">
        <v>742</v>
      </c>
      <c r="F304" s="72">
        <v>742</v>
      </c>
      <c r="G304" s="71" t="s">
        <v>345</v>
      </c>
      <c r="H304" s="72">
        <v>42</v>
      </c>
      <c r="I304" s="45">
        <f t="shared" si="9"/>
        <v>7</v>
      </c>
      <c r="J304" s="72">
        <v>2005</v>
      </c>
      <c r="K304" s="71" t="s">
        <v>70</v>
      </c>
    </row>
    <row r="305" spans="1:11" ht="40.5">
      <c r="A305" s="71" t="s">
        <v>14</v>
      </c>
      <c r="B305" s="71" t="s">
        <v>29</v>
      </c>
      <c r="C305" s="71" t="s">
        <v>6</v>
      </c>
      <c r="D305" s="36" t="str">
        <f t="shared" si="8"/>
        <v>Public</v>
      </c>
      <c r="E305" s="72">
        <v>748</v>
      </c>
      <c r="F305" s="72">
        <v>748</v>
      </c>
      <c r="G305" s="71" t="s">
        <v>349</v>
      </c>
      <c r="H305" s="72">
        <v>85</v>
      </c>
      <c r="I305" s="45">
        <f t="shared" si="9"/>
        <v>7</v>
      </c>
      <c r="J305" s="72">
        <v>2005</v>
      </c>
      <c r="K305" s="71" t="s">
        <v>70</v>
      </c>
    </row>
    <row r="306" spans="1:11" ht="27">
      <c r="A306" s="71" t="s">
        <v>14</v>
      </c>
      <c r="B306" s="71" t="s">
        <v>29</v>
      </c>
      <c r="C306" s="71" t="s">
        <v>6</v>
      </c>
      <c r="D306" s="36" t="str">
        <f t="shared" si="8"/>
        <v>Public</v>
      </c>
      <c r="E306" s="72">
        <v>749</v>
      </c>
      <c r="F306" s="72">
        <v>749</v>
      </c>
      <c r="G306" s="71" t="s">
        <v>350</v>
      </c>
      <c r="H306" s="72">
        <v>327</v>
      </c>
      <c r="I306" s="45">
        <f t="shared" si="9"/>
        <v>5</v>
      </c>
      <c r="J306" s="72">
        <v>2007</v>
      </c>
      <c r="K306" s="71" t="s">
        <v>70</v>
      </c>
    </row>
    <row r="307" spans="1:11" ht="27">
      <c r="A307" s="71" t="s">
        <v>14</v>
      </c>
      <c r="B307" s="71" t="s">
        <v>29</v>
      </c>
      <c r="C307" s="71" t="s">
        <v>6</v>
      </c>
      <c r="D307" s="36" t="str">
        <f t="shared" si="8"/>
        <v>Public</v>
      </c>
      <c r="E307" s="72">
        <v>750</v>
      </c>
      <c r="F307" s="72">
        <v>750</v>
      </c>
      <c r="G307" s="71" t="s">
        <v>351</v>
      </c>
      <c r="H307" s="72">
        <v>109</v>
      </c>
      <c r="I307" s="45">
        <f t="shared" si="9"/>
        <v>7</v>
      </c>
      <c r="J307" s="72">
        <v>2005</v>
      </c>
      <c r="K307" s="71" t="s">
        <v>70</v>
      </c>
    </row>
    <row r="308" spans="1:11" ht="27">
      <c r="A308" s="71" t="s">
        <v>14</v>
      </c>
      <c r="B308" s="71" t="s">
        <v>29</v>
      </c>
      <c r="C308" s="71" t="s">
        <v>6</v>
      </c>
      <c r="D308" s="36" t="str">
        <f t="shared" si="8"/>
        <v>Public</v>
      </c>
      <c r="E308" s="72">
        <v>751</v>
      </c>
      <c r="F308" s="72">
        <v>751</v>
      </c>
      <c r="G308" s="71" t="s">
        <v>352</v>
      </c>
      <c r="H308" s="72">
        <v>162</v>
      </c>
      <c r="I308" s="45">
        <f t="shared" si="9"/>
        <v>5</v>
      </c>
      <c r="J308" s="72">
        <v>2007</v>
      </c>
      <c r="K308" s="71" t="s">
        <v>70</v>
      </c>
    </row>
    <row r="309" spans="1:11" ht="40.5">
      <c r="A309" s="71" t="s">
        <v>14</v>
      </c>
      <c r="B309" s="71" t="s">
        <v>29</v>
      </c>
      <c r="C309" s="71" t="s">
        <v>6</v>
      </c>
      <c r="D309" s="36" t="str">
        <f t="shared" si="8"/>
        <v>Public</v>
      </c>
      <c r="E309" s="72">
        <v>876</v>
      </c>
      <c r="F309" s="72">
        <v>876</v>
      </c>
      <c r="G309" s="71" t="s">
        <v>364</v>
      </c>
      <c r="H309" s="72">
        <v>178</v>
      </c>
      <c r="I309" s="45">
        <f t="shared" si="9"/>
        <v>19</v>
      </c>
      <c r="J309" s="72">
        <v>1993</v>
      </c>
      <c r="K309" s="71" t="s">
        <v>70</v>
      </c>
    </row>
    <row r="310" spans="1:11" ht="27">
      <c r="A310" s="71" t="s">
        <v>14</v>
      </c>
      <c r="B310" s="71" t="s">
        <v>29</v>
      </c>
      <c r="C310" s="71" t="s">
        <v>6</v>
      </c>
      <c r="D310" s="36" t="str">
        <f t="shared" si="8"/>
        <v>Public</v>
      </c>
      <c r="E310" s="72">
        <v>975</v>
      </c>
      <c r="F310" s="72">
        <v>975</v>
      </c>
      <c r="G310" s="71" t="s">
        <v>372</v>
      </c>
      <c r="H310" s="72">
        <v>29</v>
      </c>
      <c r="I310" s="45">
        <f t="shared" si="9"/>
        <v>6</v>
      </c>
      <c r="J310" s="72">
        <v>2006</v>
      </c>
      <c r="K310" s="71" t="s">
        <v>70</v>
      </c>
    </row>
    <row r="311" spans="1:11" ht="27">
      <c r="A311" s="71" t="s">
        <v>14</v>
      </c>
      <c r="B311" s="71" t="s">
        <v>29</v>
      </c>
      <c r="C311" s="71" t="s">
        <v>6</v>
      </c>
      <c r="D311" s="36" t="str">
        <f t="shared" si="8"/>
        <v>Public</v>
      </c>
      <c r="E311" s="72">
        <v>1020</v>
      </c>
      <c r="F311" s="72">
        <v>1020</v>
      </c>
      <c r="G311" s="71" t="s">
        <v>378</v>
      </c>
      <c r="H311" s="72">
        <v>116</v>
      </c>
      <c r="I311" s="45">
        <f t="shared" si="9"/>
        <v>21</v>
      </c>
      <c r="J311" s="72">
        <v>1991</v>
      </c>
      <c r="K311" s="71" t="s">
        <v>70</v>
      </c>
    </row>
    <row r="312" spans="1:11" ht="40.5">
      <c r="A312" s="71" t="s">
        <v>14</v>
      </c>
      <c r="B312" s="71" t="s">
        <v>29</v>
      </c>
      <c r="C312" s="71" t="s">
        <v>6</v>
      </c>
      <c r="D312" s="36" t="str">
        <f t="shared" si="8"/>
        <v>Public</v>
      </c>
      <c r="E312" s="72">
        <v>1113</v>
      </c>
      <c r="F312" s="72">
        <v>1113</v>
      </c>
      <c r="G312" s="71" t="s">
        <v>379</v>
      </c>
      <c r="H312" s="72">
        <v>37</v>
      </c>
      <c r="I312" s="45">
        <f t="shared" si="9"/>
        <v>7</v>
      </c>
      <c r="J312" s="72">
        <v>2005</v>
      </c>
      <c r="K312" s="71" t="s">
        <v>70</v>
      </c>
    </row>
    <row r="313" spans="1:11" ht="27">
      <c r="A313" s="71" t="s">
        <v>14</v>
      </c>
      <c r="B313" s="71" t="s">
        <v>29</v>
      </c>
      <c r="C313" s="71" t="s">
        <v>6</v>
      </c>
      <c r="D313" s="36" t="str">
        <f t="shared" si="8"/>
        <v>Public</v>
      </c>
      <c r="E313" s="72">
        <v>1114</v>
      </c>
      <c r="F313" s="72">
        <v>1114</v>
      </c>
      <c r="G313" s="71" t="s">
        <v>380</v>
      </c>
      <c r="H313" s="72">
        <v>201</v>
      </c>
      <c r="I313" s="45">
        <f t="shared" si="9"/>
        <v>11</v>
      </c>
      <c r="J313" s="72">
        <v>2001</v>
      </c>
      <c r="K313" s="71" t="s">
        <v>70</v>
      </c>
    </row>
    <row r="314" spans="1:11" ht="40.5">
      <c r="A314" s="71" t="s">
        <v>14</v>
      </c>
      <c r="B314" s="71" t="s">
        <v>29</v>
      </c>
      <c r="C314" s="71" t="s">
        <v>6</v>
      </c>
      <c r="D314" s="36" t="str">
        <f t="shared" si="8"/>
        <v>Public</v>
      </c>
      <c r="E314" s="72">
        <v>1116</v>
      </c>
      <c r="F314" s="72">
        <v>1116</v>
      </c>
      <c r="G314" s="71" t="s">
        <v>382</v>
      </c>
      <c r="H314" s="72">
        <v>71</v>
      </c>
      <c r="I314" s="45">
        <f t="shared" si="9"/>
        <v>22</v>
      </c>
      <c r="J314" s="72">
        <v>1990</v>
      </c>
      <c r="K314" s="71" t="s">
        <v>70</v>
      </c>
    </row>
    <row r="315" spans="1:11" ht="40.5">
      <c r="A315" s="71" t="s">
        <v>14</v>
      </c>
      <c r="B315" s="71" t="s">
        <v>29</v>
      </c>
      <c r="C315" s="71" t="s">
        <v>6</v>
      </c>
      <c r="D315" s="36" t="str">
        <f t="shared" si="8"/>
        <v>Public</v>
      </c>
      <c r="E315" s="72">
        <v>1170</v>
      </c>
      <c r="F315" s="72">
        <v>1171</v>
      </c>
      <c r="G315" s="71" t="s">
        <v>385</v>
      </c>
      <c r="H315" s="72">
        <v>58</v>
      </c>
      <c r="I315" s="45">
        <f t="shared" si="9"/>
        <v>27</v>
      </c>
      <c r="J315" s="72">
        <v>1985</v>
      </c>
      <c r="K315" s="71" t="s">
        <v>70</v>
      </c>
    </row>
    <row r="316" spans="1:11" ht="40.5">
      <c r="A316" s="71" t="s">
        <v>14</v>
      </c>
      <c r="B316" s="71" t="s">
        <v>29</v>
      </c>
      <c r="C316" s="71" t="s">
        <v>6</v>
      </c>
      <c r="D316" s="36" t="str">
        <f t="shared" si="8"/>
        <v>Public</v>
      </c>
      <c r="E316" s="72">
        <v>1171</v>
      </c>
      <c r="F316" s="72">
        <v>1172</v>
      </c>
      <c r="G316" s="71" t="s">
        <v>386</v>
      </c>
      <c r="H316" s="72">
        <v>73</v>
      </c>
      <c r="I316" s="45">
        <f t="shared" si="9"/>
        <v>2</v>
      </c>
      <c r="J316" s="72">
        <v>2010</v>
      </c>
      <c r="K316" s="71" t="s">
        <v>70</v>
      </c>
    </row>
    <row r="317" spans="1:11" ht="40.5">
      <c r="A317" s="71" t="s">
        <v>14</v>
      </c>
      <c r="B317" s="71" t="s">
        <v>29</v>
      </c>
      <c r="C317" s="71" t="s">
        <v>6</v>
      </c>
      <c r="D317" s="36" t="str">
        <f t="shared" si="8"/>
        <v>Public</v>
      </c>
      <c r="E317" s="72">
        <v>1172</v>
      </c>
      <c r="F317" s="72">
        <v>1173</v>
      </c>
      <c r="G317" s="71" t="s">
        <v>387</v>
      </c>
      <c r="H317" s="72">
        <v>64</v>
      </c>
      <c r="I317" s="45">
        <f t="shared" si="9"/>
        <v>8</v>
      </c>
      <c r="J317" s="72">
        <v>2004</v>
      </c>
      <c r="K317" s="71" t="s">
        <v>70</v>
      </c>
    </row>
    <row r="318" spans="1:11" ht="40.5">
      <c r="A318" s="71" t="s">
        <v>14</v>
      </c>
      <c r="B318" s="71" t="s">
        <v>29</v>
      </c>
      <c r="C318" s="71" t="s">
        <v>6</v>
      </c>
      <c r="D318" s="36" t="str">
        <f t="shared" si="8"/>
        <v>Public</v>
      </c>
      <c r="E318" s="72">
        <v>1251</v>
      </c>
      <c r="F318" s="72">
        <v>1252</v>
      </c>
      <c r="G318" s="71" t="s">
        <v>394</v>
      </c>
      <c r="H318" s="72">
        <v>231</v>
      </c>
      <c r="I318" s="45">
        <f t="shared" si="9"/>
        <v>2</v>
      </c>
      <c r="J318" s="72">
        <v>2010</v>
      </c>
      <c r="K318" s="71" t="s">
        <v>70</v>
      </c>
    </row>
    <row r="319" spans="1:11" ht="27">
      <c r="A319" s="71" t="s">
        <v>14</v>
      </c>
      <c r="B319" s="71" t="s">
        <v>29</v>
      </c>
      <c r="C319" s="71" t="s">
        <v>6</v>
      </c>
      <c r="D319" s="36" t="str">
        <f t="shared" si="8"/>
        <v>Public</v>
      </c>
      <c r="E319" s="72">
        <v>1254</v>
      </c>
      <c r="F319" s="72">
        <v>1255</v>
      </c>
      <c r="G319" s="71" t="s">
        <v>395</v>
      </c>
      <c r="H319" s="72">
        <v>19</v>
      </c>
      <c r="I319" s="45">
        <f t="shared" si="9"/>
        <v>2</v>
      </c>
      <c r="J319" s="72">
        <v>2010</v>
      </c>
      <c r="K319" s="71" t="s">
        <v>70</v>
      </c>
    </row>
    <row r="320" spans="1:11" ht="40.5">
      <c r="A320" s="71" t="s">
        <v>14</v>
      </c>
      <c r="B320" s="71" t="s">
        <v>29</v>
      </c>
      <c r="C320" s="71" t="s">
        <v>6</v>
      </c>
      <c r="D320" s="36" t="str">
        <f t="shared" si="8"/>
        <v>Public</v>
      </c>
      <c r="E320" s="72">
        <v>1327</v>
      </c>
      <c r="F320" s="72">
        <v>2274</v>
      </c>
      <c r="G320" s="71" t="s">
        <v>399</v>
      </c>
      <c r="H320" s="72">
        <v>83</v>
      </c>
      <c r="I320" s="45">
        <f t="shared" si="9"/>
        <v>10</v>
      </c>
      <c r="J320" s="72">
        <v>2002</v>
      </c>
      <c r="K320" s="71" t="s">
        <v>70</v>
      </c>
    </row>
    <row r="321" spans="1:11" ht="27">
      <c r="A321" s="71" t="s">
        <v>14</v>
      </c>
      <c r="B321" s="71" t="s">
        <v>29</v>
      </c>
      <c r="C321" s="71" t="s">
        <v>6</v>
      </c>
      <c r="D321" s="36" t="str">
        <f t="shared" si="8"/>
        <v>Public</v>
      </c>
      <c r="E321" s="72">
        <v>1328</v>
      </c>
      <c r="F321" s="72">
        <v>2275</v>
      </c>
      <c r="G321" s="71" t="s">
        <v>400</v>
      </c>
      <c r="H321" s="72">
        <v>111</v>
      </c>
      <c r="I321" s="45">
        <f t="shared" si="9"/>
        <v>10</v>
      </c>
      <c r="J321" s="72">
        <v>2002</v>
      </c>
      <c r="K321" s="71" t="s">
        <v>70</v>
      </c>
    </row>
    <row r="322" spans="1:11" ht="27">
      <c r="A322" s="71" t="s">
        <v>14</v>
      </c>
      <c r="B322" s="71" t="s">
        <v>29</v>
      </c>
      <c r="C322" s="71" t="s">
        <v>6</v>
      </c>
      <c r="D322" s="36" t="str">
        <f t="shared" ref="D322:D385" si="10">IF(C322="Catholic", "Private", C322)</f>
        <v>Public</v>
      </c>
      <c r="E322" s="72">
        <v>1329</v>
      </c>
      <c r="F322" s="72">
        <v>2276</v>
      </c>
      <c r="G322" s="71" t="s">
        <v>401</v>
      </c>
      <c r="H322" s="72">
        <v>60</v>
      </c>
      <c r="I322" s="45">
        <f t="shared" si="9"/>
        <v>15</v>
      </c>
      <c r="J322" s="72">
        <v>1997</v>
      </c>
      <c r="K322" s="71" t="s">
        <v>70</v>
      </c>
    </row>
    <row r="323" spans="1:11" ht="27">
      <c r="A323" s="71" t="s">
        <v>14</v>
      </c>
      <c r="B323" s="71" t="s">
        <v>29</v>
      </c>
      <c r="C323" s="71" t="s">
        <v>6</v>
      </c>
      <c r="D323" s="36" t="str">
        <f t="shared" si="10"/>
        <v>Public</v>
      </c>
      <c r="E323" s="72">
        <v>1333</v>
      </c>
      <c r="F323" s="72">
        <v>2280</v>
      </c>
      <c r="G323" s="71" t="s">
        <v>405</v>
      </c>
      <c r="H323" s="72">
        <v>76</v>
      </c>
      <c r="I323" s="45">
        <f t="shared" ref="I323:I386" si="11">2012-J323</f>
        <v>7</v>
      </c>
      <c r="J323" s="72">
        <v>2005</v>
      </c>
      <c r="K323" s="71" t="s">
        <v>70</v>
      </c>
    </row>
    <row r="324" spans="1:11" ht="40.5">
      <c r="A324" s="71" t="s">
        <v>14</v>
      </c>
      <c r="B324" s="71" t="s">
        <v>29</v>
      </c>
      <c r="C324" s="71" t="s">
        <v>6</v>
      </c>
      <c r="D324" s="36" t="str">
        <f t="shared" si="10"/>
        <v>Public</v>
      </c>
      <c r="E324" s="72">
        <v>1334</v>
      </c>
      <c r="F324" s="72">
        <v>2281</v>
      </c>
      <c r="G324" s="71" t="s">
        <v>406</v>
      </c>
      <c r="H324" s="72">
        <v>55</v>
      </c>
      <c r="I324" s="45">
        <f t="shared" si="11"/>
        <v>7</v>
      </c>
      <c r="J324" s="72">
        <v>2005</v>
      </c>
      <c r="K324" s="71" t="s">
        <v>70</v>
      </c>
    </row>
    <row r="325" spans="1:11" ht="27">
      <c r="A325" s="71" t="s">
        <v>14</v>
      </c>
      <c r="B325" s="71" t="s">
        <v>29</v>
      </c>
      <c r="C325" s="71" t="s">
        <v>6</v>
      </c>
      <c r="D325" s="36" t="str">
        <f t="shared" si="10"/>
        <v>Public</v>
      </c>
      <c r="E325" s="72">
        <v>1338</v>
      </c>
      <c r="F325" s="72">
        <v>2285</v>
      </c>
      <c r="G325" s="71" t="s">
        <v>410</v>
      </c>
      <c r="H325" s="72">
        <v>133</v>
      </c>
      <c r="I325" s="45">
        <f t="shared" si="11"/>
        <v>18</v>
      </c>
      <c r="J325" s="72">
        <v>1994</v>
      </c>
      <c r="K325" s="71" t="s">
        <v>70</v>
      </c>
    </row>
    <row r="326" spans="1:11" ht="54">
      <c r="A326" s="71" t="s">
        <v>14</v>
      </c>
      <c r="B326" s="71" t="s">
        <v>29</v>
      </c>
      <c r="C326" s="71" t="s">
        <v>6</v>
      </c>
      <c r="D326" s="36" t="str">
        <f t="shared" si="10"/>
        <v>Public</v>
      </c>
      <c r="E326" s="72">
        <v>1341</v>
      </c>
      <c r="F326" s="72">
        <v>2288</v>
      </c>
      <c r="G326" s="71" t="s">
        <v>413</v>
      </c>
      <c r="H326" s="72">
        <v>87</v>
      </c>
      <c r="I326" s="45">
        <f t="shared" si="11"/>
        <v>7</v>
      </c>
      <c r="J326" s="72">
        <v>2005</v>
      </c>
      <c r="K326" s="71" t="s">
        <v>70</v>
      </c>
    </row>
    <row r="327" spans="1:11" ht="27">
      <c r="A327" s="71" t="s">
        <v>14</v>
      </c>
      <c r="B327" s="71" t="s">
        <v>29</v>
      </c>
      <c r="C327" s="71" t="s">
        <v>6</v>
      </c>
      <c r="D327" s="36" t="str">
        <f t="shared" si="10"/>
        <v>Public</v>
      </c>
      <c r="E327" s="72">
        <v>1342</v>
      </c>
      <c r="F327" s="72">
        <v>2289</v>
      </c>
      <c r="G327" s="71" t="s">
        <v>414</v>
      </c>
      <c r="H327" s="72">
        <v>65</v>
      </c>
      <c r="I327" s="45">
        <f t="shared" si="11"/>
        <v>10</v>
      </c>
      <c r="J327" s="72">
        <v>2002</v>
      </c>
      <c r="K327" s="71" t="s">
        <v>70</v>
      </c>
    </row>
    <row r="328" spans="1:11" ht="27">
      <c r="A328" s="71" t="s">
        <v>14</v>
      </c>
      <c r="B328" s="71" t="s">
        <v>29</v>
      </c>
      <c r="C328" s="71" t="s">
        <v>6</v>
      </c>
      <c r="D328" s="36" t="str">
        <f t="shared" si="10"/>
        <v>Public</v>
      </c>
      <c r="E328" s="72">
        <v>1343</v>
      </c>
      <c r="F328" s="72">
        <v>2290</v>
      </c>
      <c r="G328" s="71" t="s">
        <v>415</v>
      </c>
      <c r="H328" s="72">
        <v>29</v>
      </c>
      <c r="I328" s="45">
        <f t="shared" si="11"/>
        <v>26</v>
      </c>
      <c r="J328" s="72">
        <v>1986</v>
      </c>
      <c r="K328" s="71" t="s">
        <v>70</v>
      </c>
    </row>
    <row r="329" spans="1:11" ht="27">
      <c r="A329" s="71" t="s">
        <v>14</v>
      </c>
      <c r="B329" s="71" t="s">
        <v>29</v>
      </c>
      <c r="C329" s="71" t="s">
        <v>6</v>
      </c>
      <c r="D329" s="36" t="str">
        <f t="shared" si="10"/>
        <v>Public</v>
      </c>
      <c r="E329" s="72">
        <v>1344</v>
      </c>
      <c r="F329" s="72">
        <v>2291</v>
      </c>
      <c r="G329" s="71" t="s">
        <v>416</v>
      </c>
      <c r="H329" s="72">
        <v>132</v>
      </c>
      <c r="I329" s="45">
        <f t="shared" si="11"/>
        <v>9</v>
      </c>
      <c r="J329" s="72">
        <v>2003</v>
      </c>
      <c r="K329" s="71" t="s">
        <v>70</v>
      </c>
    </row>
    <row r="330" spans="1:11" ht="27">
      <c r="A330" s="71" t="s">
        <v>14</v>
      </c>
      <c r="B330" s="71" t="s">
        <v>29</v>
      </c>
      <c r="C330" s="71" t="s">
        <v>6</v>
      </c>
      <c r="D330" s="36" t="str">
        <f t="shared" si="10"/>
        <v>Public</v>
      </c>
      <c r="E330" s="72">
        <v>1345</v>
      </c>
      <c r="F330" s="72">
        <v>2292</v>
      </c>
      <c r="G330" s="71" t="s">
        <v>417</v>
      </c>
      <c r="H330" s="72">
        <v>131</v>
      </c>
      <c r="I330" s="45">
        <f t="shared" si="11"/>
        <v>12</v>
      </c>
      <c r="J330" s="72">
        <v>2000</v>
      </c>
      <c r="K330" s="71" t="s">
        <v>70</v>
      </c>
    </row>
    <row r="331" spans="1:11" ht="27">
      <c r="A331" s="71" t="s">
        <v>14</v>
      </c>
      <c r="B331" s="71" t="s">
        <v>29</v>
      </c>
      <c r="C331" s="71" t="s">
        <v>6</v>
      </c>
      <c r="D331" s="36" t="str">
        <f t="shared" si="10"/>
        <v>Public</v>
      </c>
      <c r="E331" s="72">
        <v>1347</v>
      </c>
      <c r="F331" s="72">
        <v>2294</v>
      </c>
      <c r="G331" s="71" t="s">
        <v>419</v>
      </c>
      <c r="H331" s="72">
        <v>129</v>
      </c>
      <c r="I331" s="45">
        <f t="shared" si="11"/>
        <v>16</v>
      </c>
      <c r="J331" s="72">
        <v>1996</v>
      </c>
      <c r="K331" s="71" t="s">
        <v>70</v>
      </c>
    </row>
    <row r="332" spans="1:11" ht="27">
      <c r="A332" s="71" t="s">
        <v>14</v>
      </c>
      <c r="B332" s="71" t="s">
        <v>29</v>
      </c>
      <c r="C332" s="71" t="s">
        <v>6</v>
      </c>
      <c r="D332" s="36" t="str">
        <f t="shared" si="10"/>
        <v>Public</v>
      </c>
      <c r="E332" s="72">
        <v>1374</v>
      </c>
      <c r="F332" s="72">
        <v>2323</v>
      </c>
      <c r="G332" s="71" t="s">
        <v>421</v>
      </c>
      <c r="H332" s="72">
        <v>189</v>
      </c>
      <c r="I332" s="45">
        <f t="shared" si="11"/>
        <v>9</v>
      </c>
      <c r="J332" s="72">
        <v>2003</v>
      </c>
      <c r="K332" s="71" t="s">
        <v>70</v>
      </c>
    </row>
    <row r="333" spans="1:11" ht="40.5">
      <c r="A333" s="71" t="s">
        <v>14</v>
      </c>
      <c r="B333" s="71" t="s">
        <v>29</v>
      </c>
      <c r="C333" s="71" t="s">
        <v>6</v>
      </c>
      <c r="D333" s="36" t="str">
        <f t="shared" si="10"/>
        <v>Public</v>
      </c>
      <c r="E333" s="72">
        <v>1375</v>
      </c>
      <c r="F333" s="72">
        <v>2324</v>
      </c>
      <c r="G333" s="71" t="s">
        <v>422</v>
      </c>
      <c r="H333" s="72">
        <v>60</v>
      </c>
      <c r="I333" s="45">
        <f t="shared" si="11"/>
        <v>18</v>
      </c>
      <c r="J333" s="72">
        <v>1994</v>
      </c>
      <c r="K333" s="71" t="s">
        <v>70</v>
      </c>
    </row>
    <row r="334" spans="1:11" ht="27">
      <c r="A334" s="71" t="s">
        <v>14</v>
      </c>
      <c r="B334" s="71" t="s">
        <v>29</v>
      </c>
      <c r="C334" s="71" t="s">
        <v>6</v>
      </c>
      <c r="D334" s="36" t="str">
        <f t="shared" si="10"/>
        <v>Public</v>
      </c>
      <c r="E334" s="72">
        <v>1376</v>
      </c>
      <c r="F334" s="72">
        <v>2325</v>
      </c>
      <c r="G334" s="71" t="s">
        <v>423</v>
      </c>
      <c r="H334" s="72">
        <v>33</v>
      </c>
      <c r="I334" s="45">
        <f t="shared" si="11"/>
        <v>15</v>
      </c>
      <c r="J334" s="72">
        <v>1997</v>
      </c>
      <c r="K334" s="71" t="s">
        <v>70</v>
      </c>
    </row>
    <row r="335" spans="1:11" ht="27">
      <c r="A335" s="71" t="s">
        <v>14</v>
      </c>
      <c r="B335" s="71" t="s">
        <v>29</v>
      </c>
      <c r="C335" s="71" t="s">
        <v>6</v>
      </c>
      <c r="D335" s="36" t="str">
        <f t="shared" si="10"/>
        <v>Public</v>
      </c>
      <c r="E335" s="72">
        <v>1391</v>
      </c>
      <c r="F335" s="72">
        <v>5001</v>
      </c>
      <c r="G335" s="71" t="s">
        <v>424</v>
      </c>
      <c r="H335" s="72">
        <v>120</v>
      </c>
      <c r="I335" s="45">
        <f t="shared" si="11"/>
        <v>7</v>
      </c>
      <c r="J335" s="72">
        <v>2005</v>
      </c>
      <c r="K335" s="71" t="s">
        <v>70</v>
      </c>
    </row>
    <row r="336" spans="1:11" ht="40.5">
      <c r="A336" s="71" t="s">
        <v>14</v>
      </c>
      <c r="B336" s="71" t="s">
        <v>29</v>
      </c>
      <c r="C336" s="71" t="s">
        <v>6</v>
      </c>
      <c r="D336" s="36" t="str">
        <f t="shared" si="10"/>
        <v>Public</v>
      </c>
      <c r="E336" s="72">
        <v>1438</v>
      </c>
      <c r="F336" s="72">
        <v>5292</v>
      </c>
      <c r="G336" s="71" t="s">
        <v>426</v>
      </c>
      <c r="H336" s="72">
        <v>119</v>
      </c>
      <c r="I336" s="45">
        <f t="shared" si="11"/>
        <v>12</v>
      </c>
      <c r="J336" s="72">
        <v>2000</v>
      </c>
      <c r="K336" s="71" t="s">
        <v>70</v>
      </c>
    </row>
    <row r="337" spans="1:11" ht="40.5">
      <c r="A337" s="71" t="s">
        <v>14</v>
      </c>
      <c r="B337" s="71" t="s">
        <v>29</v>
      </c>
      <c r="C337" s="71" t="s">
        <v>6</v>
      </c>
      <c r="D337" s="36" t="str">
        <f t="shared" si="10"/>
        <v>Public</v>
      </c>
      <c r="E337" s="72">
        <v>1439</v>
      </c>
      <c r="F337" s="72">
        <v>5294</v>
      </c>
      <c r="G337" s="71" t="s">
        <v>427</v>
      </c>
      <c r="H337" s="72">
        <v>53</v>
      </c>
      <c r="I337" s="45">
        <f t="shared" si="11"/>
        <v>29</v>
      </c>
      <c r="J337" s="72">
        <v>1983</v>
      </c>
      <c r="K337" s="71" t="s">
        <v>70</v>
      </c>
    </row>
    <row r="338" spans="1:11" ht="27">
      <c r="A338" s="71" t="s">
        <v>14</v>
      </c>
      <c r="B338" s="71" t="s">
        <v>29</v>
      </c>
      <c r="C338" s="71" t="s">
        <v>6</v>
      </c>
      <c r="D338" s="36" t="str">
        <f t="shared" si="10"/>
        <v>Public</v>
      </c>
      <c r="E338" s="72">
        <v>1441</v>
      </c>
      <c r="F338" s="72">
        <v>5299</v>
      </c>
      <c r="G338" s="71" t="s">
        <v>429</v>
      </c>
      <c r="H338" s="72">
        <v>153</v>
      </c>
      <c r="I338" s="45">
        <f t="shared" si="11"/>
        <v>17</v>
      </c>
      <c r="J338" s="72">
        <v>1995</v>
      </c>
      <c r="K338" s="71" t="s">
        <v>70</v>
      </c>
    </row>
    <row r="339" spans="1:11" ht="54">
      <c r="A339" s="71" t="s">
        <v>15</v>
      </c>
      <c r="B339" s="71" t="s">
        <v>54</v>
      </c>
      <c r="C339" s="71" t="s">
        <v>6</v>
      </c>
      <c r="D339" s="36" t="str">
        <f t="shared" si="10"/>
        <v>Public</v>
      </c>
      <c r="E339" s="72">
        <v>523</v>
      </c>
      <c r="F339" s="72">
        <v>523</v>
      </c>
      <c r="G339" s="71" t="s">
        <v>437</v>
      </c>
      <c r="H339" s="72">
        <v>457</v>
      </c>
      <c r="I339" s="45">
        <f t="shared" si="11"/>
        <v>29</v>
      </c>
      <c r="J339" s="72">
        <v>1983</v>
      </c>
      <c r="K339" s="71" t="s">
        <v>70</v>
      </c>
    </row>
    <row r="340" spans="1:11" ht="67.5">
      <c r="A340" s="71" t="s">
        <v>15</v>
      </c>
      <c r="B340" s="71" t="s">
        <v>54</v>
      </c>
      <c r="C340" s="71" t="s">
        <v>6</v>
      </c>
      <c r="D340" s="36" t="str">
        <f t="shared" si="10"/>
        <v>Public</v>
      </c>
      <c r="E340" s="72">
        <v>524</v>
      </c>
      <c r="F340" s="72">
        <v>524</v>
      </c>
      <c r="G340" s="71" t="s">
        <v>438</v>
      </c>
      <c r="H340" s="72">
        <v>220</v>
      </c>
      <c r="I340" s="45">
        <f t="shared" si="11"/>
        <v>32</v>
      </c>
      <c r="J340" s="72">
        <v>1980</v>
      </c>
      <c r="K340" s="71" t="s">
        <v>70</v>
      </c>
    </row>
    <row r="341" spans="1:11" ht="94.5">
      <c r="A341" s="71" t="s">
        <v>15</v>
      </c>
      <c r="B341" s="71" t="s">
        <v>54</v>
      </c>
      <c r="C341" s="71" t="s">
        <v>6</v>
      </c>
      <c r="D341" s="36" t="str">
        <f t="shared" si="10"/>
        <v>Public</v>
      </c>
      <c r="E341" s="72">
        <v>527</v>
      </c>
      <c r="F341" s="72">
        <v>527</v>
      </c>
      <c r="G341" s="71" t="s">
        <v>441</v>
      </c>
      <c r="H341" s="72">
        <v>244</v>
      </c>
      <c r="I341" s="45">
        <f t="shared" si="11"/>
        <v>26</v>
      </c>
      <c r="J341" s="72">
        <v>1986</v>
      </c>
      <c r="K341" s="71" t="s">
        <v>70</v>
      </c>
    </row>
    <row r="342" spans="1:11" ht="81">
      <c r="A342" s="71" t="s">
        <v>15</v>
      </c>
      <c r="B342" s="71" t="s">
        <v>54</v>
      </c>
      <c r="C342" s="71" t="s">
        <v>6</v>
      </c>
      <c r="D342" s="36" t="str">
        <f t="shared" si="10"/>
        <v>Public</v>
      </c>
      <c r="E342" s="72">
        <v>529</v>
      </c>
      <c r="F342" s="72">
        <v>529</v>
      </c>
      <c r="G342" s="71" t="s">
        <v>443</v>
      </c>
      <c r="H342" s="72">
        <v>440</v>
      </c>
      <c r="I342" s="45">
        <f t="shared" si="11"/>
        <v>31</v>
      </c>
      <c r="J342" s="72">
        <v>1981</v>
      </c>
      <c r="K342" s="71" t="s">
        <v>70</v>
      </c>
    </row>
    <row r="343" spans="1:11" ht="121.5">
      <c r="A343" s="71" t="s">
        <v>15</v>
      </c>
      <c r="B343" s="71" t="s">
        <v>54</v>
      </c>
      <c r="C343" s="71" t="s">
        <v>6</v>
      </c>
      <c r="D343" s="36" t="str">
        <f t="shared" si="10"/>
        <v>Public</v>
      </c>
      <c r="E343" s="72">
        <v>543</v>
      </c>
      <c r="F343" s="72">
        <v>543</v>
      </c>
      <c r="G343" s="71" t="s">
        <v>457</v>
      </c>
      <c r="H343" s="72">
        <v>355</v>
      </c>
      <c r="I343" s="45">
        <f t="shared" si="11"/>
        <v>33</v>
      </c>
      <c r="J343" s="72">
        <v>1979</v>
      </c>
      <c r="K343" s="71" t="s">
        <v>70</v>
      </c>
    </row>
    <row r="344" spans="1:11" ht="81">
      <c r="A344" s="71" t="s">
        <v>15</v>
      </c>
      <c r="B344" s="71" t="s">
        <v>54</v>
      </c>
      <c r="C344" s="71" t="s">
        <v>6</v>
      </c>
      <c r="D344" s="36" t="str">
        <f t="shared" si="10"/>
        <v>Public</v>
      </c>
      <c r="E344" s="72">
        <v>555</v>
      </c>
      <c r="F344" s="72">
        <v>555</v>
      </c>
      <c r="G344" s="71" t="s">
        <v>467</v>
      </c>
      <c r="H344" s="72">
        <v>427</v>
      </c>
      <c r="I344" s="45">
        <f t="shared" si="11"/>
        <v>32</v>
      </c>
      <c r="J344" s="72">
        <v>1980</v>
      </c>
      <c r="K344" s="71" t="s">
        <v>70</v>
      </c>
    </row>
    <row r="345" spans="1:11" ht="54">
      <c r="A345" s="71" t="s">
        <v>15</v>
      </c>
      <c r="B345" s="71" t="s">
        <v>54</v>
      </c>
      <c r="C345" s="71" t="s">
        <v>6</v>
      </c>
      <c r="D345" s="36" t="str">
        <f t="shared" si="10"/>
        <v>Public</v>
      </c>
      <c r="E345" s="72">
        <v>559</v>
      </c>
      <c r="F345" s="72">
        <v>559</v>
      </c>
      <c r="G345" s="71" t="s">
        <v>471</v>
      </c>
      <c r="H345" s="72">
        <v>200</v>
      </c>
      <c r="I345" s="45">
        <f t="shared" si="11"/>
        <v>28</v>
      </c>
      <c r="J345" s="72">
        <v>1984</v>
      </c>
      <c r="K345" s="71" t="s">
        <v>70</v>
      </c>
    </row>
    <row r="346" spans="1:11" ht="54">
      <c r="A346" s="71" t="s">
        <v>15</v>
      </c>
      <c r="B346" s="71" t="s">
        <v>54</v>
      </c>
      <c r="C346" s="71" t="s">
        <v>6</v>
      </c>
      <c r="D346" s="36" t="str">
        <f t="shared" si="10"/>
        <v>Public</v>
      </c>
      <c r="E346" s="72">
        <v>573</v>
      </c>
      <c r="F346" s="72">
        <v>573</v>
      </c>
      <c r="G346" s="71" t="s">
        <v>483</v>
      </c>
      <c r="H346" s="72">
        <v>141</v>
      </c>
      <c r="I346" s="45">
        <f t="shared" si="11"/>
        <v>24</v>
      </c>
      <c r="J346" s="72">
        <v>1988</v>
      </c>
      <c r="K346" s="71" t="s">
        <v>70</v>
      </c>
    </row>
    <row r="347" spans="1:11" ht="67.5">
      <c r="A347" s="71" t="s">
        <v>15</v>
      </c>
      <c r="B347" s="71" t="s">
        <v>54</v>
      </c>
      <c r="C347" s="71" t="s">
        <v>6</v>
      </c>
      <c r="D347" s="36" t="str">
        <f t="shared" si="10"/>
        <v>Public</v>
      </c>
      <c r="E347" s="72">
        <v>575</v>
      </c>
      <c r="F347" s="72">
        <v>575</v>
      </c>
      <c r="G347" s="71" t="s">
        <v>485</v>
      </c>
      <c r="H347" s="72">
        <v>195</v>
      </c>
      <c r="I347" s="45">
        <f t="shared" si="11"/>
        <v>27</v>
      </c>
      <c r="J347" s="72">
        <v>1985</v>
      </c>
      <c r="K347" s="71" t="s">
        <v>70</v>
      </c>
    </row>
    <row r="348" spans="1:11" ht="81">
      <c r="A348" s="71" t="s">
        <v>15</v>
      </c>
      <c r="B348" s="71" t="s">
        <v>54</v>
      </c>
      <c r="C348" s="71" t="s">
        <v>6</v>
      </c>
      <c r="D348" s="36" t="str">
        <f t="shared" si="10"/>
        <v>Public</v>
      </c>
      <c r="E348" s="72">
        <v>581</v>
      </c>
      <c r="F348" s="72">
        <v>581</v>
      </c>
      <c r="G348" s="71" t="s">
        <v>490</v>
      </c>
      <c r="H348" s="72">
        <v>259</v>
      </c>
      <c r="I348" s="45">
        <f t="shared" si="11"/>
        <v>28</v>
      </c>
      <c r="J348" s="72">
        <v>1984</v>
      </c>
      <c r="K348" s="71" t="s">
        <v>70</v>
      </c>
    </row>
    <row r="349" spans="1:11" ht="108">
      <c r="A349" s="71" t="s">
        <v>15</v>
      </c>
      <c r="B349" s="71" t="s">
        <v>54</v>
      </c>
      <c r="C349" s="71" t="s">
        <v>6</v>
      </c>
      <c r="D349" s="36" t="str">
        <f t="shared" si="10"/>
        <v>Public</v>
      </c>
      <c r="E349" s="72">
        <v>583</v>
      </c>
      <c r="F349" s="72">
        <v>583</v>
      </c>
      <c r="G349" s="71" t="s">
        <v>492</v>
      </c>
      <c r="H349" s="72">
        <v>143</v>
      </c>
      <c r="I349" s="45">
        <f t="shared" si="11"/>
        <v>8</v>
      </c>
      <c r="J349" s="72">
        <v>2004</v>
      </c>
      <c r="K349" s="71" t="s">
        <v>70</v>
      </c>
    </row>
    <row r="350" spans="1:11" ht="94.5">
      <c r="A350" s="71" t="s">
        <v>15</v>
      </c>
      <c r="B350" s="71" t="s">
        <v>54</v>
      </c>
      <c r="C350" s="71" t="s">
        <v>6</v>
      </c>
      <c r="D350" s="36" t="str">
        <f t="shared" si="10"/>
        <v>Public</v>
      </c>
      <c r="E350" s="72">
        <v>585</v>
      </c>
      <c r="F350" s="72">
        <v>585</v>
      </c>
      <c r="G350" s="71" t="s">
        <v>494</v>
      </c>
      <c r="H350" s="72">
        <v>517</v>
      </c>
      <c r="I350" s="45">
        <f t="shared" si="11"/>
        <v>33</v>
      </c>
      <c r="J350" s="72">
        <v>1979</v>
      </c>
      <c r="K350" s="71" t="s">
        <v>70</v>
      </c>
    </row>
    <row r="351" spans="1:11" ht="67.5">
      <c r="A351" s="71" t="s">
        <v>15</v>
      </c>
      <c r="B351" s="71" t="s">
        <v>54</v>
      </c>
      <c r="C351" s="71" t="s">
        <v>6</v>
      </c>
      <c r="D351" s="36" t="str">
        <f t="shared" si="10"/>
        <v>Public</v>
      </c>
      <c r="E351" s="72">
        <v>588</v>
      </c>
      <c r="F351" s="72">
        <v>588</v>
      </c>
      <c r="G351" s="71" t="s">
        <v>497</v>
      </c>
      <c r="H351" s="72">
        <v>1496</v>
      </c>
      <c r="I351" s="45">
        <f t="shared" si="11"/>
        <v>30</v>
      </c>
      <c r="J351" s="72">
        <v>1982</v>
      </c>
      <c r="K351" s="71" t="s">
        <v>70</v>
      </c>
    </row>
    <row r="352" spans="1:11" ht="81">
      <c r="A352" s="71" t="s">
        <v>15</v>
      </c>
      <c r="B352" s="71" t="s">
        <v>54</v>
      </c>
      <c r="C352" s="71" t="s">
        <v>6</v>
      </c>
      <c r="D352" s="36" t="str">
        <f t="shared" si="10"/>
        <v>Public</v>
      </c>
      <c r="E352" s="72">
        <v>903</v>
      </c>
      <c r="F352" s="72">
        <v>903</v>
      </c>
      <c r="G352" s="71" t="s">
        <v>525</v>
      </c>
      <c r="H352" s="72">
        <v>487</v>
      </c>
      <c r="I352" s="45">
        <f t="shared" si="11"/>
        <v>40</v>
      </c>
      <c r="J352" s="72">
        <v>1972</v>
      </c>
      <c r="K352" s="71" t="s">
        <v>70</v>
      </c>
    </row>
    <row r="353" spans="1:11" ht="81">
      <c r="A353" s="71" t="s">
        <v>15</v>
      </c>
      <c r="B353" s="71" t="s">
        <v>54</v>
      </c>
      <c r="C353" s="71" t="s">
        <v>6</v>
      </c>
      <c r="D353" s="36" t="str">
        <f t="shared" si="10"/>
        <v>Public</v>
      </c>
      <c r="E353" s="72">
        <v>1022</v>
      </c>
      <c r="F353" s="72">
        <v>1022</v>
      </c>
      <c r="G353" s="71" t="s">
        <v>530</v>
      </c>
      <c r="H353" s="72">
        <v>256</v>
      </c>
      <c r="I353" s="45">
        <f t="shared" si="11"/>
        <v>38</v>
      </c>
      <c r="J353" s="72">
        <v>1974</v>
      </c>
      <c r="K353" s="71" t="s">
        <v>70</v>
      </c>
    </row>
    <row r="354" spans="1:11" ht="40.5">
      <c r="A354" s="71" t="s">
        <v>15</v>
      </c>
      <c r="B354" s="71" t="s">
        <v>54</v>
      </c>
      <c r="C354" s="71" t="s">
        <v>6</v>
      </c>
      <c r="D354" s="36" t="str">
        <f t="shared" si="10"/>
        <v>Public</v>
      </c>
      <c r="E354" s="72">
        <v>1028</v>
      </c>
      <c r="F354" s="72">
        <v>1028</v>
      </c>
      <c r="G354" s="71" t="s">
        <v>532</v>
      </c>
      <c r="H354" s="72">
        <v>520</v>
      </c>
      <c r="I354" s="45">
        <f t="shared" si="11"/>
        <v>26</v>
      </c>
      <c r="J354" s="72">
        <v>1986</v>
      </c>
      <c r="K354" s="71" t="s">
        <v>70</v>
      </c>
    </row>
    <row r="355" spans="1:11" ht="27">
      <c r="A355" s="71" t="s">
        <v>15</v>
      </c>
      <c r="B355" s="71" t="s">
        <v>54</v>
      </c>
      <c r="C355" s="71" t="s">
        <v>6</v>
      </c>
      <c r="D355" s="36" t="str">
        <f t="shared" si="10"/>
        <v>Public</v>
      </c>
      <c r="E355" s="72">
        <v>1029</v>
      </c>
      <c r="F355" s="72">
        <v>1029</v>
      </c>
      <c r="G355" s="71" t="s">
        <v>533</v>
      </c>
      <c r="H355" s="72">
        <v>466</v>
      </c>
      <c r="I355" s="45">
        <f t="shared" si="11"/>
        <v>12</v>
      </c>
      <c r="J355" s="72">
        <v>2000</v>
      </c>
      <c r="K355" s="71" t="s">
        <v>70</v>
      </c>
    </row>
    <row r="356" spans="1:11" ht="81">
      <c r="A356" s="71" t="s">
        <v>15</v>
      </c>
      <c r="B356" s="71" t="s">
        <v>54</v>
      </c>
      <c r="C356" s="71" t="s">
        <v>6</v>
      </c>
      <c r="D356" s="36" t="str">
        <f t="shared" si="10"/>
        <v>Public</v>
      </c>
      <c r="E356" s="72">
        <v>1031</v>
      </c>
      <c r="F356" s="72">
        <v>1031</v>
      </c>
      <c r="G356" s="71" t="s">
        <v>534</v>
      </c>
      <c r="H356" s="72">
        <v>231</v>
      </c>
      <c r="I356" s="45">
        <f t="shared" si="11"/>
        <v>26</v>
      </c>
      <c r="J356" s="72">
        <v>1986</v>
      </c>
      <c r="K356" s="71" t="s">
        <v>70</v>
      </c>
    </row>
    <row r="357" spans="1:11" ht="54">
      <c r="A357" s="71" t="s">
        <v>15</v>
      </c>
      <c r="B357" s="71" t="s">
        <v>54</v>
      </c>
      <c r="C357" s="71" t="s">
        <v>6</v>
      </c>
      <c r="D357" s="36" t="str">
        <f t="shared" si="10"/>
        <v>Public</v>
      </c>
      <c r="E357" s="72">
        <v>1033</v>
      </c>
      <c r="F357" s="72">
        <v>1033</v>
      </c>
      <c r="G357" s="71" t="s">
        <v>536</v>
      </c>
      <c r="H357" s="72">
        <v>275</v>
      </c>
      <c r="I357" s="45">
        <f t="shared" si="11"/>
        <v>16</v>
      </c>
      <c r="J357" s="72">
        <v>1996</v>
      </c>
      <c r="K357" s="71" t="s">
        <v>70</v>
      </c>
    </row>
    <row r="358" spans="1:11" ht="67.5">
      <c r="A358" s="71" t="s">
        <v>15</v>
      </c>
      <c r="B358" s="71" t="s">
        <v>54</v>
      </c>
      <c r="C358" s="71" t="s">
        <v>6</v>
      </c>
      <c r="D358" s="36" t="str">
        <f t="shared" si="10"/>
        <v>Public</v>
      </c>
      <c r="E358" s="72">
        <v>1034</v>
      </c>
      <c r="F358" s="72">
        <v>1034</v>
      </c>
      <c r="G358" s="71" t="s">
        <v>537</v>
      </c>
      <c r="H358" s="72">
        <v>335</v>
      </c>
      <c r="I358" s="45">
        <f t="shared" si="11"/>
        <v>27</v>
      </c>
      <c r="J358" s="72">
        <v>1985</v>
      </c>
      <c r="K358" s="71" t="s">
        <v>70</v>
      </c>
    </row>
    <row r="359" spans="1:11" ht="40.5">
      <c r="A359" s="71" t="s">
        <v>15</v>
      </c>
      <c r="B359" s="71" t="s">
        <v>54</v>
      </c>
      <c r="C359" s="71" t="s">
        <v>6</v>
      </c>
      <c r="D359" s="36" t="str">
        <f t="shared" si="10"/>
        <v>Public</v>
      </c>
      <c r="E359" s="72">
        <v>1035</v>
      </c>
      <c r="F359" s="72">
        <v>1035</v>
      </c>
      <c r="G359" s="71" t="s">
        <v>538</v>
      </c>
      <c r="H359" s="72">
        <v>356</v>
      </c>
      <c r="I359" s="45">
        <f t="shared" si="11"/>
        <v>23</v>
      </c>
      <c r="J359" s="72">
        <v>1989</v>
      </c>
      <c r="K359" s="71" t="s">
        <v>70</v>
      </c>
    </row>
    <row r="360" spans="1:11" ht="40.5">
      <c r="A360" s="71" t="s">
        <v>15</v>
      </c>
      <c r="B360" s="71" t="s">
        <v>54</v>
      </c>
      <c r="C360" s="71" t="s">
        <v>6</v>
      </c>
      <c r="D360" s="36" t="str">
        <f t="shared" si="10"/>
        <v>Public</v>
      </c>
      <c r="E360" s="72">
        <v>1036</v>
      </c>
      <c r="F360" s="72">
        <v>1036</v>
      </c>
      <c r="G360" s="71" t="s">
        <v>539</v>
      </c>
      <c r="H360" s="72">
        <v>1027</v>
      </c>
      <c r="I360" s="45">
        <f t="shared" si="11"/>
        <v>28</v>
      </c>
      <c r="J360" s="72">
        <v>1984</v>
      </c>
      <c r="K360" s="71" t="s">
        <v>70</v>
      </c>
    </row>
    <row r="361" spans="1:11" ht="54">
      <c r="A361" s="71" t="s">
        <v>15</v>
      </c>
      <c r="B361" s="71" t="s">
        <v>54</v>
      </c>
      <c r="C361" s="71" t="s">
        <v>6</v>
      </c>
      <c r="D361" s="36" t="str">
        <f t="shared" si="10"/>
        <v>Public</v>
      </c>
      <c r="E361" s="72">
        <v>1432</v>
      </c>
      <c r="F361" s="72">
        <v>5280</v>
      </c>
      <c r="G361" s="71" t="s">
        <v>573</v>
      </c>
      <c r="H361" s="72">
        <v>283</v>
      </c>
      <c r="I361" s="45">
        <f t="shared" si="11"/>
        <v>11</v>
      </c>
      <c r="J361" s="72">
        <v>2001</v>
      </c>
      <c r="K361" s="71" t="s">
        <v>70</v>
      </c>
    </row>
    <row r="362" spans="1:11" ht="40.5">
      <c r="A362" s="71" t="s">
        <v>15</v>
      </c>
      <c r="B362" s="71" t="s">
        <v>3</v>
      </c>
      <c r="C362" s="71" t="s">
        <v>1431</v>
      </c>
      <c r="D362" s="36" t="str">
        <f t="shared" si="10"/>
        <v>Private</v>
      </c>
      <c r="E362" s="72">
        <v>1032</v>
      </c>
      <c r="F362" s="72">
        <v>1032</v>
      </c>
      <c r="G362" s="71" t="s">
        <v>535</v>
      </c>
      <c r="H362" s="72">
        <v>218</v>
      </c>
      <c r="I362" s="45">
        <f t="shared" si="11"/>
        <v>31</v>
      </c>
      <c r="J362" s="72">
        <v>1981</v>
      </c>
      <c r="K362" s="71" t="s">
        <v>70</v>
      </c>
    </row>
    <row r="363" spans="1:11" ht="67.5">
      <c r="A363" s="71" t="s">
        <v>15</v>
      </c>
      <c r="B363" s="71" t="s">
        <v>3</v>
      </c>
      <c r="C363" s="71" t="s">
        <v>1431</v>
      </c>
      <c r="D363" s="36" t="str">
        <f t="shared" si="10"/>
        <v>Private</v>
      </c>
      <c r="E363" s="72">
        <v>1037</v>
      </c>
      <c r="F363" s="72">
        <v>1037</v>
      </c>
      <c r="G363" s="71" t="s">
        <v>540</v>
      </c>
      <c r="H363" s="72">
        <v>88</v>
      </c>
      <c r="I363" s="45">
        <f t="shared" si="11"/>
        <v>32</v>
      </c>
      <c r="J363" s="72">
        <v>1980</v>
      </c>
      <c r="K363" s="71" t="s">
        <v>70</v>
      </c>
    </row>
    <row r="364" spans="1:11" ht="27">
      <c r="A364" s="71" t="s">
        <v>15</v>
      </c>
      <c r="B364" s="71" t="s">
        <v>29</v>
      </c>
      <c r="C364" s="71" t="s">
        <v>1431</v>
      </c>
      <c r="D364" s="36" t="str">
        <f t="shared" si="10"/>
        <v>Private</v>
      </c>
      <c r="E364" s="72">
        <v>515</v>
      </c>
      <c r="F364" s="72">
        <v>515</v>
      </c>
      <c r="G364" s="71" t="s">
        <v>431</v>
      </c>
      <c r="H364" s="72">
        <v>160</v>
      </c>
      <c r="I364" s="45">
        <f t="shared" si="11"/>
        <v>12</v>
      </c>
      <c r="J364" s="72">
        <v>2000</v>
      </c>
      <c r="K364" s="71" t="s">
        <v>70</v>
      </c>
    </row>
    <row r="365" spans="1:11" ht="27">
      <c r="A365" s="71" t="s">
        <v>15</v>
      </c>
      <c r="B365" s="71" t="s">
        <v>29</v>
      </c>
      <c r="C365" s="71" t="s">
        <v>1431</v>
      </c>
      <c r="D365" s="36" t="str">
        <f t="shared" si="10"/>
        <v>Private</v>
      </c>
      <c r="E365" s="72">
        <v>520</v>
      </c>
      <c r="F365" s="72">
        <v>520</v>
      </c>
      <c r="G365" s="71" t="s">
        <v>434</v>
      </c>
      <c r="H365" s="72">
        <v>169</v>
      </c>
      <c r="I365" s="45">
        <f t="shared" si="11"/>
        <v>27</v>
      </c>
      <c r="J365" s="72">
        <v>1985</v>
      </c>
      <c r="K365" s="71" t="s">
        <v>70</v>
      </c>
    </row>
    <row r="366" spans="1:11" ht="81">
      <c r="A366" s="71" t="s">
        <v>15</v>
      </c>
      <c r="B366" s="71" t="s">
        <v>29</v>
      </c>
      <c r="C366" s="71" t="s">
        <v>1431</v>
      </c>
      <c r="D366" s="36" t="str">
        <f t="shared" si="10"/>
        <v>Private</v>
      </c>
      <c r="E366" s="72">
        <v>526</v>
      </c>
      <c r="F366" s="72">
        <v>526</v>
      </c>
      <c r="G366" s="71" t="s">
        <v>440</v>
      </c>
      <c r="H366" s="72">
        <v>146</v>
      </c>
      <c r="I366" s="45">
        <f t="shared" si="11"/>
        <v>37</v>
      </c>
      <c r="J366" s="72">
        <v>1975</v>
      </c>
      <c r="K366" s="71" t="s">
        <v>70</v>
      </c>
    </row>
    <row r="367" spans="1:11" ht="40.5">
      <c r="A367" s="71" t="s">
        <v>15</v>
      </c>
      <c r="B367" s="71" t="s">
        <v>29</v>
      </c>
      <c r="C367" s="71" t="s">
        <v>1431</v>
      </c>
      <c r="D367" s="36" t="str">
        <f t="shared" si="10"/>
        <v>Private</v>
      </c>
      <c r="E367" s="72">
        <v>578</v>
      </c>
      <c r="F367" s="72">
        <v>578</v>
      </c>
      <c r="G367" s="71" t="s">
        <v>488</v>
      </c>
      <c r="H367" s="72">
        <v>294</v>
      </c>
      <c r="I367" s="45">
        <f t="shared" si="11"/>
        <v>13</v>
      </c>
      <c r="J367" s="72">
        <v>1999</v>
      </c>
      <c r="K367" s="71" t="s">
        <v>70</v>
      </c>
    </row>
    <row r="368" spans="1:11" ht="27">
      <c r="A368" s="71" t="s">
        <v>15</v>
      </c>
      <c r="B368" s="71" t="s">
        <v>29</v>
      </c>
      <c r="C368" s="71" t="s">
        <v>1431</v>
      </c>
      <c r="D368" s="36" t="str">
        <f t="shared" si="10"/>
        <v>Private</v>
      </c>
      <c r="E368" s="72">
        <v>847</v>
      </c>
      <c r="F368" s="72">
        <v>847</v>
      </c>
      <c r="G368" s="71" t="s">
        <v>507</v>
      </c>
      <c r="H368" s="72">
        <v>35</v>
      </c>
      <c r="I368" s="45">
        <f t="shared" si="11"/>
        <v>7</v>
      </c>
      <c r="J368" s="72">
        <v>2005</v>
      </c>
      <c r="K368" s="71" t="s">
        <v>70</v>
      </c>
    </row>
    <row r="369" spans="1:11" ht="27">
      <c r="A369" s="71" t="s">
        <v>15</v>
      </c>
      <c r="B369" s="71" t="s">
        <v>29</v>
      </c>
      <c r="C369" s="71" t="s">
        <v>1431</v>
      </c>
      <c r="D369" s="36" t="str">
        <f t="shared" si="10"/>
        <v>Private</v>
      </c>
      <c r="E369" s="72">
        <v>989</v>
      </c>
      <c r="F369" s="72">
        <v>989</v>
      </c>
      <c r="G369" s="71" t="s">
        <v>529</v>
      </c>
      <c r="H369" s="72">
        <v>40</v>
      </c>
      <c r="I369" s="45">
        <f t="shared" si="11"/>
        <v>4</v>
      </c>
      <c r="J369" s="72">
        <v>2008</v>
      </c>
      <c r="K369" s="71" t="s">
        <v>70</v>
      </c>
    </row>
    <row r="370" spans="1:11" ht="27">
      <c r="A370" s="71" t="s">
        <v>15</v>
      </c>
      <c r="B370" s="71" t="s">
        <v>29</v>
      </c>
      <c r="C370" s="71" t="s">
        <v>1431</v>
      </c>
      <c r="D370" s="36" t="str">
        <f t="shared" si="10"/>
        <v>Private</v>
      </c>
      <c r="E370" s="72">
        <v>1349</v>
      </c>
      <c r="F370" s="72">
        <v>2296</v>
      </c>
      <c r="G370" s="71" t="s">
        <v>556</v>
      </c>
      <c r="H370" s="72">
        <v>115</v>
      </c>
      <c r="I370" s="45">
        <f t="shared" si="11"/>
        <v>9</v>
      </c>
      <c r="J370" s="72">
        <v>2003</v>
      </c>
      <c r="K370" s="71" t="s">
        <v>70</v>
      </c>
    </row>
    <row r="371" spans="1:11" ht="40.5">
      <c r="A371" s="71" t="s">
        <v>15</v>
      </c>
      <c r="B371" s="71" t="s">
        <v>29</v>
      </c>
      <c r="C371" s="71" t="s">
        <v>1431</v>
      </c>
      <c r="D371" s="36" t="str">
        <f t="shared" si="10"/>
        <v>Private</v>
      </c>
      <c r="E371" s="72">
        <v>1425</v>
      </c>
      <c r="F371" s="72">
        <v>5270</v>
      </c>
      <c r="G371" s="71" t="s">
        <v>566</v>
      </c>
      <c r="H371" s="72">
        <v>111</v>
      </c>
      <c r="I371" s="45">
        <f t="shared" si="11"/>
        <v>9</v>
      </c>
      <c r="J371" s="72">
        <v>2003</v>
      </c>
      <c r="K371" s="71" t="s">
        <v>70</v>
      </c>
    </row>
    <row r="372" spans="1:11" ht="54">
      <c r="A372" s="71" t="s">
        <v>15</v>
      </c>
      <c r="B372" s="71" t="s">
        <v>29</v>
      </c>
      <c r="C372" s="71" t="s">
        <v>1431</v>
      </c>
      <c r="D372" s="36" t="str">
        <f t="shared" si="10"/>
        <v>Private</v>
      </c>
      <c r="E372" s="72">
        <v>1434</v>
      </c>
      <c r="F372" s="72">
        <v>5284</v>
      </c>
      <c r="G372" s="71" t="s">
        <v>574</v>
      </c>
      <c r="H372" s="72">
        <v>310</v>
      </c>
      <c r="I372" s="45">
        <f t="shared" si="11"/>
        <v>9</v>
      </c>
      <c r="J372" s="72">
        <v>2003</v>
      </c>
      <c r="K372" s="71" t="s">
        <v>70</v>
      </c>
    </row>
    <row r="373" spans="1:11" ht="40.5">
      <c r="A373" s="71" t="s">
        <v>15</v>
      </c>
      <c r="B373" s="71" t="s">
        <v>29</v>
      </c>
      <c r="C373" s="71" t="s">
        <v>6</v>
      </c>
      <c r="D373" s="36" t="str">
        <f t="shared" si="10"/>
        <v>Public</v>
      </c>
      <c r="E373" s="72">
        <v>514</v>
      </c>
      <c r="F373" s="72">
        <v>514</v>
      </c>
      <c r="G373" s="71" t="s">
        <v>430</v>
      </c>
      <c r="H373" s="72">
        <v>275</v>
      </c>
      <c r="I373" s="45">
        <f t="shared" si="11"/>
        <v>28</v>
      </c>
      <c r="J373" s="72">
        <v>1984</v>
      </c>
      <c r="K373" s="71" t="s">
        <v>70</v>
      </c>
    </row>
    <row r="374" spans="1:11" ht="27">
      <c r="A374" s="71" t="s">
        <v>15</v>
      </c>
      <c r="B374" s="71" t="s">
        <v>29</v>
      </c>
      <c r="C374" s="71" t="s">
        <v>6</v>
      </c>
      <c r="D374" s="36" t="str">
        <f t="shared" si="10"/>
        <v>Public</v>
      </c>
      <c r="E374" s="72">
        <v>517</v>
      </c>
      <c r="F374" s="72">
        <v>517</v>
      </c>
      <c r="G374" s="71" t="s">
        <v>432</v>
      </c>
      <c r="H374" s="72">
        <v>212</v>
      </c>
      <c r="I374" s="45">
        <f t="shared" si="11"/>
        <v>12</v>
      </c>
      <c r="J374" s="72">
        <v>2000</v>
      </c>
      <c r="K374" s="71" t="s">
        <v>70</v>
      </c>
    </row>
    <row r="375" spans="1:11" ht="40.5">
      <c r="A375" s="71" t="s">
        <v>15</v>
      </c>
      <c r="B375" s="71" t="s">
        <v>29</v>
      </c>
      <c r="C375" s="71" t="s">
        <v>6</v>
      </c>
      <c r="D375" s="36" t="str">
        <f t="shared" si="10"/>
        <v>Public</v>
      </c>
      <c r="E375" s="72">
        <v>519</v>
      </c>
      <c r="F375" s="72">
        <v>519</v>
      </c>
      <c r="G375" s="71" t="s">
        <v>433</v>
      </c>
      <c r="H375" s="72">
        <v>244</v>
      </c>
      <c r="I375" s="45">
        <f t="shared" si="11"/>
        <v>9</v>
      </c>
      <c r="J375" s="72">
        <v>2003</v>
      </c>
      <c r="K375" s="71" t="s">
        <v>70</v>
      </c>
    </row>
    <row r="376" spans="1:11" ht="40.5">
      <c r="A376" s="71" t="s">
        <v>15</v>
      </c>
      <c r="B376" s="71" t="s">
        <v>29</v>
      </c>
      <c r="C376" s="71" t="s">
        <v>6</v>
      </c>
      <c r="D376" s="36" t="str">
        <f t="shared" si="10"/>
        <v>Public</v>
      </c>
      <c r="E376" s="72">
        <v>521</v>
      </c>
      <c r="F376" s="72">
        <v>521</v>
      </c>
      <c r="G376" s="71" t="s">
        <v>435</v>
      </c>
      <c r="H376" s="72">
        <v>95</v>
      </c>
      <c r="I376" s="45">
        <f t="shared" si="11"/>
        <v>20</v>
      </c>
      <c r="J376" s="72">
        <v>1992</v>
      </c>
      <c r="K376" s="71" t="s">
        <v>70</v>
      </c>
    </row>
    <row r="377" spans="1:11" ht="40.5">
      <c r="A377" s="71" t="s">
        <v>15</v>
      </c>
      <c r="B377" s="71" t="s">
        <v>29</v>
      </c>
      <c r="C377" s="71" t="s">
        <v>6</v>
      </c>
      <c r="D377" s="36" t="str">
        <f t="shared" si="10"/>
        <v>Public</v>
      </c>
      <c r="E377" s="72">
        <v>522</v>
      </c>
      <c r="F377" s="72">
        <v>522</v>
      </c>
      <c r="G377" s="71" t="s">
        <v>436</v>
      </c>
      <c r="H377" s="72">
        <v>308</v>
      </c>
      <c r="I377" s="45">
        <f t="shared" si="11"/>
        <v>11</v>
      </c>
      <c r="J377" s="72">
        <v>2001</v>
      </c>
      <c r="K377" s="71" t="s">
        <v>70</v>
      </c>
    </row>
    <row r="378" spans="1:11" ht="40.5">
      <c r="A378" s="71" t="s">
        <v>15</v>
      </c>
      <c r="B378" s="71" t="s">
        <v>29</v>
      </c>
      <c r="C378" s="71" t="s">
        <v>6</v>
      </c>
      <c r="D378" s="36" t="str">
        <f t="shared" si="10"/>
        <v>Public</v>
      </c>
      <c r="E378" s="72">
        <v>525</v>
      </c>
      <c r="F378" s="72">
        <v>525</v>
      </c>
      <c r="G378" s="71" t="s">
        <v>439</v>
      </c>
      <c r="H378" s="72">
        <v>326</v>
      </c>
      <c r="I378" s="45">
        <f t="shared" si="11"/>
        <v>21</v>
      </c>
      <c r="J378" s="72">
        <v>1991</v>
      </c>
      <c r="K378" s="71" t="s">
        <v>70</v>
      </c>
    </row>
    <row r="379" spans="1:11" ht="54">
      <c r="A379" s="71" t="s">
        <v>15</v>
      </c>
      <c r="B379" s="71" t="s">
        <v>29</v>
      </c>
      <c r="C379" s="71" t="s">
        <v>6</v>
      </c>
      <c r="D379" s="36" t="str">
        <f t="shared" si="10"/>
        <v>Public</v>
      </c>
      <c r="E379" s="72">
        <v>528</v>
      </c>
      <c r="F379" s="72">
        <v>528</v>
      </c>
      <c r="G379" s="71" t="s">
        <v>442</v>
      </c>
      <c r="H379" s="72">
        <v>150</v>
      </c>
      <c r="I379" s="45">
        <f t="shared" si="11"/>
        <v>13</v>
      </c>
      <c r="J379" s="72">
        <v>1999</v>
      </c>
      <c r="K379" s="71" t="s">
        <v>70</v>
      </c>
    </row>
    <row r="380" spans="1:11" ht="54">
      <c r="A380" s="71" t="s">
        <v>15</v>
      </c>
      <c r="B380" s="71" t="s">
        <v>29</v>
      </c>
      <c r="C380" s="71" t="s">
        <v>6</v>
      </c>
      <c r="D380" s="36" t="str">
        <f t="shared" si="10"/>
        <v>Public</v>
      </c>
      <c r="E380" s="72">
        <v>530</v>
      </c>
      <c r="F380" s="72">
        <v>530</v>
      </c>
      <c r="G380" s="71" t="s">
        <v>444</v>
      </c>
      <c r="H380" s="72">
        <v>236</v>
      </c>
      <c r="I380" s="45">
        <f t="shared" si="11"/>
        <v>35</v>
      </c>
      <c r="J380" s="72">
        <v>1977</v>
      </c>
      <c r="K380" s="71" t="s">
        <v>70</v>
      </c>
    </row>
    <row r="381" spans="1:11" ht="54">
      <c r="A381" s="71" t="s">
        <v>15</v>
      </c>
      <c r="B381" s="71" t="s">
        <v>29</v>
      </c>
      <c r="C381" s="71" t="s">
        <v>6</v>
      </c>
      <c r="D381" s="36" t="str">
        <f t="shared" si="10"/>
        <v>Public</v>
      </c>
      <c r="E381" s="72">
        <v>531</v>
      </c>
      <c r="F381" s="72">
        <v>531</v>
      </c>
      <c r="G381" s="71" t="s">
        <v>445</v>
      </c>
      <c r="H381" s="72">
        <v>177</v>
      </c>
      <c r="I381" s="45">
        <f t="shared" si="11"/>
        <v>30</v>
      </c>
      <c r="J381" s="72">
        <v>1982</v>
      </c>
      <c r="K381" s="71" t="s">
        <v>70</v>
      </c>
    </row>
    <row r="382" spans="1:11" ht="27">
      <c r="A382" s="71" t="s">
        <v>15</v>
      </c>
      <c r="B382" s="71" t="s">
        <v>29</v>
      </c>
      <c r="C382" s="71" t="s">
        <v>6</v>
      </c>
      <c r="D382" s="36" t="str">
        <f t="shared" si="10"/>
        <v>Public</v>
      </c>
      <c r="E382" s="72">
        <v>532</v>
      </c>
      <c r="F382" s="72">
        <v>532</v>
      </c>
      <c r="G382" s="71" t="s">
        <v>446</v>
      </c>
      <c r="H382" s="72">
        <v>244</v>
      </c>
      <c r="I382" s="45">
        <f t="shared" si="11"/>
        <v>26</v>
      </c>
      <c r="J382" s="72">
        <v>1986</v>
      </c>
      <c r="K382" s="71" t="s">
        <v>70</v>
      </c>
    </row>
    <row r="383" spans="1:11" ht="27">
      <c r="A383" s="71" t="s">
        <v>15</v>
      </c>
      <c r="B383" s="71" t="s">
        <v>29</v>
      </c>
      <c r="C383" s="71" t="s">
        <v>6</v>
      </c>
      <c r="D383" s="36" t="str">
        <f t="shared" si="10"/>
        <v>Public</v>
      </c>
      <c r="E383" s="72">
        <v>533</v>
      </c>
      <c r="F383" s="72">
        <v>533</v>
      </c>
      <c r="G383" s="71" t="s">
        <v>447</v>
      </c>
      <c r="H383" s="72">
        <v>168</v>
      </c>
      <c r="I383" s="45">
        <f t="shared" si="11"/>
        <v>26</v>
      </c>
      <c r="J383" s="72">
        <v>1986</v>
      </c>
      <c r="K383" s="71" t="s">
        <v>70</v>
      </c>
    </row>
    <row r="384" spans="1:11" ht="27">
      <c r="A384" s="71" t="s">
        <v>15</v>
      </c>
      <c r="B384" s="71" t="s">
        <v>29</v>
      </c>
      <c r="C384" s="71" t="s">
        <v>6</v>
      </c>
      <c r="D384" s="36" t="str">
        <f t="shared" si="10"/>
        <v>Public</v>
      </c>
      <c r="E384" s="72">
        <v>534</v>
      </c>
      <c r="F384" s="72">
        <v>534</v>
      </c>
      <c r="G384" s="71" t="s">
        <v>448</v>
      </c>
      <c r="H384" s="72">
        <v>145</v>
      </c>
      <c r="I384" s="45">
        <f t="shared" si="11"/>
        <v>18</v>
      </c>
      <c r="J384" s="72">
        <v>1994</v>
      </c>
      <c r="K384" s="71" t="s">
        <v>70</v>
      </c>
    </row>
    <row r="385" spans="1:11" ht="27">
      <c r="A385" s="71" t="s">
        <v>15</v>
      </c>
      <c r="B385" s="71" t="s">
        <v>29</v>
      </c>
      <c r="C385" s="71" t="s">
        <v>6</v>
      </c>
      <c r="D385" s="36" t="str">
        <f t="shared" si="10"/>
        <v>Public</v>
      </c>
      <c r="E385" s="72">
        <v>535</v>
      </c>
      <c r="F385" s="72">
        <v>535</v>
      </c>
      <c r="G385" s="71" t="s">
        <v>449</v>
      </c>
      <c r="H385" s="72">
        <v>111</v>
      </c>
      <c r="I385" s="45">
        <f t="shared" si="11"/>
        <v>3</v>
      </c>
      <c r="J385" s="72">
        <v>2009</v>
      </c>
      <c r="K385" s="71" t="s">
        <v>70</v>
      </c>
    </row>
    <row r="386" spans="1:11" ht="27">
      <c r="A386" s="71" t="s">
        <v>15</v>
      </c>
      <c r="B386" s="71" t="s">
        <v>29</v>
      </c>
      <c r="C386" s="71" t="s">
        <v>6</v>
      </c>
      <c r="D386" s="36" t="str">
        <f t="shared" ref="D386:D449" si="12">IF(C386="Catholic", "Private", C386)</f>
        <v>Public</v>
      </c>
      <c r="E386" s="72">
        <v>536</v>
      </c>
      <c r="F386" s="72">
        <v>536</v>
      </c>
      <c r="G386" s="71" t="s">
        <v>450</v>
      </c>
      <c r="H386" s="72">
        <v>162</v>
      </c>
      <c r="I386" s="45">
        <f t="shared" si="11"/>
        <v>44</v>
      </c>
      <c r="J386" s="72">
        <v>1968</v>
      </c>
      <c r="K386" s="71" t="s">
        <v>70</v>
      </c>
    </row>
    <row r="387" spans="1:11" ht="40.5">
      <c r="A387" s="71" t="s">
        <v>15</v>
      </c>
      <c r="B387" s="71" t="s">
        <v>29</v>
      </c>
      <c r="C387" s="71" t="s">
        <v>6</v>
      </c>
      <c r="D387" s="36" t="str">
        <f t="shared" si="12"/>
        <v>Public</v>
      </c>
      <c r="E387" s="72">
        <v>537</v>
      </c>
      <c r="F387" s="72">
        <v>537</v>
      </c>
      <c r="G387" s="71" t="s">
        <v>451</v>
      </c>
      <c r="H387" s="72">
        <v>151</v>
      </c>
      <c r="I387" s="45">
        <f t="shared" ref="I387:I450" si="13">2012-J387</f>
        <v>44</v>
      </c>
      <c r="J387" s="72">
        <v>1968</v>
      </c>
      <c r="K387" s="71" t="s">
        <v>70</v>
      </c>
    </row>
    <row r="388" spans="1:11" ht="27">
      <c r="A388" s="71" t="s">
        <v>15</v>
      </c>
      <c r="B388" s="71" t="s">
        <v>29</v>
      </c>
      <c r="C388" s="71" t="s">
        <v>6</v>
      </c>
      <c r="D388" s="36" t="str">
        <f t="shared" si="12"/>
        <v>Public</v>
      </c>
      <c r="E388" s="72">
        <v>538</v>
      </c>
      <c r="F388" s="72">
        <v>538</v>
      </c>
      <c r="G388" s="71" t="s">
        <v>452</v>
      </c>
      <c r="H388" s="72">
        <v>106</v>
      </c>
      <c r="I388" s="45">
        <f t="shared" si="13"/>
        <v>24</v>
      </c>
      <c r="J388" s="72">
        <v>1988</v>
      </c>
      <c r="K388" s="71" t="s">
        <v>70</v>
      </c>
    </row>
    <row r="389" spans="1:11" ht="27">
      <c r="A389" s="71" t="s">
        <v>15</v>
      </c>
      <c r="B389" s="71" t="s">
        <v>29</v>
      </c>
      <c r="C389" s="71" t="s">
        <v>6</v>
      </c>
      <c r="D389" s="36" t="str">
        <f t="shared" si="12"/>
        <v>Public</v>
      </c>
      <c r="E389" s="72">
        <v>539</v>
      </c>
      <c r="F389" s="72">
        <v>539</v>
      </c>
      <c r="G389" s="71" t="s">
        <v>453</v>
      </c>
      <c r="H389" s="72">
        <v>132</v>
      </c>
      <c r="I389" s="45">
        <f t="shared" si="13"/>
        <v>13</v>
      </c>
      <c r="J389" s="72">
        <v>1999</v>
      </c>
      <c r="K389" s="71" t="s">
        <v>70</v>
      </c>
    </row>
    <row r="390" spans="1:11" ht="27">
      <c r="A390" s="71" t="s">
        <v>15</v>
      </c>
      <c r="B390" s="71" t="s">
        <v>29</v>
      </c>
      <c r="C390" s="71" t="s">
        <v>6</v>
      </c>
      <c r="D390" s="36" t="str">
        <f t="shared" si="12"/>
        <v>Public</v>
      </c>
      <c r="E390" s="72">
        <v>540</v>
      </c>
      <c r="F390" s="72">
        <v>540</v>
      </c>
      <c r="G390" s="71" t="s">
        <v>454</v>
      </c>
      <c r="H390" s="72">
        <v>293</v>
      </c>
      <c r="I390" s="45">
        <f t="shared" si="13"/>
        <v>25</v>
      </c>
      <c r="J390" s="72">
        <v>1987</v>
      </c>
      <c r="K390" s="71" t="s">
        <v>70</v>
      </c>
    </row>
    <row r="391" spans="1:11" ht="27">
      <c r="A391" s="71" t="s">
        <v>15</v>
      </c>
      <c r="B391" s="71" t="s">
        <v>29</v>
      </c>
      <c r="C391" s="71" t="s">
        <v>6</v>
      </c>
      <c r="D391" s="36" t="str">
        <f t="shared" si="12"/>
        <v>Public</v>
      </c>
      <c r="E391" s="72">
        <v>541</v>
      </c>
      <c r="F391" s="72">
        <v>541</v>
      </c>
      <c r="G391" s="71" t="s">
        <v>455</v>
      </c>
      <c r="H391" s="72">
        <v>141</v>
      </c>
      <c r="I391" s="45">
        <f t="shared" si="13"/>
        <v>12</v>
      </c>
      <c r="J391" s="72">
        <v>2000</v>
      </c>
      <c r="K391" s="71" t="s">
        <v>70</v>
      </c>
    </row>
    <row r="392" spans="1:11" ht="40.5">
      <c r="A392" s="71" t="s">
        <v>15</v>
      </c>
      <c r="B392" s="71" t="s">
        <v>29</v>
      </c>
      <c r="C392" s="71" t="s">
        <v>6</v>
      </c>
      <c r="D392" s="36" t="str">
        <f t="shared" si="12"/>
        <v>Public</v>
      </c>
      <c r="E392" s="72">
        <v>542</v>
      </c>
      <c r="F392" s="72">
        <v>542</v>
      </c>
      <c r="G392" s="71" t="s">
        <v>456</v>
      </c>
      <c r="H392" s="72">
        <v>88</v>
      </c>
      <c r="I392" s="45">
        <f t="shared" si="13"/>
        <v>27</v>
      </c>
      <c r="J392" s="72">
        <v>1985</v>
      </c>
      <c r="K392" s="71" t="s">
        <v>70</v>
      </c>
    </row>
    <row r="393" spans="1:11" ht="40.5">
      <c r="A393" s="71" t="s">
        <v>15</v>
      </c>
      <c r="B393" s="71" t="s">
        <v>29</v>
      </c>
      <c r="C393" s="71" t="s">
        <v>6</v>
      </c>
      <c r="D393" s="36" t="str">
        <f t="shared" si="12"/>
        <v>Public</v>
      </c>
      <c r="E393" s="72">
        <v>544</v>
      </c>
      <c r="F393" s="72">
        <v>544</v>
      </c>
      <c r="G393" s="71" t="s">
        <v>458</v>
      </c>
      <c r="H393" s="72">
        <v>244</v>
      </c>
      <c r="I393" s="45">
        <f t="shared" si="13"/>
        <v>31</v>
      </c>
      <c r="J393" s="72">
        <v>1981</v>
      </c>
      <c r="K393" s="71" t="s">
        <v>70</v>
      </c>
    </row>
    <row r="394" spans="1:11" ht="27">
      <c r="A394" s="71" t="s">
        <v>15</v>
      </c>
      <c r="B394" s="71" t="s">
        <v>29</v>
      </c>
      <c r="C394" s="71" t="s">
        <v>6</v>
      </c>
      <c r="D394" s="36" t="str">
        <f t="shared" si="12"/>
        <v>Public</v>
      </c>
      <c r="E394" s="72">
        <v>545</v>
      </c>
      <c r="F394" s="72">
        <v>545</v>
      </c>
      <c r="G394" s="71" t="s">
        <v>459</v>
      </c>
      <c r="H394" s="72">
        <v>308</v>
      </c>
      <c r="I394" s="45">
        <f t="shared" si="13"/>
        <v>28</v>
      </c>
      <c r="J394" s="72">
        <v>1984</v>
      </c>
      <c r="K394" s="71" t="s">
        <v>70</v>
      </c>
    </row>
    <row r="395" spans="1:11" ht="27">
      <c r="A395" s="71" t="s">
        <v>15</v>
      </c>
      <c r="B395" s="71" t="s">
        <v>29</v>
      </c>
      <c r="C395" s="71" t="s">
        <v>6</v>
      </c>
      <c r="D395" s="36" t="str">
        <f t="shared" si="12"/>
        <v>Public</v>
      </c>
      <c r="E395" s="72">
        <v>546</v>
      </c>
      <c r="F395" s="72">
        <v>546</v>
      </c>
      <c r="G395" s="71" t="s">
        <v>460</v>
      </c>
      <c r="H395" s="72">
        <v>148</v>
      </c>
      <c r="I395" s="45">
        <f t="shared" si="13"/>
        <v>39</v>
      </c>
      <c r="J395" s="72">
        <v>1973</v>
      </c>
      <c r="K395" s="71" t="s">
        <v>70</v>
      </c>
    </row>
    <row r="396" spans="1:11" ht="40.5">
      <c r="A396" s="71" t="s">
        <v>15</v>
      </c>
      <c r="B396" s="71" t="s">
        <v>29</v>
      </c>
      <c r="C396" s="71" t="s">
        <v>6</v>
      </c>
      <c r="D396" s="36" t="str">
        <f t="shared" si="12"/>
        <v>Public</v>
      </c>
      <c r="E396" s="72">
        <v>548</v>
      </c>
      <c r="F396" s="72">
        <v>548</v>
      </c>
      <c r="G396" s="71" t="s">
        <v>461</v>
      </c>
      <c r="H396" s="72">
        <v>298</v>
      </c>
      <c r="I396" s="45">
        <f t="shared" si="13"/>
        <v>9</v>
      </c>
      <c r="J396" s="72">
        <v>2003</v>
      </c>
      <c r="K396" s="71" t="s">
        <v>70</v>
      </c>
    </row>
    <row r="397" spans="1:11" ht="54">
      <c r="A397" s="71" t="s">
        <v>15</v>
      </c>
      <c r="B397" s="71" t="s">
        <v>29</v>
      </c>
      <c r="C397" s="71" t="s">
        <v>6</v>
      </c>
      <c r="D397" s="36" t="str">
        <f t="shared" si="12"/>
        <v>Public</v>
      </c>
      <c r="E397" s="72">
        <v>549</v>
      </c>
      <c r="F397" s="72">
        <v>549</v>
      </c>
      <c r="G397" s="71" t="s">
        <v>462</v>
      </c>
      <c r="H397" s="72">
        <v>386</v>
      </c>
      <c r="I397" s="45">
        <f t="shared" si="13"/>
        <v>28</v>
      </c>
      <c r="J397" s="72">
        <v>1984</v>
      </c>
      <c r="K397" s="71" t="s">
        <v>70</v>
      </c>
    </row>
    <row r="398" spans="1:11" ht="27">
      <c r="A398" s="71" t="s">
        <v>15</v>
      </c>
      <c r="B398" s="71" t="s">
        <v>29</v>
      </c>
      <c r="C398" s="71" t="s">
        <v>6</v>
      </c>
      <c r="D398" s="36" t="str">
        <f t="shared" si="12"/>
        <v>Public</v>
      </c>
      <c r="E398" s="72">
        <v>550</v>
      </c>
      <c r="F398" s="72">
        <v>550</v>
      </c>
      <c r="G398" s="71" t="s">
        <v>463</v>
      </c>
      <c r="H398" s="72">
        <v>45</v>
      </c>
      <c r="I398" s="45">
        <f t="shared" si="13"/>
        <v>21</v>
      </c>
      <c r="J398" s="72">
        <v>1991</v>
      </c>
      <c r="K398" s="71" t="s">
        <v>70</v>
      </c>
    </row>
    <row r="399" spans="1:11" ht="27">
      <c r="A399" s="71" t="s">
        <v>15</v>
      </c>
      <c r="B399" s="71" t="s">
        <v>29</v>
      </c>
      <c r="C399" s="71" t="s">
        <v>6</v>
      </c>
      <c r="D399" s="36" t="str">
        <f t="shared" si="12"/>
        <v>Public</v>
      </c>
      <c r="E399" s="72">
        <v>551</v>
      </c>
      <c r="F399" s="72">
        <v>551</v>
      </c>
      <c r="G399" s="71" t="s">
        <v>464</v>
      </c>
      <c r="H399" s="72">
        <v>102</v>
      </c>
      <c r="I399" s="45">
        <f t="shared" si="13"/>
        <v>24</v>
      </c>
      <c r="J399" s="72">
        <v>1988</v>
      </c>
      <c r="K399" s="71" t="s">
        <v>70</v>
      </c>
    </row>
    <row r="400" spans="1:11" ht="27">
      <c r="A400" s="71" t="s">
        <v>15</v>
      </c>
      <c r="B400" s="71" t="s">
        <v>29</v>
      </c>
      <c r="C400" s="71" t="s">
        <v>6</v>
      </c>
      <c r="D400" s="36" t="str">
        <f t="shared" si="12"/>
        <v>Public</v>
      </c>
      <c r="E400" s="72">
        <v>553</v>
      </c>
      <c r="F400" s="72">
        <v>553</v>
      </c>
      <c r="G400" s="71" t="s">
        <v>465</v>
      </c>
      <c r="H400" s="72">
        <v>44</v>
      </c>
      <c r="I400" s="45">
        <f t="shared" si="13"/>
        <v>9</v>
      </c>
      <c r="J400" s="72">
        <v>2003</v>
      </c>
      <c r="K400" s="71" t="s">
        <v>70</v>
      </c>
    </row>
    <row r="401" spans="1:11" ht="27">
      <c r="A401" s="71" t="s">
        <v>15</v>
      </c>
      <c r="B401" s="71" t="s">
        <v>29</v>
      </c>
      <c r="C401" s="71" t="s">
        <v>6</v>
      </c>
      <c r="D401" s="36" t="str">
        <f t="shared" si="12"/>
        <v>Public</v>
      </c>
      <c r="E401" s="72">
        <v>554</v>
      </c>
      <c r="F401" s="72">
        <v>554</v>
      </c>
      <c r="G401" s="71" t="s">
        <v>466</v>
      </c>
      <c r="H401" s="72">
        <v>46</v>
      </c>
      <c r="I401" s="45">
        <f t="shared" si="13"/>
        <v>27</v>
      </c>
      <c r="J401" s="72">
        <v>1985</v>
      </c>
      <c r="K401" s="71" t="s">
        <v>70</v>
      </c>
    </row>
    <row r="402" spans="1:11" ht="27">
      <c r="A402" s="71" t="s">
        <v>15</v>
      </c>
      <c r="B402" s="71" t="s">
        <v>29</v>
      </c>
      <c r="C402" s="71" t="s">
        <v>6</v>
      </c>
      <c r="D402" s="36" t="str">
        <f t="shared" si="12"/>
        <v>Public</v>
      </c>
      <c r="E402" s="72">
        <v>556</v>
      </c>
      <c r="F402" s="72">
        <v>556</v>
      </c>
      <c r="G402" s="71" t="s">
        <v>468</v>
      </c>
      <c r="H402" s="72">
        <v>113</v>
      </c>
      <c r="I402" s="45">
        <f t="shared" si="13"/>
        <v>19</v>
      </c>
      <c r="J402" s="72">
        <v>1993</v>
      </c>
      <c r="K402" s="71" t="s">
        <v>70</v>
      </c>
    </row>
    <row r="403" spans="1:11" ht="27">
      <c r="A403" s="71" t="s">
        <v>15</v>
      </c>
      <c r="B403" s="71" t="s">
        <v>29</v>
      </c>
      <c r="C403" s="71" t="s">
        <v>6</v>
      </c>
      <c r="D403" s="36" t="str">
        <f t="shared" si="12"/>
        <v>Public</v>
      </c>
      <c r="E403" s="72">
        <v>557</v>
      </c>
      <c r="F403" s="72">
        <v>557</v>
      </c>
      <c r="G403" s="71" t="s">
        <v>469</v>
      </c>
      <c r="H403" s="72">
        <v>85</v>
      </c>
      <c r="I403" s="45">
        <f t="shared" si="13"/>
        <v>13</v>
      </c>
      <c r="J403" s="72">
        <v>1999</v>
      </c>
      <c r="K403" s="71" t="s">
        <v>70</v>
      </c>
    </row>
    <row r="404" spans="1:11" ht="54">
      <c r="A404" s="71" t="s">
        <v>15</v>
      </c>
      <c r="B404" s="71" t="s">
        <v>29</v>
      </c>
      <c r="C404" s="71" t="s">
        <v>6</v>
      </c>
      <c r="D404" s="36" t="str">
        <f t="shared" si="12"/>
        <v>Public</v>
      </c>
      <c r="E404" s="72">
        <v>558</v>
      </c>
      <c r="F404" s="72">
        <v>558</v>
      </c>
      <c r="G404" s="71" t="s">
        <v>470</v>
      </c>
      <c r="H404" s="72">
        <v>246</v>
      </c>
      <c r="I404" s="45">
        <f t="shared" si="13"/>
        <v>30</v>
      </c>
      <c r="J404" s="72">
        <v>1982</v>
      </c>
      <c r="K404" s="71" t="s">
        <v>70</v>
      </c>
    </row>
    <row r="405" spans="1:11" ht="27">
      <c r="A405" s="71" t="s">
        <v>15</v>
      </c>
      <c r="B405" s="71" t="s">
        <v>29</v>
      </c>
      <c r="C405" s="71" t="s">
        <v>6</v>
      </c>
      <c r="D405" s="36" t="str">
        <f t="shared" si="12"/>
        <v>Public</v>
      </c>
      <c r="E405" s="72">
        <v>560</v>
      </c>
      <c r="F405" s="72">
        <v>560</v>
      </c>
      <c r="G405" s="71" t="s">
        <v>472</v>
      </c>
      <c r="H405" s="72">
        <v>58</v>
      </c>
      <c r="I405" s="45">
        <f t="shared" si="13"/>
        <v>3</v>
      </c>
      <c r="J405" s="72">
        <v>2009</v>
      </c>
      <c r="K405" s="71" t="s">
        <v>70</v>
      </c>
    </row>
    <row r="406" spans="1:11" ht="27">
      <c r="A406" s="71" t="s">
        <v>15</v>
      </c>
      <c r="B406" s="71" t="s">
        <v>29</v>
      </c>
      <c r="C406" s="71" t="s">
        <v>6</v>
      </c>
      <c r="D406" s="36" t="str">
        <f t="shared" si="12"/>
        <v>Public</v>
      </c>
      <c r="E406" s="72">
        <v>561</v>
      </c>
      <c r="F406" s="72">
        <v>561</v>
      </c>
      <c r="G406" s="71" t="s">
        <v>473</v>
      </c>
      <c r="H406" s="72">
        <v>44</v>
      </c>
      <c r="I406" s="45">
        <f t="shared" si="13"/>
        <v>3</v>
      </c>
      <c r="J406" s="72">
        <v>2009</v>
      </c>
      <c r="K406" s="71" t="s">
        <v>70</v>
      </c>
    </row>
    <row r="407" spans="1:11" ht="27">
      <c r="A407" s="71" t="s">
        <v>15</v>
      </c>
      <c r="B407" s="71" t="s">
        <v>29</v>
      </c>
      <c r="C407" s="71" t="s">
        <v>6</v>
      </c>
      <c r="D407" s="36" t="str">
        <f t="shared" si="12"/>
        <v>Public</v>
      </c>
      <c r="E407" s="72">
        <v>563</v>
      </c>
      <c r="F407" s="72">
        <v>563</v>
      </c>
      <c r="G407" s="71" t="s">
        <v>474</v>
      </c>
      <c r="H407" s="72">
        <v>224</v>
      </c>
      <c r="I407" s="45">
        <f t="shared" si="13"/>
        <v>28</v>
      </c>
      <c r="J407" s="72">
        <v>1984</v>
      </c>
      <c r="K407" s="71" t="s">
        <v>70</v>
      </c>
    </row>
    <row r="408" spans="1:11" ht="27">
      <c r="A408" s="71" t="s">
        <v>15</v>
      </c>
      <c r="B408" s="71" t="s">
        <v>29</v>
      </c>
      <c r="C408" s="71" t="s">
        <v>6</v>
      </c>
      <c r="D408" s="36" t="str">
        <f t="shared" si="12"/>
        <v>Public</v>
      </c>
      <c r="E408" s="72">
        <v>564</v>
      </c>
      <c r="F408" s="72">
        <v>564</v>
      </c>
      <c r="G408" s="71" t="s">
        <v>475</v>
      </c>
      <c r="H408" s="72">
        <v>79</v>
      </c>
      <c r="I408" s="45">
        <f t="shared" si="13"/>
        <v>20</v>
      </c>
      <c r="J408" s="72">
        <v>1992</v>
      </c>
      <c r="K408" s="71" t="s">
        <v>70</v>
      </c>
    </row>
    <row r="409" spans="1:11" ht="27">
      <c r="A409" s="71" t="s">
        <v>15</v>
      </c>
      <c r="B409" s="71" t="s">
        <v>29</v>
      </c>
      <c r="C409" s="71" t="s">
        <v>6</v>
      </c>
      <c r="D409" s="36" t="str">
        <f t="shared" si="12"/>
        <v>Public</v>
      </c>
      <c r="E409" s="72">
        <v>565</v>
      </c>
      <c r="F409" s="72">
        <v>565</v>
      </c>
      <c r="G409" s="71" t="s">
        <v>476</v>
      </c>
      <c r="H409" s="72">
        <v>92</v>
      </c>
      <c r="I409" s="45">
        <f t="shared" si="13"/>
        <v>8</v>
      </c>
      <c r="J409" s="72">
        <v>2004</v>
      </c>
      <c r="K409" s="71" t="s">
        <v>70</v>
      </c>
    </row>
    <row r="410" spans="1:11" ht="27">
      <c r="A410" s="71" t="s">
        <v>15</v>
      </c>
      <c r="B410" s="71" t="s">
        <v>29</v>
      </c>
      <c r="C410" s="71" t="s">
        <v>6</v>
      </c>
      <c r="D410" s="36" t="str">
        <f t="shared" si="12"/>
        <v>Public</v>
      </c>
      <c r="E410" s="72">
        <v>566</v>
      </c>
      <c r="F410" s="72">
        <v>566</v>
      </c>
      <c r="G410" s="71" t="s">
        <v>477</v>
      </c>
      <c r="H410" s="72">
        <v>94</v>
      </c>
      <c r="I410" s="45">
        <f t="shared" si="13"/>
        <v>25</v>
      </c>
      <c r="J410" s="72">
        <v>1987</v>
      </c>
      <c r="K410" s="71" t="s">
        <v>70</v>
      </c>
    </row>
    <row r="411" spans="1:11" ht="27">
      <c r="A411" s="71" t="s">
        <v>15</v>
      </c>
      <c r="B411" s="71" t="s">
        <v>29</v>
      </c>
      <c r="C411" s="71" t="s">
        <v>6</v>
      </c>
      <c r="D411" s="36" t="str">
        <f t="shared" si="12"/>
        <v>Public</v>
      </c>
      <c r="E411" s="72">
        <v>567</v>
      </c>
      <c r="F411" s="72">
        <v>567</v>
      </c>
      <c r="G411" s="71" t="s">
        <v>478</v>
      </c>
      <c r="H411" s="72">
        <v>82</v>
      </c>
      <c r="I411" s="45">
        <f t="shared" si="13"/>
        <v>29</v>
      </c>
      <c r="J411" s="72">
        <v>1983</v>
      </c>
      <c r="K411" s="71" t="s">
        <v>70</v>
      </c>
    </row>
    <row r="412" spans="1:11" ht="40.5">
      <c r="A412" s="71" t="s">
        <v>15</v>
      </c>
      <c r="B412" s="71" t="s">
        <v>29</v>
      </c>
      <c r="C412" s="71" t="s">
        <v>6</v>
      </c>
      <c r="D412" s="36" t="str">
        <f t="shared" si="12"/>
        <v>Public</v>
      </c>
      <c r="E412" s="72">
        <v>568</v>
      </c>
      <c r="F412" s="72">
        <v>568</v>
      </c>
      <c r="G412" s="71" t="s">
        <v>479</v>
      </c>
      <c r="H412" s="72">
        <v>37</v>
      </c>
      <c r="I412" s="45">
        <f t="shared" si="13"/>
        <v>2</v>
      </c>
      <c r="J412" s="72">
        <v>2010</v>
      </c>
      <c r="K412" s="71" t="s">
        <v>70</v>
      </c>
    </row>
    <row r="413" spans="1:11" ht="27">
      <c r="A413" s="71" t="s">
        <v>15</v>
      </c>
      <c r="B413" s="71" t="s">
        <v>29</v>
      </c>
      <c r="C413" s="71" t="s">
        <v>6</v>
      </c>
      <c r="D413" s="36" t="str">
        <f t="shared" si="12"/>
        <v>Public</v>
      </c>
      <c r="E413" s="72">
        <v>570</v>
      </c>
      <c r="F413" s="72">
        <v>570</v>
      </c>
      <c r="G413" s="71" t="s">
        <v>480</v>
      </c>
      <c r="H413" s="72">
        <v>163</v>
      </c>
      <c r="I413" s="45">
        <f t="shared" si="13"/>
        <v>3</v>
      </c>
      <c r="J413" s="72">
        <v>2009</v>
      </c>
      <c r="K413" s="71" t="s">
        <v>70</v>
      </c>
    </row>
    <row r="414" spans="1:11" ht="27">
      <c r="A414" s="71" t="s">
        <v>15</v>
      </c>
      <c r="B414" s="71" t="s">
        <v>29</v>
      </c>
      <c r="C414" s="71" t="s">
        <v>6</v>
      </c>
      <c r="D414" s="36" t="str">
        <f t="shared" si="12"/>
        <v>Public</v>
      </c>
      <c r="E414" s="72">
        <v>571</v>
      </c>
      <c r="F414" s="72">
        <v>571</v>
      </c>
      <c r="G414" s="71" t="s">
        <v>481</v>
      </c>
      <c r="H414" s="72">
        <v>173</v>
      </c>
      <c r="I414" s="45">
        <f t="shared" si="13"/>
        <v>34</v>
      </c>
      <c r="J414" s="72">
        <v>1978</v>
      </c>
      <c r="K414" s="71" t="s">
        <v>70</v>
      </c>
    </row>
    <row r="415" spans="1:11" ht="27">
      <c r="A415" s="71" t="s">
        <v>15</v>
      </c>
      <c r="B415" s="71" t="s">
        <v>29</v>
      </c>
      <c r="C415" s="71" t="s">
        <v>6</v>
      </c>
      <c r="D415" s="36" t="str">
        <f t="shared" si="12"/>
        <v>Public</v>
      </c>
      <c r="E415" s="72">
        <v>572</v>
      </c>
      <c r="F415" s="72">
        <v>572</v>
      </c>
      <c r="G415" s="71" t="s">
        <v>482</v>
      </c>
      <c r="H415" s="72">
        <v>52</v>
      </c>
      <c r="I415" s="45">
        <f t="shared" si="13"/>
        <v>28</v>
      </c>
      <c r="J415" s="72">
        <v>1984</v>
      </c>
      <c r="K415" s="71" t="s">
        <v>70</v>
      </c>
    </row>
    <row r="416" spans="1:11" ht="27">
      <c r="A416" s="71" t="s">
        <v>15</v>
      </c>
      <c r="B416" s="71" t="s">
        <v>29</v>
      </c>
      <c r="C416" s="71" t="s">
        <v>6</v>
      </c>
      <c r="D416" s="36" t="str">
        <f t="shared" si="12"/>
        <v>Public</v>
      </c>
      <c r="E416" s="72">
        <v>574</v>
      </c>
      <c r="F416" s="72">
        <v>574</v>
      </c>
      <c r="G416" s="71" t="s">
        <v>484</v>
      </c>
      <c r="H416" s="72">
        <v>124</v>
      </c>
      <c r="I416" s="45">
        <f t="shared" si="13"/>
        <v>31</v>
      </c>
      <c r="J416" s="72">
        <v>1981</v>
      </c>
      <c r="K416" s="71" t="s">
        <v>70</v>
      </c>
    </row>
    <row r="417" spans="1:11" ht="27">
      <c r="A417" s="71" t="s">
        <v>15</v>
      </c>
      <c r="B417" s="71" t="s">
        <v>29</v>
      </c>
      <c r="C417" s="71" t="s">
        <v>6</v>
      </c>
      <c r="D417" s="36" t="str">
        <f t="shared" si="12"/>
        <v>Public</v>
      </c>
      <c r="E417" s="72">
        <v>576</v>
      </c>
      <c r="F417" s="72">
        <v>576</v>
      </c>
      <c r="G417" s="71" t="s">
        <v>486</v>
      </c>
      <c r="H417" s="72">
        <v>134</v>
      </c>
      <c r="I417" s="45">
        <f t="shared" si="13"/>
        <v>26</v>
      </c>
      <c r="J417" s="72">
        <v>1986</v>
      </c>
      <c r="K417" s="71" t="s">
        <v>70</v>
      </c>
    </row>
    <row r="418" spans="1:11" ht="27">
      <c r="A418" s="71" t="s">
        <v>15</v>
      </c>
      <c r="B418" s="71" t="s">
        <v>29</v>
      </c>
      <c r="C418" s="71" t="s">
        <v>6</v>
      </c>
      <c r="D418" s="36" t="str">
        <f t="shared" si="12"/>
        <v>Public</v>
      </c>
      <c r="E418" s="72">
        <v>577</v>
      </c>
      <c r="F418" s="72">
        <v>577</v>
      </c>
      <c r="G418" s="71" t="s">
        <v>487</v>
      </c>
      <c r="H418" s="72">
        <v>137</v>
      </c>
      <c r="I418" s="45">
        <f t="shared" si="13"/>
        <v>20</v>
      </c>
      <c r="J418" s="72">
        <v>1992</v>
      </c>
      <c r="K418" s="71" t="s">
        <v>70</v>
      </c>
    </row>
    <row r="419" spans="1:11" ht="27">
      <c r="A419" s="71" t="s">
        <v>15</v>
      </c>
      <c r="B419" s="71" t="s">
        <v>29</v>
      </c>
      <c r="C419" s="71" t="s">
        <v>6</v>
      </c>
      <c r="D419" s="36" t="str">
        <f t="shared" si="12"/>
        <v>Public</v>
      </c>
      <c r="E419" s="72">
        <v>580</v>
      </c>
      <c r="F419" s="72">
        <v>580</v>
      </c>
      <c r="G419" s="71" t="s">
        <v>489</v>
      </c>
      <c r="H419" s="72">
        <v>102</v>
      </c>
      <c r="I419" s="45">
        <f t="shared" si="13"/>
        <v>17</v>
      </c>
      <c r="J419" s="72">
        <v>1995</v>
      </c>
      <c r="K419" s="71" t="s">
        <v>70</v>
      </c>
    </row>
    <row r="420" spans="1:11" ht="54">
      <c r="A420" s="71" t="s">
        <v>15</v>
      </c>
      <c r="B420" s="71" t="s">
        <v>29</v>
      </c>
      <c r="C420" s="71" t="s">
        <v>6</v>
      </c>
      <c r="D420" s="36" t="str">
        <f t="shared" si="12"/>
        <v>Public</v>
      </c>
      <c r="E420" s="72">
        <v>582</v>
      </c>
      <c r="F420" s="72">
        <v>582</v>
      </c>
      <c r="G420" s="71" t="s">
        <v>491</v>
      </c>
      <c r="H420" s="72">
        <v>311</v>
      </c>
      <c r="I420" s="45">
        <f t="shared" si="13"/>
        <v>31</v>
      </c>
      <c r="J420" s="72">
        <v>1981</v>
      </c>
      <c r="K420" s="71" t="s">
        <v>70</v>
      </c>
    </row>
    <row r="421" spans="1:11" ht="40.5">
      <c r="A421" s="71" t="s">
        <v>15</v>
      </c>
      <c r="B421" s="71" t="s">
        <v>29</v>
      </c>
      <c r="C421" s="71" t="s">
        <v>6</v>
      </c>
      <c r="D421" s="36" t="str">
        <f t="shared" si="12"/>
        <v>Public</v>
      </c>
      <c r="E421" s="72">
        <v>584</v>
      </c>
      <c r="F421" s="72">
        <v>584</v>
      </c>
      <c r="G421" s="71" t="s">
        <v>493</v>
      </c>
      <c r="H421" s="72">
        <v>285</v>
      </c>
      <c r="I421" s="45">
        <f t="shared" si="13"/>
        <v>21</v>
      </c>
      <c r="J421" s="72">
        <v>1991</v>
      </c>
      <c r="K421" s="71" t="s">
        <v>70</v>
      </c>
    </row>
    <row r="422" spans="1:11" ht="27">
      <c r="A422" s="71" t="s">
        <v>15</v>
      </c>
      <c r="B422" s="71" t="s">
        <v>29</v>
      </c>
      <c r="C422" s="71" t="s">
        <v>6</v>
      </c>
      <c r="D422" s="36" t="str">
        <f t="shared" si="12"/>
        <v>Public</v>
      </c>
      <c r="E422" s="72">
        <v>586</v>
      </c>
      <c r="F422" s="72">
        <v>586</v>
      </c>
      <c r="G422" s="71" t="s">
        <v>495</v>
      </c>
      <c r="H422" s="72">
        <v>621</v>
      </c>
      <c r="I422" s="45">
        <f t="shared" si="13"/>
        <v>34</v>
      </c>
      <c r="J422" s="72">
        <v>1978</v>
      </c>
      <c r="K422" s="71" t="s">
        <v>70</v>
      </c>
    </row>
    <row r="423" spans="1:11" ht="40.5">
      <c r="A423" s="71" t="s">
        <v>15</v>
      </c>
      <c r="B423" s="71" t="s">
        <v>29</v>
      </c>
      <c r="C423" s="71" t="s">
        <v>6</v>
      </c>
      <c r="D423" s="36" t="str">
        <f t="shared" si="12"/>
        <v>Public</v>
      </c>
      <c r="E423" s="72">
        <v>587</v>
      </c>
      <c r="F423" s="72">
        <v>587</v>
      </c>
      <c r="G423" s="71" t="s">
        <v>496</v>
      </c>
      <c r="H423" s="72">
        <v>477</v>
      </c>
      <c r="I423" s="45">
        <f t="shared" si="13"/>
        <v>30</v>
      </c>
      <c r="J423" s="72">
        <v>1982</v>
      </c>
      <c r="K423" s="71" t="s">
        <v>70</v>
      </c>
    </row>
    <row r="424" spans="1:11" ht="40.5">
      <c r="A424" s="71" t="s">
        <v>15</v>
      </c>
      <c r="B424" s="71" t="s">
        <v>29</v>
      </c>
      <c r="C424" s="71" t="s">
        <v>6</v>
      </c>
      <c r="D424" s="36" t="str">
        <f t="shared" si="12"/>
        <v>Public</v>
      </c>
      <c r="E424" s="72">
        <v>784</v>
      </c>
      <c r="F424" s="72">
        <v>784</v>
      </c>
      <c r="G424" s="71" t="s">
        <v>498</v>
      </c>
      <c r="H424" s="72">
        <v>54</v>
      </c>
      <c r="I424" s="45">
        <f t="shared" si="13"/>
        <v>5</v>
      </c>
      <c r="J424" s="72">
        <v>2007</v>
      </c>
      <c r="K424" s="71" t="s">
        <v>70</v>
      </c>
    </row>
    <row r="425" spans="1:11" ht="27">
      <c r="A425" s="71" t="s">
        <v>15</v>
      </c>
      <c r="B425" s="71" t="s">
        <v>29</v>
      </c>
      <c r="C425" s="71" t="s">
        <v>6</v>
      </c>
      <c r="D425" s="36" t="str">
        <f t="shared" si="12"/>
        <v>Public</v>
      </c>
      <c r="E425" s="72">
        <v>786</v>
      </c>
      <c r="F425" s="72">
        <v>786</v>
      </c>
      <c r="G425" s="71" t="s">
        <v>499</v>
      </c>
      <c r="H425" s="72">
        <v>61</v>
      </c>
      <c r="I425" s="45">
        <f t="shared" si="13"/>
        <v>5</v>
      </c>
      <c r="J425" s="72">
        <v>2007</v>
      </c>
      <c r="K425" s="71" t="s">
        <v>70</v>
      </c>
    </row>
    <row r="426" spans="1:11" ht="40.5">
      <c r="A426" s="71" t="s">
        <v>15</v>
      </c>
      <c r="B426" s="71" t="s">
        <v>29</v>
      </c>
      <c r="C426" s="71" t="s">
        <v>6</v>
      </c>
      <c r="D426" s="36" t="str">
        <f t="shared" si="12"/>
        <v>Public</v>
      </c>
      <c r="E426" s="72">
        <v>806</v>
      </c>
      <c r="F426" s="72">
        <v>806</v>
      </c>
      <c r="G426" s="71" t="s">
        <v>500</v>
      </c>
      <c r="H426" s="72">
        <v>108</v>
      </c>
      <c r="I426" s="45">
        <f t="shared" si="13"/>
        <v>5</v>
      </c>
      <c r="J426" s="72">
        <v>2007</v>
      </c>
      <c r="K426" s="71" t="s">
        <v>70</v>
      </c>
    </row>
    <row r="427" spans="1:11" ht="40.5">
      <c r="A427" s="71" t="s">
        <v>15</v>
      </c>
      <c r="B427" s="71" t="s">
        <v>29</v>
      </c>
      <c r="C427" s="71" t="s">
        <v>6</v>
      </c>
      <c r="D427" s="36" t="str">
        <f t="shared" si="12"/>
        <v>Public</v>
      </c>
      <c r="E427" s="72">
        <v>812</v>
      </c>
      <c r="F427" s="72">
        <v>812</v>
      </c>
      <c r="G427" s="71" t="s">
        <v>501</v>
      </c>
      <c r="H427" s="72">
        <v>74</v>
      </c>
      <c r="I427" s="45">
        <f t="shared" si="13"/>
        <v>5</v>
      </c>
      <c r="J427" s="72">
        <v>2007</v>
      </c>
      <c r="K427" s="71" t="s">
        <v>70</v>
      </c>
    </row>
    <row r="428" spans="1:11" ht="27">
      <c r="A428" s="71" t="s">
        <v>15</v>
      </c>
      <c r="B428" s="71" t="s">
        <v>29</v>
      </c>
      <c r="C428" s="71" t="s">
        <v>6</v>
      </c>
      <c r="D428" s="36" t="str">
        <f t="shared" si="12"/>
        <v>Public</v>
      </c>
      <c r="E428" s="72">
        <v>816</v>
      </c>
      <c r="F428" s="72">
        <v>816</v>
      </c>
      <c r="G428" s="71" t="s">
        <v>502</v>
      </c>
      <c r="H428" s="72">
        <v>67</v>
      </c>
      <c r="I428" s="45">
        <f t="shared" si="13"/>
        <v>5</v>
      </c>
      <c r="J428" s="72">
        <v>2007</v>
      </c>
      <c r="K428" s="71" t="s">
        <v>70</v>
      </c>
    </row>
    <row r="429" spans="1:11" ht="54">
      <c r="A429" s="71" t="s">
        <v>15</v>
      </c>
      <c r="B429" s="71" t="s">
        <v>29</v>
      </c>
      <c r="C429" s="71" t="s">
        <v>6</v>
      </c>
      <c r="D429" s="36" t="str">
        <f t="shared" si="12"/>
        <v>Public</v>
      </c>
      <c r="E429" s="72">
        <v>818</v>
      </c>
      <c r="F429" s="72">
        <v>818</v>
      </c>
      <c r="G429" s="71" t="s">
        <v>503</v>
      </c>
      <c r="H429" s="72">
        <v>60</v>
      </c>
      <c r="I429" s="45">
        <f t="shared" si="13"/>
        <v>6</v>
      </c>
      <c r="J429" s="72">
        <v>2006</v>
      </c>
      <c r="K429" s="71" t="s">
        <v>70</v>
      </c>
    </row>
    <row r="430" spans="1:11" ht="27">
      <c r="A430" s="71" t="s">
        <v>15</v>
      </c>
      <c r="B430" s="71" t="s">
        <v>29</v>
      </c>
      <c r="C430" s="71" t="s">
        <v>6</v>
      </c>
      <c r="D430" s="36" t="str">
        <f t="shared" si="12"/>
        <v>Public</v>
      </c>
      <c r="E430" s="72">
        <v>823</v>
      </c>
      <c r="F430" s="72">
        <v>823</v>
      </c>
      <c r="G430" s="71" t="s">
        <v>504</v>
      </c>
      <c r="H430" s="72">
        <v>147</v>
      </c>
      <c r="I430" s="45">
        <f t="shared" si="13"/>
        <v>12</v>
      </c>
      <c r="J430" s="72">
        <v>2000</v>
      </c>
      <c r="K430" s="71" t="s">
        <v>70</v>
      </c>
    </row>
    <row r="431" spans="1:11" ht="27">
      <c r="A431" s="71" t="s">
        <v>15</v>
      </c>
      <c r="B431" s="71" t="s">
        <v>29</v>
      </c>
      <c r="C431" s="71" t="s">
        <v>6</v>
      </c>
      <c r="D431" s="36" t="str">
        <f t="shared" si="12"/>
        <v>Public</v>
      </c>
      <c r="E431" s="72">
        <v>825</v>
      </c>
      <c r="F431" s="72">
        <v>825</v>
      </c>
      <c r="G431" s="71" t="s">
        <v>505</v>
      </c>
      <c r="H431" s="72">
        <v>83</v>
      </c>
      <c r="I431" s="45">
        <f t="shared" si="13"/>
        <v>3</v>
      </c>
      <c r="J431" s="72">
        <v>2009</v>
      </c>
      <c r="K431" s="71" t="s">
        <v>70</v>
      </c>
    </row>
    <row r="432" spans="1:11" ht="27">
      <c r="A432" s="71" t="s">
        <v>15</v>
      </c>
      <c r="B432" s="71" t="s">
        <v>29</v>
      </c>
      <c r="C432" s="71" t="s">
        <v>6</v>
      </c>
      <c r="D432" s="36" t="str">
        <f t="shared" si="12"/>
        <v>Public</v>
      </c>
      <c r="E432" s="72">
        <v>831</v>
      </c>
      <c r="F432" s="72">
        <v>831</v>
      </c>
      <c r="G432" s="71" t="s">
        <v>506</v>
      </c>
      <c r="H432" s="72">
        <v>27</v>
      </c>
      <c r="I432" s="45">
        <f t="shared" si="13"/>
        <v>4</v>
      </c>
      <c r="J432" s="72">
        <v>2008</v>
      </c>
      <c r="K432" s="71" t="s">
        <v>70</v>
      </c>
    </row>
    <row r="433" spans="1:11" ht="40.5">
      <c r="A433" s="71" t="s">
        <v>15</v>
      </c>
      <c r="B433" s="71" t="s">
        <v>29</v>
      </c>
      <c r="C433" s="71" t="s">
        <v>6</v>
      </c>
      <c r="D433" s="36" t="str">
        <f t="shared" si="12"/>
        <v>Public</v>
      </c>
      <c r="E433" s="72">
        <v>850</v>
      </c>
      <c r="F433" s="72">
        <v>850</v>
      </c>
      <c r="G433" s="71" t="s">
        <v>508</v>
      </c>
      <c r="H433" s="72">
        <v>55</v>
      </c>
      <c r="I433" s="45">
        <f t="shared" si="13"/>
        <v>3</v>
      </c>
      <c r="J433" s="72">
        <v>2009</v>
      </c>
      <c r="K433" s="71" t="s">
        <v>70</v>
      </c>
    </row>
    <row r="434" spans="1:11" ht="27">
      <c r="A434" s="71" t="s">
        <v>15</v>
      </c>
      <c r="B434" s="71" t="s">
        <v>29</v>
      </c>
      <c r="C434" s="71" t="s">
        <v>6</v>
      </c>
      <c r="D434" s="36" t="str">
        <f t="shared" si="12"/>
        <v>Public</v>
      </c>
      <c r="E434" s="72">
        <v>851</v>
      </c>
      <c r="F434" s="72">
        <v>851</v>
      </c>
      <c r="G434" s="71" t="s">
        <v>509</v>
      </c>
      <c r="H434" s="72">
        <v>150</v>
      </c>
      <c r="I434" s="45">
        <f t="shared" si="13"/>
        <v>5</v>
      </c>
      <c r="J434" s="72">
        <v>2007</v>
      </c>
      <c r="K434" s="71" t="s">
        <v>70</v>
      </c>
    </row>
    <row r="435" spans="1:11" ht="27">
      <c r="A435" s="71" t="s">
        <v>15</v>
      </c>
      <c r="B435" s="71" t="s">
        <v>29</v>
      </c>
      <c r="C435" s="71" t="s">
        <v>6</v>
      </c>
      <c r="D435" s="36" t="str">
        <f t="shared" si="12"/>
        <v>Public</v>
      </c>
      <c r="E435" s="72">
        <v>854</v>
      </c>
      <c r="F435" s="72">
        <v>854</v>
      </c>
      <c r="G435" s="71" t="s">
        <v>510</v>
      </c>
      <c r="H435" s="72">
        <v>122</v>
      </c>
      <c r="I435" s="45">
        <f t="shared" si="13"/>
        <v>3</v>
      </c>
      <c r="J435" s="72">
        <v>2009</v>
      </c>
      <c r="K435" s="71" t="s">
        <v>70</v>
      </c>
    </row>
    <row r="436" spans="1:11" ht="54">
      <c r="A436" s="71" t="s">
        <v>15</v>
      </c>
      <c r="B436" s="71" t="s">
        <v>29</v>
      </c>
      <c r="C436" s="71" t="s">
        <v>6</v>
      </c>
      <c r="D436" s="36" t="str">
        <f t="shared" si="12"/>
        <v>Public</v>
      </c>
      <c r="E436" s="72">
        <v>856</v>
      </c>
      <c r="F436" s="72">
        <v>856</v>
      </c>
      <c r="G436" s="71" t="s">
        <v>511</v>
      </c>
      <c r="H436" s="72">
        <v>42</v>
      </c>
      <c r="I436" s="45">
        <f t="shared" si="13"/>
        <v>6</v>
      </c>
      <c r="J436" s="72">
        <v>2006</v>
      </c>
      <c r="K436" s="71" t="s">
        <v>70</v>
      </c>
    </row>
    <row r="437" spans="1:11" ht="40.5">
      <c r="A437" s="71" t="s">
        <v>15</v>
      </c>
      <c r="B437" s="71" t="s">
        <v>29</v>
      </c>
      <c r="C437" s="71" t="s">
        <v>6</v>
      </c>
      <c r="D437" s="36" t="str">
        <f t="shared" si="12"/>
        <v>Public</v>
      </c>
      <c r="E437" s="72">
        <v>858</v>
      </c>
      <c r="F437" s="72">
        <v>858</v>
      </c>
      <c r="G437" s="71" t="s">
        <v>512</v>
      </c>
      <c r="H437" s="72">
        <v>84</v>
      </c>
      <c r="I437" s="45">
        <f t="shared" si="13"/>
        <v>5</v>
      </c>
      <c r="J437" s="72">
        <v>2007</v>
      </c>
      <c r="K437" s="71" t="s">
        <v>70</v>
      </c>
    </row>
    <row r="438" spans="1:11" ht="27">
      <c r="A438" s="71" t="s">
        <v>15</v>
      </c>
      <c r="B438" s="71" t="s">
        <v>29</v>
      </c>
      <c r="C438" s="71" t="s">
        <v>6</v>
      </c>
      <c r="D438" s="36" t="str">
        <f t="shared" si="12"/>
        <v>Public</v>
      </c>
      <c r="E438" s="72">
        <v>860</v>
      </c>
      <c r="F438" s="72">
        <v>860</v>
      </c>
      <c r="G438" s="71" t="s">
        <v>513</v>
      </c>
      <c r="H438" s="72">
        <v>77</v>
      </c>
      <c r="I438" s="45">
        <f t="shared" si="13"/>
        <v>5</v>
      </c>
      <c r="J438" s="72">
        <v>2007</v>
      </c>
      <c r="K438" s="71" t="s">
        <v>70</v>
      </c>
    </row>
    <row r="439" spans="1:11" ht="27">
      <c r="A439" s="71" t="s">
        <v>15</v>
      </c>
      <c r="B439" s="71" t="s">
        <v>29</v>
      </c>
      <c r="C439" s="71" t="s">
        <v>6</v>
      </c>
      <c r="D439" s="36" t="str">
        <f t="shared" si="12"/>
        <v>Public</v>
      </c>
      <c r="E439" s="72">
        <v>868</v>
      </c>
      <c r="F439" s="72">
        <v>868</v>
      </c>
      <c r="G439" s="71" t="s">
        <v>514</v>
      </c>
      <c r="H439" s="72">
        <v>72</v>
      </c>
      <c r="I439" s="45">
        <f t="shared" si="13"/>
        <v>4</v>
      </c>
      <c r="J439" s="72">
        <v>2008</v>
      </c>
      <c r="K439" s="71" t="s">
        <v>70</v>
      </c>
    </row>
    <row r="440" spans="1:11" ht="27">
      <c r="A440" s="71" t="s">
        <v>15</v>
      </c>
      <c r="B440" s="71" t="s">
        <v>29</v>
      </c>
      <c r="C440" s="71" t="s">
        <v>6</v>
      </c>
      <c r="D440" s="36" t="str">
        <f t="shared" si="12"/>
        <v>Public</v>
      </c>
      <c r="E440" s="72">
        <v>869</v>
      </c>
      <c r="F440" s="72">
        <v>869</v>
      </c>
      <c r="G440" s="71" t="s">
        <v>515</v>
      </c>
      <c r="H440" s="72">
        <v>108</v>
      </c>
      <c r="I440" s="45">
        <f t="shared" si="13"/>
        <v>5</v>
      </c>
      <c r="J440" s="72">
        <v>2007</v>
      </c>
      <c r="K440" s="71" t="s">
        <v>70</v>
      </c>
    </row>
    <row r="441" spans="1:11" ht="27">
      <c r="A441" s="71" t="s">
        <v>15</v>
      </c>
      <c r="B441" s="71" t="s">
        <v>29</v>
      </c>
      <c r="C441" s="71" t="s">
        <v>6</v>
      </c>
      <c r="D441" s="36" t="str">
        <f t="shared" si="12"/>
        <v>Public</v>
      </c>
      <c r="E441" s="72">
        <v>872</v>
      </c>
      <c r="F441" s="72">
        <v>872</v>
      </c>
      <c r="G441" s="71" t="s">
        <v>516</v>
      </c>
      <c r="H441" s="72">
        <v>77</v>
      </c>
      <c r="I441" s="45">
        <f t="shared" si="13"/>
        <v>25</v>
      </c>
      <c r="J441" s="72">
        <v>1987</v>
      </c>
      <c r="K441" s="71" t="s">
        <v>70</v>
      </c>
    </row>
    <row r="442" spans="1:11" ht="27">
      <c r="A442" s="71" t="s">
        <v>15</v>
      </c>
      <c r="B442" s="71" t="s">
        <v>29</v>
      </c>
      <c r="C442" s="71" t="s">
        <v>6</v>
      </c>
      <c r="D442" s="36" t="str">
        <f t="shared" si="12"/>
        <v>Public</v>
      </c>
      <c r="E442" s="72">
        <v>874</v>
      </c>
      <c r="F442" s="72">
        <v>874</v>
      </c>
      <c r="G442" s="71" t="s">
        <v>517</v>
      </c>
      <c r="H442" s="72">
        <v>127</v>
      </c>
      <c r="I442" s="45">
        <f t="shared" si="13"/>
        <v>4</v>
      </c>
      <c r="J442" s="72">
        <v>2008</v>
      </c>
      <c r="K442" s="71" t="s">
        <v>70</v>
      </c>
    </row>
    <row r="443" spans="1:11" ht="40.5">
      <c r="A443" s="71" t="s">
        <v>15</v>
      </c>
      <c r="B443" s="71" t="s">
        <v>29</v>
      </c>
      <c r="C443" s="71" t="s">
        <v>6</v>
      </c>
      <c r="D443" s="36" t="str">
        <f t="shared" si="12"/>
        <v>Public</v>
      </c>
      <c r="E443" s="72">
        <v>893</v>
      </c>
      <c r="F443" s="72">
        <v>893</v>
      </c>
      <c r="G443" s="71" t="s">
        <v>518</v>
      </c>
      <c r="H443" s="72">
        <v>182</v>
      </c>
      <c r="I443" s="45">
        <f t="shared" si="13"/>
        <v>18</v>
      </c>
      <c r="J443" s="72">
        <v>1994</v>
      </c>
      <c r="K443" s="71" t="s">
        <v>70</v>
      </c>
    </row>
    <row r="444" spans="1:11" ht="27">
      <c r="A444" s="71" t="s">
        <v>15</v>
      </c>
      <c r="B444" s="71" t="s">
        <v>29</v>
      </c>
      <c r="C444" s="71" t="s">
        <v>6</v>
      </c>
      <c r="D444" s="36" t="str">
        <f t="shared" si="12"/>
        <v>Public</v>
      </c>
      <c r="E444" s="72">
        <v>894</v>
      </c>
      <c r="F444" s="72">
        <v>894</v>
      </c>
      <c r="G444" s="71" t="s">
        <v>519</v>
      </c>
      <c r="H444" s="72">
        <v>247</v>
      </c>
      <c r="I444" s="45">
        <f t="shared" si="13"/>
        <v>27</v>
      </c>
      <c r="J444" s="72">
        <v>1985</v>
      </c>
      <c r="K444" s="71" t="s">
        <v>70</v>
      </c>
    </row>
    <row r="445" spans="1:11" ht="27">
      <c r="A445" s="71" t="s">
        <v>15</v>
      </c>
      <c r="B445" s="71" t="s">
        <v>29</v>
      </c>
      <c r="C445" s="71" t="s">
        <v>6</v>
      </c>
      <c r="D445" s="36" t="str">
        <f t="shared" si="12"/>
        <v>Public</v>
      </c>
      <c r="E445" s="72">
        <v>895</v>
      </c>
      <c r="F445" s="72">
        <v>895</v>
      </c>
      <c r="G445" s="71" t="s">
        <v>520</v>
      </c>
      <c r="H445" s="72">
        <v>73</v>
      </c>
      <c r="I445" s="45">
        <f t="shared" si="13"/>
        <v>11</v>
      </c>
      <c r="J445" s="72">
        <v>2001</v>
      </c>
      <c r="K445" s="71" t="s">
        <v>70</v>
      </c>
    </row>
    <row r="446" spans="1:11" ht="27">
      <c r="A446" s="71" t="s">
        <v>15</v>
      </c>
      <c r="B446" s="71" t="s">
        <v>29</v>
      </c>
      <c r="C446" s="71" t="s">
        <v>6</v>
      </c>
      <c r="D446" s="36" t="str">
        <f t="shared" si="12"/>
        <v>Public</v>
      </c>
      <c r="E446" s="72">
        <v>896</v>
      </c>
      <c r="F446" s="72">
        <v>896</v>
      </c>
      <c r="G446" s="71" t="s">
        <v>521</v>
      </c>
      <c r="H446" s="72">
        <v>115</v>
      </c>
      <c r="I446" s="45">
        <f t="shared" si="13"/>
        <v>12</v>
      </c>
      <c r="J446" s="72">
        <v>2000</v>
      </c>
      <c r="K446" s="71" t="s">
        <v>70</v>
      </c>
    </row>
    <row r="447" spans="1:11" ht="27">
      <c r="A447" s="71" t="s">
        <v>15</v>
      </c>
      <c r="B447" s="71" t="s">
        <v>29</v>
      </c>
      <c r="C447" s="71" t="s">
        <v>6</v>
      </c>
      <c r="D447" s="36" t="str">
        <f t="shared" si="12"/>
        <v>Public</v>
      </c>
      <c r="E447" s="72">
        <v>897</v>
      </c>
      <c r="F447" s="72">
        <v>897</v>
      </c>
      <c r="G447" s="71" t="s">
        <v>522</v>
      </c>
      <c r="H447" s="72">
        <v>233</v>
      </c>
      <c r="I447" s="45">
        <f t="shared" si="13"/>
        <v>12</v>
      </c>
      <c r="J447" s="72">
        <v>2000</v>
      </c>
      <c r="K447" s="71" t="s">
        <v>70</v>
      </c>
    </row>
    <row r="448" spans="1:11" ht="27">
      <c r="A448" s="71" t="s">
        <v>15</v>
      </c>
      <c r="B448" s="71" t="s">
        <v>29</v>
      </c>
      <c r="C448" s="71" t="s">
        <v>6</v>
      </c>
      <c r="D448" s="36" t="str">
        <f t="shared" si="12"/>
        <v>Public</v>
      </c>
      <c r="E448" s="72">
        <v>900</v>
      </c>
      <c r="F448" s="72">
        <v>900</v>
      </c>
      <c r="G448" s="71" t="s">
        <v>523</v>
      </c>
      <c r="H448" s="72">
        <v>124</v>
      </c>
      <c r="I448" s="45">
        <f t="shared" si="13"/>
        <v>28</v>
      </c>
      <c r="J448" s="72">
        <v>1984</v>
      </c>
      <c r="K448" s="71" t="s">
        <v>70</v>
      </c>
    </row>
    <row r="449" spans="1:11" ht="27">
      <c r="A449" s="71" t="s">
        <v>15</v>
      </c>
      <c r="B449" s="71" t="s">
        <v>29</v>
      </c>
      <c r="C449" s="71" t="s">
        <v>6</v>
      </c>
      <c r="D449" s="36" t="str">
        <f t="shared" si="12"/>
        <v>Public</v>
      </c>
      <c r="E449" s="72">
        <v>902</v>
      </c>
      <c r="F449" s="72">
        <v>902</v>
      </c>
      <c r="G449" s="71" t="s">
        <v>524</v>
      </c>
      <c r="H449" s="72">
        <v>170</v>
      </c>
      <c r="I449" s="45">
        <f t="shared" si="13"/>
        <v>27</v>
      </c>
      <c r="J449" s="72">
        <v>1985</v>
      </c>
      <c r="K449" s="71" t="s">
        <v>70</v>
      </c>
    </row>
    <row r="450" spans="1:11" ht="27">
      <c r="A450" s="71" t="s">
        <v>15</v>
      </c>
      <c r="B450" s="71" t="s">
        <v>29</v>
      </c>
      <c r="C450" s="71" t="s">
        <v>6</v>
      </c>
      <c r="D450" s="36" t="str">
        <f t="shared" ref="D450:D513" si="14">IF(C450="Catholic", "Private", C450)</f>
        <v>Public</v>
      </c>
      <c r="E450" s="72">
        <v>963</v>
      </c>
      <c r="F450" s="72">
        <v>963</v>
      </c>
      <c r="G450" s="71" t="s">
        <v>526</v>
      </c>
      <c r="H450" s="72">
        <v>61</v>
      </c>
      <c r="I450" s="45">
        <f t="shared" si="13"/>
        <v>4</v>
      </c>
      <c r="J450" s="72">
        <v>2008</v>
      </c>
      <c r="K450" s="71" t="s">
        <v>70</v>
      </c>
    </row>
    <row r="451" spans="1:11" ht="40.5">
      <c r="A451" s="71" t="s">
        <v>15</v>
      </c>
      <c r="B451" s="71" t="s">
        <v>29</v>
      </c>
      <c r="C451" s="71" t="s">
        <v>6</v>
      </c>
      <c r="D451" s="36" t="str">
        <f t="shared" si="14"/>
        <v>Public</v>
      </c>
      <c r="E451" s="72">
        <v>987</v>
      </c>
      <c r="F451" s="72">
        <v>987</v>
      </c>
      <c r="G451" s="71" t="s">
        <v>527</v>
      </c>
      <c r="H451" s="72">
        <v>84</v>
      </c>
      <c r="I451" s="45">
        <f t="shared" ref="I451:I514" si="15">2012-J451</f>
        <v>4</v>
      </c>
      <c r="J451" s="72">
        <v>2008</v>
      </c>
      <c r="K451" s="71" t="s">
        <v>70</v>
      </c>
    </row>
    <row r="452" spans="1:11" ht="27">
      <c r="A452" s="71" t="s">
        <v>15</v>
      </c>
      <c r="B452" s="71" t="s">
        <v>29</v>
      </c>
      <c r="C452" s="71" t="s">
        <v>6</v>
      </c>
      <c r="D452" s="36" t="str">
        <f t="shared" si="14"/>
        <v>Public</v>
      </c>
      <c r="E452" s="72">
        <v>988</v>
      </c>
      <c r="F452" s="72">
        <v>988</v>
      </c>
      <c r="G452" s="71" t="s">
        <v>528</v>
      </c>
      <c r="H452" s="72">
        <v>48</v>
      </c>
      <c r="I452" s="45">
        <f t="shared" si="15"/>
        <v>2</v>
      </c>
      <c r="J452" s="72">
        <v>2010</v>
      </c>
      <c r="K452" s="71" t="s">
        <v>70</v>
      </c>
    </row>
    <row r="453" spans="1:11" ht="54">
      <c r="A453" s="71" t="s">
        <v>15</v>
      </c>
      <c r="B453" s="71" t="s">
        <v>29</v>
      </c>
      <c r="C453" s="71" t="s">
        <v>6</v>
      </c>
      <c r="D453" s="36" t="str">
        <f t="shared" si="14"/>
        <v>Public</v>
      </c>
      <c r="E453" s="72">
        <v>1025</v>
      </c>
      <c r="F453" s="72">
        <v>1025</v>
      </c>
      <c r="G453" s="71" t="s">
        <v>531</v>
      </c>
      <c r="H453" s="72">
        <v>414</v>
      </c>
      <c r="I453" s="45">
        <f t="shared" si="15"/>
        <v>36</v>
      </c>
      <c r="J453" s="72">
        <v>1976</v>
      </c>
      <c r="K453" s="71" t="s">
        <v>70</v>
      </c>
    </row>
    <row r="454" spans="1:11" ht="40.5">
      <c r="A454" s="71" t="s">
        <v>15</v>
      </c>
      <c r="B454" s="71" t="s">
        <v>29</v>
      </c>
      <c r="C454" s="71" t="s">
        <v>6</v>
      </c>
      <c r="D454" s="36" t="str">
        <f t="shared" si="14"/>
        <v>Public</v>
      </c>
      <c r="E454" s="72">
        <v>1182</v>
      </c>
      <c r="F454" s="72">
        <v>1183</v>
      </c>
      <c r="G454" s="71" t="s">
        <v>545</v>
      </c>
      <c r="H454" s="72">
        <v>117</v>
      </c>
      <c r="I454" s="45">
        <f t="shared" si="15"/>
        <v>2</v>
      </c>
      <c r="J454" s="72">
        <v>2010</v>
      </c>
      <c r="K454" s="71" t="s">
        <v>70</v>
      </c>
    </row>
    <row r="455" spans="1:11" ht="27">
      <c r="A455" s="71" t="s">
        <v>15</v>
      </c>
      <c r="B455" s="71" t="s">
        <v>29</v>
      </c>
      <c r="C455" s="71" t="s">
        <v>6</v>
      </c>
      <c r="D455" s="36" t="str">
        <f t="shared" si="14"/>
        <v>Public</v>
      </c>
      <c r="E455" s="72">
        <v>1183</v>
      </c>
      <c r="F455" s="72">
        <v>1184</v>
      </c>
      <c r="G455" s="71" t="s">
        <v>546</v>
      </c>
      <c r="H455" s="72">
        <v>90</v>
      </c>
      <c r="I455" s="45">
        <f t="shared" si="15"/>
        <v>4</v>
      </c>
      <c r="J455" s="72">
        <v>2008</v>
      </c>
      <c r="K455" s="71" t="s">
        <v>70</v>
      </c>
    </row>
    <row r="456" spans="1:11" ht="27">
      <c r="A456" s="71" t="s">
        <v>15</v>
      </c>
      <c r="B456" s="71" t="s">
        <v>29</v>
      </c>
      <c r="C456" s="71" t="s">
        <v>6</v>
      </c>
      <c r="D456" s="36" t="str">
        <f t="shared" si="14"/>
        <v>Public</v>
      </c>
      <c r="E456" s="72">
        <v>1184</v>
      </c>
      <c r="F456" s="72">
        <v>1185</v>
      </c>
      <c r="G456" s="71" t="s">
        <v>547</v>
      </c>
      <c r="H456" s="72">
        <v>41</v>
      </c>
      <c r="I456" s="45">
        <f t="shared" si="15"/>
        <v>4</v>
      </c>
      <c r="J456" s="72">
        <v>2008</v>
      </c>
      <c r="K456" s="71" t="s">
        <v>70</v>
      </c>
    </row>
    <row r="457" spans="1:11" ht="40.5">
      <c r="A457" s="71" t="s">
        <v>15</v>
      </c>
      <c r="B457" s="71" t="s">
        <v>29</v>
      </c>
      <c r="C457" s="71" t="s">
        <v>6</v>
      </c>
      <c r="D457" s="36" t="str">
        <f t="shared" si="14"/>
        <v>Public</v>
      </c>
      <c r="E457" s="72">
        <v>1185</v>
      </c>
      <c r="F457" s="72">
        <v>1186</v>
      </c>
      <c r="G457" s="71" t="s">
        <v>548</v>
      </c>
      <c r="H457" s="72">
        <v>58</v>
      </c>
      <c r="I457" s="45">
        <f t="shared" si="15"/>
        <v>3</v>
      </c>
      <c r="J457" s="72">
        <v>2009</v>
      </c>
      <c r="K457" s="71" t="s">
        <v>70</v>
      </c>
    </row>
    <row r="458" spans="1:11" ht="40.5">
      <c r="A458" s="71" t="s">
        <v>15</v>
      </c>
      <c r="B458" s="71" t="s">
        <v>29</v>
      </c>
      <c r="C458" s="71" t="s">
        <v>6</v>
      </c>
      <c r="D458" s="36" t="str">
        <f t="shared" si="14"/>
        <v>Public</v>
      </c>
      <c r="E458" s="72">
        <v>1208</v>
      </c>
      <c r="F458" s="72">
        <v>1209</v>
      </c>
      <c r="G458" s="71" t="s">
        <v>549</v>
      </c>
      <c r="H458" s="72">
        <v>106</v>
      </c>
      <c r="I458" s="45">
        <f t="shared" si="15"/>
        <v>2</v>
      </c>
      <c r="J458" s="72">
        <v>2010</v>
      </c>
      <c r="K458" s="71" t="s">
        <v>70</v>
      </c>
    </row>
    <row r="459" spans="1:11" ht="27">
      <c r="A459" s="71" t="s">
        <v>15</v>
      </c>
      <c r="B459" s="71" t="s">
        <v>29</v>
      </c>
      <c r="C459" s="71" t="s">
        <v>6</v>
      </c>
      <c r="D459" s="36" t="str">
        <f t="shared" si="14"/>
        <v>Public</v>
      </c>
      <c r="E459" s="72">
        <v>1219</v>
      </c>
      <c r="F459" s="72">
        <v>1220</v>
      </c>
      <c r="G459" s="71" t="s">
        <v>550</v>
      </c>
      <c r="H459" s="72">
        <v>102</v>
      </c>
      <c r="I459" s="45">
        <f t="shared" si="15"/>
        <v>4</v>
      </c>
      <c r="J459" s="72">
        <v>2008</v>
      </c>
      <c r="K459" s="71" t="s">
        <v>70</v>
      </c>
    </row>
    <row r="460" spans="1:11" ht="27">
      <c r="A460" s="71" t="s">
        <v>15</v>
      </c>
      <c r="B460" s="71" t="s">
        <v>29</v>
      </c>
      <c r="C460" s="71" t="s">
        <v>6</v>
      </c>
      <c r="D460" s="36" t="str">
        <f t="shared" si="14"/>
        <v>Public</v>
      </c>
      <c r="E460" s="72">
        <v>1220</v>
      </c>
      <c r="F460" s="72">
        <v>1221</v>
      </c>
      <c r="G460" s="71" t="s">
        <v>551</v>
      </c>
      <c r="H460" s="72">
        <v>69</v>
      </c>
      <c r="I460" s="45">
        <f t="shared" si="15"/>
        <v>2</v>
      </c>
      <c r="J460" s="72">
        <v>2010</v>
      </c>
      <c r="K460" s="71" t="s">
        <v>70</v>
      </c>
    </row>
    <row r="461" spans="1:11" ht="40.5">
      <c r="A461" s="71" t="s">
        <v>15</v>
      </c>
      <c r="B461" s="71" t="s">
        <v>29</v>
      </c>
      <c r="C461" s="71" t="s">
        <v>6</v>
      </c>
      <c r="D461" s="36" t="str">
        <f t="shared" si="14"/>
        <v>Public</v>
      </c>
      <c r="E461" s="72">
        <v>1221</v>
      </c>
      <c r="F461" s="72">
        <v>1222</v>
      </c>
      <c r="G461" s="71" t="s">
        <v>552</v>
      </c>
      <c r="H461" s="72">
        <v>37</v>
      </c>
      <c r="I461" s="45">
        <f t="shared" si="15"/>
        <v>3</v>
      </c>
      <c r="J461" s="72">
        <v>2009</v>
      </c>
      <c r="K461" s="71" t="s">
        <v>70</v>
      </c>
    </row>
    <row r="462" spans="1:11" ht="27">
      <c r="A462" s="71" t="s">
        <v>15</v>
      </c>
      <c r="B462" s="71" t="s">
        <v>29</v>
      </c>
      <c r="C462" s="71" t="s">
        <v>6</v>
      </c>
      <c r="D462" s="36" t="str">
        <f t="shared" si="14"/>
        <v>Public</v>
      </c>
      <c r="E462" s="72">
        <v>1227</v>
      </c>
      <c r="F462" s="72">
        <v>1228</v>
      </c>
      <c r="G462" s="71" t="s">
        <v>553</v>
      </c>
      <c r="H462" s="72">
        <v>48</v>
      </c>
      <c r="I462" s="45">
        <f t="shared" si="15"/>
        <v>1</v>
      </c>
      <c r="J462" s="72">
        <v>2011</v>
      </c>
      <c r="K462" s="71" t="s">
        <v>70</v>
      </c>
    </row>
    <row r="463" spans="1:11" ht="27">
      <c r="A463" s="71" t="s">
        <v>15</v>
      </c>
      <c r="B463" s="71" t="s">
        <v>29</v>
      </c>
      <c r="C463" s="71" t="s">
        <v>6</v>
      </c>
      <c r="D463" s="36" t="str">
        <f t="shared" si="14"/>
        <v>Public</v>
      </c>
      <c r="E463" s="72">
        <v>1270</v>
      </c>
      <c r="F463" s="72">
        <v>1271</v>
      </c>
      <c r="G463" s="71" t="s">
        <v>554</v>
      </c>
      <c r="H463" s="72">
        <v>30</v>
      </c>
      <c r="I463" s="45">
        <f t="shared" si="15"/>
        <v>1</v>
      </c>
      <c r="J463" s="72">
        <v>2011</v>
      </c>
      <c r="K463" s="71" t="s">
        <v>70</v>
      </c>
    </row>
    <row r="464" spans="1:11" ht="27">
      <c r="A464" s="71" t="s">
        <v>15</v>
      </c>
      <c r="B464" s="71" t="s">
        <v>29</v>
      </c>
      <c r="C464" s="71" t="s">
        <v>6</v>
      </c>
      <c r="D464" s="36" t="str">
        <f t="shared" si="14"/>
        <v>Public</v>
      </c>
      <c r="E464" s="72">
        <v>1350</v>
      </c>
      <c r="F464" s="72">
        <v>2297</v>
      </c>
      <c r="G464" s="71" t="s">
        <v>557</v>
      </c>
      <c r="H464" s="72">
        <v>61</v>
      </c>
      <c r="I464" s="45">
        <f t="shared" si="15"/>
        <v>10</v>
      </c>
      <c r="J464" s="72">
        <v>2002</v>
      </c>
      <c r="K464" s="71" t="s">
        <v>70</v>
      </c>
    </row>
    <row r="465" spans="1:11" ht="40.5">
      <c r="A465" s="71" t="s">
        <v>15</v>
      </c>
      <c r="B465" s="71" t="s">
        <v>29</v>
      </c>
      <c r="C465" s="71" t="s">
        <v>6</v>
      </c>
      <c r="D465" s="36" t="str">
        <f t="shared" si="14"/>
        <v>Public</v>
      </c>
      <c r="E465" s="72">
        <v>1351</v>
      </c>
      <c r="F465" s="72">
        <v>2298</v>
      </c>
      <c r="G465" s="71" t="s">
        <v>558</v>
      </c>
      <c r="H465" s="72">
        <v>22</v>
      </c>
      <c r="I465" s="45">
        <f t="shared" si="15"/>
        <v>4</v>
      </c>
      <c r="J465" s="72">
        <v>2008</v>
      </c>
      <c r="K465" s="71" t="s">
        <v>70</v>
      </c>
    </row>
    <row r="466" spans="1:11" ht="27">
      <c r="A466" s="71" t="s">
        <v>15</v>
      </c>
      <c r="B466" s="71" t="s">
        <v>29</v>
      </c>
      <c r="C466" s="71" t="s">
        <v>6</v>
      </c>
      <c r="D466" s="36" t="str">
        <f t="shared" si="14"/>
        <v>Public</v>
      </c>
      <c r="E466" s="72">
        <v>1352</v>
      </c>
      <c r="F466" s="72">
        <v>2299</v>
      </c>
      <c r="G466" s="71" t="s">
        <v>559</v>
      </c>
      <c r="H466" s="72">
        <v>52</v>
      </c>
      <c r="I466" s="45">
        <f t="shared" si="15"/>
        <v>42</v>
      </c>
      <c r="J466" s="72">
        <v>1970</v>
      </c>
      <c r="K466" s="71" t="s">
        <v>70</v>
      </c>
    </row>
    <row r="467" spans="1:11" ht="27">
      <c r="A467" s="71" t="s">
        <v>15</v>
      </c>
      <c r="B467" s="71" t="s">
        <v>29</v>
      </c>
      <c r="C467" s="71" t="s">
        <v>6</v>
      </c>
      <c r="D467" s="36" t="str">
        <f t="shared" si="14"/>
        <v>Public</v>
      </c>
      <c r="E467" s="72">
        <v>1353</v>
      </c>
      <c r="F467" s="72">
        <v>2300</v>
      </c>
      <c r="G467" s="71" t="s">
        <v>560</v>
      </c>
      <c r="H467" s="72">
        <v>87</v>
      </c>
      <c r="I467" s="45">
        <f t="shared" si="15"/>
        <v>8</v>
      </c>
      <c r="J467" s="72">
        <v>2004</v>
      </c>
      <c r="K467" s="71" t="s">
        <v>70</v>
      </c>
    </row>
    <row r="468" spans="1:11" ht="40.5">
      <c r="A468" s="71" t="s">
        <v>15</v>
      </c>
      <c r="B468" s="71" t="s">
        <v>29</v>
      </c>
      <c r="C468" s="71" t="s">
        <v>6</v>
      </c>
      <c r="D468" s="36" t="str">
        <f t="shared" si="14"/>
        <v>Public</v>
      </c>
      <c r="E468" s="72">
        <v>1392</v>
      </c>
      <c r="F468" s="72">
        <v>5006</v>
      </c>
      <c r="G468" s="71" t="s">
        <v>561</v>
      </c>
      <c r="H468" s="72">
        <v>137</v>
      </c>
      <c r="I468" s="45">
        <f t="shared" si="15"/>
        <v>10</v>
      </c>
      <c r="J468" s="72">
        <v>2002</v>
      </c>
      <c r="K468" s="71" t="s">
        <v>70</v>
      </c>
    </row>
    <row r="469" spans="1:11" ht="27">
      <c r="A469" s="71" t="s">
        <v>15</v>
      </c>
      <c r="B469" s="71" t="s">
        <v>29</v>
      </c>
      <c r="C469" s="71" t="s">
        <v>6</v>
      </c>
      <c r="D469" s="36" t="str">
        <f t="shared" si="14"/>
        <v>Public</v>
      </c>
      <c r="E469" s="72">
        <v>1421</v>
      </c>
      <c r="F469" s="72">
        <v>5263</v>
      </c>
      <c r="G469" s="71" t="s">
        <v>562</v>
      </c>
      <c r="H469" s="72">
        <v>141</v>
      </c>
      <c r="I469" s="45">
        <f t="shared" si="15"/>
        <v>32</v>
      </c>
      <c r="J469" s="72">
        <v>1980</v>
      </c>
      <c r="K469" s="71" t="s">
        <v>70</v>
      </c>
    </row>
    <row r="470" spans="1:11" ht="27">
      <c r="A470" s="71" t="s">
        <v>15</v>
      </c>
      <c r="B470" s="71" t="s">
        <v>29</v>
      </c>
      <c r="C470" s="71" t="s">
        <v>6</v>
      </c>
      <c r="D470" s="36" t="str">
        <f t="shared" si="14"/>
        <v>Public</v>
      </c>
      <c r="E470" s="72">
        <v>1422</v>
      </c>
      <c r="F470" s="72">
        <v>5265</v>
      </c>
      <c r="G470" s="71" t="s">
        <v>563</v>
      </c>
      <c r="H470" s="72">
        <v>111</v>
      </c>
      <c r="I470" s="45">
        <f t="shared" si="15"/>
        <v>25</v>
      </c>
      <c r="J470" s="72">
        <v>1987</v>
      </c>
      <c r="K470" s="71" t="s">
        <v>70</v>
      </c>
    </row>
    <row r="471" spans="1:11" ht="40.5">
      <c r="A471" s="71" t="s">
        <v>15</v>
      </c>
      <c r="B471" s="71" t="s">
        <v>29</v>
      </c>
      <c r="C471" s="71" t="s">
        <v>6</v>
      </c>
      <c r="D471" s="36" t="str">
        <f t="shared" si="14"/>
        <v>Public</v>
      </c>
      <c r="E471" s="72">
        <v>1423</v>
      </c>
      <c r="F471" s="72">
        <v>5267</v>
      </c>
      <c r="G471" s="71" t="s">
        <v>564</v>
      </c>
      <c r="H471" s="72">
        <v>80</v>
      </c>
      <c r="I471" s="45">
        <f t="shared" si="15"/>
        <v>3</v>
      </c>
      <c r="J471" s="72">
        <v>2009</v>
      </c>
      <c r="K471" s="71" t="s">
        <v>70</v>
      </c>
    </row>
    <row r="472" spans="1:11" ht="27">
      <c r="A472" s="71" t="s">
        <v>15</v>
      </c>
      <c r="B472" s="71" t="s">
        <v>29</v>
      </c>
      <c r="C472" s="71" t="s">
        <v>6</v>
      </c>
      <c r="D472" s="36" t="str">
        <f t="shared" si="14"/>
        <v>Public</v>
      </c>
      <c r="E472" s="72">
        <v>1424</v>
      </c>
      <c r="F472" s="72">
        <v>5269</v>
      </c>
      <c r="G472" s="71" t="s">
        <v>565</v>
      </c>
      <c r="H472" s="72">
        <v>104</v>
      </c>
      <c r="I472" s="45">
        <f t="shared" si="15"/>
        <v>13</v>
      </c>
      <c r="J472" s="72">
        <v>1999</v>
      </c>
      <c r="K472" s="71" t="s">
        <v>70</v>
      </c>
    </row>
    <row r="473" spans="1:11" ht="27">
      <c r="A473" s="71" t="s">
        <v>15</v>
      </c>
      <c r="B473" s="71" t="s">
        <v>29</v>
      </c>
      <c r="C473" s="71" t="s">
        <v>6</v>
      </c>
      <c r="D473" s="36" t="str">
        <f t="shared" si="14"/>
        <v>Public</v>
      </c>
      <c r="E473" s="72">
        <v>1426</v>
      </c>
      <c r="F473" s="72">
        <v>5272</v>
      </c>
      <c r="G473" s="71" t="s">
        <v>567</v>
      </c>
      <c r="H473" s="72">
        <v>94</v>
      </c>
      <c r="I473" s="45">
        <f t="shared" si="15"/>
        <v>7</v>
      </c>
      <c r="J473" s="72">
        <v>2005</v>
      </c>
      <c r="K473" s="71" t="s">
        <v>70</v>
      </c>
    </row>
    <row r="474" spans="1:11" ht="40.5">
      <c r="A474" s="71" t="s">
        <v>15</v>
      </c>
      <c r="B474" s="71" t="s">
        <v>29</v>
      </c>
      <c r="C474" s="71" t="s">
        <v>6</v>
      </c>
      <c r="D474" s="36" t="str">
        <f t="shared" si="14"/>
        <v>Public</v>
      </c>
      <c r="E474" s="72">
        <v>1427</v>
      </c>
      <c r="F474" s="72">
        <v>5273</v>
      </c>
      <c r="G474" s="71" t="s">
        <v>568</v>
      </c>
      <c r="H474" s="72">
        <v>133</v>
      </c>
      <c r="I474" s="45">
        <f t="shared" si="15"/>
        <v>9</v>
      </c>
      <c r="J474" s="72">
        <v>2003</v>
      </c>
      <c r="K474" s="71" t="s">
        <v>70</v>
      </c>
    </row>
    <row r="475" spans="1:11" ht="27">
      <c r="A475" s="71" t="s">
        <v>15</v>
      </c>
      <c r="B475" s="71" t="s">
        <v>29</v>
      </c>
      <c r="C475" s="71" t="s">
        <v>6</v>
      </c>
      <c r="D475" s="36" t="str">
        <f t="shared" si="14"/>
        <v>Public</v>
      </c>
      <c r="E475" s="72">
        <v>1428</v>
      </c>
      <c r="F475" s="72">
        <v>5274</v>
      </c>
      <c r="G475" s="71" t="s">
        <v>569</v>
      </c>
      <c r="H475" s="72">
        <v>61</v>
      </c>
      <c r="I475" s="45">
        <f t="shared" si="15"/>
        <v>8</v>
      </c>
      <c r="J475" s="72">
        <v>2004</v>
      </c>
      <c r="K475" s="71" t="s">
        <v>70</v>
      </c>
    </row>
    <row r="476" spans="1:11" ht="27">
      <c r="A476" s="71" t="s">
        <v>15</v>
      </c>
      <c r="B476" s="71" t="s">
        <v>29</v>
      </c>
      <c r="C476" s="71" t="s">
        <v>6</v>
      </c>
      <c r="D476" s="36" t="str">
        <f t="shared" si="14"/>
        <v>Public</v>
      </c>
      <c r="E476" s="72">
        <v>1429</v>
      </c>
      <c r="F476" s="72">
        <v>5276</v>
      </c>
      <c r="G476" s="71" t="s">
        <v>570</v>
      </c>
      <c r="H476" s="72">
        <v>206</v>
      </c>
      <c r="I476" s="45">
        <f t="shared" si="15"/>
        <v>7</v>
      </c>
      <c r="J476" s="72">
        <v>2005</v>
      </c>
      <c r="K476" s="71" t="s">
        <v>70</v>
      </c>
    </row>
    <row r="477" spans="1:11" ht="27">
      <c r="A477" s="71" t="s">
        <v>15</v>
      </c>
      <c r="B477" s="71" t="s">
        <v>29</v>
      </c>
      <c r="C477" s="71" t="s">
        <v>6</v>
      </c>
      <c r="D477" s="36" t="str">
        <f t="shared" si="14"/>
        <v>Public</v>
      </c>
      <c r="E477" s="72">
        <v>1430</v>
      </c>
      <c r="F477" s="72">
        <v>5278</v>
      </c>
      <c r="G477" s="71" t="s">
        <v>571</v>
      </c>
      <c r="H477" s="72">
        <v>97</v>
      </c>
      <c r="I477" s="45">
        <f t="shared" si="15"/>
        <v>34</v>
      </c>
      <c r="J477" s="72">
        <v>1978</v>
      </c>
      <c r="K477" s="71" t="s">
        <v>70</v>
      </c>
    </row>
    <row r="478" spans="1:11" ht="40.5">
      <c r="A478" s="71" t="s">
        <v>15</v>
      </c>
      <c r="B478" s="71" t="s">
        <v>29</v>
      </c>
      <c r="C478" s="71" t="s">
        <v>6</v>
      </c>
      <c r="D478" s="36" t="str">
        <f t="shared" si="14"/>
        <v>Public</v>
      </c>
      <c r="E478" s="72">
        <v>1431</v>
      </c>
      <c r="F478" s="72">
        <v>5279</v>
      </c>
      <c r="G478" s="71" t="s">
        <v>572</v>
      </c>
      <c r="H478" s="72">
        <v>173</v>
      </c>
      <c r="I478" s="45">
        <f t="shared" si="15"/>
        <v>8</v>
      </c>
      <c r="J478" s="72">
        <v>2004</v>
      </c>
      <c r="K478" s="71" t="s">
        <v>70</v>
      </c>
    </row>
    <row r="479" spans="1:11" ht="27">
      <c r="A479" s="71" t="s">
        <v>15</v>
      </c>
      <c r="B479" s="71" t="s">
        <v>29</v>
      </c>
      <c r="C479" s="71" t="s">
        <v>6</v>
      </c>
      <c r="D479" s="36" t="str">
        <f t="shared" si="14"/>
        <v>Public</v>
      </c>
      <c r="E479" s="72">
        <v>1435</v>
      </c>
      <c r="F479" s="72">
        <v>5285</v>
      </c>
      <c r="G479" s="71" t="s">
        <v>575</v>
      </c>
      <c r="H479" s="72">
        <v>287</v>
      </c>
      <c r="I479" s="45">
        <f t="shared" si="15"/>
        <v>19</v>
      </c>
      <c r="J479" s="72">
        <v>1993</v>
      </c>
      <c r="K479" s="71" t="s">
        <v>70</v>
      </c>
    </row>
    <row r="480" spans="1:11" ht="27">
      <c r="A480" s="71" t="s">
        <v>15</v>
      </c>
      <c r="B480" s="71" t="s">
        <v>29</v>
      </c>
      <c r="C480" s="71" t="s">
        <v>6</v>
      </c>
      <c r="D480" s="36" t="str">
        <f t="shared" si="14"/>
        <v>Public</v>
      </c>
      <c r="E480" s="72">
        <v>1436</v>
      </c>
      <c r="F480" s="72">
        <v>5287</v>
      </c>
      <c r="G480" s="71" t="s">
        <v>576</v>
      </c>
      <c r="H480" s="72">
        <v>68</v>
      </c>
      <c r="I480" s="45">
        <f t="shared" si="15"/>
        <v>24</v>
      </c>
      <c r="J480" s="72">
        <v>1988</v>
      </c>
      <c r="K480" s="71" t="s">
        <v>70</v>
      </c>
    </row>
    <row r="481" spans="1:11" ht="27">
      <c r="A481" s="71" t="s">
        <v>15</v>
      </c>
      <c r="B481" s="71" t="s">
        <v>29</v>
      </c>
      <c r="C481" s="71" t="s">
        <v>6</v>
      </c>
      <c r="D481" s="36" t="str">
        <f t="shared" si="14"/>
        <v>Public</v>
      </c>
      <c r="E481" s="72">
        <v>1437</v>
      </c>
      <c r="F481" s="72">
        <v>5288</v>
      </c>
      <c r="G481" s="71" t="s">
        <v>577</v>
      </c>
      <c r="H481" s="72">
        <v>121</v>
      </c>
      <c r="I481" s="45">
        <f t="shared" si="15"/>
        <v>28</v>
      </c>
      <c r="J481" s="72">
        <v>1984</v>
      </c>
      <c r="K481" s="71" t="s">
        <v>70</v>
      </c>
    </row>
    <row r="482" spans="1:11" ht="27">
      <c r="A482" s="71" t="s">
        <v>15</v>
      </c>
      <c r="B482" s="71" t="s">
        <v>29</v>
      </c>
      <c r="C482" s="71" t="s">
        <v>6</v>
      </c>
      <c r="D482" s="36" t="str">
        <f t="shared" si="14"/>
        <v>Public</v>
      </c>
      <c r="E482" s="72">
        <v>1468</v>
      </c>
      <c r="F482" s="72">
        <v>5500</v>
      </c>
      <c r="G482" s="71" t="s">
        <v>578</v>
      </c>
      <c r="H482" s="72">
        <v>170</v>
      </c>
      <c r="I482" s="45">
        <f t="shared" si="15"/>
        <v>19</v>
      </c>
      <c r="J482" s="72">
        <v>1993</v>
      </c>
      <c r="K482" s="71" t="s">
        <v>70</v>
      </c>
    </row>
    <row r="483" spans="1:11" ht="40.5">
      <c r="A483" s="71" t="s">
        <v>15</v>
      </c>
      <c r="B483" s="71" t="s">
        <v>29</v>
      </c>
      <c r="C483" s="71" t="s">
        <v>6</v>
      </c>
      <c r="D483" s="36" t="str">
        <f t="shared" si="14"/>
        <v>Public</v>
      </c>
      <c r="E483" s="72">
        <v>1489</v>
      </c>
      <c r="F483" s="72">
        <v>5522</v>
      </c>
      <c r="G483" s="71" t="s">
        <v>579</v>
      </c>
      <c r="H483" s="72">
        <v>109</v>
      </c>
      <c r="I483" s="45">
        <f t="shared" si="15"/>
        <v>7</v>
      </c>
      <c r="J483" s="72">
        <v>2005</v>
      </c>
      <c r="K483" s="71" t="s">
        <v>70</v>
      </c>
    </row>
    <row r="484" spans="1:11" ht="54">
      <c r="A484" s="71" t="s">
        <v>16</v>
      </c>
      <c r="B484" s="71" t="s">
        <v>54</v>
      </c>
      <c r="C484" s="71" t="s">
        <v>6</v>
      </c>
      <c r="D484" s="36" t="str">
        <f t="shared" si="14"/>
        <v>Public</v>
      </c>
      <c r="E484" s="72">
        <v>135</v>
      </c>
      <c r="F484" s="72">
        <v>135</v>
      </c>
      <c r="G484" s="71" t="s">
        <v>589</v>
      </c>
      <c r="H484" s="72">
        <v>442</v>
      </c>
      <c r="I484" s="45">
        <f t="shared" si="15"/>
        <v>32</v>
      </c>
      <c r="J484" s="72">
        <v>1980</v>
      </c>
      <c r="K484" s="71" t="s">
        <v>70</v>
      </c>
    </row>
    <row r="485" spans="1:11" ht="40.5">
      <c r="A485" s="71" t="s">
        <v>16</v>
      </c>
      <c r="B485" s="71" t="s">
        <v>54</v>
      </c>
      <c r="C485" s="71" t="s">
        <v>6</v>
      </c>
      <c r="D485" s="36" t="str">
        <f t="shared" si="14"/>
        <v>Public</v>
      </c>
      <c r="E485" s="72">
        <v>139</v>
      </c>
      <c r="F485" s="72">
        <v>139</v>
      </c>
      <c r="G485" s="71" t="s">
        <v>591</v>
      </c>
      <c r="H485" s="72">
        <v>132</v>
      </c>
      <c r="I485" s="45">
        <f t="shared" si="15"/>
        <v>10</v>
      </c>
      <c r="J485" s="72">
        <v>2002</v>
      </c>
      <c r="K485" s="71" t="s">
        <v>70</v>
      </c>
    </row>
    <row r="486" spans="1:11" ht="40.5">
      <c r="A486" s="71" t="s">
        <v>16</v>
      </c>
      <c r="B486" s="71" t="s">
        <v>54</v>
      </c>
      <c r="C486" s="71" t="s">
        <v>6</v>
      </c>
      <c r="D486" s="36" t="str">
        <f t="shared" si="14"/>
        <v>Public</v>
      </c>
      <c r="E486" s="72">
        <v>140</v>
      </c>
      <c r="F486" s="72">
        <v>140</v>
      </c>
      <c r="G486" s="71" t="s">
        <v>592</v>
      </c>
      <c r="H486" s="72">
        <v>418</v>
      </c>
      <c r="I486" s="45">
        <f t="shared" si="15"/>
        <v>30</v>
      </c>
      <c r="J486" s="72">
        <v>1982</v>
      </c>
      <c r="K486" s="71" t="s">
        <v>70</v>
      </c>
    </row>
    <row r="487" spans="1:11" ht="40.5">
      <c r="A487" s="71" t="s">
        <v>16</v>
      </c>
      <c r="B487" s="71" t="s">
        <v>54</v>
      </c>
      <c r="C487" s="71" t="s">
        <v>6</v>
      </c>
      <c r="D487" s="36" t="str">
        <f t="shared" si="14"/>
        <v>Public</v>
      </c>
      <c r="E487" s="72">
        <v>146</v>
      </c>
      <c r="F487" s="72">
        <v>146</v>
      </c>
      <c r="G487" s="71" t="s">
        <v>597</v>
      </c>
      <c r="H487" s="72">
        <v>529</v>
      </c>
      <c r="I487" s="45">
        <f t="shared" si="15"/>
        <v>28</v>
      </c>
      <c r="J487" s="72">
        <v>1984</v>
      </c>
      <c r="K487" s="71" t="s">
        <v>70</v>
      </c>
    </row>
    <row r="488" spans="1:11" ht="27">
      <c r="A488" s="71" t="s">
        <v>16</v>
      </c>
      <c r="B488" s="71" t="s">
        <v>54</v>
      </c>
      <c r="C488" s="71" t="s">
        <v>6</v>
      </c>
      <c r="D488" s="36" t="str">
        <f t="shared" si="14"/>
        <v>Public</v>
      </c>
      <c r="E488" s="72">
        <v>729</v>
      </c>
      <c r="F488" s="72">
        <v>729</v>
      </c>
      <c r="G488" s="71" t="s">
        <v>628</v>
      </c>
      <c r="H488" s="72">
        <v>158</v>
      </c>
      <c r="I488" s="45">
        <f t="shared" si="15"/>
        <v>16</v>
      </c>
      <c r="J488" s="72">
        <v>1996</v>
      </c>
      <c r="K488" s="71" t="s">
        <v>70</v>
      </c>
    </row>
    <row r="489" spans="1:11" ht="54">
      <c r="A489" s="71" t="s">
        <v>16</v>
      </c>
      <c r="B489" s="71" t="s">
        <v>54</v>
      </c>
      <c r="C489" s="71" t="s">
        <v>6</v>
      </c>
      <c r="D489" s="36" t="str">
        <f t="shared" si="14"/>
        <v>Public</v>
      </c>
      <c r="E489" s="72">
        <v>843</v>
      </c>
      <c r="F489" s="72">
        <v>843</v>
      </c>
      <c r="G489" s="71" t="s">
        <v>643</v>
      </c>
      <c r="H489" s="72">
        <v>267</v>
      </c>
      <c r="I489" s="45">
        <f t="shared" si="15"/>
        <v>38</v>
      </c>
      <c r="J489" s="72">
        <v>1974</v>
      </c>
      <c r="K489" s="71" t="s">
        <v>70</v>
      </c>
    </row>
    <row r="490" spans="1:11" ht="40.5">
      <c r="A490" s="71" t="s">
        <v>16</v>
      </c>
      <c r="B490" s="71" t="s">
        <v>54</v>
      </c>
      <c r="C490" s="71" t="s">
        <v>6</v>
      </c>
      <c r="D490" s="36" t="str">
        <f t="shared" si="14"/>
        <v>Public</v>
      </c>
      <c r="E490" s="72">
        <v>848</v>
      </c>
      <c r="F490" s="72">
        <v>848</v>
      </c>
      <c r="G490" s="71" t="s">
        <v>646</v>
      </c>
      <c r="H490" s="72">
        <v>164</v>
      </c>
      <c r="I490" s="45">
        <f t="shared" si="15"/>
        <v>17</v>
      </c>
      <c r="J490" s="72">
        <v>1995</v>
      </c>
      <c r="K490" s="71" t="s">
        <v>70</v>
      </c>
    </row>
    <row r="491" spans="1:11" ht="54">
      <c r="A491" s="71" t="s">
        <v>16</v>
      </c>
      <c r="B491" s="71" t="s">
        <v>54</v>
      </c>
      <c r="C491" s="71" t="s">
        <v>6</v>
      </c>
      <c r="D491" s="36" t="str">
        <f t="shared" si="14"/>
        <v>Public</v>
      </c>
      <c r="E491" s="72">
        <v>957</v>
      </c>
      <c r="F491" s="72">
        <v>957</v>
      </c>
      <c r="G491" s="71" t="s">
        <v>652</v>
      </c>
      <c r="H491" s="72">
        <v>245</v>
      </c>
      <c r="I491" s="45">
        <f t="shared" si="15"/>
        <v>20</v>
      </c>
      <c r="J491" s="72">
        <v>1992</v>
      </c>
      <c r="K491" s="71" t="s">
        <v>70</v>
      </c>
    </row>
    <row r="492" spans="1:11" ht="54">
      <c r="A492" s="71" t="s">
        <v>16</v>
      </c>
      <c r="B492" s="71" t="s">
        <v>54</v>
      </c>
      <c r="C492" s="71" t="s">
        <v>6</v>
      </c>
      <c r="D492" s="36" t="str">
        <f t="shared" si="14"/>
        <v>Public</v>
      </c>
      <c r="E492" s="72">
        <v>958</v>
      </c>
      <c r="F492" s="72">
        <v>958</v>
      </c>
      <c r="G492" s="71" t="s">
        <v>653</v>
      </c>
      <c r="H492" s="72">
        <v>309</v>
      </c>
      <c r="I492" s="45">
        <f t="shared" si="15"/>
        <v>20</v>
      </c>
      <c r="J492" s="72">
        <v>1992</v>
      </c>
      <c r="K492" s="71" t="s">
        <v>70</v>
      </c>
    </row>
    <row r="493" spans="1:11" ht="40.5">
      <c r="A493" s="71" t="s">
        <v>16</v>
      </c>
      <c r="B493" s="71" t="s">
        <v>54</v>
      </c>
      <c r="C493" s="71" t="s">
        <v>6</v>
      </c>
      <c r="D493" s="36" t="str">
        <f t="shared" si="14"/>
        <v>Public</v>
      </c>
      <c r="E493" s="72">
        <v>965</v>
      </c>
      <c r="F493" s="72">
        <v>965</v>
      </c>
      <c r="G493" s="71" t="s">
        <v>655</v>
      </c>
      <c r="H493" s="72">
        <v>74</v>
      </c>
      <c r="I493" s="45">
        <f t="shared" si="15"/>
        <v>5</v>
      </c>
      <c r="J493" s="72">
        <v>2007</v>
      </c>
      <c r="K493" s="71" t="s">
        <v>70</v>
      </c>
    </row>
    <row r="494" spans="1:11" ht="40.5">
      <c r="A494" s="71" t="s">
        <v>16</v>
      </c>
      <c r="B494" s="71" t="s">
        <v>54</v>
      </c>
      <c r="C494" s="71" t="s">
        <v>6</v>
      </c>
      <c r="D494" s="36" t="str">
        <f t="shared" si="14"/>
        <v>Public</v>
      </c>
      <c r="E494" s="72">
        <v>1042</v>
      </c>
      <c r="F494" s="72">
        <v>1042</v>
      </c>
      <c r="G494" s="71" t="s">
        <v>656</v>
      </c>
      <c r="H494" s="72">
        <v>173</v>
      </c>
      <c r="I494" s="45">
        <f t="shared" si="15"/>
        <v>18</v>
      </c>
      <c r="J494" s="72">
        <v>1994</v>
      </c>
      <c r="K494" s="71" t="s">
        <v>70</v>
      </c>
    </row>
    <row r="495" spans="1:11" ht="40.5">
      <c r="A495" s="71" t="s">
        <v>16</v>
      </c>
      <c r="B495" s="71" t="s">
        <v>54</v>
      </c>
      <c r="C495" s="71" t="s">
        <v>6</v>
      </c>
      <c r="D495" s="36" t="str">
        <f t="shared" si="14"/>
        <v>Public</v>
      </c>
      <c r="E495" s="72">
        <v>1043</v>
      </c>
      <c r="F495" s="72">
        <v>1043</v>
      </c>
      <c r="G495" s="71" t="s">
        <v>657</v>
      </c>
      <c r="H495" s="72">
        <v>243</v>
      </c>
      <c r="I495" s="45">
        <f t="shared" si="15"/>
        <v>21</v>
      </c>
      <c r="J495" s="72">
        <v>1991</v>
      </c>
      <c r="K495" s="71" t="s">
        <v>70</v>
      </c>
    </row>
    <row r="496" spans="1:11" ht="54">
      <c r="A496" s="71" t="s">
        <v>16</v>
      </c>
      <c r="B496" s="71" t="s">
        <v>54</v>
      </c>
      <c r="C496" s="71" t="s">
        <v>6</v>
      </c>
      <c r="D496" s="36" t="str">
        <f t="shared" si="14"/>
        <v>Public</v>
      </c>
      <c r="E496" s="72">
        <v>1044</v>
      </c>
      <c r="F496" s="72">
        <v>1044</v>
      </c>
      <c r="G496" s="71" t="s">
        <v>658</v>
      </c>
      <c r="H496" s="72">
        <v>447</v>
      </c>
      <c r="I496" s="45">
        <f t="shared" si="15"/>
        <v>18</v>
      </c>
      <c r="J496" s="72">
        <v>1994</v>
      </c>
      <c r="K496" s="71" t="s">
        <v>70</v>
      </c>
    </row>
    <row r="497" spans="1:11" ht="67.5">
      <c r="A497" s="71" t="s">
        <v>16</v>
      </c>
      <c r="B497" s="71" t="s">
        <v>54</v>
      </c>
      <c r="C497" s="71" t="s">
        <v>6</v>
      </c>
      <c r="D497" s="36" t="str">
        <f t="shared" si="14"/>
        <v>Public</v>
      </c>
      <c r="E497" s="72">
        <v>1045</v>
      </c>
      <c r="F497" s="72">
        <v>1045</v>
      </c>
      <c r="G497" s="71" t="s">
        <v>659</v>
      </c>
      <c r="H497" s="72">
        <v>92</v>
      </c>
      <c r="I497" s="45">
        <f t="shared" si="15"/>
        <v>8</v>
      </c>
      <c r="J497" s="72">
        <v>2004</v>
      </c>
      <c r="K497" s="71" t="s">
        <v>70</v>
      </c>
    </row>
    <row r="498" spans="1:11" ht="40.5">
      <c r="A498" s="71" t="s">
        <v>16</v>
      </c>
      <c r="B498" s="71" t="s">
        <v>54</v>
      </c>
      <c r="C498" s="71" t="s">
        <v>6</v>
      </c>
      <c r="D498" s="36" t="str">
        <f t="shared" si="14"/>
        <v>Public</v>
      </c>
      <c r="E498" s="72">
        <v>1046</v>
      </c>
      <c r="F498" s="72">
        <v>1046</v>
      </c>
      <c r="G498" s="71" t="s">
        <v>660</v>
      </c>
      <c r="H498" s="72">
        <v>375</v>
      </c>
      <c r="I498" s="45">
        <f t="shared" si="15"/>
        <v>18</v>
      </c>
      <c r="J498" s="72">
        <v>1994</v>
      </c>
      <c r="K498" s="71" t="s">
        <v>70</v>
      </c>
    </row>
    <row r="499" spans="1:11" ht="40.5">
      <c r="A499" s="71" t="s">
        <v>16</v>
      </c>
      <c r="B499" s="71" t="s">
        <v>54</v>
      </c>
      <c r="C499" s="71" t="s">
        <v>6</v>
      </c>
      <c r="D499" s="36" t="str">
        <f t="shared" si="14"/>
        <v>Public</v>
      </c>
      <c r="E499" s="72">
        <v>1047</v>
      </c>
      <c r="F499" s="72">
        <v>1047</v>
      </c>
      <c r="G499" s="71" t="s">
        <v>661</v>
      </c>
      <c r="H499" s="72">
        <v>557</v>
      </c>
      <c r="I499" s="45">
        <f t="shared" si="15"/>
        <v>6</v>
      </c>
      <c r="J499" s="72">
        <v>2006</v>
      </c>
      <c r="K499" s="71" t="s">
        <v>70</v>
      </c>
    </row>
    <row r="500" spans="1:11" ht="27">
      <c r="A500" s="71" t="s">
        <v>16</v>
      </c>
      <c r="B500" s="71" t="s">
        <v>54</v>
      </c>
      <c r="C500" s="71" t="s">
        <v>6</v>
      </c>
      <c r="D500" s="36" t="str">
        <f t="shared" si="14"/>
        <v>Public</v>
      </c>
      <c r="E500" s="72">
        <v>1048</v>
      </c>
      <c r="F500" s="72">
        <v>1048</v>
      </c>
      <c r="G500" s="71" t="s">
        <v>662</v>
      </c>
      <c r="H500" s="72">
        <v>683</v>
      </c>
      <c r="I500" s="45">
        <f t="shared" si="15"/>
        <v>33</v>
      </c>
      <c r="J500" s="72">
        <v>1979</v>
      </c>
      <c r="K500" s="71" t="s">
        <v>70</v>
      </c>
    </row>
    <row r="501" spans="1:11" ht="27">
      <c r="A501" s="71" t="s">
        <v>16</v>
      </c>
      <c r="B501" s="71" t="s">
        <v>54</v>
      </c>
      <c r="C501" s="71" t="s">
        <v>6</v>
      </c>
      <c r="D501" s="36" t="str">
        <f t="shared" si="14"/>
        <v>Public</v>
      </c>
      <c r="E501" s="72">
        <v>1051</v>
      </c>
      <c r="F501" s="72">
        <v>1051</v>
      </c>
      <c r="G501" s="71" t="s">
        <v>664</v>
      </c>
      <c r="H501" s="72">
        <v>312</v>
      </c>
      <c r="I501" s="45">
        <f t="shared" si="15"/>
        <v>21</v>
      </c>
      <c r="J501" s="72">
        <v>1991</v>
      </c>
      <c r="K501" s="71" t="s">
        <v>70</v>
      </c>
    </row>
    <row r="502" spans="1:11" ht="27">
      <c r="A502" s="71" t="s">
        <v>16</v>
      </c>
      <c r="B502" s="71" t="s">
        <v>54</v>
      </c>
      <c r="C502" s="71" t="s">
        <v>6</v>
      </c>
      <c r="D502" s="36" t="str">
        <f t="shared" si="14"/>
        <v>Public</v>
      </c>
      <c r="E502" s="72">
        <v>1052</v>
      </c>
      <c r="F502" s="72">
        <v>1052</v>
      </c>
      <c r="G502" s="71" t="s">
        <v>665</v>
      </c>
      <c r="H502" s="72">
        <v>327</v>
      </c>
      <c r="I502" s="45">
        <f t="shared" si="15"/>
        <v>27</v>
      </c>
      <c r="J502" s="72">
        <v>1985</v>
      </c>
      <c r="K502" s="71" t="s">
        <v>70</v>
      </c>
    </row>
    <row r="503" spans="1:11" ht="40.5">
      <c r="A503" s="71" t="s">
        <v>16</v>
      </c>
      <c r="B503" s="71" t="s">
        <v>54</v>
      </c>
      <c r="C503" s="71" t="s">
        <v>6</v>
      </c>
      <c r="D503" s="36" t="str">
        <f t="shared" si="14"/>
        <v>Public</v>
      </c>
      <c r="E503" s="72">
        <v>1053</v>
      </c>
      <c r="F503" s="72">
        <v>1053</v>
      </c>
      <c r="G503" s="71" t="s">
        <v>666</v>
      </c>
      <c r="H503" s="72">
        <v>490</v>
      </c>
      <c r="I503" s="45">
        <f t="shared" si="15"/>
        <v>6</v>
      </c>
      <c r="J503" s="72">
        <v>2006</v>
      </c>
      <c r="K503" s="71" t="s">
        <v>70</v>
      </c>
    </row>
    <row r="504" spans="1:11" ht="40.5">
      <c r="A504" s="71" t="s">
        <v>16</v>
      </c>
      <c r="B504" s="71" t="s">
        <v>3</v>
      </c>
      <c r="C504" s="71" t="s">
        <v>1431</v>
      </c>
      <c r="D504" s="36" t="str">
        <f t="shared" si="14"/>
        <v>Private</v>
      </c>
      <c r="E504" s="72">
        <v>1049</v>
      </c>
      <c r="F504" s="72">
        <v>1049</v>
      </c>
      <c r="G504" s="71" t="s">
        <v>663</v>
      </c>
      <c r="H504" s="72">
        <v>215</v>
      </c>
      <c r="I504" s="45">
        <f t="shared" si="15"/>
        <v>33</v>
      </c>
      <c r="J504" s="72">
        <v>1979</v>
      </c>
      <c r="K504" s="71" t="s">
        <v>70</v>
      </c>
    </row>
    <row r="505" spans="1:11" ht="54">
      <c r="A505" s="71" t="s">
        <v>16</v>
      </c>
      <c r="B505" s="71" t="s">
        <v>29</v>
      </c>
      <c r="C505" s="71" t="s">
        <v>1431</v>
      </c>
      <c r="D505" s="36" t="str">
        <f t="shared" si="14"/>
        <v>Private</v>
      </c>
      <c r="E505" s="72">
        <v>147</v>
      </c>
      <c r="F505" s="72">
        <v>147</v>
      </c>
      <c r="G505" s="71" t="s">
        <v>598</v>
      </c>
      <c r="H505" s="72">
        <v>216</v>
      </c>
      <c r="I505" s="45">
        <f t="shared" si="15"/>
        <v>27</v>
      </c>
      <c r="J505" s="72">
        <v>1985</v>
      </c>
      <c r="K505" s="71" t="s">
        <v>70</v>
      </c>
    </row>
    <row r="506" spans="1:11" ht="54">
      <c r="A506" s="71" t="s">
        <v>16</v>
      </c>
      <c r="B506" s="71" t="s">
        <v>29</v>
      </c>
      <c r="C506" s="71" t="s">
        <v>1431</v>
      </c>
      <c r="D506" s="36" t="str">
        <f t="shared" si="14"/>
        <v>Private</v>
      </c>
      <c r="E506" s="72">
        <v>152</v>
      </c>
      <c r="F506" s="72">
        <v>152</v>
      </c>
      <c r="G506" s="71" t="s">
        <v>603</v>
      </c>
      <c r="H506" s="72">
        <v>283</v>
      </c>
      <c r="I506" s="45">
        <f t="shared" si="15"/>
        <v>32</v>
      </c>
      <c r="J506" s="72">
        <v>1980</v>
      </c>
      <c r="K506" s="71" t="s">
        <v>70</v>
      </c>
    </row>
    <row r="507" spans="1:11" ht="54">
      <c r="A507" s="71" t="s">
        <v>16</v>
      </c>
      <c r="B507" s="71" t="s">
        <v>29</v>
      </c>
      <c r="C507" s="71" t="s">
        <v>1431</v>
      </c>
      <c r="D507" s="36" t="str">
        <f t="shared" si="14"/>
        <v>Private</v>
      </c>
      <c r="E507" s="72">
        <v>154</v>
      </c>
      <c r="F507" s="72">
        <v>154</v>
      </c>
      <c r="G507" s="71" t="s">
        <v>605</v>
      </c>
      <c r="H507" s="72">
        <v>460</v>
      </c>
      <c r="I507" s="45">
        <f t="shared" si="15"/>
        <v>12</v>
      </c>
      <c r="J507" s="72">
        <v>2000</v>
      </c>
      <c r="K507" s="71" t="s">
        <v>70</v>
      </c>
    </row>
    <row r="508" spans="1:11" ht="67.5">
      <c r="A508" s="71" t="s">
        <v>16</v>
      </c>
      <c r="B508" s="71" t="s">
        <v>29</v>
      </c>
      <c r="C508" s="71" t="s">
        <v>1431</v>
      </c>
      <c r="D508" s="36" t="str">
        <f t="shared" si="14"/>
        <v>Private</v>
      </c>
      <c r="E508" s="72">
        <v>155</v>
      </c>
      <c r="F508" s="72">
        <v>155</v>
      </c>
      <c r="G508" s="71" t="s">
        <v>606</v>
      </c>
      <c r="H508" s="72">
        <v>260</v>
      </c>
      <c r="I508" s="45">
        <f t="shared" si="15"/>
        <v>33</v>
      </c>
      <c r="J508" s="72">
        <v>1979</v>
      </c>
      <c r="K508" s="71" t="s">
        <v>70</v>
      </c>
    </row>
    <row r="509" spans="1:11" ht="54">
      <c r="A509" s="71" t="s">
        <v>16</v>
      </c>
      <c r="B509" s="71" t="s">
        <v>29</v>
      </c>
      <c r="C509" s="71" t="s">
        <v>1431</v>
      </c>
      <c r="D509" s="36" t="str">
        <f t="shared" si="14"/>
        <v>Private</v>
      </c>
      <c r="E509" s="72">
        <v>158</v>
      </c>
      <c r="F509" s="72">
        <v>158</v>
      </c>
      <c r="G509" s="71" t="s">
        <v>609</v>
      </c>
      <c r="H509" s="72">
        <v>176</v>
      </c>
      <c r="I509" s="45">
        <f t="shared" si="15"/>
        <v>31</v>
      </c>
      <c r="J509" s="72">
        <v>1981</v>
      </c>
      <c r="K509" s="71" t="s">
        <v>70</v>
      </c>
    </row>
    <row r="510" spans="1:11" ht="40.5">
      <c r="A510" s="71" t="s">
        <v>16</v>
      </c>
      <c r="B510" s="71" t="s">
        <v>29</v>
      </c>
      <c r="C510" s="71" t="s">
        <v>1431</v>
      </c>
      <c r="D510" s="36" t="str">
        <f t="shared" si="14"/>
        <v>Private</v>
      </c>
      <c r="E510" s="72">
        <v>167</v>
      </c>
      <c r="F510" s="72">
        <v>167</v>
      </c>
      <c r="G510" s="71" t="s">
        <v>618</v>
      </c>
      <c r="H510" s="72">
        <v>250</v>
      </c>
      <c r="I510" s="45">
        <f t="shared" si="15"/>
        <v>25</v>
      </c>
      <c r="J510" s="72">
        <v>1987</v>
      </c>
      <c r="K510" s="71" t="s">
        <v>70</v>
      </c>
    </row>
    <row r="511" spans="1:11" ht="40.5">
      <c r="A511" s="71" t="s">
        <v>16</v>
      </c>
      <c r="B511" s="71" t="s">
        <v>29</v>
      </c>
      <c r="C511" s="71" t="s">
        <v>1431</v>
      </c>
      <c r="D511" s="36" t="str">
        <f t="shared" si="14"/>
        <v>Private</v>
      </c>
      <c r="E511" s="72">
        <v>172</v>
      </c>
      <c r="F511" s="72">
        <v>172</v>
      </c>
      <c r="G511" s="71" t="s">
        <v>622</v>
      </c>
      <c r="H511" s="72">
        <v>198</v>
      </c>
      <c r="I511" s="45">
        <f t="shared" si="15"/>
        <v>32</v>
      </c>
      <c r="J511" s="72">
        <v>1980</v>
      </c>
      <c r="K511" s="71" t="s">
        <v>70</v>
      </c>
    </row>
    <row r="512" spans="1:11" ht="67.5">
      <c r="A512" s="71" t="s">
        <v>16</v>
      </c>
      <c r="B512" s="71" t="s">
        <v>29</v>
      </c>
      <c r="C512" s="71" t="s">
        <v>1431</v>
      </c>
      <c r="D512" s="36" t="str">
        <f t="shared" si="14"/>
        <v>Private</v>
      </c>
      <c r="E512" s="72">
        <v>713</v>
      </c>
      <c r="F512" s="72">
        <v>713</v>
      </c>
      <c r="G512" s="71" t="s">
        <v>625</v>
      </c>
      <c r="H512" s="72">
        <v>135</v>
      </c>
      <c r="I512" s="45">
        <f t="shared" si="15"/>
        <v>33</v>
      </c>
      <c r="J512" s="72">
        <v>1979</v>
      </c>
      <c r="K512" s="71" t="s">
        <v>70</v>
      </c>
    </row>
    <row r="513" spans="1:11" ht="40.5">
      <c r="A513" s="71" t="s">
        <v>16</v>
      </c>
      <c r="B513" s="71" t="s">
        <v>29</v>
      </c>
      <c r="C513" s="71" t="s">
        <v>1431</v>
      </c>
      <c r="D513" s="36" t="str">
        <f t="shared" si="14"/>
        <v>Private</v>
      </c>
      <c r="E513" s="72">
        <v>721</v>
      </c>
      <c r="F513" s="72">
        <v>721</v>
      </c>
      <c r="G513" s="71" t="s">
        <v>626</v>
      </c>
      <c r="H513" s="72">
        <v>108</v>
      </c>
      <c r="I513" s="45">
        <f t="shared" si="15"/>
        <v>30</v>
      </c>
      <c r="J513" s="72">
        <v>1982</v>
      </c>
      <c r="K513" s="71" t="s">
        <v>70</v>
      </c>
    </row>
    <row r="514" spans="1:11" ht="27">
      <c r="A514" s="71" t="s">
        <v>16</v>
      </c>
      <c r="B514" s="71" t="s">
        <v>29</v>
      </c>
      <c r="C514" s="71" t="s">
        <v>1431</v>
      </c>
      <c r="D514" s="36" t="str">
        <f t="shared" ref="D514:D577" si="16">IF(C514="Catholic", "Private", C514)</f>
        <v>Private</v>
      </c>
      <c r="E514" s="72">
        <v>846</v>
      </c>
      <c r="F514" s="72">
        <v>846</v>
      </c>
      <c r="G514" s="71" t="s">
        <v>645</v>
      </c>
      <c r="H514" s="72">
        <v>122</v>
      </c>
      <c r="I514" s="45">
        <f t="shared" si="15"/>
        <v>10</v>
      </c>
      <c r="J514" s="72">
        <v>2002</v>
      </c>
      <c r="K514" s="71" t="s">
        <v>70</v>
      </c>
    </row>
    <row r="515" spans="1:11" ht="27">
      <c r="A515" s="71" t="s">
        <v>16</v>
      </c>
      <c r="B515" s="71" t="s">
        <v>29</v>
      </c>
      <c r="C515" s="71" t="s">
        <v>6</v>
      </c>
      <c r="D515" s="36" t="str">
        <f t="shared" si="16"/>
        <v>Public</v>
      </c>
      <c r="E515" s="72">
        <v>126</v>
      </c>
      <c r="F515" s="72">
        <v>126</v>
      </c>
      <c r="G515" s="71" t="s">
        <v>580</v>
      </c>
      <c r="H515" s="72">
        <v>119</v>
      </c>
      <c r="I515" s="45">
        <f t="shared" ref="I515:I578" si="17">2012-J515</f>
        <v>32</v>
      </c>
      <c r="J515" s="72">
        <v>1980</v>
      </c>
      <c r="K515" s="71" t="s">
        <v>70</v>
      </c>
    </row>
    <row r="516" spans="1:11" ht="27">
      <c r="A516" s="71" t="s">
        <v>16</v>
      </c>
      <c r="B516" s="71" t="s">
        <v>29</v>
      </c>
      <c r="C516" s="71" t="s">
        <v>6</v>
      </c>
      <c r="D516" s="36" t="str">
        <f t="shared" si="16"/>
        <v>Public</v>
      </c>
      <c r="E516" s="72">
        <v>127</v>
      </c>
      <c r="F516" s="72">
        <v>127</v>
      </c>
      <c r="G516" s="71" t="s">
        <v>581</v>
      </c>
      <c r="H516" s="72">
        <v>264</v>
      </c>
      <c r="I516" s="45">
        <f t="shared" si="17"/>
        <v>18</v>
      </c>
      <c r="J516" s="72">
        <v>1994</v>
      </c>
      <c r="K516" s="71" t="s">
        <v>70</v>
      </c>
    </row>
    <row r="517" spans="1:11" ht="27">
      <c r="A517" s="71" t="s">
        <v>16</v>
      </c>
      <c r="B517" s="71" t="s">
        <v>29</v>
      </c>
      <c r="C517" s="71" t="s">
        <v>6</v>
      </c>
      <c r="D517" s="36" t="str">
        <f t="shared" si="16"/>
        <v>Public</v>
      </c>
      <c r="E517" s="72">
        <v>128</v>
      </c>
      <c r="F517" s="72">
        <v>128</v>
      </c>
      <c r="G517" s="71" t="s">
        <v>582</v>
      </c>
      <c r="H517" s="72">
        <v>128</v>
      </c>
      <c r="I517" s="45">
        <f t="shared" si="17"/>
        <v>25</v>
      </c>
      <c r="J517" s="72">
        <v>1987</v>
      </c>
      <c r="K517" s="71" t="s">
        <v>70</v>
      </c>
    </row>
    <row r="518" spans="1:11" ht="27">
      <c r="A518" s="71" t="s">
        <v>16</v>
      </c>
      <c r="B518" s="71" t="s">
        <v>29</v>
      </c>
      <c r="C518" s="71" t="s">
        <v>6</v>
      </c>
      <c r="D518" s="36" t="str">
        <f t="shared" si="16"/>
        <v>Public</v>
      </c>
      <c r="E518" s="72">
        <v>129</v>
      </c>
      <c r="F518" s="72">
        <v>129</v>
      </c>
      <c r="G518" s="71" t="s">
        <v>583</v>
      </c>
      <c r="H518" s="72">
        <v>158</v>
      </c>
      <c r="I518" s="45">
        <f t="shared" si="17"/>
        <v>32</v>
      </c>
      <c r="J518" s="72">
        <v>1980</v>
      </c>
      <c r="K518" s="71" t="s">
        <v>70</v>
      </c>
    </row>
    <row r="519" spans="1:11" ht="40.5">
      <c r="A519" s="71" t="s">
        <v>16</v>
      </c>
      <c r="B519" s="71" t="s">
        <v>29</v>
      </c>
      <c r="C519" s="71" t="s">
        <v>6</v>
      </c>
      <c r="D519" s="36" t="str">
        <f t="shared" si="16"/>
        <v>Public</v>
      </c>
      <c r="E519" s="72">
        <v>130</v>
      </c>
      <c r="F519" s="72">
        <v>130</v>
      </c>
      <c r="G519" s="71" t="s">
        <v>584</v>
      </c>
      <c r="H519" s="72">
        <v>156</v>
      </c>
      <c r="I519" s="45">
        <f t="shared" si="17"/>
        <v>33</v>
      </c>
      <c r="J519" s="72">
        <v>1979</v>
      </c>
      <c r="K519" s="71" t="s">
        <v>70</v>
      </c>
    </row>
    <row r="520" spans="1:11" ht="40.5">
      <c r="A520" s="71" t="s">
        <v>16</v>
      </c>
      <c r="B520" s="71" t="s">
        <v>29</v>
      </c>
      <c r="C520" s="71" t="s">
        <v>6</v>
      </c>
      <c r="D520" s="36" t="str">
        <f t="shared" si="16"/>
        <v>Public</v>
      </c>
      <c r="E520" s="72">
        <v>131</v>
      </c>
      <c r="F520" s="72">
        <v>131</v>
      </c>
      <c r="G520" s="71" t="s">
        <v>585</v>
      </c>
      <c r="H520" s="72">
        <v>159</v>
      </c>
      <c r="I520" s="45">
        <f t="shared" si="17"/>
        <v>12</v>
      </c>
      <c r="J520" s="72">
        <v>2000</v>
      </c>
      <c r="K520" s="71" t="s">
        <v>70</v>
      </c>
    </row>
    <row r="521" spans="1:11" ht="54">
      <c r="A521" s="71" t="s">
        <v>16</v>
      </c>
      <c r="B521" s="71" t="s">
        <v>29</v>
      </c>
      <c r="C521" s="71" t="s">
        <v>6</v>
      </c>
      <c r="D521" s="36" t="str">
        <f t="shared" si="16"/>
        <v>Public</v>
      </c>
      <c r="E521" s="72">
        <v>132</v>
      </c>
      <c r="F521" s="72">
        <v>132</v>
      </c>
      <c r="G521" s="71" t="s">
        <v>586</v>
      </c>
      <c r="H521" s="72">
        <v>305</v>
      </c>
      <c r="I521" s="45">
        <f t="shared" si="17"/>
        <v>12</v>
      </c>
      <c r="J521" s="72">
        <v>2000</v>
      </c>
      <c r="K521" s="71" t="s">
        <v>70</v>
      </c>
    </row>
    <row r="522" spans="1:11" ht="27">
      <c r="A522" s="71" t="s">
        <v>16</v>
      </c>
      <c r="B522" s="71" t="s">
        <v>29</v>
      </c>
      <c r="C522" s="71" t="s">
        <v>6</v>
      </c>
      <c r="D522" s="36" t="str">
        <f t="shared" si="16"/>
        <v>Public</v>
      </c>
      <c r="E522" s="72">
        <v>133</v>
      </c>
      <c r="F522" s="72">
        <v>133</v>
      </c>
      <c r="G522" s="71" t="s">
        <v>587</v>
      </c>
      <c r="H522" s="72">
        <v>167</v>
      </c>
      <c r="I522" s="45">
        <f t="shared" si="17"/>
        <v>29</v>
      </c>
      <c r="J522" s="72">
        <v>1983</v>
      </c>
      <c r="K522" s="71" t="s">
        <v>70</v>
      </c>
    </row>
    <row r="523" spans="1:11" ht="40.5">
      <c r="A523" s="71" t="s">
        <v>16</v>
      </c>
      <c r="B523" s="71" t="s">
        <v>29</v>
      </c>
      <c r="C523" s="71" t="s">
        <v>6</v>
      </c>
      <c r="D523" s="36" t="str">
        <f t="shared" si="16"/>
        <v>Public</v>
      </c>
      <c r="E523" s="72">
        <v>134</v>
      </c>
      <c r="F523" s="72">
        <v>134</v>
      </c>
      <c r="G523" s="71" t="s">
        <v>588</v>
      </c>
      <c r="H523" s="72">
        <v>103</v>
      </c>
      <c r="I523" s="45">
        <f t="shared" si="17"/>
        <v>8</v>
      </c>
      <c r="J523" s="72">
        <v>2004</v>
      </c>
      <c r="K523" s="71" t="s">
        <v>70</v>
      </c>
    </row>
    <row r="524" spans="1:11" ht="40.5">
      <c r="A524" s="71" t="s">
        <v>16</v>
      </c>
      <c r="B524" s="71" t="s">
        <v>29</v>
      </c>
      <c r="C524" s="71" t="s">
        <v>6</v>
      </c>
      <c r="D524" s="36" t="str">
        <f t="shared" si="16"/>
        <v>Public</v>
      </c>
      <c r="E524" s="72">
        <v>136</v>
      </c>
      <c r="F524" s="72">
        <v>136</v>
      </c>
      <c r="G524" s="71" t="s">
        <v>590</v>
      </c>
      <c r="H524" s="72">
        <v>101</v>
      </c>
      <c r="I524" s="45">
        <f t="shared" si="17"/>
        <v>12</v>
      </c>
      <c r="J524" s="72">
        <v>2000</v>
      </c>
      <c r="K524" s="71" t="s">
        <v>70</v>
      </c>
    </row>
    <row r="525" spans="1:11" ht="27">
      <c r="A525" s="71" t="s">
        <v>16</v>
      </c>
      <c r="B525" s="71" t="s">
        <v>29</v>
      </c>
      <c r="C525" s="71" t="s">
        <v>6</v>
      </c>
      <c r="D525" s="36" t="str">
        <f t="shared" si="16"/>
        <v>Public</v>
      </c>
      <c r="E525" s="72">
        <v>141</v>
      </c>
      <c r="F525" s="72">
        <v>141</v>
      </c>
      <c r="G525" s="71" t="s">
        <v>593</v>
      </c>
      <c r="H525" s="72">
        <v>188</v>
      </c>
      <c r="I525" s="45">
        <f t="shared" si="17"/>
        <v>21</v>
      </c>
      <c r="J525" s="72">
        <v>1991</v>
      </c>
      <c r="K525" s="71" t="s">
        <v>70</v>
      </c>
    </row>
    <row r="526" spans="1:11" ht="27">
      <c r="A526" s="71" t="s">
        <v>16</v>
      </c>
      <c r="B526" s="71" t="s">
        <v>29</v>
      </c>
      <c r="C526" s="71" t="s">
        <v>6</v>
      </c>
      <c r="D526" s="36" t="str">
        <f t="shared" si="16"/>
        <v>Public</v>
      </c>
      <c r="E526" s="72">
        <v>143</v>
      </c>
      <c r="F526" s="72">
        <v>143</v>
      </c>
      <c r="G526" s="71" t="s">
        <v>594</v>
      </c>
      <c r="H526" s="72">
        <v>203</v>
      </c>
      <c r="I526" s="45">
        <f t="shared" si="17"/>
        <v>30</v>
      </c>
      <c r="J526" s="72">
        <v>1982</v>
      </c>
      <c r="K526" s="71" t="s">
        <v>70</v>
      </c>
    </row>
    <row r="527" spans="1:11" ht="27">
      <c r="A527" s="71" t="s">
        <v>16</v>
      </c>
      <c r="B527" s="71" t="s">
        <v>29</v>
      </c>
      <c r="C527" s="71" t="s">
        <v>6</v>
      </c>
      <c r="D527" s="36" t="str">
        <f t="shared" si="16"/>
        <v>Public</v>
      </c>
      <c r="E527" s="72">
        <v>144</v>
      </c>
      <c r="F527" s="72">
        <v>144</v>
      </c>
      <c r="G527" s="71" t="s">
        <v>595</v>
      </c>
      <c r="H527" s="72">
        <v>162</v>
      </c>
      <c r="I527" s="45">
        <f t="shared" si="17"/>
        <v>29</v>
      </c>
      <c r="J527" s="72">
        <v>1983</v>
      </c>
      <c r="K527" s="71" t="s">
        <v>70</v>
      </c>
    </row>
    <row r="528" spans="1:11" ht="27">
      <c r="A528" s="71" t="s">
        <v>16</v>
      </c>
      <c r="B528" s="71" t="s">
        <v>29</v>
      </c>
      <c r="C528" s="71" t="s">
        <v>6</v>
      </c>
      <c r="D528" s="36" t="str">
        <f t="shared" si="16"/>
        <v>Public</v>
      </c>
      <c r="E528" s="72">
        <v>145</v>
      </c>
      <c r="F528" s="72">
        <v>145</v>
      </c>
      <c r="G528" s="71" t="s">
        <v>596</v>
      </c>
      <c r="H528" s="72">
        <v>233</v>
      </c>
      <c r="I528" s="45">
        <f t="shared" si="17"/>
        <v>17</v>
      </c>
      <c r="J528" s="72">
        <v>1995</v>
      </c>
      <c r="K528" s="71" t="s">
        <v>70</v>
      </c>
    </row>
    <row r="529" spans="1:11" ht="27">
      <c r="A529" s="71" t="s">
        <v>16</v>
      </c>
      <c r="B529" s="71" t="s">
        <v>29</v>
      </c>
      <c r="C529" s="71" t="s">
        <v>6</v>
      </c>
      <c r="D529" s="36" t="str">
        <f t="shared" si="16"/>
        <v>Public</v>
      </c>
      <c r="E529" s="72">
        <v>148</v>
      </c>
      <c r="F529" s="72">
        <v>148</v>
      </c>
      <c r="G529" s="71" t="s">
        <v>599</v>
      </c>
      <c r="H529" s="72">
        <v>423</v>
      </c>
      <c r="I529" s="45">
        <f t="shared" si="17"/>
        <v>27</v>
      </c>
      <c r="J529" s="72">
        <v>1985</v>
      </c>
      <c r="K529" s="71" t="s">
        <v>70</v>
      </c>
    </row>
    <row r="530" spans="1:11" ht="40.5">
      <c r="A530" s="71" t="s">
        <v>16</v>
      </c>
      <c r="B530" s="71" t="s">
        <v>29</v>
      </c>
      <c r="C530" s="71" t="s">
        <v>6</v>
      </c>
      <c r="D530" s="36" t="str">
        <f t="shared" si="16"/>
        <v>Public</v>
      </c>
      <c r="E530" s="72">
        <v>149</v>
      </c>
      <c r="F530" s="72">
        <v>149</v>
      </c>
      <c r="G530" s="71" t="s">
        <v>600</v>
      </c>
      <c r="H530" s="72">
        <v>102</v>
      </c>
      <c r="I530" s="45">
        <f t="shared" si="17"/>
        <v>23</v>
      </c>
      <c r="J530" s="72">
        <v>1989</v>
      </c>
      <c r="K530" s="71" t="s">
        <v>70</v>
      </c>
    </row>
    <row r="531" spans="1:11" ht="27">
      <c r="A531" s="71" t="s">
        <v>16</v>
      </c>
      <c r="B531" s="71" t="s">
        <v>29</v>
      </c>
      <c r="C531" s="71" t="s">
        <v>6</v>
      </c>
      <c r="D531" s="36" t="str">
        <f t="shared" si="16"/>
        <v>Public</v>
      </c>
      <c r="E531" s="72">
        <v>150</v>
      </c>
      <c r="F531" s="72">
        <v>150</v>
      </c>
      <c r="G531" s="71" t="s">
        <v>601</v>
      </c>
      <c r="H531" s="72">
        <v>163</v>
      </c>
      <c r="I531" s="45">
        <f t="shared" si="17"/>
        <v>28</v>
      </c>
      <c r="J531" s="72">
        <v>1984</v>
      </c>
      <c r="K531" s="71" t="s">
        <v>70</v>
      </c>
    </row>
    <row r="532" spans="1:11" ht="27">
      <c r="A532" s="71" t="s">
        <v>16</v>
      </c>
      <c r="B532" s="71" t="s">
        <v>29</v>
      </c>
      <c r="C532" s="71" t="s">
        <v>6</v>
      </c>
      <c r="D532" s="36" t="str">
        <f t="shared" si="16"/>
        <v>Public</v>
      </c>
      <c r="E532" s="72">
        <v>151</v>
      </c>
      <c r="F532" s="72">
        <v>151</v>
      </c>
      <c r="G532" s="71" t="s">
        <v>602</v>
      </c>
      <c r="H532" s="72">
        <v>192</v>
      </c>
      <c r="I532" s="45">
        <f t="shared" si="17"/>
        <v>26</v>
      </c>
      <c r="J532" s="72">
        <v>1986</v>
      </c>
      <c r="K532" s="71" t="s">
        <v>70</v>
      </c>
    </row>
    <row r="533" spans="1:11" ht="27">
      <c r="A533" s="71" t="s">
        <v>16</v>
      </c>
      <c r="B533" s="71" t="s">
        <v>29</v>
      </c>
      <c r="C533" s="71" t="s">
        <v>6</v>
      </c>
      <c r="D533" s="36" t="str">
        <f t="shared" si="16"/>
        <v>Public</v>
      </c>
      <c r="E533" s="72">
        <v>153</v>
      </c>
      <c r="F533" s="72">
        <v>153</v>
      </c>
      <c r="G533" s="71" t="s">
        <v>604</v>
      </c>
      <c r="H533" s="72">
        <v>120</v>
      </c>
      <c r="I533" s="45">
        <f t="shared" si="17"/>
        <v>12</v>
      </c>
      <c r="J533" s="72">
        <v>2000</v>
      </c>
      <c r="K533" s="71" t="s">
        <v>70</v>
      </c>
    </row>
    <row r="534" spans="1:11" ht="40.5">
      <c r="A534" s="71" t="s">
        <v>16</v>
      </c>
      <c r="B534" s="71" t="s">
        <v>29</v>
      </c>
      <c r="C534" s="71" t="s">
        <v>6</v>
      </c>
      <c r="D534" s="36" t="str">
        <f t="shared" si="16"/>
        <v>Public</v>
      </c>
      <c r="E534" s="72">
        <v>156</v>
      </c>
      <c r="F534" s="72">
        <v>156</v>
      </c>
      <c r="G534" s="71" t="s">
        <v>607</v>
      </c>
      <c r="H534" s="72">
        <v>362</v>
      </c>
      <c r="I534" s="45">
        <f t="shared" si="17"/>
        <v>29</v>
      </c>
      <c r="J534" s="72">
        <v>1983</v>
      </c>
      <c r="K534" s="71" t="s">
        <v>70</v>
      </c>
    </row>
    <row r="535" spans="1:11" ht="27">
      <c r="A535" s="71" t="s">
        <v>16</v>
      </c>
      <c r="B535" s="71" t="s">
        <v>29</v>
      </c>
      <c r="C535" s="71" t="s">
        <v>6</v>
      </c>
      <c r="D535" s="36" t="str">
        <f t="shared" si="16"/>
        <v>Public</v>
      </c>
      <c r="E535" s="72">
        <v>157</v>
      </c>
      <c r="F535" s="72">
        <v>157</v>
      </c>
      <c r="G535" s="71" t="s">
        <v>608</v>
      </c>
      <c r="H535" s="72">
        <v>145</v>
      </c>
      <c r="I535" s="45">
        <f t="shared" si="17"/>
        <v>19</v>
      </c>
      <c r="J535" s="72">
        <v>1993</v>
      </c>
      <c r="K535" s="71" t="s">
        <v>70</v>
      </c>
    </row>
    <row r="536" spans="1:11" ht="27">
      <c r="A536" s="71" t="s">
        <v>16</v>
      </c>
      <c r="B536" s="71" t="s">
        <v>29</v>
      </c>
      <c r="C536" s="71" t="s">
        <v>6</v>
      </c>
      <c r="D536" s="36" t="str">
        <f t="shared" si="16"/>
        <v>Public</v>
      </c>
      <c r="E536" s="72">
        <v>159</v>
      </c>
      <c r="F536" s="72">
        <v>159</v>
      </c>
      <c r="G536" s="71" t="s">
        <v>610</v>
      </c>
      <c r="H536" s="72">
        <v>355</v>
      </c>
      <c r="I536" s="45">
        <f t="shared" si="17"/>
        <v>30</v>
      </c>
      <c r="J536" s="72">
        <v>1982</v>
      </c>
      <c r="K536" s="71" t="s">
        <v>70</v>
      </c>
    </row>
    <row r="537" spans="1:11" ht="27">
      <c r="A537" s="71" t="s">
        <v>16</v>
      </c>
      <c r="B537" s="71" t="s">
        <v>29</v>
      </c>
      <c r="C537" s="71" t="s">
        <v>6</v>
      </c>
      <c r="D537" s="36" t="str">
        <f t="shared" si="16"/>
        <v>Public</v>
      </c>
      <c r="E537" s="72">
        <v>160</v>
      </c>
      <c r="F537" s="72">
        <v>160</v>
      </c>
      <c r="G537" s="71" t="s">
        <v>611</v>
      </c>
      <c r="H537" s="72">
        <v>299</v>
      </c>
      <c r="I537" s="45">
        <f t="shared" si="17"/>
        <v>35</v>
      </c>
      <c r="J537" s="72">
        <v>1977</v>
      </c>
      <c r="K537" s="71" t="s">
        <v>70</v>
      </c>
    </row>
    <row r="538" spans="1:11" ht="27">
      <c r="A538" s="71" t="s">
        <v>16</v>
      </c>
      <c r="B538" s="71" t="s">
        <v>29</v>
      </c>
      <c r="C538" s="71" t="s">
        <v>6</v>
      </c>
      <c r="D538" s="36" t="str">
        <f t="shared" si="16"/>
        <v>Public</v>
      </c>
      <c r="E538" s="72">
        <v>161</v>
      </c>
      <c r="F538" s="72">
        <v>161</v>
      </c>
      <c r="G538" s="71" t="s">
        <v>612</v>
      </c>
      <c r="H538" s="72">
        <v>213</v>
      </c>
      <c r="I538" s="45">
        <f t="shared" si="17"/>
        <v>7</v>
      </c>
      <c r="J538" s="72">
        <v>2005</v>
      </c>
      <c r="K538" s="71" t="s">
        <v>70</v>
      </c>
    </row>
    <row r="539" spans="1:11" ht="27">
      <c r="A539" s="71" t="s">
        <v>16</v>
      </c>
      <c r="B539" s="71" t="s">
        <v>29</v>
      </c>
      <c r="C539" s="71" t="s">
        <v>6</v>
      </c>
      <c r="D539" s="36" t="str">
        <f t="shared" si="16"/>
        <v>Public</v>
      </c>
      <c r="E539" s="72">
        <v>162</v>
      </c>
      <c r="F539" s="72">
        <v>162</v>
      </c>
      <c r="G539" s="71" t="s">
        <v>613</v>
      </c>
      <c r="H539" s="72">
        <v>236</v>
      </c>
      <c r="I539" s="45">
        <f t="shared" si="17"/>
        <v>30</v>
      </c>
      <c r="J539" s="72">
        <v>1982</v>
      </c>
      <c r="K539" s="71" t="s">
        <v>70</v>
      </c>
    </row>
    <row r="540" spans="1:11" ht="27">
      <c r="A540" s="71" t="s">
        <v>16</v>
      </c>
      <c r="B540" s="71" t="s">
        <v>29</v>
      </c>
      <c r="C540" s="71" t="s">
        <v>6</v>
      </c>
      <c r="D540" s="36" t="str">
        <f t="shared" si="16"/>
        <v>Public</v>
      </c>
      <c r="E540" s="72">
        <v>163</v>
      </c>
      <c r="F540" s="72">
        <v>163</v>
      </c>
      <c r="G540" s="71" t="s">
        <v>614</v>
      </c>
      <c r="H540" s="72">
        <v>171</v>
      </c>
      <c r="I540" s="45">
        <f t="shared" si="17"/>
        <v>26</v>
      </c>
      <c r="J540" s="72">
        <v>1986</v>
      </c>
      <c r="K540" s="71" t="s">
        <v>70</v>
      </c>
    </row>
    <row r="541" spans="1:11" ht="27">
      <c r="A541" s="71" t="s">
        <v>16</v>
      </c>
      <c r="B541" s="71" t="s">
        <v>29</v>
      </c>
      <c r="C541" s="71" t="s">
        <v>6</v>
      </c>
      <c r="D541" s="36" t="str">
        <f t="shared" si="16"/>
        <v>Public</v>
      </c>
      <c r="E541" s="72">
        <v>164</v>
      </c>
      <c r="F541" s="72">
        <v>164</v>
      </c>
      <c r="G541" s="71" t="s">
        <v>615</v>
      </c>
      <c r="H541" s="72">
        <v>278</v>
      </c>
      <c r="I541" s="45">
        <f t="shared" si="17"/>
        <v>25</v>
      </c>
      <c r="J541" s="72">
        <v>1987</v>
      </c>
      <c r="K541" s="71" t="s">
        <v>70</v>
      </c>
    </row>
    <row r="542" spans="1:11" ht="27">
      <c r="A542" s="71" t="s">
        <v>16</v>
      </c>
      <c r="B542" s="71" t="s">
        <v>29</v>
      </c>
      <c r="C542" s="71" t="s">
        <v>6</v>
      </c>
      <c r="D542" s="36" t="str">
        <f t="shared" si="16"/>
        <v>Public</v>
      </c>
      <c r="E542" s="72">
        <v>165</v>
      </c>
      <c r="F542" s="72">
        <v>165</v>
      </c>
      <c r="G542" s="71" t="s">
        <v>616</v>
      </c>
      <c r="H542" s="72">
        <v>82</v>
      </c>
      <c r="I542" s="45">
        <f t="shared" si="17"/>
        <v>2</v>
      </c>
      <c r="J542" s="72">
        <v>2010</v>
      </c>
      <c r="K542" s="71" t="s">
        <v>70</v>
      </c>
    </row>
    <row r="543" spans="1:11" ht="27">
      <c r="A543" s="71" t="s">
        <v>16</v>
      </c>
      <c r="B543" s="71" t="s">
        <v>29</v>
      </c>
      <c r="C543" s="71" t="s">
        <v>6</v>
      </c>
      <c r="D543" s="36" t="str">
        <f t="shared" si="16"/>
        <v>Public</v>
      </c>
      <c r="E543" s="72">
        <v>166</v>
      </c>
      <c r="F543" s="72">
        <v>166</v>
      </c>
      <c r="G543" s="71" t="s">
        <v>617</v>
      </c>
      <c r="H543" s="72">
        <v>569</v>
      </c>
      <c r="I543" s="45">
        <f t="shared" si="17"/>
        <v>12</v>
      </c>
      <c r="J543" s="72">
        <v>2000</v>
      </c>
      <c r="K543" s="71" t="s">
        <v>70</v>
      </c>
    </row>
    <row r="544" spans="1:11" ht="27">
      <c r="A544" s="71" t="s">
        <v>16</v>
      </c>
      <c r="B544" s="71" t="s">
        <v>29</v>
      </c>
      <c r="C544" s="71" t="s">
        <v>6</v>
      </c>
      <c r="D544" s="36" t="str">
        <f t="shared" si="16"/>
        <v>Public</v>
      </c>
      <c r="E544" s="72">
        <v>168</v>
      </c>
      <c r="F544" s="72">
        <v>168</v>
      </c>
      <c r="G544" s="71" t="s">
        <v>619</v>
      </c>
      <c r="H544" s="72">
        <v>190</v>
      </c>
      <c r="I544" s="45">
        <f t="shared" si="17"/>
        <v>22</v>
      </c>
      <c r="J544" s="72">
        <v>1990</v>
      </c>
      <c r="K544" s="71" t="s">
        <v>70</v>
      </c>
    </row>
    <row r="545" spans="1:11" ht="27">
      <c r="A545" s="71" t="s">
        <v>16</v>
      </c>
      <c r="B545" s="71" t="s">
        <v>29</v>
      </c>
      <c r="C545" s="71" t="s">
        <v>6</v>
      </c>
      <c r="D545" s="36" t="str">
        <f t="shared" si="16"/>
        <v>Public</v>
      </c>
      <c r="E545" s="72">
        <v>169</v>
      </c>
      <c r="F545" s="72">
        <v>169</v>
      </c>
      <c r="G545" s="71" t="s">
        <v>620</v>
      </c>
      <c r="H545" s="72">
        <v>152</v>
      </c>
      <c r="I545" s="45">
        <f t="shared" si="17"/>
        <v>9</v>
      </c>
      <c r="J545" s="72">
        <v>2003</v>
      </c>
      <c r="K545" s="71" t="s">
        <v>70</v>
      </c>
    </row>
    <row r="546" spans="1:11" ht="27">
      <c r="A546" s="71" t="s">
        <v>16</v>
      </c>
      <c r="B546" s="71" t="s">
        <v>29</v>
      </c>
      <c r="C546" s="71" t="s">
        <v>6</v>
      </c>
      <c r="D546" s="36" t="str">
        <f t="shared" si="16"/>
        <v>Public</v>
      </c>
      <c r="E546" s="72">
        <v>170</v>
      </c>
      <c r="F546" s="72">
        <v>170</v>
      </c>
      <c r="G546" s="71" t="s">
        <v>621</v>
      </c>
      <c r="H546" s="72">
        <v>529</v>
      </c>
      <c r="I546" s="45">
        <f t="shared" si="17"/>
        <v>27</v>
      </c>
      <c r="J546" s="72">
        <v>1985</v>
      </c>
      <c r="K546" s="71" t="s">
        <v>70</v>
      </c>
    </row>
    <row r="547" spans="1:11" ht="27">
      <c r="A547" s="71" t="s">
        <v>16</v>
      </c>
      <c r="B547" s="71" t="s">
        <v>29</v>
      </c>
      <c r="C547" s="71" t="s">
        <v>6</v>
      </c>
      <c r="D547" s="36" t="str">
        <f t="shared" si="16"/>
        <v>Public</v>
      </c>
      <c r="E547" s="72">
        <v>183</v>
      </c>
      <c r="F547" s="72">
        <v>183</v>
      </c>
      <c r="G547" s="71" t="s">
        <v>623</v>
      </c>
      <c r="H547" s="72">
        <v>178</v>
      </c>
      <c r="I547" s="45">
        <f t="shared" si="17"/>
        <v>25</v>
      </c>
      <c r="J547" s="72">
        <v>1987</v>
      </c>
      <c r="K547" s="71" t="s">
        <v>70</v>
      </c>
    </row>
    <row r="548" spans="1:11" ht="27">
      <c r="A548" s="71" t="s">
        <v>16</v>
      </c>
      <c r="B548" s="71" t="s">
        <v>29</v>
      </c>
      <c r="C548" s="71" t="s">
        <v>6</v>
      </c>
      <c r="D548" s="36" t="str">
        <f t="shared" si="16"/>
        <v>Public</v>
      </c>
      <c r="E548" s="72">
        <v>185</v>
      </c>
      <c r="F548" s="72">
        <v>185</v>
      </c>
      <c r="G548" s="71" t="s">
        <v>624</v>
      </c>
      <c r="H548" s="72">
        <v>88</v>
      </c>
      <c r="I548" s="45">
        <f t="shared" si="17"/>
        <v>5</v>
      </c>
      <c r="J548" s="72">
        <v>2007</v>
      </c>
      <c r="K548" s="71" t="s">
        <v>70</v>
      </c>
    </row>
    <row r="549" spans="1:11" ht="27">
      <c r="A549" s="71" t="s">
        <v>16</v>
      </c>
      <c r="B549" s="71" t="s">
        <v>29</v>
      </c>
      <c r="C549" s="71" t="s">
        <v>6</v>
      </c>
      <c r="D549" s="36" t="str">
        <f t="shared" si="16"/>
        <v>Public</v>
      </c>
      <c r="E549" s="72">
        <v>728</v>
      </c>
      <c r="F549" s="72">
        <v>728</v>
      </c>
      <c r="G549" s="71" t="s">
        <v>627</v>
      </c>
      <c r="H549" s="72">
        <v>230</v>
      </c>
      <c r="I549" s="45">
        <f t="shared" si="17"/>
        <v>18</v>
      </c>
      <c r="J549" s="72">
        <v>1994</v>
      </c>
      <c r="K549" s="71" t="s">
        <v>70</v>
      </c>
    </row>
    <row r="550" spans="1:11" ht="27">
      <c r="A550" s="71" t="s">
        <v>16</v>
      </c>
      <c r="B550" s="71" t="s">
        <v>29</v>
      </c>
      <c r="C550" s="71" t="s">
        <v>6</v>
      </c>
      <c r="D550" s="36" t="str">
        <f t="shared" si="16"/>
        <v>Public</v>
      </c>
      <c r="E550" s="72">
        <v>730</v>
      </c>
      <c r="F550" s="72">
        <v>730</v>
      </c>
      <c r="G550" s="71" t="s">
        <v>629</v>
      </c>
      <c r="H550" s="72">
        <v>130</v>
      </c>
      <c r="I550" s="45">
        <f t="shared" si="17"/>
        <v>21</v>
      </c>
      <c r="J550" s="72">
        <v>1991</v>
      </c>
      <c r="K550" s="71" t="s">
        <v>70</v>
      </c>
    </row>
    <row r="551" spans="1:11" ht="27">
      <c r="A551" s="71" t="s">
        <v>16</v>
      </c>
      <c r="B551" s="71" t="s">
        <v>29</v>
      </c>
      <c r="C551" s="71" t="s">
        <v>6</v>
      </c>
      <c r="D551" s="36" t="str">
        <f t="shared" si="16"/>
        <v>Public</v>
      </c>
      <c r="E551" s="72">
        <v>733</v>
      </c>
      <c r="F551" s="72">
        <v>733</v>
      </c>
      <c r="G551" s="71" t="s">
        <v>630</v>
      </c>
      <c r="H551" s="72">
        <v>34</v>
      </c>
      <c r="I551" s="45">
        <f t="shared" si="17"/>
        <v>6</v>
      </c>
      <c r="J551" s="72">
        <v>2006</v>
      </c>
      <c r="K551" s="71" t="s">
        <v>70</v>
      </c>
    </row>
    <row r="552" spans="1:11" ht="40.5">
      <c r="A552" s="71" t="s">
        <v>16</v>
      </c>
      <c r="B552" s="71" t="s">
        <v>29</v>
      </c>
      <c r="C552" s="71" t="s">
        <v>6</v>
      </c>
      <c r="D552" s="36" t="str">
        <f t="shared" si="16"/>
        <v>Public</v>
      </c>
      <c r="E552" s="72">
        <v>766</v>
      </c>
      <c r="F552" s="72">
        <v>766</v>
      </c>
      <c r="G552" s="71" t="s">
        <v>632</v>
      </c>
      <c r="H552" s="72">
        <v>85</v>
      </c>
      <c r="I552" s="45">
        <f t="shared" si="17"/>
        <v>5</v>
      </c>
      <c r="J552" s="72">
        <v>2007</v>
      </c>
      <c r="K552" s="71" t="s">
        <v>70</v>
      </c>
    </row>
    <row r="553" spans="1:11" ht="27">
      <c r="A553" s="71" t="s">
        <v>16</v>
      </c>
      <c r="B553" s="71" t="s">
        <v>29</v>
      </c>
      <c r="C553" s="71" t="s">
        <v>6</v>
      </c>
      <c r="D553" s="36" t="str">
        <f t="shared" si="16"/>
        <v>Public</v>
      </c>
      <c r="E553" s="72">
        <v>773</v>
      </c>
      <c r="F553" s="72">
        <v>773</v>
      </c>
      <c r="G553" s="71" t="s">
        <v>633</v>
      </c>
      <c r="H553" s="72">
        <v>56</v>
      </c>
      <c r="I553" s="45">
        <f t="shared" si="17"/>
        <v>3</v>
      </c>
      <c r="J553" s="72">
        <v>2009</v>
      </c>
      <c r="K553" s="71" t="s">
        <v>70</v>
      </c>
    </row>
    <row r="554" spans="1:11" ht="27">
      <c r="A554" s="71" t="s">
        <v>16</v>
      </c>
      <c r="B554" s="71" t="s">
        <v>29</v>
      </c>
      <c r="C554" s="71" t="s">
        <v>6</v>
      </c>
      <c r="D554" s="36" t="str">
        <f t="shared" si="16"/>
        <v>Public</v>
      </c>
      <c r="E554" s="72">
        <v>832</v>
      </c>
      <c r="F554" s="72">
        <v>832</v>
      </c>
      <c r="G554" s="71" t="s">
        <v>634</v>
      </c>
      <c r="H554" s="72">
        <v>98</v>
      </c>
      <c r="I554" s="45">
        <f t="shared" si="17"/>
        <v>15</v>
      </c>
      <c r="J554" s="72">
        <v>1997</v>
      </c>
      <c r="K554" s="71" t="s">
        <v>70</v>
      </c>
    </row>
    <row r="555" spans="1:11" ht="27">
      <c r="A555" s="71" t="s">
        <v>16</v>
      </c>
      <c r="B555" s="71" t="s">
        <v>29</v>
      </c>
      <c r="C555" s="71" t="s">
        <v>6</v>
      </c>
      <c r="D555" s="36" t="str">
        <f t="shared" si="16"/>
        <v>Public</v>
      </c>
      <c r="E555" s="72">
        <v>833</v>
      </c>
      <c r="F555" s="72">
        <v>833</v>
      </c>
      <c r="G555" s="71" t="s">
        <v>635</v>
      </c>
      <c r="H555" s="72">
        <v>116</v>
      </c>
      <c r="I555" s="45">
        <f t="shared" si="17"/>
        <v>25</v>
      </c>
      <c r="J555" s="72">
        <v>1987</v>
      </c>
      <c r="K555" s="71" t="s">
        <v>70</v>
      </c>
    </row>
    <row r="556" spans="1:11" ht="27">
      <c r="A556" s="71" t="s">
        <v>16</v>
      </c>
      <c r="B556" s="71" t="s">
        <v>29</v>
      </c>
      <c r="C556" s="71" t="s">
        <v>6</v>
      </c>
      <c r="D556" s="36" t="str">
        <f t="shared" si="16"/>
        <v>Public</v>
      </c>
      <c r="E556" s="72">
        <v>834</v>
      </c>
      <c r="F556" s="72">
        <v>834</v>
      </c>
      <c r="G556" s="71" t="s">
        <v>636</v>
      </c>
      <c r="H556" s="72">
        <v>78</v>
      </c>
      <c r="I556" s="45">
        <f t="shared" si="17"/>
        <v>9</v>
      </c>
      <c r="J556" s="72">
        <v>2003</v>
      </c>
      <c r="K556" s="71" t="s">
        <v>70</v>
      </c>
    </row>
    <row r="557" spans="1:11" ht="27">
      <c r="A557" s="71" t="s">
        <v>16</v>
      </c>
      <c r="B557" s="71" t="s">
        <v>29</v>
      </c>
      <c r="C557" s="71" t="s">
        <v>6</v>
      </c>
      <c r="D557" s="36" t="str">
        <f t="shared" si="16"/>
        <v>Public</v>
      </c>
      <c r="E557" s="72">
        <v>835</v>
      </c>
      <c r="F557" s="72">
        <v>835</v>
      </c>
      <c r="G557" s="71" t="s">
        <v>637</v>
      </c>
      <c r="H557" s="72">
        <v>91</v>
      </c>
      <c r="I557" s="45">
        <f t="shared" si="17"/>
        <v>8</v>
      </c>
      <c r="J557" s="72">
        <v>2004</v>
      </c>
      <c r="K557" s="71" t="s">
        <v>70</v>
      </c>
    </row>
    <row r="558" spans="1:11" ht="27">
      <c r="A558" s="71" t="s">
        <v>16</v>
      </c>
      <c r="B558" s="71" t="s">
        <v>29</v>
      </c>
      <c r="C558" s="71" t="s">
        <v>6</v>
      </c>
      <c r="D558" s="36" t="str">
        <f t="shared" si="16"/>
        <v>Public</v>
      </c>
      <c r="E558" s="72">
        <v>836</v>
      </c>
      <c r="F558" s="72">
        <v>836</v>
      </c>
      <c r="G558" s="71" t="s">
        <v>638</v>
      </c>
      <c r="H558" s="72">
        <v>106</v>
      </c>
      <c r="I558" s="45">
        <f t="shared" si="17"/>
        <v>10</v>
      </c>
      <c r="J558" s="72">
        <v>2002</v>
      </c>
      <c r="K558" s="71" t="s">
        <v>70</v>
      </c>
    </row>
    <row r="559" spans="1:11" ht="27">
      <c r="A559" s="71" t="s">
        <v>16</v>
      </c>
      <c r="B559" s="71" t="s">
        <v>29</v>
      </c>
      <c r="C559" s="71" t="s">
        <v>6</v>
      </c>
      <c r="D559" s="36" t="str">
        <f t="shared" si="16"/>
        <v>Public</v>
      </c>
      <c r="E559" s="72">
        <v>837</v>
      </c>
      <c r="F559" s="72">
        <v>837</v>
      </c>
      <c r="G559" s="71" t="s">
        <v>639</v>
      </c>
      <c r="H559" s="72">
        <v>179</v>
      </c>
      <c r="I559" s="45">
        <f t="shared" si="17"/>
        <v>18</v>
      </c>
      <c r="J559" s="72">
        <v>1994</v>
      </c>
      <c r="K559" s="71" t="s">
        <v>70</v>
      </c>
    </row>
    <row r="560" spans="1:11" ht="27">
      <c r="A560" s="71" t="s">
        <v>16</v>
      </c>
      <c r="B560" s="71" t="s">
        <v>29</v>
      </c>
      <c r="C560" s="71" t="s">
        <v>6</v>
      </c>
      <c r="D560" s="36" t="str">
        <f t="shared" si="16"/>
        <v>Public</v>
      </c>
      <c r="E560" s="72">
        <v>838</v>
      </c>
      <c r="F560" s="72">
        <v>838</v>
      </c>
      <c r="G560" s="71" t="s">
        <v>640</v>
      </c>
      <c r="H560" s="72">
        <v>138</v>
      </c>
      <c r="I560" s="45">
        <f t="shared" si="17"/>
        <v>20</v>
      </c>
      <c r="J560" s="72">
        <v>1992</v>
      </c>
      <c r="K560" s="71" t="s">
        <v>70</v>
      </c>
    </row>
    <row r="561" spans="1:11" ht="40.5">
      <c r="A561" s="71" t="s">
        <v>16</v>
      </c>
      <c r="B561" s="71" t="s">
        <v>29</v>
      </c>
      <c r="C561" s="71" t="s">
        <v>6</v>
      </c>
      <c r="D561" s="36" t="str">
        <f t="shared" si="16"/>
        <v>Public</v>
      </c>
      <c r="E561" s="72">
        <v>841</v>
      </c>
      <c r="F561" s="72">
        <v>841</v>
      </c>
      <c r="G561" s="71" t="s">
        <v>641</v>
      </c>
      <c r="H561" s="72">
        <v>137</v>
      </c>
      <c r="I561" s="45">
        <f t="shared" si="17"/>
        <v>27</v>
      </c>
      <c r="J561" s="72">
        <v>1985</v>
      </c>
      <c r="K561" s="71" t="s">
        <v>70</v>
      </c>
    </row>
    <row r="562" spans="1:11" ht="27">
      <c r="A562" s="71" t="s">
        <v>16</v>
      </c>
      <c r="B562" s="71" t="s">
        <v>29</v>
      </c>
      <c r="C562" s="71" t="s">
        <v>6</v>
      </c>
      <c r="D562" s="36" t="str">
        <f t="shared" si="16"/>
        <v>Public</v>
      </c>
      <c r="E562" s="72">
        <v>842</v>
      </c>
      <c r="F562" s="72">
        <v>842</v>
      </c>
      <c r="G562" s="71" t="s">
        <v>642</v>
      </c>
      <c r="H562" s="72">
        <v>171</v>
      </c>
      <c r="I562" s="45">
        <f t="shared" si="17"/>
        <v>24</v>
      </c>
      <c r="J562" s="72">
        <v>1988</v>
      </c>
      <c r="K562" s="71" t="s">
        <v>70</v>
      </c>
    </row>
    <row r="563" spans="1:11" ht="27">
      <c r="A563" s="71" t="s">
        <v>16</v>
      </c>
      <c r="B563" s="71" t="s">
        <v>29</v>
      </c>
      <c r="C563" s="71" t="s">
        <v>6</v>
      </c>
      <c r="D563" s="36" t="str">
        <f t="shared" si="16"/>
        <v>Public</v>
      </c>
      <c r="E563" s="72">
        <v>845</v>
      </c>
      <c r="F563" s="72">
        <v>845</v>
      </c>
      <c r="G563" s="71" t="s">
        <v>644</v>
      </c>
      <c r="H563" s="72">
        <v>82</v>
      </c>
      <c r="I563" s="45">
        <f t="shared" si="17"/>
        <v>9</v>
      </c>
      <c r="J563" s="72">
        <v>2003</v>
      </c>
      <c r="K563" s="71" t="s">
        <v>70</v>
      </c>
    </row>
    <row r="564" spans="1:11" ht="27">
      <c r="A564" s="71" t="s">
        <v>16</v>
      </c>
      <c r="B564" s="71" t="s">
        <v>29</v>
      </c>
      <c r="C564" s="71" t="s">
        <v>6</v>
      </c>
      <c r="D564" s="36" t="str">
        <f t="shared" si="16"/>
        <v>Public</v>
      </c>
      <c r="E564" s="72">
        <v>849</v>
      </c>
      <c r="F564" s="72">
        <v>849</v>
      </c>
      <c r="G564" s="71" t="s">
        <v>647</v>
      </c>
      <c r="H564" s="72">
        <v>49</v>
      </c>
      <c r="I564" s="45">
        <f t="shared" si="17"/>
        <v>9</v>
      </c>
      <c r="J564" s="72">
        <v>2003</v>
      </c>
      <c r="K564" s="71" t="s">
        <v>70</v>
      </c>
    </row>
    <row r="565" spans="1:11" ht="27">
      <c r="A565" s="71" t="s">
        <v>16</v>
      </c>
      <c r="B565" s="71" t="s">
        <v>29</v>
      </c>
      <c r="C565" s="71" t="s">
        <v>6</v>
      </c>
      <c r="D565" s="36" t="str">
        <f t="shared" si="16"/>
        <v>Public</v>
      </c>
      <c r="E565" s="72">
        <v>852</v>
      </c>
      <c r="F565" s="72">
        <v>852</v>
      </c>
      <c r="G565" s="71" t="s">
        <v>648</v>
      </c>
      <c r="H565" s="72">
        <v>119</v>
      </c>
      <c r="I565" s="45">
        <f t="shared" si="17"/>
        <v>11</v>
      </c>
      <c r="J565" s="72">
        <v>2001</v>
      </c>
      <c r="K565" s="71" t="s">
        <v>70</v>
      </c>
    </row>
    <row r="566" spans="1:11" ht="40.5">
      <c r="A566" s="71" t="s">
        <v>16</v>
      </c>
      <c r="B566" s="71" t="s">
        <v>29</v>
      </c>
      <c r="C566" s="71" t="s">
        <v>6</v>
      </c>
      <c r="D566" s="36" t="str">
        <f t="shared" si="16"/>
        <v>Public</v>
      </c>
      <c r="E566" s="72">
        <v>853</v>
      </c>
      <c r="F566" s="72">
        <v>853</v>
      </c>
      <c r="G566" s="71" t="s">
        <v>649</v>
      </c>
      <c r="H566" s="72">
        <v>146</v>
      </c>
      <c r="I566" s="45">
        <f t="shared" si="17"/>
        <v>21</v>
      </c>
      <c r="J566" s="72">
        <v>1991</v>
      </c>
      <c r="K566" s="71" t="s">
        <v>70</v>
      </c>
    </row>
    <row r="567" spans="1:11" ht="40.5">
      <c r="A567" s="71" t="s">
        <v>16</v>
      </c>
      <c r="B567" s="71" t="s">
        <v>29</v>
      </c>
      <c r="C567" s="71" t="s">
        <v>6</v>
      </c>
      <c r="D567" s="36" t="str">
        <f t="shared" si="16"/>
        <v>Public</v>
      </c>
      <c r="E567" s="72">
        <v>955</v>
      </c>
      <c r="F567" s="72">
        <v>955</v>
      </c>
      <c r="G567" s="71" t="s">
        <v>650</v>
      </c>
      <c r="H567" s="72">
        <v>97</v>
      </c>
      <c r="I567" s="45">
        <f t="shared" si="17"/>
        <v>7</v>
      </c>
      <c r="J567" s="72">
        <v>2005</v>
      </c>
      <c r="K567" s="71" t="s">
        <v>70</v>
      </c>
    </row>
    <row r="568" spans="1:11" ht="27">
      <c r="A568" s="71" t="s">
        <v>16</v>
      </c>
      <c r="B568" s="71" t="s">
        <v>29</v>
      </c>
      <c r="C568" s="71" t="s">
        <v>6</v>
      </c>
      <c r="D568" s="36" t="str">
        <f t="shared" si="16"/>
        <v>Public</v>
      </c>
      <c r="E568" s="72">
        <v>956</v>
      </c>
      <c r="F568" s="72">
        <v>956</v>
      </c>
      <c r="G568" s="71" t="s">
        <v>651</v>
      </c>
      <c r="H568" s="72">
        <v>55</v>
      </c>
      <c r="I568" s="45">
        <f t="shared" si="17"/>
        <v>3</v>
      </c>
      <c r="J568" s="72">
        <v>2009</v>
      </c>
      <c r="K568" s="71" t="s">
        <v>70</v>
      </c>
    </row>
    <row r="569" spans="1:11" ht="27">
      <c r="A569" s="71" t="s">
        <v>16</v>
      </c>
      <c r="B569" s="71" t="s">
        <v>29</v>
      </c>
      <c r="C569" s="71" t="s">
        <v>6</v>
      </c>
      <c r="D569" s="36" t="str">
        <f t="shared" si="16"/>
        <v>Public</v>
      </c>
      <c r="E569" s="72">
        <v>962</v>
      </c>
      <c r="F569" s="72">
        <v>962</v>
      </c>
      <c r="G569" s="71" t="s">
        <v>654</v>
      </c>
      <c r="H569" s="72">
        <v>55</v>
      </c>
      <c r="I569" s="45">
        <f t="shared" si="17"/>
        <v>4</v>
      </c>
      <c r="J569" s="72">
        <v>2008</v>
      </c>
      <c r="K569" s="71" t="s">
        <v>70</v>
      </c>
    </row>
    <row r="570" spans="1:11" ht="40.5">
      <c r="A570" s="71" t="s">
        <v>16</v>
      </c>
      <c r="B570" s="71" t="s">
        <v>29</v>
      </c>
      <c r="C570" s="71" t="s">
        <v>6</v>
      </c>
      <c r="D570" s="36" t="str">
        <f t="shared" si="16"/>
        <v>Public</v>
      </c>
      <c r="E570" s="72">
        <v>1233</v>
      </c>
      <c r="F570" s="72">
        <v>1234</v>
      </c>
      <c r="G570" s="71" t="s">
        <v>671</v>
      </c>
      <c r="H570" s="72">
        <v>52</v>
      </c>
      <c r="I570" s="45">
        <f t="shared" si="17"/>
        <v>4</v>
      </c>
      <c r="J570" s="72">
        <v>2008</v>
      </c>
      <c r="K570" s="71" t="s">
        <v>70</v>
      </c>
    </row>
    <row r="571" spans="1:11" ht="27">
      <c r="A571" s="71" t="s">
        <v>16</v>
      </c>
      <c r="B571" s="71" t="s">
        <v>29</v>
      </c>
      <c r="C571" s="71" t="s">
        <v>6</v>
      </c>
      <c r="D571" s="36" t="str">
        <f t="shared" si="16"/>
        <v>Public</v>
      </c>
      <c r="E571" s="72">
        <v>1317</v>
      </c>
      <c r="F571" s="72">
        <v>2261</v>
      </c>
      <c r="G571" s="71" t="s">
        <v>672</v>
      </c>
      <c r="H571" s="72">
        <v>62</v>
      </c>
      <c r="I571" s="45">
        <f t="shared" si="17"/>
        <v>5</v>
      </c>
      <c r="J571" s="72">
        <v>2007</v>
      </c>
      <c r="K571" s="71" t="s">
        <v>70</v>
      </c>
    </row>
    <row r="572" spans="1:11" ht="27">
      <c r="A572" s="71" t="s">
        <v>16</v>
      </c>
      <c r="B572" s="71" t="s">
        <v>29</v>
      </c>
      <c r="C572" s="71" t="s">
        <v>6</v>
      </c>
      <c r="D572" s="36" t="str">
        <f t="shared" si="16"/>
        <v>Public</v>
      </c>
      <c r="E572" s="72">
        <v>1318</v>
      </c>
      <c r="F572" s="72">
        <v>2262</v>
      </c>
      <c r="G572" s="71" t="s">
        <v>673</v>
      </c>
      <c r="H572" s="72">
        <v>69</v>
      </c>
      <c r="I572" s="45">
        <f t="shared" si="17"/>
        <v>5</v>
      </c>
      <c r="J572" s="72">
        <v>2007</v>
      </c>
      <c r="K572" s="71" t="s">
        <v>70</v>
      </c>
    </row>
    <row r="573" spans="1:11" ht="40.5">
      <c r="A573" s="71" t="s">
        <v>16</v>
      </c>
      <c r="B573" s="71" t="s">
        <v>29</v>
      </c>
      <c r="C573" s="71" t="s">
        <v>6</v>
      </c>
      <c r="D573" s="36" t="str">
        <f t="shared" si="16"/>
        <v>Public</v>
      </c>
      <c r="E573" s="72">
        <v>1322</v>
      </c>
      <c r="F573" s="72">
        <v>2266</v>
      </c>
      <c r="G573" s="71" t="s">
        <v>674</v>
      </c>
      <c r="H573" s="72">
        <v>52</v>
      </c>
      <c r="I573" s="45">
        <f t="shared" si="17"/>
        <v>5</v>
      </c>
      <c r="J573" s="72">
        <v>2007</v>
      </c>
      <c r="K573" s="71" t="s">
        <v>70</v>
      </c>
    </row>
    <row r="574" spans="1:11" ht="40.5">
      <c r="A574" s="71" t="s">
        <v>16</v>
      </c>
      <c r="B574" s="71" t="s">
        <v>29</v>
      </c>
      <c r="C574" s="71" t="s">
        <v>6</v>
      </c>
      <c r="D574" s="36" t="str">
        <f t="shared" si="16"/>
        <v>Public</v>
      </c>
      <c r="E574" s="72">
        <v>1355</v>
      </c>
      <c r="F574" s="72">
        <v>2302</v>
      </c>
      <c r="G574" s="71" t="s">
        <v>675</v>
      </c>
      <c r="H574" s="72">
        <v>48</v>
      </c>
      <c r="I574" s="45">
        <f t="shared" si="17"/>
        <v>9</v>
      </c>
      <c r="J574" s="72">
        <v>2003</v>
      </c>
      <c r="K574" s="71" t="s">
        <v>70</v>
      </c>
    </row>
    <row r="575" spans="1:11" ht="27">
      <c r="A575" s="71" t="s">
        <v>16</v>
      </c>
      <c r="B575" s="71" t="s">
        <v>29</v>
      </c>
      <c r="C575" s="71" t="s">
        <v>6</v>
      </c>
      <c r="D575" s="36" t="str">
        <f t="shared" si="16"/>
        <v>Public</v>
      </c>
      <c r="E575" s="72">
        <v>1356</v>
      </c>
      <c r="F575" s="72">
        <v>2303</v>
      </c>
      <c r="G575" s="71" t="s">
        <v>676</v>
      </c>
      <c r="H575" s="72">
        <v>90</v>
      </c>
      <c r="I575" s="45">
        <f t="shared" si="17"/>
        <v>3</v>
      </c>
      <c r="J575" s="72">
        <v>2009</v>
      </c>
      <c r="K575" s="71" t="s">
        <v>70</v>
      </c>
    </row>
    <row r="576" spans="1:11" ht="27">
      <c r="A576" s="71" t="s">
        <v>16</v>
      </c>
      <c r="B576" s="71" t="s">
        <v>29</v>
      </c>
      <c r="C576" s="71" t="s">
        <v>6</v>
      </c>
      <c r="D576" s="36" t="str">
        <f t="shared" si="16"/>
        <v>Public</v>
      </c>
      <c r="E576" s="72">
        <v>1357</v>
      </c>
      <c r="F576" s="72">
        <v>2304</v>
      </c>
      <c r="G576" s="71" t="s">
        <v>677</v>
      </c>
      <c r="H576" s="72">
        <v>52</v>
      </c>
      <c r="I576" s="45">
        <f t="shared" si="17"/>
        <v>5</v>
      </c>
      <c r="J576" s="72">
        <v>2007</v>
      </c>
      <c r="K576" s="71" t="s">
        <v>70</v>
      </c>
    </row>
    <row r="577" spans="1:11" ht="40.5">
      <c r="A577" s="71" t="s">
        <v>16</v>
      </c>
      <c r="B577" s="71" t="s">
        <v>29</v>
      </c>
      <c r="C577" s="71" t="s">
        <v>6</v>
      </c>
      <c r="D577" s="36" t="str">
        <f t="shared" si="16"/>
        <v>Public</v>
      </c>
      <c r="E577" s="72">
        <v>1358</v>
      </c>
      <c r="F577" s="72">
        <v>2305</v>
      </c>
      <c r="G577" s="71" t="s">
        <v>678</v>
      </c>
      <c r="H577" s="72">
        <v>54</v>
      </c>
      <c r="I577" s="45">
        <f t="shared" si="17"/>
        <v>7</v>
      </c>
      <c r="J577" s="72">
        <v>2005</v>
      </c>
      <c r="K577" s="71" t="s">
        <v>70</v>
      </c>
    </row>
    <row r="578" spans="1:11" ht="27">
      <c r="A578" s="71" t="s">
        <v>16</v>
      </c>
      <c r="B578" s="71" t="s">
        <v>29</v>
      </c>
      <c r="C578" s="71" t="s">
        <v>6</v>
      </c>
      <c r="D578" s="36" t="str">
        <f t="shared" ref="D578:D641" si="18">IF(C578="Catholic", "Private", C578)</f>
        <v>Public</v>
      </c>
      <c r="E578" s="72">
        <v>1420</v>
      </c>
      <c r="F578" s="72">
        <v>5254</v>
      </c>
      <c r="G578" s="71" t="s">
        <v>679</v>
      </c>
      <c r="H578" s="72">
        <v>398</v>
      </c>
      <c r="I578" s="45">
        <f t="shared" si="17"/>
        <v>21</v>
      </c>
      <c r="J578" s="72">
        <v>1991</v>
      </c>
      <c r="K578" s="71" t="s">
        <v>70</v>
      </c>
    </row>
    <row r="579" spans="1:11" ht="54">
      <c r="A579" s="71" t="s">
        <v>17</v>
      </c>
      <c r="B579" s="71" t="s">
        <v>54</v>
      </c>
      <c r="C579" s="71" t="s">
        <v>6</v>
      </c>
      <c r="D579" s="36" t="str">
        <f t="shared" si="18"/>
        <v>Public</v>
      </c>
      <c r="E579" s="72">
        <v>138</v>
      </c>
      <c r="F579" s="72">
        <v>138</v>
      </c>
      <c r="G579" s="71" t="s">
        <v>680</v>
      </c>
      <c r="H579" s="72">
        <v>1336</v>
      </c>
      <c r="I579" s="45">
        <f t="shared" ref="I579:I642" si="19">2012-J579</f>
        <v>19</v>
      </c>
      <c r="J579" s="72">
        <v>1993</v>
      </c>
      <c r="K579" s="71" t="s">
        <v>70</v>
      </c>
    </row>
    <row r="580" spans="1:11" ht="40.5">
      <c r="A580" s="71" t="s">
        <v>17</v>
      </c>
      <c r="B580" s="71" t="s">
        <v>54</v>
      </c>
      <c r="C580" s="71" t="s">
        <v>6</v>
      </c>
      <c r="D580" s="36" t="str">
        <f t="shared" si="18"/>
        <v>Public</v>
      </c>
      <c r="E580" s="72">
        <v>622</v>
      </c>
      <c r="F580" s="72">
        <v>622</v>
      </c>
      <c r="G580" s="71" t="s">
        <v>682</v>
      </c>
      <c r="H580" s="72">
        <v>228</v>
      </c>
      <c r="I580" s="45">
        <f t="shared" si="19"/>
        <v>25</v>
      </c>
      <c r="J580" s="72">
        <v>1987</v>
      </c>
      <c r="K580" s="71" t="s">
        <v>70</v>
      </c>
    </row>
    <row r="581" spans="1:11" ht="54">
      <c r="A581" s="71" t="s">
        <v>17</v>
      </c>
      <c r="B581" s="71" t="s">
        <v>54</v>
      </c>
      <c r="C581" s="71" t="s">
        <v>6</v>
      </c>
      <c r="D581" s="36" t="str">
        <f t="shared" si="18"/>
        <v>Public</v>
      </c>
      <c r="E581" s="72">
        <v>625</v>
      </c>
      <c r="F581" s="72">
        <v>625</v>
      </c>
      <c r="G581" s="71" t="s">
        <v>685</v>
      </c>
      <c r="H581" s="72">
        <v>429</v>
      </c>
      <c r="I581" s="45">
        <f t="shared" si="19"/>
        <v>43</v>
      </c>
      <c r="J581" s="72">
        <v>1969</v>
      </c>
      <c r="K581" s="71" t="s">
        <v>70</v>
      </c>
    </row>
    <row r="582" spans="1:11" ht="40.5">
      <c r="A582" s="71" t="s">
        <v>17</v>
      </c>
      <c r="B582" s="71" t="s">
        <v>54</v>
      </c>
      <c r="C582" s="71" t="s">
        <v>6</v>
      </c>
      <c r="D582" s="36" t="str">
        <f t="shared" si="18"/>
        <v>Public</v>
      </c>
      <c r="E582" s="72">
        <v>638</v>
      </c>
      <c r="F582" s="72">
        <v>638</v>
      </c>
      <c r="G582" s="71" t="s">
        <v>693</v>
      </c>
      <c r="H582" s="72">
        <v>1181</v>
      </c>
      <c r="I582" s="45">
        <f t="shared" si="19"/>
        <v>52</v>
      </c>
      <c r="J582" s="72">
        <v>1960</v>
      </c>
      <c r="K582" s="71" t="s">
        <v>70</v>
      </c>
    </row>
    <row r="583" spans="1:11" ht="54">
      <c r="A583" s="71" t="s">
        <v>17</v>
      </c>
      <c r="B583" s="71" t="s">
        <v>54</v>
      </c>
      <c r="C583" s="71" t="s">
        <v>6</v>
      </c>
      <c r="D583" s="36" t="str">
        <f t="shared" si="18"/>
        <v>Public</v>
      </c>
      <c r="E583" s="72">
        <v>641</v>
      </c>
      <c r="F583" s="72">
        <v>641</v>
      </c>
      <c r="G583" s="71" t="s">
        <v>696</v>
      </c>
      <c r="H583" s="72">
        <v>1122</v>
      </c>
      <c r="I583" s="45">
        <f t="shared" si="19"/>
        <v>30</v>
      </c>
      <c r="J583" s="72">
        <v>1982</v>
      </c>
      <c r="K583" s="71" t="s">
        <v>70</v>
      </c>
    </row>
    <row r="584" spans="1:11" ht="67.5">
      <c r="A584" s="71" t="s">
        <v>17</v>
      </c>
      <c r="B584" s="71" t="s">
        <v>54</v>
      </c>
      <c r="C584" s="71" t="s">
        <v>6</v>
      </c>
      <c r="D584" s="36" t="str">
        <f t="shared" si="18"/>
        <v>Public</v>
      </c>
      <c r="E584" s="72">
        <v>666</v>
      </c>
      <c r="F584" s="72">
        <v>666</v>
      </c>
      <c r="G584" s="71" t="s">
        <v>718</v>
      </c>
      <c r="H584" s="72">
        <v>977</v>
      </c>
      <c r="I584" s="45">
        <f t="shared" si="19"/>
        <v>47</v>
      </c>
      <c r="J584" s="72">
        <v>1965</v>
      </c>
      <c r="K584" s="71" t="s">
        <v>70</v>
      </c>
    </row>
    <row r="585" spans="1:11" ht="40.5">
      <c r="A585" s="71" t="s">
        <v>17</v>
      </c>
      <c r="B585" s="71" t="s">
        <v>54</v>
      </c>
      <c r="C585" s="71" t="s">
        <v>6</v>
      </c>
      <c r="D585" s="36" t="str">
        <f t="shared" si="18"/>
        <v>Public</v>
      </c>
      <c r="E585" s="72">
        <v>672</v>
      </c>
      <c r="F585" s="72">
        <v>672</v>
      </c>
      <c r="G585" s="71" t="s">
        <v>724</v>
      </c>
      <c r="H585" s="72">
        <v>237</v>
      </c>
      <c r="I585" s="45">
        <f t="shared" si="19"/>
        <v>28</v>
      </c>
      <c r="J585" s="72">
        <v>1984</v>
      </c>
      <c r="K585" s="71" t="s">
        <v>70</v>
      </c>
    </row>
    <row r="586" spans="1:11" ht="54">
      <c r="A586" s="71" t="s">
        <v>17</v>
      </c>
      <c r="B586" s="71" t="s">
        <v>54</v>
      </c>
      <c r="C586" s="71" t="s">
        <v>6</v>
      </c>
      <c r="D586" s="36" t="str">
        <f t="shared" si="18"/>
        <v>Public</v>
      </c>
      <c r="E586" s="72">
        <v>687</v>
      </c>
      <c r="F586" s="72">
        <v>687</v>
      </c>
      <c r="G586" s="71" t="s">
        <v>730</v>
      </c>
      <c r="H586" s="72">
        <v>813</v>
      </c>
      <c r="I586" s="45">
        <f t="shared" si="19"/>
        <v>12</v>
      </c>
      <c r="J586" s="72">
        <v>2000</v>
      </c>
      <c r="K586" s="71" t="s">
        <v>70</v>
      </c>
    </row>
    <row r="587" spans="1:11" ht="81">
      <c r="A587" s="71" t="s">
        <v>17</v>
      </c>
      <c r="B587" s="71" t="s">
        <v>54</v>
      </c>
      <c r="C587" s="71" t="s">
        <v>6</v>
      </c>
      <c r="D587" s="36" t="str">
        <f t="shared" si="18"/>
        <v>Public</v>
      </c>
      <c r="E587" s="72">
        <v>688</v>
      </c>
      <c r="F587" s="72">
        <v>688</v>
      </c>
      <c r="G587" s="71" t="s">
        <v>731</v>
      </c>
      <c r="H587" s="72">
        <v>1160</v>
      </c>
      <c r="I587" s="45">
        <f t="shared" si="19"/>
        <v>21</v>
      </c>
      <c r="J587" s="72">
        <v>1991</v>
      </c>
      <c r="K587" s="71" t="s">
        <v>70</v>
      </c>
    </row>
    <row r="588" spans="1:11" ht="54">
      <c r="A588" s="71" t="s">
        <v>17</v>
      </c>
      <c r="B588" s="71" t="s">
        <v>54</v>
      </c>
      <c r="C588" s="71" t="s">
        <v>6</v>
      </c>
      <c r="D588" s="36" t="str">
        <f t="shared" si="18"/>
        <v>Public</v>
      </c>
      <c r="E588" s="72">
        <v>724</v>
      </c>
      <c r="F588" s="72">
        <v>724</v>
      </c>
      <c r="G588" s="71" t="s">
        <v>736</v>
      </c>
      <c r="H588" s="72">
        <v>1693</v>
      </c>
      <c r="I588" s="45">
        <f t="shared" si="19"/>
        <v>29</v>
      </c>
      <c r="J588" s="72">
        <v>1983</v>
      </c>
      <c r="K588" s="71" t="s">
        <v>70</v>
      </c>
    </row>
    <row r="589" spans="1:11" ht="54">
      <c r="A589" s="71" t="s">
        <v>17</v>
      </c>
      <c r="B589" s="71" t="s">
        <v>54</v>
      </c>
      <c r="C589" s="71" t="s">
        <v>6</v>
      </c>
      <c r="D589" s="36" t="str">
        <f t="shared" si="18"/>
        <v>Public</v>
      </c>
      <c r="E589" s="72">
        <v>792</v>
      </c>
      <c r="F589" s="72">
        <v>792</v>
      </c>
      <c r="G589" s="71" t="s">
        <v>749</v>
      </c>
      <c r="H589" s="72">
        <v>499</v>
      </c>
      <c r="I589" s="45">
        <f t="shared" si="19"/>
        <v>28</v>
      </c>
      <c r="J589" s="72">
        <v>1984</v>
      </c>
      <c r="K589" s="71" t="s">
        <v>70</v>
      </c>
    </row>
    <row r="590" spans="1:11" ht="40.5">
      <c r="A590" s="71" t="s">
        <v>17</v>
      </c>
      <c r="B590" s="71" t="s">
        <v>54</v>
      </c>
      <c r="C590" s="71" t="s">
        <v>6</v>
      </c>
      <c r="D590" s="36" t="str">
        <f t="shared" si="18"/>
        <v>Public</v>
      </c>
      <c r="E590" s="72">
        <v>839</v>
      </c>
      <c r="F590" s="72">
        <v>839</v>
      </c>
      <c r="G590" s="71" t="s">
        <v>751</v>
      </c>
      <c r="H590" s="72">
        <v>1194</v>
      </c>
      <c r="I590" s="45">
        <f t="shared" si="19"/>
        <v>21</v>
      </c>
      <c r="J590" s="72">
        <v>1991</v>
      </c>
      <c r="K590" s="71" t="s">
        <v>70</v>
      </c>
    </row>
    <row r="591" spans="1:11" ht="40.5">
      <c r="A591" s="71" t="s">
        <v>17</v>
      </c>
      <c r="B591" s="71" t="s">
        <v>54</v>
      </c>
      <c r="C591" s="71" t="s">
        <v>6</v>
      </c>
      <c r="D591" s="36" t="str">
        <f t="shared" si="18"/>
        <v>Public</v>
      </c>
      <c r="E591" s="72">
        <v>1299</v>
      </c>
      <c r="F591" s="72">
        <v>2092</v>
      </c>
      <c r="G591" s="71" t="s">
        <v>789</v>
      </c>
      <c r="H591" s="72">
        <v>360</v>
      </c>
      <c r="I591" s="45">
        <f t="shared" si="19"/>
        <v>23</v>
      </c>
      <c r="J591" s="72">
        <v>1989</v>
      </c>
      <c r="K591" s="71" t="s">
        <v>70</v>
      </c>
    </row>
    <row r="592" spans="1:11" ht="27">
      <c r="A592" s="71" t="s">
        <v>17</v>
      </c>
      <c r="B592" s="71" t="s">
        <v>54</v>
      </c>
      <c r="C592" s="71" t="s">
        <v>6</v>
      </c>
      <c r="D592" s="36" t="str">
        <f t="shared" si="18"/>
        <v>Public</v>
      </c>
      <c r="E592" s="72">
        <v>1305</v>
      </c>
      <c r="F592" s="72">
        <v>2237</v>
      </c>
      <c r="G592" s="71" t="s">
        <v>792</v>
      </c>
      <c r="H592" s="72">
        <v>454</v>
      </c>
      <c r="I592" s="45">
        <f t="shared" si="19"/>
        <v>7</v>
      </c>
      <c r="J592" s="72">
        <v>2005</v>
      </c>
      <c r="K592" s="71" t="s">
        <v>70</v>
      </c>
    </row>
    <row r="593" spans="1:11" ht="54">
      <c r="A593" s="71" t="s">
        <v>17</v>
      </c>
      <c r="B593" s="71" t="s">
        <v>3</v>
      </c>
      <c r="C593" s="71" t="s">
        <v>1431</v>
      </c>
      <c r="D593" s="36" t="str">
        <f t="shared" si="18"/>
        <v>Private</v>
      </c>
      <c r="E593" s="72">
        <v>787</v>
      </c>
      <c r="F593" s="72">
        <v>787</v>
      </c>
      <c r="G593" s="71" t="s">
        <v>746</v>
      </c>
      <c r="H593" s="72">
        <v>639</v>
      </c>
      <c r="I593" s="45">
        <f t="shared" si="19"/>
        <v>30</v>
      </c>
      <c r="J593" s="72">
        <v>1982</v>
      </c>
      <c r="K593" s="71" t="s">
        <v>70</v>
      </c>
    </row>
    <row r="594" spans="1:11" ht="54">
      <c r="A594" s="71" t="s">
        <v>17</v>
      </c>
      <c r="B594" s="71" t="s">
        <v>3</v>
      </c>
      <c r="C594" s="71" t="s">
        <v>1431</v>
      </c>
      <c r="D594" s="36" t="str">
        <f t="shared" si="18"/>
        <v>Private</v>
      </c>
      <c r="E594" s="72">
        <v>790</v>
      </c>
      <c r="F594" s="72">
        <v>790</v>
      </c>
      <c r="G594" s="71" t="s">
        <v>748</v>
      </c>
      <c r="H594" s="72">
        <v>600</v>
      </c>
      <c r="I594" s="45">
        <f t="shared" si="19"/>
        <v>28</v>
      </c>
      <c r="J594" s="72">
        <v>1984</v>
      </c>
      <c r="K594" s="71" t="s">
        <v>70</v>
      </c>
    </row>
    <row r="595" spans="1:11" ht="40.5">
      <c r="A595" s="71" t="s">
        <v>17</v>
      </c>
      <c r="B595" s="71" t="s">
        <v>3</v>
      </c>
      <c r="C595" s="71" t="s">
        <v>1431</v>
      </c>
      <c r="D595" s="36" t="str">
        <f t="shared" si="18"/>
        <v>Private</v>
      </c>
      <c r="E595" s="72">
        <v>889</v>
      </c>
      <c r="F595" s="72">
        <v>889</v>
      </c>
      <c r="G595" s="71" t="s">
        <v>754</v>
      </c>
      <c r="H595" s="72">
        <v>637</v>
      </c>
      <c r="I595" s="45">
        <f t="shared" si="19"/>
        <v>30</v>
      </c>
      <c r="J595" s="72">
        <v>1982</v>
      </c>
      <c r="K595" s="71" t="s">
        <v>70</v>
      </c>
    </row>
    <row r="596" spans="1:11" ht="40.5">
      <c r="A596" s="71" t="s">
        <v>17</v>
      </c>
      <c r="B596" s="71" t="s">
        <v>3</v>
      </c>
      <c r="C596" s="71" t="s">
        <v>1431</v>
      </c>
      <c r="D596" s="36" t="str">
        <f t="shared" si="18"/>
        <v>Private</v>
      </c>
      <c r="E596" s="72">
        <v>898</v>
      </c>
      <c r="F596" s="72">
        <v>898</v>
      </c>
      <c r="G596" s="71" t="s">
        <v>756</v>
      </c>
      <c r="H596" s="72">
        <v>141</v>
      </c>
      <c r="I596" s="45">
        <f t="shared" si="19"/>
        <v>62</v>
      </c>
      <c r="J596" s="72">
        <v>1950</v>
      </c>
      <c r="K596" s="71" t="s">
        <v>70</v>
      </c>
    </row>
    <row r="597" spans="1:11" ht="40.5">
      <c r="A597" s="71" t="s">
        <v>17</v>
      </c>
      <c r="B597" s="71" t="s">
        <v>3</v>
      </c>
      <c r="C597" s="71" t="s">
        <v>1431</v>
      </c>
      <c r="D597" s="36" t="str">
        <f t="shared" si="18"/>
        <v>Private</v>
      </c>
      <c r="E597" s="72">
        <v>901</v>
      </c>
      <c r="F597" s="72">
        <v>901</v>
      </c>
      <c r="G597" s="71" t="s">
        <v>757</v>
      </c>
      <c r="H597" s="72">
        <v>750</v>
      </c>
      <c r="I597" s="45">
        <f t="shared" si="19"/>
        <v>17</v>
      </c>
      <c r="J597" s="72">
        <v>1995</v>
      </c>
      <c r="K597" s="71" t="s">
        <v>70</v>
      </c>
    </row>
    <row r="598" spans="1:11" ht="40.5">
      <c r="A598" s="71" t="s">
        <v>17</v>
      </c>
      <c r="B598" s="71" t="s">
        <v>3</v>
      </c>
      <c r="C598" s="71" t="s">
        <v>1431</v>
      </c>
      <c r="D598" s="36" t="str">
        <f t="shared" si="18"/>
        <v>Private</v>
      </c>
      <c r="E598" s="72">
        <v>911</v>
      </c>
      <c r="F598" s="72">
        <v>911</v>
      </c>
      <c r="G598" s="71" t="s">
        <v>761</v>
      </c>
      <c r="H598" s="72">
        <v>768</v>
      </c>
      <c r="I598" s="45">
        <f t="shared" si="19"/>
        <v>13</v>
      </c>
      <c r="J598" s="72">
        <v>1999</v>
      </c>
      <c r="K598" s="71" t="s">
        <v>70</v>
      </c>
    </row>
    <row r="599" spans="1:11" ht="40.5">
      <c r="A599" s="71" t="s">
        <v>17</v>
      </c>
      <c r="B599" s="71" t="s">
        <v>3</v>
      </c>
      <c r="C599" s="71" t="s">
        <v>1431</v>
      </c>
      <c r="D599" s="36" t="str">
        <f t="shared" si="18"/>
        <v>Private</v>
      </c>
      <c r="E599" s="72">
        <v>912</v>
      </c>
      <c r="F599" s="72">
        <v>912</v>
      </c>
      <c r="G599" s="71" t="s">
        <v>762</v>
      </c>
      <c r="H599" s="72">
        <v>100</v>
      </c>
      <c r="I599" s="45">
        <f t="shared" si="19"/>
        <v>8</v>
      </c>
      <c r="J599" s="72">
        <v>2004</v>
      </c>
      <c r="K599" s="71" t="s">
        <v>70</v>
      </c>
    </row>
    <row r="600" spans="1:11" ht="40.5">
      <c r="A600" s="71" t="s">
        <v>17</v>
      </c>
      <c r="B600" s="71" t="s">
        <v>3</v>
      </c>
      <c r="C600" s="71" t="s">
        <v>1431</v>
      </c>
      <c r="D600" s="36" t="str">
        <f t="shared" si="18"/>
        <v>Private</v>
      </c>
      <c r="E600" s="72">
        <v>917</v>
      </c>
      <c r="F600" s="72">
        <v>917</v>
      </c>
      <c r="G600" s="71" t="s">
        <v>766</v>
      </c>
      <c r="H600" s="72">
        <v>480</v>
      </c>
      <c r="I600" s="45">
        <f t="shared" si="19"/>
        <v>9</v>
      </c>
      <c r="J600" s="72">
        <v>2003</v>
      </c>
      <c r="K600" s="71" t="s">
        <v>70</v>
      </c>
    </row>
    <row r="601" spans="1:11" ht="54">
      <c r="A601" s="71" t="s">
        <v>17</v>
      </c>
      <c r="B601" s="71" t="s">
        <v>3</v>
      </c>
      <c r="C601" s="71" t="s">
        <v>1431</v>
      </c>
      <c r="D601" s="36" t="str">
        <f t="shared" si="18"/>
        <v>Private</v>
      </c>
      <c r="E601" s="72">
        <v>1316</v>
      </c>
      <c r="F601" s="72">
        <v>2260</v>
      </c>
      <c r="G601" s="71" t="s">
        <v>794</v>
      </c>
      <c r="H601" s="72">
        <v>441</v>
      </c>
      <c r="I601" s="45">
        <f t="shared" si="19"/>
        <v>29</v>
      </c>
      <c r="J601" s="72">
        <v>1983</v>
      </c>
      <c r="K601" s="71" t="s">
        <v>70</v>
      </c>
    </row>
    <row r="602" spans="1:11" ht="40.5">
      <c r="A602" s="71" t="s">
        <v>17</v>
      </c>
      <c r="B602" s="71" t="s">
        <v>3</v>
      </c>
      <c r="C602" s="71" t="s">
        <v>7</v>
      </c>
      <c r="D602" s="36" t="str">
        <f t="shared" si="18"/>
        <v>Private</v>
      </c>
      <c r="E602" s="72">
        <v>709</v>
      </c>
      <c r="F602" s="72">
        <v>709</v>
      </c>
      <c r="G602" s="71" t="s">
        <v>734</v>
      </c>
      <c r="H602" s="72">
        <v>490</v>
      </c>
      <c r="I602" s="45">
        <f t="shared" si="19"/>
        <v>9</v>
      </c>
      <c r="J602" s="72">
        <v>2003</v>
      </c>
      <c r="K602" s="71" t="s">
        <v>70</v>
      </c>
    </row>
    <row r="603" spans="1:11" ht="54">
      <c r="A603" s="71" t="s">
        <v>17</v>
      </c>
      <c r="B603" s="71" t="s">
        <v>3</v>
      </c>
      <c r="C603" s="71" t="s">
        <v>7</v>
      </c>
      <c r="D603" s="36" t="str">
        <f t="shared" si="18"/>
        <v>Private</v>
      </c>
      <c r="E603" s="72">
        <v>735</v>
      </c>
      <c r="F603" s="72">
        <v>735</v>
      </c>
      <c r="G603" s="71" t="s">
        <v>739</v>
      </c>
      <c r="H603" s="72">
        <v>57</v>
      </c>
      <c r="I603" s="45">
        <f t="shared" si="19"/>
        <v>10</v>
      </c>
      <c r="J603" s="72">
        <v>2002</v>
      </c>
      <c r="K603" s="71" t="s">
        <v>70</v>
      </c>
    </row>
    <row r="604" spans="1:11" ht="40.5">
      <c r="A604" s="71" t="s">
        <v>17</v>
      </c>
      <c r="B604" s="71" t="s">
        <v>3</v>
      </c>
      <c r="C604" s="71" t="s">
        <v>7</v>
      </c>
      <c r="D604" s="36" t="str">
        <f t="shared" si="18"/>
        <v>Private</v>
      </c>
      <c r="E604" s="72">
        <v>810</v>
      </c>
      <c r="F604" s="72">
        <v>810</v>
      </c>
      <c r="G604" s="71" t="s">
        <v>750</v>
      </c>
      <c r="H604" s="72">
        <v>72</v>
      </c>
      <c r="I604" s="45">
        <f t="shared" si="19"/>
        <v>3</v>
      </c>
      <c r="J604" s="72">
        <v>2009</v>
      </c>
      <c r="K604" s="71" t="s">
        <v>70</v>
      </c>
    </row>
    <row r="605" spans="1:11" ht="40.5">
      <c r="A605" s="71" t="s">
        <v>17</v>
      </c>
      <c r="B605" s="71" t="s">
        <v>3</v>
      </c>
      <c r="C605" s="71" t="s">
        <v>7</v>
      </c>
      <c r="D605" s="36" t="str">
        <f t="shared" si="18"/>
        <v>Private</v>
      </c>
      <c r="E605" s="72">
        <v>910</v>
      </c>
      <c r="F605" s="72">
        <v>910</v>
      </c>
      <c r="G605" s="71" t="s">
        <v>760</v>
      </c>
      <c r="H605" s="72">
        <v>325</v>
      </c>
      <c r="I605" s="45">
        <f t="shared" si="19"/>
        <v>29</v>
      </c>
      <c r="J605" s="72">
        <v>1983</v>
      </c>
      <c r="K605" s="71" t="s">
        <v>70</v>
      </c>
    </row>
    <row r="606" spans="1:11" ht="54">
      <c r="A606" s="71" t="s">
        <v>17</v>
      </c>
      <c r="B606" s="71" t="s">
        <v>3</v>
      </c>
      <c r="C606" s="71" t="s">
        <v>7</v>
      </c>
      <c r="D606" s="36" t="str">
        <f t="shared" si="18"/>
        <v>Private</v>
      </c>
      <c r="E606" s="72">
        <v>914</v>
      </c>
      <c r="F606" s="72">
        <v>914</v>
      </c>
      <c r="G606" s="71" t="s">
        <v>764</v>
      </c>
      <c r="H606" s="72">
        <v>152</v>
      </c>
      <c r="I606" s="45">
        <f t="shared" si="19"/>
        <v>10</v>
      </c>
      <c r="J606" s="72">
        <v>2002</v>
      </c>
      <c r="K606" s="71" t="s">
        <v>70</v>
      </c>
    </row>
    <row r="607" spans="1:11" ht="40.5">
      <c r="A607" s="71" t="s">
        <v>17</v>
      </c>
      <c r="B607" s="71" t="s">
        <v>29</v>
      </c>
      <c r="C607" s="71" t="s">
        <v>1431</v>
      </c>
      <c r="D607" s="36" t="str">
        <f t="shared" si="18"/>
        <v>Private</v>
      </c>
      <c r="E607" s="72">
        <v>628</v>
      </c>
      <c r="F607" s="72">
        <v>628</v>
      </c>
      <c r="G607" s="71" t="s">
        <v>686</v>
      </c>
      <c r="H607" s="72">
        <v>538</v>
      </c>
      <c r="I607" s="45">
        <f t="shared" si="19"/>
        <v>15</v>
      </c>
      <c r="J607" s="72">
        <v>1997</v>
      </c>
      <c r="K607" s="71" t="s">
        <v>70</v>
      </c>
    </row>
    <row r="608" spans="1:11" ht="40.5">
      <c r="A608" s="71" t="s">
        <v>17</v>
      </c>
      <c r="B608" s="71" t="s">
        <v>29</v>
      </c>
      <c r="C608" s="71" t="s">
        <v>1431</v>
      </c>
      <c r="D608" s="36" t="str">
        <f t="shared" si="18"/>
        <v>Private</v>
      </c>
      <c r="E608" s="72">
        <v>629</v>
      </c>
      <c r="F608" s="72">
        <v>629</v>
      </c>
      <c r="G608" s="71" t="s">
        <v>687</v>
      </c>
      <c r="H608" s="72">
        <v>127</v>
      </c>
      <c r="I608" s="45">
        <f t="shared" si="19"/>
        <v>36</v>
      </c>
      <c r="J608" s="72">
        <v>1976</v>
      </c>
      <c r="K608" s="71" t="s">
        <v>70</v>
      </c>
    </row>
    <row r="609" spans="1:11" ht="54">
      <c r="A609" s="71" t="s">
        <v>17</v>
      </c>
      <c r="B609" s="71" t="s">
        <v>29</v>
      </c>
      <c r="C609" s="71" t="s">
        <v>1431</v>
      </c>
      <c r="D609" s="36" t="str">
        <f t="shared" si="18"/>
        <v>Private</v>
      </c>
      <c r="E609" s="72">
        <v>630</v>
      </c>
      <c r="F609" s="72">
        <v>630</v>
      </c>
      <c r="G609" s="71" t="s">
        <v>688</v>
      </c>
      <c r="H609" s="72">
        <v>434</v>
      </c>
      <c r="I609" s="45">
        <f t="shared" si="19"/>
        <v>30</v>
      </c>
      <c r="J609" s="72">
        <v>1982</v>
      </c>
      <c r="K609" s="71" t="s">
        <v>70</v>
      </c>
    </row>
    <row r="610" spans="1:11" ht="27">
      <c r="A610" s="71" t="s">
        <v>17</v>
      </c>
      <c r="B610" s="71" t="s">
        <v>29</v>
      </c>
      <c r="C610" s="71" t="s">
        <v>1431</v>
      </c>
      <c r="D610" s="36" t="str">
        <f t="shared" si="18"/>
        <v>Private</v>
      </c>
      <c r="E610" s="72">
        <v>631</v>
      </c>
      <c r="F610" s="72">
        <v>631</v>
      </c>
      <c r="G610" s="71" t="s">
        <v>689</v>
      </c>
      <c r="H610" s="72">
        <v>390</v>
      </c>
      <c r="I610" s="45">
        <f t="shared" si="19"/>
        <v>29</v>
      </c>
      <c r="J610" s="72">
        <v>1983</v>
      </c>
      <c r="K610" s="71" t="s">
        <v>70</v>
      </c>
    </row>
    <row r="611" spans="1:11" ht="40.5">
      <c r="A611" s="71" t="s">
        <v>17</v>
      </c>
      <c r="B611" s="71" t="s">
        <v>29</v>
      </c>
      <c r="C611" s="71" t="s">
        <v>1431</v>
      </c>
      <c r="D611" s="36" t="str">
        <f t="shared" si="18"/>
        <v>Private</v>
      </c>
      <c r="E611" s="72">
        <v>655</v>
      </c>
      <c r="F611" s="72">
        <v>655</v>
      </c>
      <c r="G611" s="71" t="s">
        <v>709</v>
      </c>
      <c r="H611" s="72">
        <v>751</v>
      </c>
      <c r="I611" s="45">
        <f t="shared" si="19"/>
        <v>29</v>
      </c>
      <c r="J611" s="72">
        <v>1983</v>
      </c>
      <c r="K611" s="71" t="s">
        <v>70</v>
      </c>
    </row>
    <row r="612" spans="1:11" ht="54">
      <c r="A612" s="71" t="s">
        <v>17</v>
      </c>
      <c r="B612" s="71" t="s">
        <v>29</v>
      </c>
      <c r="C612" s="71" t="s">
        <v>1431</v>
      </c>
      <c r="D612" s="36" t="str">
        <f t="shared" si="18"/>
        <v>Private</v>
      </c>
      <c r="E612" s="72">
        <v>663</v>
      </c>
      <c r="F612" s="72">
        <v>663</v>
      </c>
      <c r="G612" s="71" t="s">
        <v>715</v>
      </c>
      <c r="H612" s="72">
        <v>491</v>
      </c>
      <c r="I612" s="45">
        <f t="shared" si="19"/>
        <v>25</v>
      </c>
      <c r="J612" s="72">
        <v>1987</v>
      </c>
      <c r="K612" s="71" t="s">
        <v>70</v>
      </c>
    </row>
    <row r="613" spans="1:11" ht="54">
      <c r="A613" s="71" t="s">
        <v>17</v>
      </c>
      <c r="B613" s="71" t="s">
        <v>29</v>
      </c>
      <c r="C613" s="71" t="s">
        <v>1431</v>
      </c>
      <c r="D613" s="36" t="str">
        <f t="shared" si="18"/>
        <v>Private</v>
      </c>
      <c r="E613" s="72">
        <v>664</v>
      </c>
      <c r="F613" s="72">
        <v>664</v>
      </c>
      <c r="G613" s="71" t="s">
        <v>716</v>
      </c>
      <c r="H613" s="72">
        <v>1018</v>
      </c>
      <c r="I613" s="45">
        <f t="shared" si="19"/>
        <v>29</v>
      </c>
      <c r="J613" s="72">
        <v>1983</v>
      </c>
      <c r="K613" s="71" t="s">
        <v>70</v>
      </c>
    </row>
    <row r="614" spans="1:11" ht="40.5">
      <c r="A614" s="71" t="s">
        <v>17</v>
      </c>
      <c r="B614" s="71" t="s">
        <v>29</v>
      </c>
      <c r="C614" s="71" t="s">
        <v>1431</v>
      </c>
      <c r="D614" s="36" t="str">
        <f t="shared" si="18"/>
        <v>Private</v>
      </c>
      <c r="E614" s="72">
        <v>983</v>
      </c>
      <c r="F614" s="72">
        <v>983</v>
      </c>
      <c r="G614" s="71" t="s">
        <v>768</v>
      </c>
      <c r="H614" s="72">
        <v>245</v>
      </c>
      <c r="I614" s="45">
        <f t="shared" si="19"/>
        <v>8</v>
      </c>
      <c r="J614" s="72">
        <v>2004</v>
      </c>
      <c r="K614" s="71" t="s">
        <v>70</v>
      </c>
    </row>
    <row r="615" spans="1:11" ht="54">
      <c r="A615" s="71" t="s">
        <v>17</v>
      </c>
      <c r="B615" s="71" t="s">
        <v>29</v>
      </c>
      <c r="C615" s="71" t="s">
        <v>1431</v>
      </c>
      <c r="D615" s="36" t="str">
        <f t="shared" si="18"/>
        <v>Private</v>
      </c>
      <c r="E615" s="72">
        <v>1193</v>
      </c>
      <c r="F615" s="72">
        <v>1194</v>
      </c>
      <c r="G615" s="71" t="s">
        <v>784</v>
      </c>
      <c r="H615" s="72">
        <v>155</v>
      </c>
      <c r="I615" s="45">
        <f t="shared" si="19"/>
        <v>2</v>
      </c>
      <c r="J615" s="72">
        <v>2010</v>
      </c>
      <c r="K615" s="71" t="s">
        <v>70</v>
      </c>
    </row>
    <row r="616" spans="1:11" ht="67.5">
      <c r="A616" s="71" t="s">
        <v>17</v>
      </c>
      <c r="B616" s="71" t="s">
        <v>29</v>
      </c>
      <c r="C616" s="71" t="s">
        <v>1431</v>
      </c>
      <c r="D616" s="36" t="str">
        <f t="shared" si="18"/>
        <v>Private</v>
      </c>
      <c r="E616" s="72">
        <v>1296</v>
      </c>
      <c r="F616" s="72">
        <v>2080</v>
      </c>
      <c r="G616" s="71" t="s">
        <v>788</v>
      </c>
      <c r="H616" s="72">
        <v>1304</v>
      </c>
      <c r="I616" s="45">
        <f t="shared" si="19"/>
        <v>13</v>
      </c>
      <c r="J616" s="72">
        <v>1999</v>
      </c>
      <c r="K616" s="71" t="s">
        <v>70</v>
      </c>
    </row>
    <row r="617" spans="1:11" ht="54">
      <c r="A617" s="71" t="s">
        <v>17</v>
      </c>
      <c r="B617" s="71" t="s">
        <v>29</v>
      </c>
      <c r="C617" s="71" t="s">
        <v>1431</v>
      </c>
      <c r="D617" s="36" t="str">
        <f t="shared" si="18"/>
        <v>Private</v>
      </c>
      <c r="E617" s="72">
        <v>1307</v>
      </c>
      <c r="F617" s="72">
        <v>2240</v>
      </c>
      <c r="G617" s="71" t="s">
        <v>793</v>
      </c>
      <c r="H617" s="72">
        <v>777</v>
      </c>
      <c r="I617" s="45">
        <f t="shared" si="19"/>
        <v>12</v>
      </c>
      <c r="J617" s="72">
        <v>2000</v>
      </c>
      <c r="K617" s="71" t="s">
        <v>70</v>
      </c>
    </row>
    <row r="618" spans="1:11" ht="54">
      <c r="A618" s="71" t="s">
        <v>17</v>
      </c>
      <c r="B618" s="71" t="s">
        <v>29</v>
      </c>
      <c r="C618" s="71" t="s">
        <v>1431</v>
      </c>
      <c r="D618" s="36" t="str">
        <f t="shared" si="18"/>
        <v>Private</v>
      </c>
      <c r="E618" s="72">
        <v>1360</v>
      </c>
      <c r="F618" s="72">
        <v>2307</v>
      </c>
      <c r="G618" s="71" t="s">
        <v>797</v>
      </c>
      <c r="H618" s="72">
        <v>697</v>
      </c>
      <c r="I618" s="45">
        <f t="shared" si="19"/>
        <v>13</v>
      </c>
      <c r="J618" s="72">
        <v>1999</v>
      </c>
      <c r="K618" s="71" t="s">
        <v>70</v>
      </c>
    </row>
    <row r="619" spans="1:11" ht="40.5">
      <c r="A619" s="71" t="s">
        <v>17</v>
      </c>
      <c r="B619" s="71" t="s">
        <v>29</v>
      </c>
      <c r="C619" s="71" t="s">
        <v>1431</v>
      </c>
      <c r="D619" s="36" t="str">
        <f t="shared" si="18"/>
        <v>Private</v>
      </c>
      <c r="E619" s="72">
        <v>1417</v>
      </c>
      <c r="F619" s="72">
        <v>5193</v>
      </c>
      <c r="G619" s="71" t="s">
        <v>799</v>
      </c>
      <c r="H619" s="72">
        <v>633</v>
      </c>
      <c r="I619" s="45">
        <f t="shared" si="19"/>
        <v>9</v>
      </c>
      <c r="J619" s="72">
        <v>2003</v>
      </c>
      <c r="K619" s="71" t="s">
        <v>70</v>
      </c>
    </row>
    <row r="620" spans="1:11" ht="54">
      <c r="A620" s="71" t="s">
        <v>17</v>
      </c>
      <c r="B620" s="71" t="s">
        <v>29</v>
      </c>
      <c r="C620" s="71" t="s">
        <v>1431</v>
      </c>
      <c r="D620" s="36" t="str">
        <f t="shared" si="18"/>
        <v>Private</v>
      </c>
      <c r="E620" s="72">
        <v>1472</v>
      </c>
      <c r="F620" s="72">
        <v>5505</v>
      </c>
      <c r="G620" s="71" t="s">
        <v>800</v>
      </c>
      <c r="H620" s="72">
        <v>165</v>
      </c>
      <c r="I620" s="45">
        <f t="shared" si="19"/>
        <v>10</v>
      </c>
      <c r="J620" s="72">
        <v>2002</v>
      </c>
      <c r="K620" s="71" t="s">
        <v>70</v>
      </c>
    </row>
    <row r="621" spans="1:11" ht="27">
      <c r="A621" s="71" t="s">
        <v>17</v>
      </c>
      <c r="B621" s="71" t="s">
        <v>29</v>
      </c>
      <c r="C621" s="71" t="s">
        <v>7</v>
      </c>
      <c r="D621" s="36" t="str">
        <f t="shared" si="18"/>
        <v>Private</v>
      </c>
      <c r="E621" s="72">
        <v>632</v>
      </c>
      <c r="F621" s="72">
        <v>632</v>
      </c>
      <c r="G621" s="71" t="s">
        <v>690</v>
      </c>
      <c r="H621" s="72">
        <v>342</v>
      </c>
      <c r="I621" s="45">
        <f t="shared" si="19"/>
        <v>15</v>
      </c>
      <c r="J621" s="72">
        <v>1997</v>
      </c>
      <c r="K621" s="71" t="s">
        <v>70</v>
      </c>
    </row>
    <row r="622" spans="1:11" ht="67.5">
      <c r="A622" s="71" t="s">
        <v>17</v>
      </c>
      <c r="B622" s="71" t="s">
        <v>29</v>
      </c>
      <c r="C622" s="71" t="s">
        <v>7</v>
      </c>
      <c r="D622" s="36" t="str">
        <f t="shared" si="18"/>
        <v>Private</v>
      </c>
      <c r="E622" s="72">
        <v>772</v>
      </c>
      <c r="F622" s="72">
        <v>772</v>
      </c>
      <c r="G622" s="71" t="s">
        <v>743</v>
      </c>
      <c r="H622" s="72">
        <v>151</v>
      </c>
      <c r="I622" s="45">
        <f t="shared" si="19"/>
        <v>6</v>
      </c>
      <c r="J622" s="72">
        <v>2006</v>
      </c>
      <c r="K622" s="71" t="s">
        <v>70</v>
      </c>
    </row>
    <row r="623" spans="1:11" ht="94.5">
      <c r="A623" s="71" t="s">
        <v>17</v>
      </c>
      <c r="B623" s="71" t="s">
        <v>29</v>
      </c>
      <c r="C623" s="71" t="s">
        <v>7</v>
      </c>
      <c r="D623" s="36" t="str">
        <f t="shared" si="18"/>
        <v>Private</v>
      </c>
      <c r="E623" s="72">
        <v>1019</v>
      </c>
      <c r="F623" s="72">
        <v>1019</v>
      </c>
      <c r="G623" s="71" t="s">
        <v>769</v>
      </c>
      <c r="H623" s="72">
        <v>248</v>
      </c>
      <c r="I623" s="45">
        <f t="shared" si="19"/>
        <v>9</v>
      </c>
      <c r="J623" s="72">
        <v>2003</v>
      </c>
      <c r="K623" s="71" t="s">
        <v>70</v>
      </c>
    </row>
    <row r="624" spans="1:11" ht="27">
      <c r="A624" s="71" t="s">
        <v>17</v>
      </c>
      <c r="B624" s="71" t="s">
        <v>29</v>
      </c>
      <c r="C624" s="71" t="s">
        <v>6</v>
      </c>
      <c r="D624" s="36" t="str">
        <f t="shared" si="18"/>
        <v>Public</v>
      </c>
      <c r="E624" s="72">
        <v>621</v>
      </c>
      <c r="F624" s="72">
        <v>621</v>
      </c>
      <c r="G624" s="71" t="s">
        <v>681</v>
      </c>
      <c r="H624" s="72">
        <v>149</v>
      </c>
      <c r="I624" s="45">
        <f t="shared" si="19"/>
        <v>8</v>
      </c>
      <c r="J624" s="72">
        <v>2004</v>
      </c>
      <c r="K624" s="71" t="s">
        <v>70</v>
      </c>
    </row>
    <row r="625" spans="1:11" ht="40.5">
      <c r="A625" s="71" t="s">
        <v>17</v>
      </c>
      <c r="B625" s="71" t="s">
        <v>29</v>
      </c>
      <c r="C625" s="71" t="s">
        <v>6</v>
      </c>
      <c r="D625" s="36" t="str">
        <f t="shared" si="18"/>
        <v>Public</v>
      </c>
      <c r="E625" s="72">
        <v>623</v>
      </c>
      <c r="F625" s="72">
        <v>623</v>
      </c>
      <c r="G625" s="71" t="s">
        <v>683</v>
      </c>
      <c r="H625" s="72">
        <v>327</v>
      </c>
      <c r="I625" s="45">
        <f t="shared" si="19"/>
        <v>22</v>
      </c>
      <c r="J625" s="72">
        <v>1990</v>
      </c>
      <c r="K625" s="71" t="s">
        <v>70</v>
      </c>
    </row>
    <row r="626" spans="1:11" ht="27">
      <c r="A626" s="71" t="s">
        <v>17</v>
      </c>
      <c r="B626" s="71" t="s">
        <v>29</v>
      </c>
      <c r="C626" s="71" t="s">
        <v>6</v>
      </c>
      <c r="D626" s="36" t="str">
        <f t="shared" si="18"/>
        <v>Public</v>
      </c>
      <c r="E626" s="72">
        <v>624</v>
      </c>
      <c r="F626" s="72">
        <v>624</v>
      </c>
      <c r="G626" s="71" t="s">
        <v>684</v>
      </c>
      <c r="H626" s="72">
        <v>440</v>
      </c>
      <c r="I626" s="45">
        <f t="shared" si="19"/>
        <v>28</v>
      </c>
      <c r="J626" s="72">
        <v>1984</v>
      </c>
      <c r="K626" s="71" t="s">
        <v>70</v>
      </c>
    </row>
    <row r="627" spans="1:11" ht="27">
      <c r="A627" s="71" t="s">
        <v>17</v>
      </c>
      <c r="B627" s="71" t="s">
        <v>29</v>
      </c>
      <c r="C627" s="71" t="s">
        <v>6</v>
      </c>
      <c r="D627" s="36" t="str">
        <f t="shared" si="18"/>
        <v>Public</v>
      </c>
      <c r="E627" s="72">
        <v>634</v>
      </c>
      <c r="F627" s="72">
        <v>634</v>
      </c>
      <c r="G627" s="71" t="s">
        <v>691</v>
      </c>
      <c r="H627" s="72">
        <v>153</v>
      </c>
      <c r="I627" s="45">
        <f t="shared" si="19"/>
        <v>18</v>
      </c>
      <c r="J627" s="72">
        <v>1994</v>
      </c>
      <c r="K627" s="71" t="s">
        <v>70</v>
      </c>
    </row>
    <row r="628" spans="1:11" ht="54">
      <c r="A628" s="71" t="s">
        <v>17</v>
      </c>
      <c r="B628" s="71" t="s">
        <v>29</v>
      </c>
      <c r="C628" s="71" t="s">
        <v>6</v>
      </c>
      <c r="D628" s="36" t="str">
        <f t="shared" si="18"/>
        <v>Public</v>
      </c>
      <c r="E628" s="72">
        <v>635</v>
      </c>
      <c r="F628" s="72">
        <v>635</v>
      </c>
      <c r="G628" s="71" t="s">
        <v>692</v>
      </c>
      <c r="H628" s="72">
        <v>1179</v>
      </c>
      <c r="I628" s="45">
        <f t="shared" si="19"/>
        <v>12</v>
      </c>
      <c r="J628" s="72">
        <v>2000</v>
      </c>
      <c r="K628" s="71" t="s">
        <v>70</v>
      </c>
    </row>
    <row r="629" spans="1:11" ht="40.5">
      <c r="A629" s="71" t="s">
        <v>17</v>
      </c>
      <c r="B629" s="71" t="s">
        <v>29</v>
      </c>
      <c r="C629" s="71" t="s">
        <v>6</v>
      </c>
      <c r="D629" s="36" t="str">
        <f t="shared" si="18"/>
        <v>Public</v>
      </c>
      <c r="E629" s="72">
        <v>639</v>
      </c>
      <c r="F629" s="72">
        <v>639</v>
      </c>
      <c r="G629" s="71" t="s">
        <v>694</v>
      </c>
      <c r="H629" s="72">
        <v>1084</v>
      </c>
      <c r="I629" s="45">
        <f t="shared" si="19"/>
        <v>20</v>
      </c>
      <c r="J629" s="72">
        <v>1992</v>
      </c>
      <c r="K629" s="71" t="s">
        <v>70</v>
      </c>
    </row>
    <row r="630" spans="1:11" ht="40.5">
      <c r="A630" s="71" t="s">
        <v>17</v>
      </c>
      <c r="B630" s="71" t="s">
        <v>29</v>
      </c>
      <c r="C630" s="71" t="s">
        <v>6</v>
      </c>
      <c r="D630" s="36" t="str">
        <f t="shared" si="18"/>
        <v>Public</v>
      </c>
      <c r="E630" s="72">
        <v>640</v>
      </c>
      <c r="F630" s="72">
        <v>640</v>
      </c>
      <c r="G630" s="71" t="s">
        <v>695</v>
      </c>
      <c r="H630" s="72">
        <v>721</v>
      </c>
      <c r="I630" s="45">
        <f t="shared" si="19"/>
        <v>47</v>
      </c>
      <c r="J630" s="72">
        <v>1965</v>
      </c>
      <c r="K630" s="71" t="s">
        <v>70</v>
      </c>
    </row>
    <row r="631" spans="1:11" ht="40.5">
      <c r="A631" s="71" t="s">
        <v>17</v>
      </c>
      <c r="B631" s="71" t="s">
        <v>29</v>
      </c>
      <c r="C631" s="71" t="s">
        <v>6</v>
      </c>
      <c r="D631" s="36" t="str">
        <f t="shared" si="18"/>
        <v>Public</v>
      </c>
      <c r="E631" s="72">
        <v>642</v>
      </c>
      <c r="F631" s="72">
        <v>642</v>
      </c>
      <c r="G631" s="71" t="s">
        <v>697</v>
      </c>
      <c r="H631" s="72">
        <v>1611</v>
      </c>
      <c r="I631" s="45">
        <f t="shared" si="19"/>
        <v>30</v>
      </c>
      <c r="J631" s="72">
        <v>1982</v>
      </c>
      <c r="K631" s="71" t="s">
        <v>70</v>
      </c>
    </row>
    <row r="632" spans="1:11" ht="40.5">
      <c r="A632" s="71" t="s">
        <v>17</v>
      </c>
      <c r="B632" s="71" t="s">
        <v>29</v>
      </c>
      <c r="C632" s="71" t="s">
        <v>6</v>
      </c>
      <c r="D632" s="36" t="str">
        <f t="shared" si="18"/>
        <v>Public</v>
      </c>
      <c r="E632" s="72">
        <v>643</v>
      </c>
      <c r="F632" s="72">
        <v>643</v>
      </c>
      <c r="G632" s="71" t="s">
        <v>698</v>
      </c>
      <c r="H632" s="72">
        <v>2126</v>
      </c>
      <c r="I632" s="45">
        <f t="shared" si="19"/>
        <v>30</v>
      </c>
      <c r="J632" s="72">
        <v>1982</v>
      </c>
      <c r="K632" s="71" t="s">
        <v>70</v>
      </c>
    </row>
    <row r="633" spans="1:11" ht="27">
      <c r="A633" s="71" t="s">
        <v>17</v>
      </c>
      <c r="B633" s="71" t="s">
        <v>29</v>
      </c>
      <c r="C633" s="71" t="s">
        <v>6</v>
      </c>
      <c r="D633" s="36" t="str">
        <f t="shared" si="18"/>
        <v>Public</v>
      </c>
      <c r="E633" s="72">
        <v>644</v>
      </c>
      <c r="F633" s="72">
        <v>644</v>
      </c>
      <c r="G633" s="71" t="s">
        <v>699</v>
      </c>
      <c r="H633" s="72">
        <v>838</v>
      </c>
      <c r="I633" s="45">
        <f t="shared" si="19"/>
        <v>13</v>
      </c>
      <c r="J633" s="72">
        <v>1999</v>
      </c>
      <c r="K633" s="71" t="s">
        <v>70</v>
      </c>
    </row>
    <row r="634" spans="1:11" ht="40.5">
      <c r="A634" s="71" t="s">
        <v>17</v>
      </c>
      <c r="B634" s="71" t="s">
        <v>29</v>
      </c>
      <c r="C634" s="71" t="s">
        <v>6</v>
      </c>
      <c r="D634" s="36" t="str">
        <f t="shared" si="18"/>
        <v>Public</v>
      </c>
      <c r="E634" s="72">
        <v>645</v>
      </c>
      <c r="F634" s="72">
        <v>645</v>
      </c>
      <c r="G634" s="71" t="s">
        <v>700</v>
      </c>
      <c r="H634" s="72">
        <v>649</v>
      </c>
      <c r="I634" s="45">
        <f t="shared" si="19"/>
        <v>50</v>
      </c>
      <c r="J634" s="72">
        <v>1962</v>
      </c>
      <c r="K634" s="71" t="s">
        <v>70</v>
      </c>
    </row>
    <row r="635" spans="1:11" ht="40.5">
      <c r="A635" s="71" t="s">
        <v>17</v>
      </c>
      <c r="B635" s="71" t="s">
        <v>29</v>
      </c>
      <c r="C635" s="71" t="s">
        <v>6</v>
      </c>
      <c r="D635" s="36" t="str">
        <f t="shared" si="18"/>
        <v>Public</v>
      </c>
      <c r="E635" s="72">
        <v>646</v>
      </c>
      <c r="F635" s="72">
        <v>646</v>
      </c>
      <c r="G635" s="71" t="s">
        <v>701</v>
      </c>
      <c r="H635" s="72">
        <v>1249</v>
      </c>
      <c r="I635" s="45">
        <f t="shared" si="19"/>
        <v>28</v>
      </c>
      <c r="J635" s="72">
        <v>1984</v>
      </c>
      <c r="K635" s="71" t="s">
        <v>70</v>
      </c>
    </row>
    <row r="636" spans="1:11" ht="27">
      <c r="A636" s="71" t="s">
        <v>17</v>
      </c>
      <c r="B636" s="71" t="s">
        <v>29</v>
      </c>
      <c r="C636" s="71" t="s">
        <v>6</v>
      </c>
      <c r="D636" s="36" t="str">
        <f t="shared" si="18"/>
        <v>Public</v>
      </c>
      <c r="E636" s="72">
        <v>647</v>
      </c>
      <c r="F636" s="72">
        <v>647</v>
      </c>
      <c r="G636" s="71" t="s">
        <v>702</v>
      </c>
      <c r="H636" s="72">
        <v>635</v>
      </c>
      <c r="I636" s="45">
        <f t="shared" si="19"/>
        <v>29</v>
      </c>
      <c r="J636" s="72">
        <v>1983</v>
      </c>
      <c r="K636" s="71" t="s">
        <v>70</v>
      </c>
    </row>
    <row r="637" spans="1:11" ht="40.5">
      <c r="A637" s="71" t="s">
        <v>17</v>
      </c>
      <c r="B637" s="71" t="s">
        <v>29</v>
      </c>
      <c r="C637" s="71" t="s">
        <v>6</v>
      </c>
      <c r="D637" s="36" t="str">
        <f t="shared" si="18"/>
        <v>Public</v>
      </c>
      <c r="E637" s="72">
        <v>648</v>
      </c>
      <c r="F637" s="72">
        <v>648</v>
      </c>
      <c r="G637" s="71" t="s">
        <v>703</v>
      </c>
      <c r="H637" s="72">
        <v>566</v>
      </c>
      <c r="I637" s="45">
        <f t="shared" si="19"/>
        <v>34</v>
      </c>
      <c r="J637" s="72">
        <v>1978</v>
      </c>
      <c r="K637" s="71" t="s">
        <v>70</v>
      </c>
    </row>
    <row r="638" spans="1:11" ht="40.5">
      <c r="A638" s="71" t="s">
        <v>17</v>
      </c>
      <c r="B638" s="71" t="s">
        <v>29</v>
      </c>
      <c r="C638" s="71" t="s">
        <v>6</v>
      </c>
      <c r="D638" s="36" t="str">
        <f t="shared" si="18"/>
        <v>Public</v>
      </c>
      <c r="E638" s="72">
        <v>649</v>
      </c>
      <c r="F638" s="72">
        <v>649</v>
      </c>
      <c r="G638" s="71" t="s">
        <v>704</v>
      </c>
      <c r="H638" s="72">
        <v>1033</v>
      </c>
      <c r="I638" s="45">
        <f t="shared" si="19"/>
        <v>28</v>
      </c>
      <c r="J638" s="72">
        <v>1984</v>
      </c>
      <c r="K638" s="71" t="s">
        <v>70</v>
      </c>
    </row>
    <row r="639" spans="1:11" ht="27">
      <c r="A639" s="71" t="s">
        <v>17</v>
      </c>
      <c r="B639" s="71" t="s">
        <v>29</v>
      </c>
      <c r="C639" s="71" t="s">
        <v>6</v>
      </c>
      <c r="D639" s="36" t="str">
        <f t="shared" si="18"/>
        <v>Public</v>
      </c>
      <c r="E639" s="72">
        <v>650</v>
      </c>
      <c r="F639" s="72">
        <v>650</v>
      </c>
      <c r="G639" s="71" t="s">
        <v>705</v>
      </c>
      <c r="H639" s="72">
        <v>1139</v>
      </c>
      <c r="I639" s="45">
        <f t="shared" si="19"/>
        <v>32</v>
      </c>
      <c r="J639" s="72">
        <v>1980</v>
      </c>
      <c r="K639" s="71" t="s">
        <v>70</v>
      </c>
    </row>
    <row r="640" spans="1:11" ht="40.5">
      <c r="A640" s="71" t="s">
        <v>17</v>
      </c>
      <c r="B640" s="71" t="s">
        <v>29</v>
      </c>
      <c r="C640" s="71" t="s">
        <v>6</v>
      </c>
      <c r="D640" s="36" t="str">
        <f t="shared" si="18"/>
        <v>Public</v>
      </c>
      <c r="E640" s="72">
        <v>651</v>
      </c>
      <c r="F640" s="72">
        <v>651</v>
      </c>
      <c r="G640" s="71" t="s">
        <v>706</v>
      </c>
      <c r="H640" s="72">
        <v>716</v>
      </c>
      <c r="I640" s="45">
        <f t="shared" si="19"/>
        <v>28</v>
      </c>
      <c r="J640" s="72">
        <v>1984</v>
      </c>
      <c r="K640" s="71" t="s">
        <v>70</v>
      </c>
    </row>
    <row r="641" spans="1:11" ht="27">
      <c r="A641" s="71" t="s">
        <v>17</v>
      </c>
      <c r="B641" s="71" t="s">
        <v>29</v>
      </c>
      <c r="C641" s="71" t="s">
        <v>6</v>
      </c>
      <c r="D641" s="36" t="str">
        <f t="shared" si="18"/>
        <v>Public</v>
      </c>
      <c r="E641" s="72">
        <v>652</v>
      </c>
      <c r="F641" s="72">
        <v>652</v>
      </c>
      <c r="G641" s="71" t="s">
        <v>707</v>
      </c>
      <c r="H641" s="72">
        <v>271</v>
      </c>
      <c r="I641" s="45">
        <f t="shared" si="19"/>
        <v>19</v>
      </c>
      <c r="J641" s="72">
        <v>1993</v>
      </c>
      <c r="K641" s="71" t="s">
        <v>70</v>
      </c>
    </row>
    <row r="642" spans="1:11" ht="27">
      <c r="A642" s="71" t="s">
        <v>17</v>
      </c>
      <c r="B642" s="71" t="s">
        <v>29</v>
      </c>
      <c r="C642" s="71" t="s">
        <v>6</v>
      </c>
      <c r="D642" s="36" t="str">
        <f t="shared" ref="D642:D705" si="20">IF(C642="Catholic", "Private", C642)</f>
        <v>Public</v>
      </c>
      <c r="E642" s="72">
        <v>653</v>
      </c>
      <c r="F642" s="72">
        <v>653</v>
      </c>
      <c r="G642" s="71" t="s">
        <v>708</v>
      </c>
      <c r="H642" s="72">
        <v>888</v>
      </c>
      <c r="I642" s="45">
        <f t="shared" si="19"/>
        <v>12</v>
      </c>
      <c r="J642" s="72">
        <v>2000</v>
      </c>
      <c r="K642" s="71" t="s">
        <v>70</v>
      </c>
    </row>
    <row r="643" spans="1:11" ht="40.5">
      <c r="A643" s="71" t="s">
        <v>17</v>
      </c>
      <c r="B643" s="71" t="s">
        <v>29</v>
      </c>
      <c r="C643" s="71" t="s">
        <v>6</v>
      </c>
      <c r="D643" s="36" t="str">
        <f t="shared" si="20"/>
        <v>Public</v>
      </c>
      <c r="E643" s="72">
        <v>656</v>
      </c>
      <c r="F643" s="72">
        <v>656</v>
      </c>
      <c r="G643" s="71" t="s">
        <v>710</v>
      </c>
      <c r="H643" s="72">
        <v>859</v>
      </c>
      <c r="I643" s="45">
        <f t="shared" ref="I643:I706" si="21">2012-J643</f>
        <v>44</v>
      </c>
      <c r="J643" s="72">
        <v>1968</v>
      </c>
      <c r="K643" s="71" t="s">
        <v>70</v>
      </c>
    </row>
    <row r="644" spans="1:11" ht="27">
      <c r="A644" s="71" t="s">
        <v>17</v>
      </c>
      <c r="B644" s="71" t="s">
        <v>29</v>
      </c>
      <c r="C644" s="71" t="s">
        <v>6</v>
      </c>
      <c r="D644" s="36" t="str">
        <f t="shared" si="20"/>
        <v>Public</v>
      </c>
      <c r="E644" s="72">
        <v>657</v>
      </c>
      <c r="F644" s="72">
        <v>657</v>
      </c>
      <c r="G644" s="71" t="s">
        <v>711</v>
      </c>
      <c r="H644" s="72">
        <v>235</v>
      </c>
      <c r="I644" s="45">
        <f t="shared" si="21"/>
        <v>26</v>
      </c>
      <c r="J644" s="72">
        <v>1986</v>
      </c>
      <c r="K644" s="71" t="s">
        <v>70</v>
      </c>
    </row>
    <row r="645" spans="1:11" ht="40.5">
      <c r="A645" s="71" t="s">
        <v>17</v>
      </c>
      <c r="B645" s="71" t="s">
        <v>29</v>
      </c>
      <c r="C645" s="71" t="s">
        <v>6</v>
      </c>
      <c r="D645" s="36" t="str">
        <f t="shared" si="20"/>
        <v>Public</v>
      </c>
      <c r="E645" s="72">
        <v>659</v>
      </c>
      <c r="F645" s="72">
        <v>659</v>
      </c>
      <c r="G645" s="71" t="s">
        <v>712</v>
      </c>
      <c r="H645" s="72">
        <v>1109</v>
      </c>
      <c r="I645" s="45">
        <f t="shared" si="21"/>
        <v>19</v>
      </c>
      <c r="J645" s="72">
        <v>1993</v>
      </c>
      <c r="K645" s="71" t="s">
        <v>70</v>
      </c>
    </row>
    <row r="646" spans="1:11" ht="40.5">
      <c r="A646" s="71" t="s">
        <v>17</v>
      </c>
      <c r="B646" s="71" t="s">
        <v>29</v>
      </c>
      <c r="C646" s="71" t="s">
        <v>6</v>
      </c>
      <c r="D646" s="36" t="str">
        <f t="shared" si="20"/>
        <v>Public</v>
      </c>
      <c r="E646" s="72">
        <v>660</v>
      </c>
      <c r="F646" s="72">
        <v>660</v>
      </c>
      <c r="G646" s="71" t="s">
        <v>713</v>
      </c>
      <c r="H646" s="72">
        <v>255</v>
      </c>
      <c r="I646" s="45">
        <f t="shared" si="21"/>
        <v>27</v>
      </c>
      <c r="J646" s="72">
        <v>1985</v>
      </c>
      <c r="K646" s="71" t="s">
        <v>70</v>
      </c>
    </row>
    <row r="647" spans="1:11" ht="40.5">
      <c r="A647" s="71" t="s">
        <v>17</v>
      </c>
      <c r="B647" s="71" t="s">
        <v>29</v>
      </c>
      <c r="C647" s="71" t="s">
        <v>6</v>
      </c>
      <c r="D647" s="36" t="str">
        <f t="shared" si="20"/>
        <v>Public</v>
      </c>
      <c r="E647" s="72">
        <v>662</v>
      </c>
      <c r="F647" s="72">
        <v>662</v>
      </c>
      <c r="G647" s="71" t="s">
        <v>714</v>
      </c>
      <c r="H647" s="72">
        <v>926</v>
      </c>
      <c r="I647" s="45">
        <f t="shared" si="21"/>
        <v>13</v>
      </c>
      <c r="J647" s="72">
        <v>1999</v>
      </c>
      <c r="K647" s="71" t="s">
        <v>70</v>
      </c>
    </row>
    <row r="648" spans="1:11" ht="40.5">
      <c r="A648" s="71" t="s">
        <v>17</v>
      </c>
      <c r="B648" s="71" t="s">
        <v>29</v>
      </c>
      <c r="C648" s="71" t="s">
        <v>6</v>
      </c>
      <c r="D648" s="36" t="str">
        <f t="shared" si="20"/>
        <v>Public</v>
      </c>
      <c r="E648" s="72">
        <v>665</v>
      </c>
      <c r="F648" s="72">
        <v>665</v>
      </c>
      <c r="G648" s="71" t="s">
        <v>717</v>
      </c>
      <c r="H648" s="72">
        <v>21</v>
      </c>
      <c r="I648" s="45">
        <f t="shared" si="21"/>
        <v>29</v>
      </c>
      <c r="J648" s="72">
        <v>1983</v>
      </c>
      <c r="K648" s="71" t="s">
        <v>70</v>
      </c>
    </row>
    <row r="649" spans="1:11" ht="54">
      <c r="A649" s="71" t="s">
        <v>17</v>
      </c>
      <c r="B649" s="71" t="s">
        <v>29</v>
      </c>
      <c r="C649" s="71" t="s">
        <v>6</v>
      </c>
      <c r="D649" s="36" t="str">
        <f t="shared" si="20"/>
        <v>Public</v>
      </c>
      <c r="E649" s="72">
        <v>667</v>
      </c>
      <c r="F649" s="72">
        <v>667</v>
      </c>
      <c r="G649" s="71" t="s">
        <v>719</v>
      </c>
      <c r="H649" s="72">
        <v>812</v>
      </c>
      <c r="I649" s="45">
        <f t="shared" si="21"/>
        <v>32</v>
      </c>
      <c r="J649" s="72">
        <v>1980</v>
      </c>
      <c r="K649" s="71" t="s">
        <v>70</v>
      </c>
    </row>
    <row r="650" spans="1:11" ht="27">
      <c r="A650" s="71" t="s">
        <v>17</v>
      </c>
      <c r="B650" s="71" t="s">
        <v>29</v>
      </c>
      <c r="C650" s="71" t="s">
        <v>6</v>
      </c>
      <c r="D650" s="36" t="str">
        <f t="shared" si="20"/>
        <v>Public</v>
      </c>
      <c r="E650" s="72">
        <v>668</v>
      </c>
      <c r="F650" s="72">
        <v>668</v>
      </c>
      <c r="G650" s="71" t="s">
        <v>720</v>
      </c>
      <c r="H650" s="72">
        <v>1471</v>
      </c>
      <c r="I650" s="45">
        <f t="shared" si="21"/>
        <v>9</v>
      </c>
      <c r="J650" s="72">
        <v>2003</v>
      </c>
      <c r="K650" s="71" t="s">
        <v>70</v>
      </c>
    </row>
    <row r="651" spans="1:11" ht="27">
      <c r="A651" s="71" t="s">
        <v>17</v>
      </c>
      <c r="B651" s="71" t="s">
        <v>29</v>
      </c>
      <c r="C651" s="71" t="s">
        <v>6</v>
      </c>
      <c r="D651" s="36" t="str">
        <f t="shared" si="20"/>
        <v>Public</v>
      </c>
      <c r="E651" s="72">
        <v>669</v>
      </c>
      <c r="F651" s="72">
        <v>669</v>
      </c>
      <c r="G651" s="71" t="s">
        <v>721</v>
      </c>
      <c r="H651" s="72">
        <v>615</v>
      </c>
      <c r="I651" s="45">
        <f t="shared" si="21"/>
        <v>28</v>
      </c>
      <c r="J651" s="72">
        <v>1984</v>
      </c>
      <c r="K651" s="71" t="s">
        <v>70</v>
      </c>
    </row>
    <row r="652" spans="1:11" ht="40.5">
      <c r="A652" s="71" t="s">
        <v>17</v>
      </c>
      <c r="B652" s="71" t="s">
        <v>29</v>
      </c>
      <c r="C652" s="71" t="s">
        <v>6</v>
      </c>
      <c r="D652" s="36" t="str">
        <f t="shared" si="20"/>
        <v>Public</v>
      </c>
      <c r="E652" s="72">
        <v>670</v>
      </c>
      <c r="F652" s="72">
        <v>670</v>
      </c>
      <c r="G652" s="71" t="s">
        <v>722</v>
      </c>
      <c r="H652" s="72">
        <v>392</v>
      </c>
      <c r="I652" s="45">
        <f t="shared" si="21"/>
        <v>27</v>
      </c>
      <c r="J652" s="72">
        <v>1985</v>
      </c>
      <c r="K652" s="71" t="s">
        <v>70</v>
      </c>
    </row>
    <row r="653" spans="1:11" ht="40.5">
      <c r="A653" s="71" t="s">
        <v>17</v>
      </c>
      <c r="B653" s="71" t="s">
        <v>29</v>
      </c>
      <c r="C653" s="71" t="s">
        <v>6</v>
      </c>
      <c r="D653" s="36" t="str">
        <f t="shared" si="20"/>
        <v>Public</v>
      </c>
      <c r="E653" s="72">
        <v>671</v>
      </c>
      <c r="F653" s="72">
        <v>671</v>
      </c>
      <c r="G653" s="71" t="s">
        <v>723</v>
      </c>
      <c r="H653" s="72">
        <v>251</v>
      </c>
      <c r="I653" s="45">
        <f t="shared" si="21"/>
        <v>30</v>
      </c>
      <c r="J653" s="72">
        <v>1982</v>
      </c>
      <c r="K653" s="71" t="s">
        <v>70</v>
      </c>
    </row>
    <row r="654" spans="1:11" ht="40.5">
      <c r="A654" s="71" t="s">
        <v>17</v>
      </c>
      <c r="B654" s="71" t="s">
        <v>29</v>
      </c>
      <c r="C654" s="71" t="s">
        <v>6</v>
      </c>
      <c r="D654" s="36" t="str">
        <f t="shared" si="20"/>
        <v>Public</v>
      </c>
      <c r="E654" s="72">
        <v>673</v>
      </c>
      <c r="F654" s="72">
        <v>673</v>
      </c>
      <c r="G654" s="71" t="s">
        <v>725</v>
      </c>
      <c r="H654" s="72">
        <v>696</v>
      </c>
      <c r="I654" s="45">
        <f t="shared" si="21"/>
        <v>21</v>
      </c>
      <c r="J654" s="72">
        <v>1991</v>
      </c>
      <c r="K654" s="71" t="s">
        <v>70</v>
      </c>
    </row>
    <row r="655" spans="1:11" ht="27">
      <c r="A655" s="71" t="s">
        <v>17</v>
      </c>
      <c r="B655" s="71" t="s">
        <v>29</v>
      </c>
      <c r="C655" s="71" t="s">
        <v>6</v>
      </c>
      <c r="D655" s="36" t="str">
        <f t="shared" si="20"/>
        <v>Public</v>
      </c>
      <c r="E655" s="72">
        <v>676</v>
      </c>
      <c r="F655" s="72">
        <v>676</v>
      </c>
      <c r="G655" s="71" t="s">
        <v>726</v>
      </c>
      <c r="H655" s="72">
        <v>280</v>
      </c>
      <c r="I655" s="45">
        <f t="shared" si="21"/>
        <v>6</v>
      </c>
      <c r="J655" s="72">
        <v>2006</v>
      </c>
      <c r="K655" s="71" t="s">
        <v>70</v>
      </c>
    </row>
    <row r="656" spans="1:11" ht="27">
      <c r="A656" s="71" t="s">
        <v>17</v>
      </c>
      <c r="B656" s="71" t="s">
        <v>29</v>
      </c>
      <c r="C656" s="71" t="s">
        <v>6</v>
      </c>
      <c r="D656" s="36" t="str">
        <f t="shared" si="20"/>
        <v>Public</v>
      </c>
      <c r="E656" s="72">
        <v>677</v>
      </c>
      <c r="F656" s="72">
        <v>677</v>
      </c>
      <c r="G656" s="71" t="s">
        <v>727</v>
      </c>
      <c r="H656" s="72">
        <v>162</v>
      </c>
      <c r="I656" s="45">
        <f t="shared" si="21"/>
        <v>17</v>
      </c>
      <c r="J656" s="72">
        <v>1995</v>
      </c>
      <c r="K656" s="71" t="s">
        <v>70</v>
      </c>
    </row>
    <row r="657" spans="1:11" ht="40.5">
      <c r="A657" s="71" t="s">
        <v>17</v>
      </c>
      <c r="B657" s="71" t="s">
        <v>29</v>
      </c>
      <c r="C657" s="71" t="s">
        <v>6</v>
      </c>
      <c r="D657" s="36" t="str">
        <f t="shared" si="20"/>
        <v>Public</v>
      </c>
      <c r="E657" s="72">
        <v>678</v>
      </c>
      <c r="F657" s="72">
        <v>678</v>
      </c>
      <c r="G657" s="71" t="s">
        <v>728</v>
      </c>
      <c r="H657" s="72">
        <v>223</v>
      </c>
      <c r="I657" s="45">
        <f t="shared" si="21"/>
        <v>20</v>
      </c>
      <c r="J657" s="72">
        <v>1992</v>
      </c>
      <c r="K657" s="71" t="s">
        <v>70</v>
      </c>
    </row>
    <row r="658" spans="1:11" ht="40.5">
      <c r="A658" s="71" t="s">
        <v>17</v>
      </c>
      <c r="B658" s="71" t="s">
        <v>29</v>
      </c>
      <c r="C658" s="71" t="s">
        <v>6</v>
      </c>
      <c r="D658" s="36" t="str">
        <f t="shared" si="20"/>
        <v>Public</v>
      </c>
      <c r="E658" s="72">
        <v>679</v>
      </c>
      <c r="F658" s="72">
        <v>679</v>
      </c>
      <c r="G658" s="71" t="s">
        <v>729</v>
      </c>
      <c r="H658" s="72">
        <v>420</v>
      </c>
      <c r="I658" s="45">
        <f t="shared" si="21"/>
        <v>15</v>
      </c>
      <c r="J658" s="72">
        <v>1997</v>
      </c>
      <c r="K658" s="71" t="s">
        <v>70</v>
      </c>
    </row>
    <row r="659" spans="1:11" ht="40.5">
      <c r="A659" s="71" t="s">
        <v>17</v>
      </c>
      <c r="B659" s="71" t="s">
        <v>29</v>
      </c>
      <c r="C659" s="71" t="s">
        <v>6</v>
      </c>
      <c r="D659" s="36" t="str">
        <f t="shared" si="20"/>
        <v>Public</v>
      </c>
      <c r="E659" s="72">
        <v>774</v>
      </c>
      <c r="F659" s="72">
        <v>774</v>
      </c>
      <c r="G659" s="71" t="s">
        <v>744</v>
      </c>
      <c r="H659" s="72">
        <v>477</v>
      </c>
      <c r="I659" s="45">
        <f t="shared" si="21"/>
        <v>11</v>
      </c>
      <c r="J659" s="72">
        <v>2001</v>
      </c>
      <c r="K659" s="71" t="s">
        <v>70</v>
      </c>
    </row>
    <row r="660" spans="1:11" ht="40.5">
      <c r="A660" s="71" t="s">
        <v>17</v>
      </c>
      <c r="B660" s="71" t="s">
        <v>29</v>
      </c>
      <c r="C660" s="71" t="s">
        <v>6</v>
      </c>
      <c r="D660" s="36" t="str">
        <f t="shared" si="20"/>
        <v>Public</v>
      </c>
      <c r="E660" s="72">
        <v>877</v>
      </c>
      <c r="F660" s="72">
        <v>877</v>
      </c>
      <c r="G660" s="71" t="s">
        <v>752</v>
      </c>
      <c r="H660" s="72">
        <v>291</v>
      </c>
      <c r="I660" s="45">
        <f t="shared" si="21"/>
        <v>28</v>
      </c>
      <c r="J660" s="72">
        <v>1984</v>
      </c>
      <c r="K660" s="71" t="s">
        <v>70</v>
      </c>
    </row>
    <row r="661" spans="1:11" ht="40.5">
      <c r="A661" s="71" t="s">
        <v>17</v>
      </c>
      <c r="B661" s="71" t="s">
        <v>29</v>
      </c>
      <c r="C661" s="71" t="s">
        <v>6</v>
      </c>
      <c r="D661" s="36" t="str">
        <f t="shared" si="20"/>
        <v>Public</v>
      </c>
      <c r="E661" s="72">
        <v>1074</v>
      </c>
      <c r="F661" s="72">
        <v>1074</v>
      </c>
      <c r="G661" s="71" t="s">
        <v>770</v>
      </c>
      <c r="H661" s="72">
        <v>275</v>
      </c>
      <c r="I661" s="45">
        <f t="shared" si="21"/>
        <v>12</v>
      </c>
      <c r="J661" s="72">
        <v>2000</v>
      </c>
      <c r="K661" s="71" t="s">
        <v>70</v>
      </c>
    </row>
    <row r="662" spans="1:11" ht="40.5">
      <c r="A662" s="71" t="s">
        <v>17</v>
      </c>
      <c r="B662" s="71" t="s">
        <v>29</v>
      </c>
      <c r="C662" s="71" t="s">
        <v>6</v>
      </c>
      <c r="D662" s="36" t="str">
        <f t="shared" si="20"/>
        <v>Public</v>
      </c>
      <c r="E662" s="72">
        <v>1076</v>
      </c>
      <c r="F662" s="72">
        <v>1076</v>
      </c>
      <c r="G662" s="71" t="s">
        <v>771</v>
      </c>
      <c r="H662" s="72">
        <v>544</v>
      </c>
      <c r="I662" s="45">
        <f t="shared" si="21"/>
        <v>13</v>
      </c>
      <c r="J662" s="72">
        <v>1999</v>
      </c>
      <c r="K662" s="71" t="s">
        <v>70</v>
      </c>
    </row>
    <row r="663" spans="1:11" ht="40.5">
      <c r="A663" s="71" t="s">
        <v>17</v>
      </c>
      <c r="B663" s="71" t="s">
        <v>29</v>
      </c>
      <c r="C663" s="71" t="s">
        <v>6</v>
      </c>
      <c r="D663" s="36" t="str">
        <f t="shared" si="20"/>
        <v>Public</v>
      </c>
      <c r="E663" s="72">
        <v>1078</v>
      </c>
      <c r="F663" s="72">
        <v>1078</v>
      </c>
      <c r="G663" s="71" t="s">
        <v>772</v>
      </c>
      <c r="H663" s="72">
        <v>269</v>
      </c>
      <c r="I663" s="45">
        <f t="shared" si="21"/>
        <v>10</v>
      </c>
      <c r="J663" s="72">
        <v>2002</v>
      </c>
      <c r="K663" s="71" t="s">
        <v>70</v>
      </c>
    </row>
    <row r="664" spans="1:11" ht="27">
      <c r="A664" s="71" t="s">
        <v>17</v>
      </c>
      <c r="B664" s="71" t="s">
        <v>29</v>
      </c>
      <c r="C664" s="71" t="s">
        <v>6</v>
      </c>
      <c r="D664" s="36" t="str">
        <f t="shared" si="20"/>
        <v>Public</v>
      </c>
      <c r="E664" s="72">
        <v>1079</v>
      </c>
      <c r="F664" s="72">
        <v>1079</v>
      </c>
      <c r="G664" s="71" t="s">
        <v>773</v>
      </c>
      <c r="H664" s="72">
        <v>351</v>
      </c>
      <c r="I664" s="45">
        <f t="shared" si="21"/>
        <v>27</v>
      </c>
      <c r="J664" s="72">
        <v>1985</v>
      </c>
      <c r="K664" s="71" t="s">
        <v>70</v>
      </c>
    </row>
    <row r="665" spans="1:11" ht="40.5">
      <c r="A665" s="71" t="s">
        <v>17</v>
      </c>
      <c r="B665" s="71" t="s">
        <v>29</v>
      </c>
      <c r="C665" s="71" t="s">
        <v>6</v>
      </c>
      <c r="D665" s="36" t="str">
        <f t="shared" si="20"/>
        <v>Public</v>
      </c>
      <c r="E665" s="72">
        <v>1085</v>
      </c>
      <c r="F665" s="72">
        <v>1085</v>
      </c>
      <c r="G665" s="71" t="s">
        <v>774</v>
      </c>
      <c r="H665" s="72">
        <v>132</v>
      </c>
      <c r="I665" s="45">
        <f t="shared" si="21"/>
        <v>16</v>
      </c>
      <c r="J665" s="72">
        <v>1996</v>
      </c>
      <c r="K665" s="71" t="s">
        <v>70</v>
      </c>
    </row>
    <row r="666" spans="1:11" ht="27">
      <c r="A666" s="71" t="s">
        <v>17</v>
      </c>
      <c r="B666" s="71" t="s">
        <v>29</v>
      </c>
      <c r="C666" s="71" t="s">
        <v>6</v>
      </c>
      <c r="D666" s="36" t="str">
        <f t="shared" si="20"/>
        <v>Public</v>
      </c>
      <c r="E666" s="72">
        <v>1086</v>
      </c>
      <c r="F666" s="72">
        <v>1086</v>
      </c>
      <c r="G666" s="71" t="s">
        <v>775</v>
      </c>
      <c r="H666" s="72">
        <v>138</v>
      </c>
      <c r="I666" s="45">
        <f t="shared" si="21"/>
        <v>22</v>
      </c>
      <c r="J666" s="72">
        <v>1990</v>
      </c>
      <c r="K666" s="71" t="s">
        <v>70</v>
      </c>
    </row>
    <row r="667" spans="1:11" ht="40.5">
      <c r="A667" s="71" t="s">
        <v>17</v>
      </c>
      <c r="B667" s="71" t="s">
        <v>29</v>
      </c>
      <c r="C667" s="71" t="s">
        <v>6</v>
      </c>
      <c r="D667" s="36" t="str">
        <f t="shared" si="20"/>
        <v>Public</v>
      </c>
      <c r="E667" s="72">
        <v>1087</v>
      </c>
      <c r="F667" s="72">
        <v>1087</v>
      </c>
      <c r="G667" s="71" t="s">
        <v>776</v>
      </c>
      <c r="H667" s="72">
        <v>88</v>
      </c>
      <c r="I667" s="45">
        <f t="shared" si="21"/>
        <v>22</v>
      </c>
      <c r="J667" s="72">
        <v>1990</v>
      </c>
      <c r="K667" s="71" t="s">
        <v>70</v>
      </c>
    </row>
    <row r="668" spans="1:11" ht="40.5">
      <c r="A668" s="71" t="s">
        <v>17</v>
      </c>
      <c r="B668" s="71" t="s">
        <v>29</v>
      </c>
      <c r="C668" s="71" t="s">
        <v>6</v>
      </c>
      <c r="D668" s="36" t="str">
        <f t="shared" si="20"/>
        <v>Public</v>
      </c>
      <c r="E668" s="72">
        <v>1088</v>
      </c>
      <c r="F668" s="72">
        <v>1088</v>
      </c>
      <c r="G668" s="71" t="s">
        <v>777</v>
      </c>
      <c r="H668" s="72">
        <v>77</v>
      </c>
      <c r="I668" s="45">
        <f t="shared" si="21"/>
        <v>22</v>
      </c>
      <c r="J668" s="72">
        <v>1990</v>
      </c>
      <c r="K668" s="71" t="s">
        <v>70</v>
      </c>
    </row>
    <row r="669" spans="1:11" ht="27">
      <c r="A669" s="71" t="s">
        <v>17</v>
      </c>
      <c r="B669" s="71" t="s">
        <v>29</v>
      </c>
      <c r="C669" s="71" t="s">
        <v>6</v>
      </c>
      <c r="D669" s="36" t="str">
        <f t="shared" si="20"/>
        <v>Public</v>
      </c>
      <c r="E669" s="72">
        <v>1123</v>
      </c>
      <c r="F669" s="72">
        <v>1123</v>
      </c>
      <c r="G669" s="71" t="s">
        <v>778</v>
      </c>
      <c r="H669" s="72">
        <v>78</v>
      </c>
      <c r="I669" s="45">
        <f t="shared" si="21"/>
        <v>7</v>
      </c>
      <c r="J669" s="72">
        <v>2005</v>
      </c>
      <c r="K669" s="71" t="s">
        <v>70</v>
      </c>
    </row>
    <row r="670" spans="1:11" ht="27">
      <c r="A670" s="71" t="s">
        <v>17</v>
      </c>
      <c r="B670" s="71" t="s">
        <v>29</v>
      </c>
      <c r="C670" s="71" t="s">
        <v>6</v>
      </c>
      <c r="D670" s="36" t="str">
        <f t="shared" si="20"/>
        <v>Public</v>
      </c>
      <c r="E670" s="72">
        <v>1124</v>
      </c>
      <c r="F670" s="72">
        <v>1124</v>
      </c>
      <c r="G670" s="71" t="s">
        <v>779</v>
      </c>
      <c r="H670" s="72">
        <v>47</v>
      </c>
      <c r="I670" s="45">
        <f t="shared" si="21"/>
        <v>23</v>
      </c>
      <c r="J670" s="72">
        <v>1989</v>
      </c>
      <c r="K670" s="71" t="s">
        <v>70</v>
      </c>
    </row>
    <row r="671" spans="1:11" ht="40.5">
      <c r="A671" s="71" t="s">
        <v>17</v>
      </c>
      <c r="B671" s="71" t="s">
        <v>29</v>
      </c>
      <c r="C671" s="71" t="s">
        <v>6</v>
      </c>
      <c r="D671" s="36" t="str">
        <f t="shared" si="20"/>
        <v>Public</v>
      </c>
      <c r="E671" s="72">
        <v>1130</v>
      </c>
      <c r="F671" s="72">
        <v>1130</v>
      </c>
      <c r="G671" s="71" t="s">
        <v>780</v>
      </c>
      <c r="H671" s="72">
        <v>710</v>
      </c>
      <c r="I671" s="45">
        <f t="shared" si="21"/>
        <v>15</v>
      </c>
      <c r="J671" s="72">
        <v>1997</v>
      </c>
      <c r="K671" s="71" t="s">
        <v>70</v>
      </c>
    </row>
    <row r="672" spans="1:11" ht="40.5">
      <c r="A672" s="71" t="s">
        <v>17</v>
      </c>
      <c r="B672" s="71" t="s">
        <v>29</v>
      </c>
      <c r="C672" s="71" t="s">
        <v>6</v>
      </c>
      <c r="D672" s="36" t="str">
        <f t="shared" si="20"/>
        <v>Public</v>
      </c>
      <c r="E672" s="72">
        <v>1197</v>
      </c>
      <c r="F672" s="72">
        <v>1198</v>
      </c>
      <c r="G672" s="71" t="s">
        <v>785</v>
      </c>
      <c r="H672" s="72">
        <v>175</v>
      </c>
      <c r="I672" s="45">
        <f t="shared" si="21"/>
        <v>3</v>
      </c>
      <c r="J672" s="72">
        <v>2009</v>
      </c>
      <c r="K672" s="71" t="s">
        <v>70</v>
      </c>
    </row>
    <row r="673" spans="1:11" ht="27">
      <c r="A673" s="71" t="s">
        <v>17</v>
      </c>
      <c r="B673" s="71" t="s">
        <v>29</v>
      </c>
      <c r="C673" s="71" t="s">
        <v>6</v>
      </c>
      <c r="D673" s="36" t="str">
        <f t="shared" si="20"/>
        <v>Public</v>
      </c>
      <c r="E673" s="72">
        <v>1304</v>
      </c>
      <c r="F673" s="72">
        <v>2233</v>
      </c>
      <c r="G673" s="71" t="s">
        <v>791</v>
      </c>
      <c r="H673" s="72">
        <v>507</v>
      </c>
      <c r="I673" s="45">
        <f t="shared" si="21"/>
        <v>33</v>
      </c>
      <c r="J673" s="72">
        <v>1979</v>
      </c>
      <c r="K673" s="71" t="s">
        <v>70</v>
      </c>
    </row>
    <row r="674" spans="1:11" ht="40.5">
      <c r="A674" s="71" t="s">
        <v>17</v>
      </c>
      <c r="B674" s="71" t="s">
        <v>29</v>
      </c>
      <c r="C674" s="71" t="s">
        <v>6</v>
      </c>
      <c r="D674" s="36" t="str">
        <f t="shared" si="20"/>
        <v>Public</v>
      </c>
      <c r="E674" s="72">
        <v>1359</v>
      </c>
      <c r="F674" s="72">
        <v>2306</v>
      </c>
      <c r="G674" s="71" t="s">
        <v>796</v>
      </c>
      <c r="H674" s="72">
        <v>75</v>
      </c>
      <c r="I674" s="45">
        <f t="shared" si="21"/>
        <v>4</v>
      </c>
      <c r="J674" s="72">
        <v>2008</v>
      </c>
      <c r="K674" s="71" t="s">
        <v>70</v>
      </c>
    </row>
    <row r="675" spans="1:11" ht="54">
      <c r="A675" s="71" t="s">
        <v>18</v>
      </c>
      <c r="B675" s="71" t="s">
        <v>54</v>
      </c>
      <c r="C675" s="71" t="s">
        <v>6</v>
      </c>
      <c r="D675" s="36" t="str">
        <f t="shared" si="20"/>
        <v>Public</v>
      </c>
      <c r="E675" s="72">
        <v>177</v>
      </c>
      <c r="F675" s="72">
        <v>177</v>
      </c>
      <c r="G675" s="71" t="s">
        <v>805</v>
      </c>
      <c r="H675" s="72">
        <v>232</v>
      </c>
      <c r="I675" s="45">
        <f t="shared" si="21"/>
        <v>5</v>
      </c>
      <c r="J675" s="72">
        <v>2007</v>
      </c>
      <c r="K675" s="71" t="s">
        <v>70</v>
      </c>
    </row>
    <row r="676" spans="1:11" ht="54">
      <c r="A676" s="71" t="s">
        <v>18</v>
      </c>
      <c r="B676" s="71" t="s">
        <v>54</v>
      </c>
      <c r="C676" s="71" t="s">
        <v>6</v>
      </c>
      <c r="D676" s="36" t="str">
        <f t="shared" si="20"/>
        <v>Public</v>
      </c>
      <c r="E676" s="72">
        <v>188</v>
      </c>
      <c r="F676" s="72">
        <v>188</v>
      </c>
      <c r="G676" s="71" t="s">
        <v>814</v>
      </c>
      <c r="H676" s="72">
        <v>517</v>
      </c>
      <c r="I676" s="45">
        <f t="shared" si="21"/>
        <v>28</v>
      </c>
      <c r="J676" s="72">
        <v>1984</v>
      </c>
      <c r="K676" s="71" t="s">
        <v>70</v>
      </c>
    </row>
    <row r="677" spans="1:11" ht="54">
      <c r="A677" s="71" t="s">
        <v>18</v>
      </c>
      <c r="B677" s="71" t="s">
        <v>54</v>
      </c>
      <c r="C677" s="71" t="s">
        <v>6</v>
      </c>
      <c r="D677" s="36" t="str">
        <f t="shared" si="20"/>
        <v>Public</v>
      </c>
      <c r="E677" s="72">
        <v>189</v>
      </c>
      <c r="F677" s="72">
        <v>189</v>
      </c>
      <c r="G677" s="71" t="s">
        <v>815</v>
      </c>
      <c r="H677" s="72">
        <v>612</v>
      </c>
      <c r="I677" s="45">
        <f t="shared" si="21"/>
        <v>29</v>
      </c>
      <c r="J677" s="72">
        <v>1983</v>
      </c>
      <c r="K677" s="71" t="s">
        <v>70</v>
      </c>
    </row>
    <row r="678" spans="1:11" ht="54">
      <c r="A678" s="71" t="s">
        <v>18</v>
      </c>
      <c r="B678" s="71" t="s">
        <v>54</v>
      </c>
      <c r="C678" s="71" t="s">
        <v>6</v>
      </c>
      <c r="D678" s="36" t="str">
        <f t="shared" si="20"/>
        <v>Public</v>
      </c>
      <c r="E678" s="72">
        <v>199</v>
      </c>
      <c r="F678" s="72">
        <v>199</v>
      </c>
      <c r="G678" s="71" t="s">
        <v>825</v>
      </c>
      <c r="H678" s="72">
        <v>535</v>
      </c>
      <c r="I678" s="45">
        <f t="shared" si="21"/>
        <v>27</v>
      </c>
      <c r="J678" s="72">
        <v>1985</v>
      </c>
      <c r="K678" s="71" t="s">
        <v>70</v>
      </c>
    </row>
    <row r="679" spans="1:11" ht="54">
      <c r="A679" s="71" t="s">
        <v>18</v>
      </c>
      <c r="B679" s="71" t="s">
        <v>54</v>
      </c>
      <c r="C679" s="71" t="s">
        <v>6</v>
      </c>
      <c r="D679" s="36" t="str">
        <f t="shared" si="20"/>
        <v>Public</v>
      </c>
      <c r="E679" s="72">
        <v>206</v>
      </c>
      <c r="F679" s="72">
        <v>206</v>
      </c>
      <c r="G679" s="71" t="s">
        <v>832</v>
      </c>
      <c r="H679" s="72">
        <v>511</v>
      </c>
      <c r="I679" s="45">
        <f t="shared" si="21"/>
        <v>6</v>
      </c>
      <c r="J679" s="72">
        <v>2006</v>
      </c>
      <c r="K679" s="71" t="s">
        <v>70</v>
      </c>
    </row>
    <row r="680" spans="1:11" ht="40.5">
      <c r="A680" s="71" t="s">
        <v>18</v>
      </c>
      <c r="B680" s="71" t="s">
        <v>54</v>
      </c>
      <c r="C680" s="71" t="s">
        <v>6</v>
      </c>
      <c r="D680" s="36" t="str">
        <f t="shared" si="20"/>
        <v>Public</v>
      </c>
      <c r="E680" s="72">
        <v>209</v>
      </c>
      <c r="F680" s="72">
        <v>209</v>
      </c>
      <c r="G680" s="71" t="s">
        <v>835</v>
      </c>
      <c r="H680" s="72">
        <v>206</v>
      </c>
      <c r="I680" s="45">
        <f t="shared" si="21"/>
        <v>28</v>
      </c>
      <c r="J680" s="72">
        <v>1984</v>
      </c>
      <c r="K680" s="71" t="s">
        <v>70</v>
      </c>
    </row>
    <row r="681" spans="1:11" ht="27">
      <c r="A681" s="71" t="s">
        <v>18</v>
      </c>
      <c r="B681" s="71" t="s">
        <v>54</v>
      </c>
      <c r="C681" s="71" t="s">
        <v>6</v>
      </c>
      <c r="D681" s="36" t="str">
        <f t="shared" si="20"/>
        <v>Public</v>
      </c>
      <c r="E681" s="72">
        <v>220</v>
      </c>
      <c r="F681" s="72">
        <v>220</v>
      </c>
      <c r="G681" s="71" t="s">
        <v>845</v>
      </c>
      <c r="H681" s="72">
        <v>139</v>
      </c>
      <c r="I681" s="45">
        <f t="shared" si="21"/>
        <v>12</v>
      </c>
      <c r="J681" s="72">
        <v>2000</v>
      </c>
      <c r="K681" s="71" t="s">
        <v>70</v>
      </c>
    </row>
    <row r="682" spans="1:11" ht="54">
      <c r="A682" s="71" t="s">
        <v>18</v>
      </c>
      <c r="B682" s="71" t="s">
        <v>54</v>
      </c>
      <c r="C682" s="71" t="s">
        <v>6</v>
      </c>
      <c r="D682" s="36" t="str">
        <f t="shared" si="20"/>
        <v>Public</v>
      </c>
      <c r="E682" s="72">
        <v>229</v>
      </c>
      <c r="F682" s="72">
        <v>229</v>
      </c>
      <c r="G682" s="71" t="s">
        <v>851</v>
      </c>
      <c r="H682" s="72">
        <v>489</v>
      </c>
      <c r="I682" s="45">
        <f t="shared" si="21"/>
        <v>5</v>
      </c>
      <c r="J682" s="72">
        <v>2007</v>
      </c>
      <c r="K682" s="71" t="s">
        <v>70</v>
      </c>
    </row>
    <row r="683" spans="1:11" ht="54">
      <c r="A683" s="71" t="s">
        <v>18</v>
      </c>
      <c r="B683" s="71" t="s">
        <v>54</v>
      </c>
      <c r="C683" s="71" t="s">
        <v>6</v>
      </c>
      <c r="D683" s="36" t="str">
        <f t="shared" si="20"/>
        <v>Public</v>
      </c>
      <c r="E683" s="72">
        <v>231</v>
      </c>
      <c r="F683" s="72">
        <v>231</v>
      </c>
      <c r="G683" s="71" t="s">
        <v>853</v>
      </c>
      <c r="H683" s="72">
        <v>376</v>
      </c>
      <c r="I683" s="45">
        <f t="shared" si="21"/>
        <v>2012</v>
      </c>
      <c r="J683" s="73"/>
      <c r="K683" s="71" t="s">
        <v>70</v>
      </c>
    </row>
    <row r="684" spans="1:11" ht="54">
      <c r="A684" s="71" t="s">
        <v>18</v>
      </c>
      <c r="B684" s="71" t="s">
        <v>54</v>
      </c>
      <c r="C684" s="71" t="s">
        <v>6</v>
      </c>
      <c r="D684" s="36" t="str">
        <f t="shared" si="20"/>
        <v>Public</v>
      </c>
      <c r="E684" s="72">
        <v>233</v>
      </c>
      <c r="F684" s="72">
        <v>233</v>
      </c>
      <c r="G684" s="71" t="s">
        <v>855</v>
      </c>
      <c r="H684" s="72">
        <v>341</v>
      </c>
      <c r="I684" s="45">
        <f t="shared" si="21"/>
        <v>29</v>
      </c>
      <c r="J684" s="72">
        <v>1983</v>
      </c>
      <c r="K684" s="71" t="s">
        <v>70</v>
      </c>
    </row>
    <row r="685" spans="1:11" ht="54">
      <c r="A685" s="71" t="s">
        <v>18</v>
      </c>
      <c r="B685" s="71" t="s">
        <v>54</v>
      </c>
      <c r="C685" s="71" t="s">
        <v>6</v>
      </c>
      <c r="D685" s="36" t="str">
        <f t="shared" si="20"/>
        <v>Public</v>
      </c>
      <c r="E685" s="72">
        <v>267</v>
      </c>
      <c r="F685" s="72">
        <v>243</v>
      </c>
      <c r="G685" s="71" t="s">
        <v>869</v>
      </c>
      <c r="H685" s="72">
        <v>476</v>
      </c>
      <c r="I685" s="45">
        <f t="shared" si="21"/>
        <v>18</v>
      </c>
      <c r="J685" s="72">
        <v>1994</v>
      </c>
      <c r="K685" s="71" t="s">
        <v>70</v>
      </c>
    </row>
    <row r="686" spans="1:11" ht="54">
      <c r="A686" s="71" t="s">
        <v>18</v>
      </c>
      <c r="B686" s="71" t="s">
        <v>54</v>
      </c>
      <c r="C686" s="71" t="s">
        <v>6</v>
      </c>
      <c r="D686" s="36" t="str">
        <f t="shared" si="20"/>
        <v>Public</v>
      </c>
      <c r="E686" s="72">
        <v>547</v>
      </c>
      <c r="F686" s="72">
        <v>547</v>
      </c>
      <c r="G686" s="71" t="s">
        <v>878</v>
      </c>
      <c r="H686" s="72">
        <v>118</v>
      </c>
      <c r="I686" s="45">
        <f t="shared" si="21"/>
        <v>7</v>
      </c>
      <c r="J686" s="72">
        <v>2005</v>
      </c>
      <c r="K686" s="71" t="s">
        <v>70</v>
      </c>
    </row>
    <row r="687" spans="1:11" ht="40.5">
      <c r="A687" s="71" t="s">
        <v>18</v>
      </c>
      <c r="B687" s="71" t="s">
        <v>54</v>
      </c>
      <c r="C687" s="71" t="s">
        <v>6</v>
      </c>
      <c r="D687" s="36" t="str">
        <f t="shared" si="20"/>
        <v>Public</v>
      </c>
      <c r="E687" s="72">
        <v>705</v>
      </c>
      <c r="F687" s="72">
        <v>705</v>
      </c>
      <c r="G687" s="71" t="s">
        <v>882</v>
      </c>
      <c r="H687" s="72">
        <v>458</v>
      </c>
      <c r="I687" s="45">
        <f t="shared" si="21"/>
        <v>28</v>
      </c>
      <c r="J687" s="72">
        <v>1984</v>
      </c>
      <c r="K687" s="71" t="s">
        <v>70</v>
      </c>
    </row>
    <row r="688" spans="1:11" ht="40.5">
      <c r="A688" s="71" t="s">
        <v>18</v>
      </c>
      <c r="B688" s="71" t="s">
        <v>54</v>
      </c>
      <c r="C688" s="71" t="s">
        <v>6</v>
      </c>
      <c r="D688" s="36" t="str">
        <f t="shared" si="20"/>
        <v>Public</v>
      </c>
      <c r="E688" s="72">
        <v>706</v>
      </c>
      <c r="F688" s="72">
        <v>706</v>
      </c>
      <c r="G688" s="71" t="s">
        <v>883</v>
      </c>
      <c r="H688" s="72">
        <v>467</v>
      </c>
      <c r="I688" s="45">
        <f t="shared" si="21"/>
        <v>30</v>
      </c>
      <c r="J688" s="72">
        <v>1982</v>
      </c>
      <c r="K688" s="71" t="s">
        <v>70</v>
      </c>
    </row>
    <row r="689" spans="1:11" ht="40.5">
      <c r="A689" s="71" t="s">
        <v>18</v>
      </c>
      <c r="B689" s="71" t="s">
        <v>54</v>
      </c>
      <c r="C689" s="71" t="s">
        <v>6</v>
      </c>
      <c r="D689" s="36" t="str">
        <f t="shared" si="20"/>
        <v>Public</v>
      </c>
      <c r="E689" s="72">
        <v>707</v>
      </c>
      <c r="F689" s="72">
        <v>707</v>
      </c>
      <c r="G689" s="71" t="s">
        <v>884</v>
      </c>
      <c r="H689" s="72">
        <v>586</v>
      </c>
      <c r="I689" s="45">
        <f t="shared" si="21"/>
        <v>12</v>
      </c>
      <c r="J689" s="72">
        <v>2000</v>
      </c>
      <c r="K689" s="71" t="s">
        <v>70</v>
      </c>
    </row>
    <row r="690" spans="1:11" ht="54">
      <c r="A690" s="71" t="s">
        <v>18</v>
      </c>
      <c r="B690" s="71" t="s">
        <v>54</v>
      </c>
      <c r="C690" s="71" t="s">
        <v>6</v>
      </c>
      <c r="D690" s="36" t="str">
        <f t="shared" si="20"/>
        <v>Public</v>
      </c>
      <c r="E690" s="72">
        <v>708</v>
      </c>
      <c r="F690" s="72">
        <v>708</v>
      </c>
      <c r="G690" s="71" t="s">
        <v>885</v>
      </c>
      <c r="H690" s="72">
        <v>444</v>
      </c>
      <c r="I690" s="45">
        <f t="shared" si="21"/>
        <v>27</v>
      </c>
      <c r="J690" s="72">
        <v>1985</v>
      </c>
      <c r="K690" s="71" t="s">
        <v>70</v>
      </c>
    </row>
    <row r="691" spans="1:11" ht="54">
      <c r="A691" s="71" t="s">
        <v>18</v>
      </c>
      <c r="B691" s="71" t="s">
        <v>54</v>
      </c>
      <c r="C691" s="71" t="s">
        <v>6</v>
      </c>
      <c r="D691" s="36" t="str">
        <f t="shared" si="20"/>
        <v>Public</v>
      </c>
      <c r="E691" s="72">
        <v>747</v>
      </c>
      <c r="F691" s="72">
        <v>747</v>
      </c>
      <c r="G691" s="71" t="s">
        <v>888</v>
      </c>
      <c r="H691" s="72">
        <v>1061</v>
      </c>
      <c r="I691" s="45">
        <f t="shared" si="21"/>
        <v>11</v>
      </c>
      <c r="J691" s="72">
        <v>2001</v>
      </c>
      <c r="K691" s="71" t="s">
        <v>70</v>
      </c>
    </row>
    <row r="692" spans="1:11" ht="67.5">
      <c r="A692" s="71" t="s">
        <v>18</v>
      </c>
      <c r="B692" s="71" t="s">
        <v>54</v>
      </c>
      <c r="C692" s="71" t="s">
        <v>6</v>
      </c>
      <c r="D692" s="36" t="str">
        <f t="shared" si="20"/>
        <v>Public</v>
      </c>
      <c r="E692" s="72">
        <v>952</v>
      </c>
      <c r="F692" s="72">
        <v>952</v>
      </c>
      <c r="G692" s="71" t="s">
        <v>896</v>
      </c>
      <c r="H692" s="72">
        <v>521</v>
      </c>
      <c r="I692" s="45">
        <f t="shared" si="21"/>
        <v>7</v>
      </c>
      <c r="J692" s="72">
        <v>2005</v>
      </c>
      <c r="K692" s="71" t="s">
        <v>70</v>
      </c>
    </row>
    <row r="693" spans="1:11" ht="27">
      <c r="A693" s="71" t="s">
        <v>18</v>
      </c>
      <c r="B693" s="71" t="s">
        <v>54</v>
      </c>
      <c r="C693" s="71" t="s">
        <v>6</v>
      </c>
      <c r="D693" s="36" t="str">
        <f t="shared" si="20"/>
        <v>Public</v>
      </c>
      <c r="E693" s="72">
        <v>953</v>
      </c>
      <c r="F693" s="72">
        <v>953</v>
      </c>
      <c r="G693" s="71" t="s">
        <v>897</v>
      </c>
      <c r="H693" s="72">
        <v>79</v>
      </c>
      <c r="I693" s="45">
        <f t="shared" si="21"/>
        <v>3</v>
      </c>
      <c r="J693" s="72">
        <v>2009</v>
      </c>
      <c r="K693" s="71" t="s">
        <v>70</v>
      </c>
    </row>
    <row r="694" spans="1:11" ht="40.5">
      <c r="A694" s="71" t="s">
        <v>18</v>
      </c>
      <c r="B694" s="71" t="s">
        <v>54</v>
      </c>
      <c r="C694" s="71" t="s">
        <v>6</v>
      </c>
      <c r="D694" s="36" t="str">
        <f t="shared" si="20"/>
        <v>Public</v>
      </c>
      <c r="E694" s="72">
        <v>1119</v>
      </c>
      <c r="F694" s="72">
        <v>1119</v>
      </c>
      <c r="G694" s="71" t="s">
        <v>908</v>
      </c>
      <c r="H694" s="72">
        <v>329</v>
      </c>
      <c r="I694" s="45">
        <f t="shared" si="21"/>
        <v>7</v>
      </c>
      <c r="J694" s="72">
        <v>2005</v>
      </c>
      <c r="K694" s="71" t="s">
        <v>70</v>
      </c>
    </row>
    <row r="695" spans="1:11" ht="40.5">
      <c r="A695" s="71" t="s">
        <v>18</v>
      </c>
      <c r="B695" s="71" t="s">
        <v>54</v>
      </c>
      <c r="C695" s="71" t="s">
        <v>6</v>
      </c>
      <c r="D695" s="36" t="str">
        <f t="shared" si="20"/>
        <v>Public</v>
      </c>
      <c r="E695" s="72">
        <v>1181</v>
      </c>
      <c r="F695" s="72">
        <v>1182</v>
      </c>
      <c r="G695" s="71" t="s">
        <v>911</v>
      </c>
      <c r="H695" s="72">
        <v>89</v>
      </c>
      <c r="I695" s="45">
        <f t="shared" si="21"/>
        <v>4</v>
      </c>
      <c r="J695" s="72">
        <v>2008</v>
      </c>
      <c r="K695" s="71" t="s">
        <v>70</v>
      </c>
    </row>
    <row r="696" spans="1:11" ht="40.5">
      <c r="A696" s="71" t="s">
        <v>18</v>
      </c>
      <c r="B696" s="71" t="s">
        <v>54</v>
      </c>
      <c r="C696" s="71" t="s">
        <v>6</v>
      </c>
      <c r="D696" s="36" t="str">
        <f t="shared" si="20"/>
        <v>Public</v>
      </c>
      <c r="E696" s="72">
        <v>1298</v>
      </c>
      <c r="F696" s="72">
        <v>2084</v>
      </c>
      <c r="G696" s="71" t="s">
        <v>924</v>
      </c>
      <c r="H696" s="72">
        <v>421</v>
      </c>
      <c r="I696" s="45">
        <f t="shared" si="21"/>
        <v>15</v>
      </c>
      <c r="J696" s="72">
        <v>1997</v>
      </c>
      <c r="K696" s="71" t="s">
        <v>70</v>
      </c>
    </row>
    <row r="697" spans="1:11" ht="81">
      <c r="A697" s="71" t="s">
        <v>18</v>
      </c>
      <c r="B697" s="71" t="s">
        <v>3</v>
      </c>
      <c r="C697" s="71" t="s">
        <v>1431</v>
      </c>
      <c r="D697" s="36" t="str">
        <f t="shared" si="20"/>
        <v>Private</v>
      </c>
      <c r="E697" s="72">
        <v>746</v>
      </c>
      <c r="F697" s="72">
        <v>746</v>
      </c>
      <c r="G697" s="71" t="s">
        <v>887</v>
      </c>
      <c r="H697" s="72">
        <v>173</v>
      </c>
      <c r="I697" s="45">
        <f t="shared" si="21"/>
        <v>31</v>
      </c>
      <c r="J697" s="72">
        <v>1981</v>
      </c>
      <c r="K697" s="71" t="s">
        <v>70</v>
      </c>
    </row>
    <row r="698" spans="1:11" ht="67.5">
      <c r="A698" s="71" t="s">
        <v>18</v>
      </c>
      <c r="B698" s="71" t="s">
        <v>3</v>
      </c>
      <c r="C698" s="71" t="s">
        <v>1431</v>
      </c>
      <c r="D698" s="36" t="str">
        <f t="shared" si="20"/>
        <v>Private</v>
      </c>
      <c r="E698" s="72">
        <v>1201</v>
      </c>
      <c r="F698" s="72">
        <v>1202</v>
      </c>
      <c r="G698" s="71" t="s">
        <v>914</v>
      </c>
      <c r="H698" s="72">
        <v>97</v>
      </c>
      <c r="I698" s="45">
        <f t="shared" si="21"/>
        <v>6</v>
      </c>
      <c r="J698" s="72">
        <v>2006</v>
      </c>
      <c r="K698" s="71" t="s">
        <v>70</v>
      </c>
    </row>
    <row r="699" spans="1:11" ht="67.5">
      <c r="A699" s="71" t="s">
        <v>18</v>
      </c>
      <c r="B699" s="71" t="s">
        <v>29</v>
      </c>
      <c r="C699" s="71" t="s">
        <v>1431</v>
      </c>
      <c r="D699" s="36" t="str">
        <f t="shared" si="20"/>
        <v>Private</v>
      </c>
      <c r="E699" s="72">
        <v>200</v>
      </c>
      <c r="F699" s="72">
        <v>200</v>
      </c>
      <c r="G699" s="71" t="s">
        <v>826</v>
      </c>
      <c r="H699" s="72">
        <v>218</v>
      </c>
      <c r="I699" s="45">
        <f t="shared" si="21"/>
        <v>32</v>
      </c>
      <c r="J699" s="72">
        <v>1980</v>
      </c>
      <c r="K699" s="71" t="s">
        <v>70</v>
      </c>
    </row>
    <row r="700" spans="1:11" ht="81">
      <c r="A700" s="71" t="s">
        <v>18</v>
      </c>
      <c r="B700" s="71" t="s">
        <v>29</v>
      </c>
      <c r="C700" s="71" t="s">
        <v>1431</v>
      </c>
      <c r="D700" s="36" t="str">
        <f t="shared" si="20"/>
        <v>Private</v>
      </c>
      <c r="E700" s="72">
        <v>992</v>
      </c>
      <c r="F700" s="72">
        <v>992</v>
      </c>
      <c r="G700" s="71" t="s">
        <v>901</v>
      </c>
      <c r="H700" s="72">
        <v>106</v>
      </c>
      <c r="I700" s="45">
        <f t="shared" si="21"/>
        <v>8</v>
      </c>
      <c r="J700" s="72">
        <v>2004</v>
      </c>
      <c r="K700" s="71" t="s">
        <v>70</v>
      </c>
    </row>
    <row r="701" spans="1:11" ht="40.5">
      <c r="A701" s="71" t="s">
        <v>18</v>
      </c>
      <c r="B701" s="71" t="s">
        <v>29</v>
      </c>
      <c r="C701" s="71" t="s">
        <v>1431</v>
      </c>
      <c r="D701" s="36" t="str">
        <f t="shared" si="20"/>
        <v>Private</v>
      </c>
      <c r="E701" s="72">
        <v>1445</v>
      </c>
      <c r="F701" s="72">
        <v>5303</v>
      </c>
      <c r="G701" s="71" t="s">
        <v>934</v>
      </c>
      <c r="H701" s="72">
        <v>151</v>
      </c>
      <c r="I701" s="45">
        <f t="shared" si="21"/>
        <v>7</v>
      </c>
      <c r="J701" s="72">
        <v>2005</v>
      </c>
      <c r="K701" s="71" t="s">
        <v>70</v>
      </c>
    </row>
    <row r="702" spans="1:11" ht="27">
      <c r="A702" s="71" t="s">
        <v>18</v>
      </c>
      <c r="B702" s="71" t="s">
        <v>29</v>
      </c>
      <c r="C702" s="71" t="s">
        <v>6</v>
      </c>
      <c r="D702" s="36" t="str">
        <f t="shared" si="20"/>
        <v>Public</v>
      </c>
      <c r="E702" s="72">
        <v>173</v>
      </c>
      <c r="F702" s="72">
        <v>173</v>
      </c>
      <c r="G702" s="71" t="s">
        <v>801</v>
      </c>
      <c r="H702" s="72">
        <v>442</v>
      </c>
      <c r="I702" s="45">
        <f t="shared" si="21"/>
        <v>14</v>
      </c>
      <c r="J702" s="72">
        <v>1998</v>
      </c>
      <c r="K702" s="71" t="s">
        <v>70</v>
      </c>
    </row>
    <row r="703" spans="1:11" ht="40.5">
      <c r="A703" s="71" t="s">
        <v>18</v>
      </c>
      <c r="B703" s="71" t="s">
        <v>29</v>
      </c>
      <c r="C703" s="71" t="s">
        <v>6</v>
      </c>
      <c r="D703" s="36" t="str">
        <f t="shared" si="20"/>
        <v>Public</v>
      </c>
      <c r="E703" s="72">
        <v>174</v>
      </c>
      <c r="F703" s="72">
        <v>174</v>
      </c>
      <c r="G703" s="71" t="s">
        <v>802</v>
      </c>
      <c r="H703" s="72">
        <v>651</v>
      </c>
      <c r="I703" s="45">
        <f t="shared" si="21"/>
        <v>46</v>
      </c>
      <c r="J703" s="72">
        <v>1966</v>
      </c>
      <c r="K703" s="71" t="s">
        <v>70</v>
      </c>
    </row>
    <row r="704" spans="1:11" ht="40.5">
      <c r="A704" s="71" t="s">
        <v>18</v>
      </c>
      <c r="B704" s="71" t="s">
        <v>29</v>
      </c>
      <c r="C704" s="71" t="s">
        <v>6</v>
      </c>
      <c r="D704" s="36" t="str">
        <f t="shared" si="20"/>
        <v>Public</v>
      </c>
      <c r="E704" s="72">
        <v>175</v>
      </c>
      <c r="F704" s="72">
        <v>175</v>
      </c>
      <c r="G704" s="71" t="s">
        <v>803</v>
      </c>
      <c r="H704" s="72">
        <v>207</v>
      </c>
      <c r="I704" s="45">
        <f t="shared" si="21"/>
        <v>16</v>
      </c>
      <c r="J704" s="72">
        <v>1996</v>
      </c>
      <c r="K704" s="71" t="s">
        <v>70</v>
      </c>
    </row>
    <row r="705" spans="1:11" ht="40.5">
      <c r="A705" s="71" t="s">
        <v>18</v>
      </c>
      <c r="B705" s="71" t="s">
        <v>29</v>
      </c>
      <c r="C705" s="71" t="s">
        <v>6</v>
      </c>
      <c r="D705" s="36" t="str">
        <f t="shared" si="20"/>
        <v>Public</v>
      </c>
      <c r="E705" s="72">
        <v>176</v>
      </c>
      <c r="F705" s="72">
        <v>176</v>
      </c>
      <c r="G705" s="71" t="s">
        <v>804</v>
      </c>
      <c r="H705" s="72">
        <v>178</v>
      </c>
      <c r="I705" s="45">
        <f t="shared" si="21"/>
        <v>6</v>
      </c>
      <c r="J705" s="72">
        <v>2006</v>
      </c>
      <c r="K705" s="71" t="s">
        <v>70</v>
      </c>
    </row>
    <row r="706" spans="1:11" ht="27">
      <c r="A706" s="71" t="s">
        <v>18</v>
      </c>
      <c r="B706" s="71" t="s">
        <v>29</v>
      </c>
      <c r="C706" s="71" t="s">
        <v>6</v>
      </c>
      <c r="D706" s="36" t="str">
        <f t="shared" ref="D706:D769" si="22">IF(C706="Catholic", "Private", C706)</f>
        <v>Public</v>
      </c>
      <c r="E706" s="72">
        <v>178</v>
      </c>
      <c r="F706" s="72">
        <v>178</v>
      </c>
      <c r="G706" s="71" t="s">
        <v>806</v>
      </c>
      <c r="H706" s="72">
        <v>280</v>
      </c>
      <c r="I706" s="45">
        <f t="shared" si="21"/>
        <v>30</v>
      </c>
      <c r="J706" s="72">
        <v>1982</v>
      </c>
      <c r="K706" s="71" t="s">
        <v>70</v>
      </c>
    </row>
    <row r="707" spans="1:11" ht="27">
      <c r="A707" s="71" t="s">
        <v>18</v>
      </c>
      <c r="B707" s="71" t="s">
        <v>29</v>
      </c>
      <c r="C707" s="71" t="s">
        <v>6</v>
      </c>
      <c r="D707" s="36" t="str">
        <f t="shared" si="22"/>
        <v>Public</v>
      </c>
      <c r="E707" s="72">
        <v>179</v>
      </c>
      <c r="F707" s="72">
        <v>179</v>
      </c>
      <c r="G707" s="71" t="s">
        <v>807</v>
      </c>
      <c r="H707" s="72">
        <v>277</v>
      </c>
      <c r="I707" s="45">
        <f t="shared" ref="I707:I770" si="23">2012-J707</f>
        <v>24</v>
      </c>
      <c r="J707" s="72">
        <v>1988</v>
      </c>
      <c r="K707" s="71" t="s">
        <v>70</v>
      </c>
    </row>
    <row r="708" spans="1:11" ht="40.5">
      <c r="A708" s="71" t="s">
        <v>18</v>
      </c>
      <c r="B708" s="71" t="s">
        <v>29</v>
      </c>
      <c r="C708" s="71" t="s">
        <v>6</v>
      </c>
      <c r="D708" s="36" t="str">
        <f t="shared" si="22"/>
        <v>Public</v>
      </c>
      <c r="E708" s="72">
        <v>180</v>
      </c>
      <c r="F708" s="72">
        <v>180</v>
      </c>
      <c r="G708" s="71" t="s">
        <v>808</v>
      </c>
      <c r="H708" s="72">
        <v>109</v>
      </c>
      <c r="I708" s="45">
        <f t="shared" si="23"/>
        <v>12</v>
      </c>
      <c r="J708" s="72">
        <v>2000</v>
      </c>
      <c r="K708" s="71" t="s">
        <v>70</v>
      </c>
    </row>
    <row r="709" spans="1:11" ht="54">
      <c r="A709" s="71" t="s">
        <v>18</v>
      </c>
      <c r="B709" s="71" t="s">
        <v>29</v>
      </c>
      <c r="C709" s="71" t="s">
        <v>6</v>
      </c>
      <c r="D709" s="36" t="str">
        <f t="shared" si="22"/>
        <v>Public</v>
      </c>
      <c r="E709" s="72">
        <v>181</v>
      </c>
      <c r="F709" s="72">
        <v>181</v>
      </c>
      <c r="G709" s="71" t="s">
        <v>809</v>
      </c>
      <c r="H709" s="72">
        <v>511</v>
      </c>
      <c r="I709" s="45">
        <f t="shared" si="23"/>
        <v>7</v>
      </c>
      <c r="J709" s="72">
        <v>2005</v>
      </c>
      <c r="K709" s="71" t="s">
        <v>70</v>
      </c>
    </row>
    <row r="710" spans="1:11" ht="27">
      <c r="A710" s="71" t="s">
        <v>18</v>
      </c>
      <c r="B710" s="71" t="s">
        <v>29</v>
      </c>
      <c r="C710" s="71" t="s">
        <v>6</v>
      </c>
      <c r="D710" s="36" t="str">
        <f t="shared" si="22"/>
        <v>Public</v>
      </c>
      <c r="E710" s="72">
        <v>182</v>
      </c>
      <c r="F710" s="72">
        <v>182</v>
      </c>
      <c r="G710" s="71" t="s">
        <v>810</v>
      </c>
      <c r="H710" s="72">
        <v>227</v>
      </c>
      <c r="I710" s="45">
        <f t="shared" si="23"/>
        <v>7</v>
      </c>
      <c r="J710" s="72">
        <v>2005</v>
      </c>
      <c r="K710" s="71" t="s">
        <v>70</v>
      </c>
    </row>
    <row r="711" spans="1:11" ht="27">
      <c r="A711" s="71" t="s">
        <v>18</v>
      </c>
      <c r="B711" s="71" t="s">
        <v>29</v>
      </c>
      <c r="C711" s="71" t="s">
        <v>6</v>
      </c>
      <c r="D711" s="36" t="str">
        <f t="shared" si="22"/>
        <v>Public</v>
      </c>
      <c r="E711" s="72">
        <v>184</v>
      </c>
      <c r="F711" s="72">
        <v>184</v>
      </c>
      <c r="G711" s="71" t="s">
        <v>811</v>
      </c>
      <c r="H711" s="72">
        <v>237</v>
      </c>
      <c r="I711" s="45">
        <f t="shared" si="23"/>
        <v>32</v>
      </c>
      <c r="J711" s="72">
        <v>1980</v>
      </c>
      <c r="K711" s="71" t="s">
        <v>70</v>
      </c>
    </row>
    <row r="712" spans="1:11" ht="27">
      <c r="A712" s="71" t="s">
        <v>18</v>
      </c>
      <c r="B712" s="71" t="s">
        <v>29</v>
      </c>
      <c r="C712" s="71" t="s">
        <v>6</v>
      </c>
      <c r="D712" s="36" t="str">
        <f t="shared" si="22"/>
        <v>Public</v>
      </c>
      <c r="E712" s="72">
        <v>186</v>
      </c>
      <c r="F712" s="72">
        <v>186</v>
      </c>
      <c r="G712" s="71" t="s">
        <v>812</v>
      </c>
      <c r="H712" s="72">
        <v>344</v>
      </c>
      <c r="I712" s="45">
        <f t="shared" si="23"/>
        <v>11</v>
      </c>
      <c r="J712" s="72">
        <v>2001</v>
      </c>
      <c r="K712" s="71" t="s">
        <v>70</v>
      </c>
    </row>
    <row r="713" spans="1:11" ht="27">
      <c r="A713" s="71" t="s">
        <v>18</v>
      </c>
      <c r="B713" s="71" t="s">
        <v>29</v>
      </c>
      <c r="C713" s="71" t="s">
        <v>6</v>
      </c>
      <c r="D713" s="36" t="str">
        <f t="shared" si="22"/>
        <v>Public</v>
      </c>
      <c r="E713" s="72">
        <v>187</v>
      </c>
      <c r="F713" s="72">
        <v>187</v>
      </c>
      <c r="G713" s="71" t="s">
        <v>813</v>
      </c>
      <c r="H713" s="72">
        <v>305</v>
      </c>
      <c r="I713" s="45">
        <f t="shared" si="23"/>
        <v>13</v>
      </c>
      <c r="J713" s="72">
        <v>1999</v>
      </c>
      <c r="K713" s="71" t="s">
        <v>70</v>
      </c>
    </row>
    <row r="714" spans="1:11" ht="27">
      <c r="A714" s="71" t="s">
        <v>18</v>
      </c>
      <c r="B714" s="71" t="s">
        <v>29</v>
      </c>
      <c r="C714" s="71" t="s">
        <v>6</v>
      </c>
      <c r="D714" s="36" t="str">
        <f t="shared" si="22"/>
        <v>Public</v>
      </c>
      <c r="E714" s="72">
        <v>190</v>
      </c>
      <c r="F714" s="72">
        <v>190</v>
      </c>
      <c r="G714" s="71" t="s">
        <v>816</v>
      </c>
      <c r="H714" s="72">
        <v>234</v>
      </c>
      <c r="I714" s="45">
        <f t="shared" si="23"/>
        <v>33</v>
      </c>
      <c r="J714" s="72">
        <v>1979</v>
      </c>
      <c r="K714" s="71" t="s">
        <v>70</v>
      </c>
    </row>
    <row r="715" spans="1:11" ht="40.5">
      <c r="A715" s="71" t="s">
        <v>18</v>
      </c>
      <c r="B715" s="71" t="s">
        <v>29</v>
      </c>
      <c r="C715" s="71" t="s">
        <v>6</v>
      </c>
      <c r="D715" s="36" t="str">
        <f t="shared" si="22"/>
        <v>Public</v>
      </c>
      <c r="E715" s="72">
        <v>191</v>
      </c>
      <c r="F715" s="72">
        <v>191</v>
      </c>
      <c r="G715" s="71" t="s">
        <v>817</v>
      </c>
      <c r="H715" s="72">
        <v>1106</v>
      </c>
      <c r="I715" s="45">
        <f t="shared" si="23"/>
        <v>13</v>
      </c>
      <c r="J715" s="72">
        <v>1999</v>
      </c>
      <c r="K715" s="71" t="s">
        <v>70</v>
      </c>
    </row>
    <row r="716" spans="1:11" ht="27">
      <c r="A716" s="71" t="s">
        <v>18</v>
      </c>
      <c r="B716" s="71" t="s">
        <v>29</v>
      </c>
      <c r="C716" s="71" t="s">
        <v>6</v>
      </c>
      <c r="D716" s="36" t="str">
        <f t="shared" si="22"/>
        <v>Public</v>
      </c>
      <c r="E716" s="72">
        <v>192</v>
      </c>
      <c r="F716" s="72">
        <v>192</v>
      </c>
      <c r="G716" s="71" t="s">
        <v>818</v>
      </c>
      <c r="H716" s="72">
        <v>230</v>
      </c>
      <c r="I716" s="45">
        <f t="shared" si="23"/>
        <v>11</v>
      </c>
      <c r="J716" s="72">
        <v>2001</v>
      </c>
      <c r="K716" s="71" t="s">
        <v>70</v>
      </c>
    </row>
    <row r="717" spans="1:11" ht="40.5">
      <c r="A717" s="71" t="s">
        <v>18</v>
      </c>
      <c r="B717" s="71" t="s">
        <v>29</v>
      </c>
      <c r="C717" s="71" t="s">
        <v>6</v>
      </c>
      <c r="D717" s="36" t="str">
        <f t="shared" si="22"/>
        <v>Public</v>
      </c>
      <c r="E717" s="72">
        <v>193</v>
      </c>
      <c r="F717" s="72">
        <v>193</v>
      </c>
      <c r="G717" s="71" t="s">
        <v>819</v>
      </c>
      <c r="H717" s="72">
        <v>379</v>
      </c>
      <c r="I717" s="45">
        <f t="shared" si="23"/>
        <v>13</v>
      </c>
      <c r="J717" s="72">
        <v>1999</v>
      </c>
      <c r="K717" s="71" t="s">
        <v>70</v>
      </c>
    </row>
    <row r="718" spans="1:11" ht="27">
      <c r="A718" s="71" t="s">
        <v>18</v>
      </c>
      <c r="B718" s="71" t="s">
        <v>29</v>
      </c>
      <c r="C718" s="71" t="s">
        <v>6</v>
      </c>
      <c r="D718" s="36" t="str">
        <f t="shared" si="22"/>
        <v>Public</v>
      </c>
      <c r="E718" s="72">
        <v>194</v>
      </c>
      <c r="F718" s="72">
        <v>194</v>
      </c>
      <c r="G718" s="71" t="s">
        <v>820</v>
      </c>
      <c r="H718" s="72">
        <v>250</v>
      </c>
      <c r="I718" s="45">
        <f t="shared" si="23"/>
        <v>26</v>
      </c>
      <c r="J718" s="72">
        <v>1986</v>
      </c>
      <c r="K718" s="71" t="s">
        <v>70</v>
      </c>
    </row>
    <row r="719" spans="1:11" ht="27">
      <c r="A719" s="71" t="s">
        <v>18</v>
      </c>
      <c r="B719" s="71" t="s">
        <v>29</v>
      </c>
      <c r="C719" s="71" t="s">
        <v>6</v>
      </c>
      <c r="D719" s="36" t="str">
        <f t="shared" si="22"/>
        <v>Public</v>
      </c>
      <c r="E719" s="72">
        <v>195</v>
      </c>
      <c r="F719" s="72">
        <v>195</v>
      </c>
      <c r="G719" s="71" t="s">
        <v>821</v>
      </c>
      <c r="H719" s="72">
        <v>223</v>
      </c>
      <c r="I719" s="45">
        <f t="shared" si="23"/>
        <v>29</v>
      </c>
      <c r="J719" s="72">
        <v>1983</v>
      </c>
      <c r="K719" s="71" t="s">
        <v>70</v>
      </c>
    </row>
    <row r="720" spans="1:11" ht="40.5">
      <c r="A720" s="71" t="s">
        <v>18</v>
      </c>
      <c r="B720" s="71" t="s">
        <v>29</v>
      </c>
      <c r="C720" s="71" t="s">
        <v>6</v>
      </c>
      <c r="D720" s="36" t="str">
        <f t="shared" si="22"/>
        <v>Public</v>
      </c>
      <c r="E720" s="72">
        <v>196</v>
      </c>
      <c r="F720" s="72">
        <v>196</v>
      </c>
      <c r="G720" s="71" t="s">
        <v>822</v>
      </c>
      <c r="H720" s="72">
        <v>327</v>
      </c>
      <c r="I720" s="45">
        <f t="shared" si="23"/>
        <v>34</v>
      </c>
      <c r="J720" s="72">
        <v>1978</v>
      </c>
      <c r="K720" s="71" t="s">
        <v>70</v>
      </c>
    </row>
    <row r="721" spans="1:11" ht="27">
      <c r="A721" s="71" t="s">
        <v>18</v>
      </c>
      <c r="B721" s="71" t="s">
        <v>29</v>
      </c>
      <c r="C721" s="71" t="s">
        <v>6</v>
      </c>
      <c r="D721" s="36" t="str">
        <f t="shared" si="22"/>
        <v>Public</v>
      </c>
      <c r="E721" s="72">
        <v>197</v>
      </c>
      <c r="F721" s="72">
        <v>197</v>
      </c>
      <c r="G721" s="71" t="s">
        <v>823</v>
      </c>
      <c r="H721" s="72">
        <v>487</v>
      </c>
      <c r="I721" s="45">
        <f t="shared" si="23"/>
        <v>26</v>
      </c>
      <c r="J721" s="72">
        <v>1986</v>
      </c>
      <c r="K721" s="71" t="s">
        <v>70</v>
      </c>
    </row>
    <row r="722" spans="1:11" ht="27">
      <c r="A722" s="71" t="s">
        <v>18</v>
      </c>
      <c r="B722" s="71" t="s">
        <v>29</v>
      </c>
      <c r="C722" s="71" t="s">
        <v>6</v>
      </c>
      <c r="D722" s="36" t="str">
        <f t="shared" si="22"/>
        <v>Public</v>
      </c>
      <c r="E722" s="72">
        <v>198</v>
      </c>
      <c r="F722" s="72">
        <v>198</v>
      </c>
      <c r="G722" s="71" t="s">
        <v>824</v>
      </c>
      <c r="H722" s="72">
        <v>341</v>
      </c>
      <c r="I722" s="45">
        <f t="shared" si="23"/>
        <v>27</v>
      </c>
      <c r="J722" s="72">
        <v>1985</v>
      </c>
      <c r="K722" s="71" t="s">
        <v>70</v>
      </c>
    </row>
    <row r="723" spans="1:11" ht="40.5">
      <c r="A723" s="71" t="s">
        <v>18</v>
      </c>
      <c r="B723" s="71" t="s">
        <v>29</v>
      </c>
      <c r="C723" s="71" t="s">
        <v>6</v>
      </c>
      <c r="D723" s="36" t="str">
        <f t="shared" si="22"/>
        <v>Public</v>
      </c>
      <c r="E723" s="72">
        <v>201</v>
      </c>
      <c r="F723" s="72">
        <v>201</v>
      </c>
      <c r="G723" s="71" t="s">
        <v>827</v>
      </c>
      <c r="H723" s="72">
        <v>391</v>
      </c>
      <c r="I723" s="45">
        <f t="shared" si="23"/>
        <v>33</v>
      </c>
      <c r="J723" s="72">
        <v>1979</v>
      </c>
      <c r="K723" s="71" t="s">
        <v>70</v>
      </c>
    </row>
    <row r="724" spans="1:11" ht="27">
      <c r="A724" s="71" t="s">
        <v>18</v>
      </c>
      <c r="B724" s="71" t="s">
        <v>29</v>
      </c>
      <c r="C724" s="71" t="s">
        <v>6</v>
      </c>
      <c r="D724" s="36" t="str">
        <f t="shared" si="22"/>
        <v>Public</v>
      </c>
      <c r="E724" s="72">
        <v>202</v>
      </c>
      <c r="F724" s="72">
        <v>202</v>
      </c>
      <c r="G724" s="71" t="s">
        <v>828</v>
      </c>
      <c r="H724" s="72">
        <v>505</v>
      </c>
      <c r="I724" s="45">
        <f t="shared" si="23"/>
        <v>51</v>
      </c>
      <c r="J724" s="72">
        <v>1961</v>
      </c>
      <c r="K724" s="71" t="s">
        <v>70</v>
      </c>
    </row>
    <row r="725" spans="1:11" ht="27">
      <c r="A725" s="71" t="s">
        <v>18</v>
      </c>
      <c r="B725" s="71" t="s">
        <v>29</v>
      </c>
      <c r="C725" s="71" t="s">
        <v>6</v>
      </c>
      <c r="D725" s="36" t="str">
        <f t="shared" si="22"/>
        <v>Public</v>
      </c>
      <c r="E725" s="72">
        <v>203</v>
      </c>
      <c r="F725" s="72">
        <v>203</v>
      </c>
      <c r="G725" s="71" t="s">
        <v>829</v>
      </c>
      <c r="H725" s="72">
        <v>297</v>
      </c>
      <c r="I725" s="45">
        <f t="shared" si="23"/>
        <v>12</v>
      </c>
      <c r="J725" s="72">
        <v>2000</v>
      </c>
      <c r="K725" s="71" t="s">
        <v>70</v>
      </c>
    </row>
    <row r="726" spans="1:11" ht="27">
      <c r="A726" s="71" t="s">
        <v>18</v>
      </c>
      <c r="B726" s="71" t="s">
        <v>29</v>
      </c>
      <c r="C726" s="71" t="s">
        <v>6</v>
      </c>
      <c r="D726" s="36" t="str">
        <f t="shared" si="22"/>
        <v>Public</v>
      </c>
      <c r="E726" s="72">
        <v>204</v>
      </c>
      <c r="F726" s="72">
        <v>204</v>
      </c>
      <c r="G726" s="71" t="s">
        <v>830</v>
      </c>
      <c r="H726" s="72">
        <v>411</v>
      </c>
      <c r="I726" s="45">
        <f t="shared" si="23"/>
        <v>27</v>
      </c>
      <c r="J726" s="72">
        <v>1985</v>
      </c>
      <c r="K726" s="71" t="s">
        <v>70</v>
      </c>
    </row>
    <row r="727" spans="1:11" ht="27">
      <c r="A727" s="71" t="s">
        <v>18</v>
      </c>
      <c r="B727" s="71" t="s">
        <v>29</v>
      </c>
      <c r="C727" s="71" t="s">
        <v>6</v>
      </c>
      <c r="D727" s="36" t="str">
        <f t="shared" si="22"/>
        <v>Public</v>
      </c>
      <c r="E727" s="72">
        <v>205</v>
      </c>
      <c r="F727" s="72">
        <v>205</v>
      </c>
      <c r="G727" s="71" t="s">
        <v>831</v>
      </c>
      <c r="H727" s="72">
        <v>159</v>
      </c>
      <c r="I727" s="45">
        <f t="shared" si="23"/>
        <v>12</v>
      </c>
      <c r="J727" s="72">
        <v>2000</v>
      </c>
      <c r="K727" s="71" t="s">
        <v>70</v>
      </c>
    </row>
    <row r="728" spans="1:11" ht="40.5">
      <c r="A728" s="71" t="s">
        <v>18</v>
      </c>
      <c r="B728" s="71" t="s">
        <v>29</v>
      </c>
      <c r="C728" s="71" t="s">
        <v>6</v>
      </c>
      <c r="D728" s="36" t="str">
        <f t="shared" si="22"/>
        <v>Public</v>
      </c>
      <c r="E728" s="72">
        <v>207</v>
      </c>
      <c r="F728" s="72">
        <v>207</v>
      </c>
      <c r="G728" s="71" t="s">
        <v>833</v>
      </c>
      <c r="H728" s="72">
        <v>388</v>
      </c>
      <c r="I728" s="45">
        <f t="shared" si="23"/>
        <v>5</v>
      </c>
      <c r="J728" s="72">
        <v>2007</v>
      </c>
      <c r="K728" s="71" t="s">
        <v>70</v>
      </c>
    </row>
    <row r="729" spans="1:11" ht="40.5">
      <c r="A729" s="71" t="s">
        <v>18</v>
      </c>
      <c r="B729" s="71" t="s">
        <v>29</v>
      </c>
      <c r="C729" s="71" t="s">
        <v>6</v>
      </c>
      <c r="D729" s="36" t="str">
        <f t="shared" si="22"/>
        <v>Public</v>
      </c>
      <c r="E729" s="72">
        <v>208</v>
      </c>
      <c r="F729" s="72">
        <v>208</v>
      </c>
      <c r="G729" s="71" t="s">
        <v>834</v>
      </c>
      <c r="H729" s="72">
        <v>494</v>
      </c>
      <c r="I729" s="45">
        <f t="shared" si="23"/>
        <v>30</v>
      </c>
      <c r="J729" s="72">
        <v>1982</v>
      </c>
      <c r="K729" s="71" t="s">
        <v>70</v>
      </c>
    </row>
    <row r="730" spans="1:11" ht="40.5">
      <c r="A730" s="71" t="s">
        <v>18</v>
      </c>
      <c r="B730" s="71" t="s">
        <v>29</v>
      </c>
      <c r="C730" s="71" t="s">
        <v>6</v>
      </c>
      <c r="D730" s="36" t="str">
        <f t="shared" si="22"/>
        <v>Public</v>
      </c>
      <c r="E730" s="72">
        <v>210</v>
      </c>
      <c r="F730" s="72">
        <v>210</v>
      </c>
      <c r="G730" s="71" t="s">
        <v>836</v>
      </c>
      <c r="H730" s="72">
        <v>179</v>
      </c>
      <c r="I730" s="45">
        <f t="shared" si="23"/>
        <v>27</v>
      </c>
      <c r="J730" s="72">
        <v>1985</v>
      </c>
      <c r="K730" s="71" t="s">
        <v>70</v>
      </c>
    </row>
    <row r="731" spans="1:11" ht="54">
      <c r="A731" s="71" t="s">
        <v>18</v>
      </c>
      <c r="B731" s="71" t="s">
        <v>29</v>
      </c>
      <c r="C731" s="71" t="s">
        <v>6</v>
      </c>
      <c r="D731" s="36" t="str">
        <f t="shared" si="22"/>
        <v>Public</v>
      </c>
      <c r="E731" s="72">
        <v>211</v>
      </c>
      <c r="F731" s="72">
        <v>211</v>
      </c>
      <c r="G731" s="71" t="s">
        <v>837</v>
      </c>
      <c r="H731" s="72">
        <v>197</v>
      </c>
      <c r="I731" s="45">
        <f t="shared" si="23"/>
        <v>24</v>
      </c>
      <c r="J731" s="72">
        <v>1988</v>
      </c>
      <c r="K731" s="71" t="s">
        <v>70</v>
      </c>
    </row>
    <row r="732" spans="1:11" ht="27">
      <c r="A732" s="71" t="s">
        <v>18</v>
      </c>
      <c r="B732" s="71" t="s">
        <v>29</v>
      </c>
      <c r="C732" s="71" t="s">
        <v>6</v>
      </c>
      <c r="D732" s="36" t="str">
        <f t="shared" si="22"/>
        <v>Public</v>
      </c>
      <c r="E732" s="72">
        <v>212</v>
      </c>
      <c r="F732" s="72">
        <v>212</v>
      </c>
      <c r="G732" s="71" t="s">
        <v>838</v>
      </c>
      <c r="H732" s="72">
        <v>167</v>
      </c>
      <c r="I732" s="45">
        <f t="shared" si="23"/>
        <v>12</v>
      </c>
      <c r="J732" s="72">
        <v>2000</v>
      </c>
      <c r="K732" s="71" t="s">
        <v>70</v>
      </c>
    </row>
    <row r="733" spans="1:11" ht="27">
      <c r="A733" s="71" t="s">
        <v>18</v>
      </c>
      <c r="B733" s="71" t="s">
        <v>29</v>
      </c>
      <c r="C733" s="71" t="s">
        <v>6</v>
      </c>
      <c r="D733" s="36" t="str">
        <f t="shared" si="22"/>
        <v>Public</v>
      </c>
      <c r="E733" s="72">
        <v>213</v>
      </c>
      <c r="F733" s="72">
        <v>213</v>
      </c>
      <c r="G733" s="71" t="s">
        <v>839</v>
      </c>
      <c r="H733" s="72">
        <v>901</v>
      </c>
      <c r="I733" s="45">
        <f t="shared" si="23"/>
        <v>13</v>
      </c>
      <c r="J733" s="72">
        <v>1999</v>
      </c>
      <c r="K733" s="71" t="s">
        <v>70</v>
      </c>
    </row>
    <row r="734" spans="1:11" ht="40.5">
      <c r="A734" s="71" t="s">
        <v>18</v>
      </c>
      <c r="B734" s="71" t="s">
        <v>29</v>
      </c>
      <c r="C734" s="71" t="s">
        <v>6</v>
      </c>
      <c r="D734" s="36" t="str">
        <f t="shared" si="22"/>
        <v>Public</v>
      </c>
      <c r="E734" s="72">
        <v>214</v>
      </c>
      <c r="F734" s="72">
        <v>214</v>
      </c>
      <c r="G734" s="71" t="s">
        <v>840</v>
      </c>
      <c r="H734" s="72">
        <v>267</v>
      </c>
      <c r="I734" s="45">
        <f t="shared" si="23"/>
        <v>12</v>
      </c>
      <c r="J734" s="72">
        <v>2000</v>
      </c>
      <c r="K734" s="71" t="s">
        <v>70</v>
      </c>
    </row>
    <row r="735" spans="1:11" ht="40.5">
      <c r="A735" s="71" t="s">
        <v>18</v>
      </c>
      <c r="B735" s="71" t="s">
        <v>29</v>
      </c>
      <c r="C735" s="71" t="s">
        <v>6</v>
      </c>
      <c r="D735" s="36" t="str">
        <f t="shared" si="22"/>
        <v>Public</v>
      </c>
      <c r="E735" s="72">
        <v>215</v>
      </c>
      <c r="F735" s="72">
        <v>215</v>
      </c>
      <c r="G735" s="71" t="s">
        <v>841</v>
      </c>
      <c r="H735" s="72">
        <v>347</v>
      </c>
      <c r="I735" s="45">
        <f t="shared" si="23"/>
        <v>23</v>
      </c>
      <c r="J735" s="72">
        <v>1989</v>
      </c>
      <c r="K735" s="71" t="s">
        <v>70</v>
      </c>
    </row>
    <row r="736" spans="1:11" ht="27">
      <c r="A736" s="71" t="s">
        <v>18</v>
      </c>
      <c r="B736" s="71" t="s">
        <v>29</v>
      </c>
      <c r="C736" s="71" t="s">
        <v>6</v>
      </c>
      <c r="D736" s="36" t="str">
        <f t="shared" si="22"/>
        <v>Public</v>
      </c>
      <c r="E736" s="72">
        <v>216</v>
      </c>
      <c r="F736" s="72">
        <v>216</v>
      </c>
      <c r="G736" s="71" t="s">
        <v>842</v>
      </c>
      <c r="H736" s="72">
        <v>363</v>
      </c>
      <c r="I736" s="45">
        <f t="shared" si="23"/>
        <v>20</v>
      </c>
      <c r="J736" s="72">
        <v>1992</v>
      </c>
      <c r="K736" s="71" t="s">
        <v>70</v>
      </c>
    </row>
    <row r="737" spans="1:11" ht="27">
      <c r="A737" s="71" t="s">
        <v>18</v>
      </c>
      <c r="B737" s="71" t="s">
        <v>29</v>
      </c>
      <c r="C737" s="71" t="s">
        <v>6</v>
      </c>
      <c r="D737" s="36" t="str">
        <f t="shared" si="22"/>
        <v>Public</v>
      </c>
      <c r="E737" s="72">
        <v>217</v>
      </c>
      <c r="F737" s="72">
        <v>217</v>
      </c>
      <c r="G737" s="71" t="s">
        <v>843</v>
      </c>
      <c r="H737" s="72">
        <v>441</v>
      </c>
      <c r="I737" s="45">
        <f t="shared" si="23"/>
        <v>22</v>
      </c>
      <c r="J737" s="72">
        <v>1990</v>
      </c>
      <c r="K737" s="71" t="s">
        <v>70</v>
      </c>
    </row>
    <row r="738" spans="1:11" ht="27">
      <c r="A738" s="71" t="s">
        <v>18</v>
      </c>
      <c r="B738" s="71" t="s">
        <v>29</v>
      </c>
      <c r="C738" s="71" t="s">
        <v>6</v>
      </c>
      <c r="D738" s="36" t="str">
        <f t="shared" si="22"/>
        <v>Public</v>
      </c>
      <c r="E738" s="72">
        <v>218</v>
      </c>
      <c r="F738" s="72">
        <v>218</v>
      </c>
      <c r="G738" s="71" t="s">
        <v>844</v>
      </c>
      <c r="H738" s="72">
        <v>178</v>
      </c>
      <c r="I738" s="45">
        <f t="shared" si="23"/>
        <v>22</v>
      </c>
      <c r="J738" s="72">
        <v>1990</v>
      </c>
      <c r="K738" s="71" t="s">
        <v>70</v>
      </c>
    </row>
    <row r="739" spans="1:11" ht="40.5">
      <c r="A739" s="71" t="s">
        <v>18</v>
      </c>
      <c r="B739" s="71" t="s">
        <v>29</v>
      </c>
      <c r="C739" s="71" t="s">
        <v>6</v>
      </c>
      <c r="D739" s="36" t="str">
        <f t="shared" si="22"/>
        <v>Public</v>
      </c>
      <c r="E739" s="72">
        <v>221</v>
      </c>
      <c r="F739" s="72">
        <v>221</v>
      </c>
      <c r="G739" s="71" t="s">
        <v>846</v>
      </c>
      <c r="H739" s="72">
        <v>624</v>
      </c>
      <c r="I739" s="45">
        <f t="shared" si="23"/>
        <v>19</v>
      </c>
      <c r="J739" s="72">
        <v>1993</v>
      </c>
      <c r="K739" s="71" t="s">
        <v>70</v>
      </c>
    </row>
    <row r="740" spans="1:11" ht="27">
      <c r="A740" s="71" t="s">
        <v>18</v>
      </c>
      <c r="B740" s="71" t="s">
        <v>29</v>
      </c>
      <c r="C740" s="71" t="s">
        <v>6</v>
      </c>
      <c r="D740" s="36" t="str">
        <f t="shared" si="22"/>
        <v>Public</v>
      </c>
      <c r="E740" s="72">
        <v>224</v>
      </c>
      <c r="F740" s="72">
        <v>224</v>
      </c>
      <c r="G740" s="71" t="s">
        <v>847</v>
      </c>
      <c r="H740" s="72">
        <v>192</v>
      </c>
      <c r="I740" s="45">
        <f t="shared" si="23"/>
        <v>27</v>
      </c>
      <c r="J740" s="72">
        <v>1985</v>
      </c>
      <c r="K740" s="71" t="s">
        <v>70</v>
      </c>
    </row>
    <row r="741" spans="1:11" ht="27">
      <c r="A741" s="71" t="s">
        <v>18</v>
      </c>
      <c r="B741" s="71" t="s">
        <v>29</v>
      </c>
      <c r="C741" s="71" t="s">
        <v>6</v>
      </c>
      <c r="D741" s="36" t="str">
        <f t="shared" si="22"/>
        <v>Public</v>
      </c>
      <c r="E741" s="72">
        <v>225</v>
      </c>
      <c r="F741" s="72">
        <v>225</v>
      </c>
      <c r="G741" s="71" t="s">
        <v>848</v>
      </c>
      <c r="H741" s="72">
        <v>315</v>
      </c>
      <c r="I741" s="45">
        <f t="shared" si="23"/>
        <v>21</v>
      </c>
      <c r="J741" s="72">
        <v>1991</v>
      </c>
      <c r="K741" s="71" t="s">
        <v>70</v>
      </c>
    </row>
    <row r="742" spans="1:11" ht="40.5">
      <c r="A742" s="71" t="s">
        <v>18</v>
      </c>
      <c r="B742" s="71" t="s">
        <v>29</v>
      </c>
      <c r="C742" s="71" t="s">
        <v>6</v>
      </c>
      <c r="D742" s="36" t="str">
        <f t="shared" si="22"/>
        <v>Public</v>
      </c>
      <c r="E742" s="72">
        <v>226</v>
      </c>
      <c r="F742" s="72">
        <v>226</v>
      </c>
      <c r="G742" s="71" t="s">
        <v>849</v>
      </c>
      <c r="H742" s="72">
        <v>191</v>
      </c>
      <c r="I742" s="45">
        <f t="shared" si="23"/>
        <v>27</v>
      </c>
      <c r="J742" s="72">
        <v>1985</v>
      </c>
      <c r="K742" s="71" t="s">
        <v>70</v>
      </c>
    </row>
    <row r="743" spans="1:11" ht="40.5">
      <c r="A743" s="71" t="s">
        <v>18</v>
      </c>
      <c r="B743" s="71" t="s">
        <v>29</v>
      </c>
      <c r="C743" s="71" t="s">
        <v>6</v>
      </c>
      <c r="D743" s="36" t="str">
        <f t="shared" si="22"/>
        <v>Public</v>
      </c>
      <c r="E743" s="72">
        <v>228</v>
      </c>
      <c r="F743" s="72">
        <v>228</v>
      </c>
      <c r="G743" s="71" t="s">
        <v>850</v>
      </c>
      <c r="H743" s="72">
        <v>175</v>
      </c>
      <c r="I743" s="45">
        <f t="shared" si="23"/>
        <v>26</v>
      </c>
      <c r="J743" s="72">
        <v>1986</v>
      </c>
      <c r="K743" s="71" t="s">
        <v>70</v>
      </c>
    </row>
    <row r="744" spans="1:11" ht="27">
      <c r="A744" s="71" t="s">
        <v>18</v>
      </c>
      <c r="B744" s="71" t="s">
        <v>29</v>
      </c>
      <c r="C744" s="71" t="s">
        <v>6</v>
      </c>
      <c r="D744" s="36" t="str">
        <f t="shared" si="22"/>
        <v>Public</v>
      </c>
      <c r="E744" s="72">
        <v>230</v>
      </c>
      <c r="F744" s="72">
        <v>230</v>
      </c>
      <c r="G744" s="71" t="s">
        <v>852</v>
      </c>
      <c r="H744" s="72">
        <v>352</v>
      </c>
      <c r="I744" s="45">
        <f t="shared" si="23"/>
        <v>32</v>
      </c>
      <c r="J744" s="72">
        <v>1980</v>
      </c>
      <c r="K744" s="71" t="s">
        <v>70</v>
      </c>
    </row>
    <row r="745" spans="1:11" ht="27">
      <c r="A745" s="71" t="s">
        <v>18</v>
      </c>
      <c r="B745" s="71" t="s">
        <v>29</v>
      </c>
      <c r="C745" s="71" t="s">
        <v>6</v>
      </c>
      <c r="D745" s="36" t="str">
        <f t="shared" si="22"/>
        <v>Public</v>
      </c>
      <c r="E745" s="72">
        <v>232</v>
      </c>
      <c r="F745" s="72">
        <v>232</v>
      </c>
      <c r="G745" s="71" t="s">
        <v>854</v>
      </c>
      <c r="H745" s="72">
        <v>394</v>
      </c>
      <c r="I745" s="45">
        <f t="shared" si="23"/>
        <v>22</v>
      </c>
      <c r="J745" s="72">
        <v>1990</v>
      </c>
      <c r="K745" s="71" t="s">
        <v>70</v>
      </c>
    </row>
    <row r="746" spans="1:11" ht="27">
      <c r="A746" s="71" t="s">
        <v>18</v>
      </c>
      <c r="B746" s="71" t="s">
        <v>29</v>
      </c>
      <c r="C746" s="71" t="s">
        <v>6</v>
      </c>
      <c r="D746" s="36" t="str">
        <f t="shared" si="22"/>
        <v>Public</v>
      </c>
      <c r="E746" s="72">
        <v>234</v>
      </c>
      <c r="F746" s="72">
        <v>234</v>
      </c>
      <c r="G746" s="71" t="s">
        <v>856</v>
      </c>
      <c r="H746" s="72">
        <v>294</v>
      </c>
      <c r="I746" s="45">
        <f t="shared" si="23"/>
        <v>27</v>
      </c>
      <c r="J746" s="72">
        <v>1985</v>
      </c>
      <c r="K746" s="71" t="s">
        <v>70</v>
      </c>
    </row>
    <row r="747" spans="1:11" ht="40.5">
      <c r="A747" s="71" t="s">
        <v>18</v>
      </c>
      <c r="B747" s="71" t="s">
        <v>29</v>
      </c>
      <c r="C747" s="71" t="s">
        <v>6</v>
      </c>
      <c r="D747" s="36" t="str">
        <f t="shared" si="22"/>
        <v>Public</v>
      </c>
      <c r="E747" s="72">
        <v>235</v>
      </c>
      <c r="F747" s="72">
        <v>246</v>
      </c>
      <c r="G747" s="71" t="s">
        <v>857</v>
      </c>
      <c r="H747" s="72">
        <v>259</v>
      </c>
      <c r="I747" s="45">
        <f t="shared" si="23"/>
        <v>25</v>
      </c>
      <c r="J747" s="72">
        <v>1987</v>
      </c>
      <c r="K747" s="71" t="s">
        <v>70</v>
      </c>
    </row>
    <row r="748" spans="1:11" ht="40.5">
      <c r="A748" s="71" t="s">
        <v>18</v>
      </c>
      <c r="B748" s="71" t="s">
        <v>29</v>
      </c>
      <c r="C748" s="71" t="s">
        <v>6</v>
      </c>
      <c r="D748" s="36" t="str">
        <f t="shared" si="22"/>
        <v>Public</v>
      </c>
      <c r="E748" s="72">
        <v>236</v>
      </c>
      <c r="F748" s="72">
        <v>247</v>
      </c>
      <c r="G748" s="71" t="s">
        <v>858</v>
      </c>
      <c r="H748" s="72">
        <v>273</v>
      </c>
      <c r="I748" s="45">
        <f t="shared" si="23"/>
        <v>12</v>
      </c>
      <c r="J748" s="72">
        <v>2000</v>
      </c>
      <c r="K748" s="71" t="s">
        <v>70</v>
      </c>
    </row>
    <row r="749" spans="1:11" ht="40.5">
      <c r="A749" s="71" t="s">
        <v>18</v>
      </c>
      <c r="B749" s="71" t="s">
        <v>29</v>
      </c>
      <c r="C749" s="71" t="s">
        <v>6</v>
      </c>
      <c r="D749" s="36" t="str">
        <f t="shared" si="22"/>
        <v>Public</v>
      </c>
      <c r="E749" s="72">
        <v>237</v>
      </c>
      <c r="F749" s="72">
        <v>248</v>
      </c>
      <c r="G749" s="71" t="s">
        <v>859</v>
      </c>
      <c r="H749" s="72">
        <v>152</v>
      </c>
      <c r="I749" s="45">
        <f t="shared" si="23"/>
        <v>16</v>
      </c>
      <c r="J749" s="72">
        <v>1996</v>
      </c>
      <c r="K749" s="71" t="s">
        <v>70</v>
      </c>
    </row>
    <row r="750" spans="1:11" ht="27">
      <c r="A750" s="71" t="s">
        <v>18</v>
      </c>
      <c r="B750" s="71" t="s">
        <v>29</v>
      </c>
      <c r="C750" s="71" t="s">
        <v>6</v>
      </c>
      <c r="D750" s="36" t="str">
        <f t="shared" si="22"/>
        <v>Public</v>
      </c>
      <c r="E750" s="72">
        <v>238</v>
      </c>
      <c r="F750" s="72">
        <v>249</v>
      </c>
      <c r="G750" s="71" t="s">
        <v>860</v>
      </c>
      <c r="H750" s="72">
        <v>155</v>
      </c>
      <c r="I750" s="45">
        <f t="shared" si="23"/>
        <v>16</v>
      </c>
      <c r="J750" s="72">
        <v>1996</v>
      </c>
      <c r="K750" s="71" t="s">
        <v>70</v>
      </c>
    </row>
    <row r="751" spans="1:11" ht="27">
      <c r="A751" s="71" t="s">
        <v>18</v>
      </c>
      <c r="B751" s="71" t="s">
        <v>29</v>
      </c>
      <c r="C751" s="71" t="s">
        <v>6</v>
      </c>
      <c r="D751" s="36" t="str">
        <f t="shared" si="22"/>
        <v>Public</v>
      </c>
      <c r="E751" s="72">
        <v>239</v>
      </c>
      <c r="F751" s="72">
        <v>250</v>
      </c>
      <c r="G751" s="71" t="s">
        <v>861</v>
      </c>
      <c r="H751" s="72">
        <v>308</v>
      </c>
      <c r="I751" s="45">
        <f t="shared" si="23"/>
        <v>8</v>
      </c>
      <c r="J751" s="72">
        <v>2004</v>
      </c>
      <c r="K751" s="71" t="s">
        <v>70</v>
      </c>
    </row>
    <row r="752" spans="1:11" ht="27">
      <c r="A752" s="71" t="s">
        <v>18</v>
      </c>
      <c r="B752" s="71" t="s">
        <v>29</v>
      </c>
      <c r="C752" s="71" t="s">
        <v>6</v>
      </c>
      <c r="D752" s="36" t="str">
        <f t="shared" si="22"/>
        <v>Public</v>
      </c>
      <c r="E752" s="72">
        <v>259</v>
      </c>
      <c r="F752" s="72">
        <v>235</v>
      </c>
      <c r="G752" s="71" t="s">
        <v>862</v>
      </c>
      <c r="H752" s="72">
        <v>185</v>
      </c>
      <c r="I752" s="45">
        <f t="shared" si="23"/>
        <v>12</v>
      </c>
      <c r="J752" s="72">
        <v>2000</v>
      </c>
      <c r="K752" s="71" t="s">
        <v>70</v>
      </c>
    </row>
    <row r="753" spans="1:11" ht="27">
      <c r="A753" s="71" t="s">
        <v>18</v>
      </c>
      <c r="B753" s="71" t="s">
        <v>29</v>
      </c>
      <c r="C753" s="71" t="s">
        <v>6</v>
      </c>
      <c r="D753" s="36" t="str">
        <f t="shared" si="22"/>
        <v>Public</v>
      </c>
      <c r="E753" s="72">
        <v>260</v>
      </c>
      <c r="F753" s="72">
        <v>236</v>
      </c>
      <c r="G753" s="71" t="s">
        <v>863</v>
      </c>
      <c r="H753" s="72">
        <v>174</v>
      </c>
      <c r="I753" s="45">
        <f t="shared" si="23"/>
        <v>26</v>
      </c>
      <c r="J753" s="72">
        <v>1986</v>
      </c>
      <c r="K753" s="71" t="s">
        <v>70</v>
      </c>
    </row>
    <row r="754" spans="1:11" ht="40.5">
      <c r="A754" s="71" t="s">
        <v>18</v>
      </c>
      <c r="B754" s="71" t="s">
        <v>29</v>
      </c>
      <c r="C754" s="71" t="s">
        <v>6</v>
      </c>
      <c r="D754" s="36" t="str">
        <f t="shared" si="22"/>
        <v>Public</v>
      </c>
      <c r="E754" s="72">
        <v>261</v>
      </c>
      <c r="F754" s="72">
        <v>237</v>
      </c>
      <c r="G754" s="71" t="s">
        <v>864</v>
      </c>
      <c r="H754" s="72">
        <v>672</v>
      </c>
      <c r="I754" s="45">
        <f t="shared" si="23"/>
        <v>33</v>
      </c>
      <c r="J754" s="72">
        <v>1979</v>
      </c>
      <c r="K754" s="71" t="s">
        <v>70</v>
      </c>
    </row>
    <row r="755" spans="1:11" ht="27">
      <c r="A755" s="71" t="s">
        <v>18</v>
      </c>
      <c r="B755" s="71" t="s">
        <v>29</v>
      </c>
      <c r="C755" s="71" t="s">
        <v>6</v>
      </c>
      <c r="D755" s="36" t="str">
        <f t="shared" si="22"/>
        <v>Public</v>
      </c>
      <c r="E755" s="72">
        <v>262</v>
      </c>
      <c r="F755" s="72">
        <v>238</v>
      </c>
      <c r="G755" s="71" t="s">
        <v>865</v>
      </c>
      <c r="H755" s="72">
        <v>210</v>
      </c>
      <c r="I755" s="45">
        <f t="shared" si="23"/>
        <v>13</v>
      </c>
      <c r="J755" s="72">
        <v>1999</v>
      </c>
      <c r="K755" s="71" t="s">
        <v>70</v>
      </c>
    </row>
    <row r="756" spans="1:11" ht="40.5">
      <c r="A756" s="71" t="s">
        <v>18</v>
      </c>
      <c r="B756" s="71" t="s">
        <v>29</v>
      </c>
      <c r="C756" s="71" t="s">
        <v>6</v>
      </c>
      <c r="D756" s="36" t="str">
        <f t="shared" si="22"/>
        <v>Public</v>
      </c>
      <c r="E756" s="72">
        <v>263</v>
      </c>
      <c r="F756" s="72">
        <v>239</v>
      </c>
      <c r="G756" s="71" t="s">
        <v>866</v>
      </c>
      <c r="H756" s="72">
        <v>53</v>
      </c>
      <c r="I756" s="45">
        <f t="shared" si="23"/>
        <v>10</v>
      </c>
      <c r="J756" s="72">
        <v>2002</v>
      </c>
      <c r="K756" s="71" t="s">
        <v>70</v>
      </c>
    </row>
    <row r="757" spans="1:11" ht="27">
      <c r="A757" s="71" t="s">
        <v>18</v>
      </c>
      <c r="B757" s="71" t="s">
        <v>29</v>
      </c>
      <c r="C757" s="71" t="s">
        <v>6</v>
      </c>
      <c r="D757" s="36" t="str">
        <f t="shared" si="22"/>
        <v>Public</v>
      </c>
      <c r="E757" s="72">
        <v>264</v>
      </c>
      <c r="F757" s="72">
        <v>240</v>
      </c>
      <c r="G757" s="71" t="s">
        <v>867</v>
      </c>
      <c r="H757" s="72">
        <v>155</v>
      </c>
      <c r="I757" s="45">
        <f t="shared" si="23"/>
        <v>13</v>
      </c>
      <c r="J757" s="72">
        <v>1999</v>
      </c>
      <c r="K757" s="71" t="s">
        <v>70</v>
      </c>
    </row>
    <row r="758" spans="1:11" ht="27">
      <c r="A758" s="71" t="s">
        <v>18</v>
      </c>
      <c r="B758" s="71" t="s">
        <v>29</v>
      </c>
      <c r="C758" s="71" t="s">
        <v>6</v>
      </c>
      <c r="D758" s="36" t="str">
        <f t="shared" si="22"/>
        <v>Public</v>
      </c>
      <c r="E758" s="72">
        <v>266</v>
      </c>
      <c r="F758" s="72">
        <v>242</v>
      </c>
      <c r="G758" s="71" t="s">
        <v>868</v>
      </c>
      <c r="H758" s="72">
        <v>300</v>
      </c>
      <c r="I758" s="45">
        <f t="shared" si="23"/>
        <v>26</v>
      </c>
      <c r="J758" s="72">
        <v>1986</v>
      </c>
      <c r="K758" s="71" t="s">
        <v>70</v>
      </c>
    </row>
    <row r="759" spans="1:11" ht="27">
      <c r="A759" s="71" t="s">
        <v>18</v>
      </c>
      <c r="B759" s="71" t="s">
        <v>29</v>
      </c>
      <c r="C759" s="71" t="s">
        <v>6</v>
      </c>
      <c r="D759" s="36" t="str">
        <f t="shared" si="22"/>
        <v>Public</v>
      </c>
      <c r="E759" s="72">
        <v>268</v>
      </c>
      <c r="F759" s="72">
        <v>244</v>
      </c>
      <c r="G759" s="71" t="s">
        <v>870</v>
      </c>
      <c r="H759" s="72">
        <v>290</v>
      </c>
      <c r="I759" s="45">
        <f t="shared" si="23"/>
        <v>29</v>
      </c>
      <c r="J759" s="72">
        <v>1983</v>
      </c>
      <c r="K759" s="71" t="s">
        <v>70</v>
      </c>
    </row>
    <row r="760" spans="1:11" ht="40.5">
      <c r="A760" s="71" t="s">
        <v>18</v>
      </c>
      <c r="B760" s="71" t="s">
        <v>29</v>
      </c>
      <c r="C760" s="71" t="s">
        <v>6</v>
      </c>
      <c r="D760" s="36" t="str">
        <f t="shared" si="22"/>
        <v>Public</v>
      </c>
      <c r="E760" s="72">
        <v>269</v>
      </c>
      <c r="F760" s="72">
        <v>245</v>
      </c>
      <c r="G760" s="71" t="s">
        <v>871</v>
      </c>
      <c r="H760" s="72">
        <v>150</v>
      </c>
      <c r="I760" s="45">
        <f t="shared" si="23"/>
        <v>29</v>
      </c>
      <c r="J760" s="72">
        <v>1983</v>
      </c>
      <c r="K760" s="71" t="s">
        <v>70</v>
      </c>
    </row>
    <row r="761" spans="1:11" ht="40.5">
      <c r="A761" s="71" t="s">
        <v>18</v>
      </c>
      <c r="B761" s="71" t="s">
        <v>29</v>
      </c>
      <c r="C761" s="71" t="s">
        <v>6</v>
      </c>
      <c r="D761" s="36" t="str">
        <f t="shared" si="22"/>
        <v>Public</v>
      </c>
      <c r="E761" s="72">
        <v>303</v>
      </c>
      <c r="F761" s="72">
        <v>303</v>
      </c>
      <c r="G761" s="71" t="s">
        <v>872</v>
      </c>
      <c r="H761" s="72">
        <v>252</v>
      </c>
      <c r="I761" s="45">
        <f t="shared" si="23"/>
        <v>9</v>
      </c>
      <c r="J761" s="72">
        <v>2003</v>
      </c>
      <c r="K761" s="71" t="s">
        <v>70</v>
      </c>
    </row>
    <row r="762" spans="1:11" ht="27">
      <c r="A762" s="71" t="s">
        <v>18</v>
      </c>
      <c r="B762" s="71" t="s">
        <v>29</v>
      </c>
      <c r="C762" s="71" t="s">
        <v>6</v>
      </c>
      <c r="D762" s="36" t="str">
        <f t="shared" si="22"/>
        <v>Public</v>
      </c>
      <c r="E762" s="72">
        <v>324</v>
      </c>
      <c r="F762" s="72">
        <v>324</v>
      </c>
      <c r="G762" s="71" t="s">
        <v>873</v>
      </c>
      <c r="H762" s="72">
        <v>69</v>
      </c>
      <c r="I762" s="45">
        <f t="shared" si="23"/>
        <v>2</v>
      </c>
      <c r="J762" s="72">
        <v>2010</v>
      </c>
      <c r="K762" s="71" t="s">
        <v>70</v>
      </c>
    </row>
    <row r="763" spans="1:11" ht="27">
      <c r="A763" s="71" t="s">
        <v>18</v>
      </c>
      <c r="B763" s="71" t="s">
        <v>29</v>
      </c>
      <c r="C763" s="71" t="s">
        <v>6</v>
      </c>
      <c r="D763" s="36" t="str">
        <f t="shared" si="22"/>
        <v>Public</v>
      </c>
      <c r="E763" s="72">
        <v>345</v>
      </c>
      <c r="F763" s="72">
        <v>345</v>
      </c>
      <c r="G763" s="71" t="s">
        <v>874</v>
      </c>
      <c r="H763" s="72">
        <v>143</v>
      </c>
      <c r="I763" s="45">
        <f t="shared" si="23"/>
        <v>12</v>
      </c>
      <c r="J763" s="72">
        <v>2000</v>
      </c>
      <c r="K763" s="71" t="s">
        <v>70</v>
      </c>
    </row>
    <row r="764" spans="1:11" ht="27">
      <c r="A764" s="71" t="s">
        <v>18</v>
      </c>
      <c r="B764" s="71" t="s">
        <v>29</v>
      </c>
      <c r="C764" s="71" t="s">
        <v>6</v>
      </c>
      <c r="D764" s="36" t="str">
        <f t="shared" si="22"/>
        <v>Public</v>
      </c>
      <c r="E764" s="72">
        <v>400</v>
      </c>
      <c r="F764" s="72">
        <v>400</v>
      </c>
      <c r="G764" s="71" t="s">
        <v>875</v>
      </c>
      <c r="H764" s="72">
        <v>142</v>
      </c>
      <c r="I764" s="45">
        <f t="shared" si="23"/>
        <v>4</v>
      </c>
      <c r="J764" s="72">
        <v>2008</v>
      </c>
      <c r="K764" s="71" t="s">
        <v>70</v>
      </c>
    </row>
    <row r="765" spans="1:11" ht="27">
      <c r="A765" s="71" t="s">
        <v>18</v>
      </c>
      <c r="B765" s="71" t="s">
        <v>29</v>
      </c>
      <c r="C765" s="71" t="s">
        <v>6</v>
      </c>
      <c r="D765" s="36" t="str">
        <f t="shared" si="22"/>
        <v>Public</v>
      </c>
      <c r="E765" s="72">
        <v>463</v>
      </c>
      <c r="F765" s="72">
        <v>463</v>
      </c>
      <c r="G765" s="71" t="s">
        <v>876</v>
      </c>
      <c r="H765" s="72">
        <v>94</v>
      </c>
      <c r="I765" s="45">
        <f t="shared" si="23"/>
        <v>4</v>
      </c>
      <c r="J765" s="72">
        <v>2008</v>
      </c>
      <c r="K765" s="71" t="s">
        <v>70</v>
      </c>
    </row>
    <row r="766" spans="1:11" ht="27">
      <c r="A766" s="71" t="s">
        <v>18</v>
      </c>
      <c r="B766" s="71" t="s">
        <v>29</v>
      </c>
      <c r="C766" s="71" t="s">
        <v>6</v>
      </c>
      <c r="D766" s="36" t="str">
        <f t="shared" si="22"/>
        <v>Public</v>
      </c>
      <c r="E766" s="72">
        <v>518</v>
      </c>
      <c r="F766" s="72">
        <v>518</v>
      </c>
      <c r="G766" s="71" t="s">
        <v>877</v>
      </c>
      <c r="H766" s="72">
        <v>137</v>
      </c>
      <c r="I766" s="45">
        <f t="shared" si="23"/>
        <v>3</v>
      </c>
      <c r="J766" s="72">
        <v>2009</v>
      </c>
      <c r="K766" s="71" t="s">
        <v>70</v>
      </c>
    </row>
    <row r="767" spans="1:11" ht="40.5">
      <c r="A767" s="71" t="s">
        <v>18</v>
      </c>
      <c r="B767" s="71" t="s">
        <v>29</v>
      </c>
      <c r="C767" s="71" t="s">
        <v>6</v>
      </c>
      <c r="D767" s="36" t="str">
        <f t="shared" si="22"/>
        <v>Public</v>
      </c>
      <c r="E767" s="72">
        <v>680</v>
      </c>
      <c r="F767" s="72">
        <v>680</v>
      </c>
      <c r="G767" s="71" t="s">
        <v>879</v>
      </c>
      <c r="H767" s="72">
        <v>162</v>
      </c>
      <c r="I767" s="45">
        <f t="shared" si="23"/>
        <v>6</v>
      </c>
      <c r="J767" s="72">
        <v>2006</v>
      </c>
      <c r="K767" s="71" t="s">
        <v>70</v>
      </c>
    </row>
    <row r="768" spans="1:11" ht="27">
      <c r="A768" s="71" t="s">
        <v>18</v>
      </c>
      <c r="B768" s="71" t="s">
        <v>29</v>
      </c>
      <c r="C768" s="71" t="s">
        <v>6</v>
      </c>
      <c r="D768" s="36" t="str">
        <f t="shared" si="22"/>
        <v>Public</v>
      </c>
      <c r="E768" s="72">
        <v>681</v>
      </c>
      <c r="F768" s="72">
        <v>681</v>
      </c>
      <c r="G768" s="71" t="s">
        <v>880</v>
      </c>
      <c r="H768" s="72">
        <v>105</v>
      </c>
      <c r="I768" s="45">
        <f t="shared" si="23"/>
        <v>4</v>
      </c>
      <c r="J768" s="72">
        <v>2008</v>
      </c>
      <c r="K768" s="71" t="s">
        <v>70</v>
      </c>
    </row>
    <row r="769" spans="1:11" ht="27">
      <c r="A769" s="71" t="s">
        <v>18</v>
      </c>
      <c r="B769" s="71" t="s">
        <v>29</v>
      </c>
      <c r="C769" s="71" t="s">
        <v>6</v>
      </c>
      <c r="D769" s="36" t="str">
        <f t="shared" si="22"/>
        <v>Public</v>
      </c>
      <c r="E769" s="72">
        <v>703</v>
      </c>
      <c r="F769" s="72">
        <v>703</v>
      </c>
      <c r="G769" s="71" t="s">
        <v>881</v>
      </c>
      <c r="H769" s="72">
        <v>119</v>
      </c>
      <c r="I769" s="45">
        <f t="shared" si="23"/>
        <v>15</v>
      </c>
      <c r="J769" s="72">
        <v>1997</v>
      </c>
      <c r="K769" s="71" t="s">
        <v>70</v>
      </c>
    </row>
    <row r="770" spans="1:11" ht="27">
      <c r="A770" s="71" t="s">
        <v>18</v>
      </c>
      <c r="B770" s="71" t="s">
        <v>29</v>
      </c>
      <c r="C770" s="71" t="s">
        <v>6</v>
      </c>
      <c r="D770" s="36" t="str">
        <f t="shared" ref="D770:D833" si="24">IF(C770="Catholic", "Private", C770)</f>
        <v>Public</v>
      </c>
      <c r="E770" s="72">
        <v>717</v>
      </c>
      <c r="F770" s="72">
        <v>717</v>
      </c>
      <c r="G770" s="71" t="s">
        <v>886</v>
      </c>
      <c r="H770" s="72">
        <v>233</v>
      </c>
      <c r="I770" s="45">
        <f t="shared" si="23"/>
        <v>29</v>
      </c>
      <c r="J770" s="72">
        <v>1983</v>
      </c>
      <c r="K770" s="71" t="s">
        <v>70</v>
      </c>
    </row>
    <row r="771" spans="1:11" ht="40.5">
      <c r="A771" s="71" t="s">
        <v>18</v>
      </c>
      <c r="B771" s="71" t="s">
        <v>29</v>
      </c>
      <c r="C771" s="71" t="s">
        <v>6</v>
      </c>
      <c r="D771" s="36" t="str">
        <f t="shared" si="24"/>
        <v>Public</v>
      </c>
      <c r="E771" s="72">
        <v>778</v>
      </c>
      <c r="F771" s="72">
        <v>778</v>
      </c>
      <c r="G771" s="71" t="s">
        <v>890</v>
      </c>
      <c r="H771" s="72">
        <v>184</v>
      </c>
      <c r="I771" s="45">
        <f t="shared" ref="I771:I834" si="25">2012-J771</f>
        <v>5</v>
      </c>
      <c r="J771" s="72">
        <v>2007</v>
      </c>
      <c r="K771" s="71" t="s">
        <v>70</v>
      </c>
    </row>
    <row r="772" spans="1:11" ht="27">
      <c r="A772" s="71" t="s">
        <v>18</v>
      </c>
      <c r="B772" s="71" t="s">
        <v>29</v>
      </c>
      <c r="C772" s="71" t="s">
        <v>6</v>
      </c>
      <c r="D772" s="36" t="str">
        <f t="shared" si="24"/>
        <v>Public</v>
      </c>
      <c r="E772" s="72">
        <v>789</v>
      </c>
      <c r="F772" s="72">
        <v>789</v>
      </c>
      <c r="G772" s="71" t="s">
        <v>891</v>
      </c>
      <c r="H772" s="72">
        <v>142</v>
      </c>
      <c r="I772" s="45">
        <f t="shared" si="25"/>
        <v>6</v>
      </c>
      <c r="J772" s="72">
        <v>2006</v>
      </c>
      <c r="K772" s="71" t="s">
        <v>70</v>
      </c>
    </row>
    <row r="773" spans="1:11" ht="27">
      <c r="A773" s="71" t="s">
        <v>18</v>
      </c>
      <c r="B773" s="71" t="s">
        <v>29</v>
      </c>
      <c r="C773" s="71" t="s">
        <v>6</v>
      </c>
      <c r="D773" s="36" t="str">
        <f t="shared" si="24"/>
        <v>Public</v>
      </c>
      <c r="E773" s="72">
        <v>802</v>
      </c>
      <c r="F773" s="72">
        <v>802</v>
      </c>
      <c r="G773" s="71" t="s">
        <v>892</v>
      </c>
      <c r="H773" s="72">
        <v>218</v>
      </c>
      <c r="I773" s="45">
        <f t="shared" si="25"/>
        <v>3</v>
      </c>
      <c r="J773" s="72">
        <v>2009</v>
      </c>
      <c r="K773" s="71" t="s">
        <v>70</v>
      </c>
    </row>
    <row r="774" spans="1:11" ht="27">
      <c r="A774" s="71" t="s">
        <v>18</v>
      </c>
      <c r="B774" s="71" t="s">
        <v>29</v>
      </c>
      <c r="C774" s="71" t="s">
        <v>6</v>
      </c>
      <c r="D774" s="36" t="str">
        <f t="shared" si="24"/>
        <v>Public</v>
      </c>
      <c r="E774" s="72">
        <v>808</v>
      </c>
      <c r="F774" s="72">
        <v>808</v>
      </c>
      <c r="G774" s="71" t="s">
        <v>893</v>
      </c>
      <c r="H774" s="72">
        <v>110</v>
      </c>
      <c r="I774" s="45">
        <f t="shared" si="25"/>
        <v>4</v>
      </c>
      <c r="J774" s="72">
        <v>2008</v>
      </c>
      <c r="K774" s="71" t="s">
        <v>70</v>
      </c>
    </row>
    <row r="775" spans="1:11" ht="40.5">
      <c r="A775" s="71" t="s">
        <v>18</v>
      </c>
      <c r="B775" s="71" t="s">
        <v>29</v>
      </c>
      <c r="C775" s="71" t="s">
        <v>6</v>
      </c>
      <c r="D775" s="36" t="str">
        <f t="shared" si="24"/>
        <v>Public</v>
      </c>
      <c r="E775" s="72">
        <v>882</v>
      </c>
      <c r="F775" s="72">
        <v>882</v>
      </c>
      <c r="G775" s="71" t="s">
        <v>894</v>
      </c>
      <c r="H775" s="72">
        <v>144</v>
      </c>
      <c r="I775" s="45">
        <f t="shared" si="25"/>
        <v>3</v>
      </c>
      <c r="J775" s="72">
        <v>2009</v>
      </c>
      <c r="K775" s="71" t="s">
        <v>70</v>
      </c>
    </row>
    <row r="776" spans="1:11" ht="67.5">
      <c r="A776" s="71" t="s">
        <v>18</v>
      </c>
      <c r="B776" s="71" t="s">
        <v>29</v>
      </c>
      <c r="C776" s="71" t="s">
        <v>6</v>
      </c>
      <c r="D776" s="36" t="str">
        <f t="shared" si="24"/>
        <v>Public</v>
      </c>
      <c r="E776" s="72">
        <v>899</v>
      </c>
      <c r="F776" s="72">
        <v>899</v>
      </c>
      <c r="G776" s="71" t="s">
        <v>895</v>
      </c>
      <c r="H776" s="72">
        <v>96</v>
      </c>
      <c r="I776" s="45">
        <f t="shared" si="25"/>
        <v>4</v>
      </c>
      <c r="J776" s="72">
        <v>2008</v>
      </c>
      <c r="K776" s="71" t="s">
        <v>70</v>
      </c>
    </row>
    <row r="777" spans="1:11" ht="27">
      <c r="A777" s="71" t="s">
        <v>18</v>
      </c>
      <c r="B777" s="71" t="s">
        <v>29</v>
      </c>
      <c r="C777" s="71" t="s">
        <v>6</v>
      </c>
      <c r="D777" s="36" t="str">
        <f t="shared" si="24"/>
        <v>Public</v>
      </c>
      <c r="E777" s="72">
        <v>977</v>
      </c>
      <c r="F777" s="72">
        <v>977</v>
      </c>
      <c r="G777" s="71" t="s">
        <v>898</v>
      </c>
      <c r="H777" s="72">
        <v>130</v>
      </c>
      <c r="I777" s="45">
        <f t="shared" si="25"/>
        <v>4</v>
      </c>
      <c r="J777" s="72">
        <v>2008</v>
      </c>
      <c r="K777" s="71" t="s">
        <v>70</v>
      </c>
    </row>
    <row r="778" spans="1:11" ht="40.5">
      <c r="A778" s="71" t="s">
        <v>18</v>
      </c>
      <c r="B778" s="71" t="s">
        <v>29</v>
      </c>
      <c r="C778" s="71" t="s">
        <v>6</v>
      </c>
      <c r="D778" s="36" t="str">
        <f t="shared" si="24"/>
        <v>Public</v>
      </c>
      <c r="E778" s="72">
        <v>990</v>
      </c>
      <c r="F778" s="72">
        <v>990</v>
      </c>
      <c r="G778" s="71" t="s">
        <v>899</v>
      </c>
      <c r="H778" s="72">
        <v>255</v>
      </c>
      <c r="I778" s="45">
        <f t="shared" si="25"/>
        <v>3</v>
      </c>
      <c r="J778" s="72">
        <v>2009</v>
      </c>
      <c r="K778" s="71" t="s">
        <v>70</v>
      </c>
    </row>
    <row r="779" spans="1:11" ht="27">
      <c r="A779" s="71" t="s">
        <v>18</v>
      </c>
      <c r="B779" s="71" t="s">
        <v>29</v>
      </c>
      <c r="C779" s="71" t="s">
        <v>6</v>
      </c>
      <c r="D779" s="36" t="str">
        <f t="shared" si="24"/>
        <v>Public</v>
      </c>
      <c r="E779" s="72">
        <v>991</v>
      </c>
      <c r="F779" s="72">
        <v>991</v>
      </c>
      <c r="G779" s="71" t="s">
        <v>900</v>
      </c>
      <c r="H779" s="72">
        <v>107</v>
      </c>
      <c r="I779" s="45">
        <f t="shared" si="25"/>
        <v>3</v>
      </c>
      <c r="J779" s="72">
        <v>2009</v>
      </c>
      <c r="K779" s="71" t="s">
        <v>70</v>
      </c>
    </row>
    <row r="780" spans="1:11" ht="54">
      <c r="A780" s="71" t="s">
        <v>18</v>
      </c>
      <c r="B780" s="71" t="s">
        <v>29</v>
      </c>
      <c r="C780" s="71" t="s">
        <v>6</v>
      </c>
      <c r="D780" s="36" t="str">
        <f t="shared" si="24"/>
        <v>Public</v>
      </c>
      <c r="E780" s="72">
        <v>993</v>
      </c>
      <c r="F780" s="72">
        <v>993</v>
      </c>
      <c r="G780" s="71" t="s">
        <v>902</v>
      </c>
      <c r="H780" s="72">
        <v>71</v>
      </c>
      <c r="I780" s="45">
        <f t="shared" si="25"/>
        <v>2</v>
      </c>
      <c r="J780" s="72">
        <v>2010</v>
      </c>
      <c r="K780" s="71" t="s">
        <v>70</v>
      </c>
    </row>
    <row r="781" spans="1:11" ht="40.5">
      <c r="A781" s="71" t="s">
        <v>18</v>
      </c>
      <c r="B781" s="71" t="s">
        <v>29</v>
      </c>
      <c r="C781" s="71" t="s">
        <v>6</v>
      </c>
      <c r="D781" s="36" t="str">
        <f t="shared" si="24"/>
        <v>Public</v>
      </c>
      <c r="E781" s="72">
        <v>994</v>
      </c>
      <c r="F781" s="72">
        <v>994</v>
      </c>
      <c r="G781" s="71" t="s">
        <v>903</v>
      </c>
      <c r="H781" s="72">
        <v>224</v>
      </c>
      <c r="I781" s="45">
        <f t="shared" si="25"/>
        <v>2</v>
      </c>
      <c r="J781" s="72">
        <v>2010</v>
      </c>
      <c r="K781" s="71" t="s">
        <v>70</v>
      </c>
    </row>
    <row r="782" spans="1:11" ht="54">
      <c r="A782" s="71" t="s">
        <v>18</v>
      </c>
      <c r="B782" s="71" t="s">
        <v>29</v>
      </c>
      <c r="C782" s="71" t="s">
        <v>6</v>
      </c>
      <c r="D782" s="36" t="str">
        <f t="shared" si="24"/>
        <v>Public</v>
      </c>
      <c r="E782" s="72">
        <v>995</v>
      </c>
      <c r="F782" s="72">
        <v>995</v>
      </c>
      <c r="G782" s="71" t="s">
        <v>904</v>
      </c>
      <c r="H782" s="72">
        <v>180</v>
      </c>
      <c r="I782" s="45">
        <f t="shared" si="25"/>
        <v>3</v>
      </c>
      <c r="J782" s="72">
        <v>2009</v>
      </c>
      <c r="K782" s="71" t="s">
        <v>70</v>
      </c>
    </row>
    <row r="783" spans="1:11" ht="40.5">
      <c r="A783" s="71" t="s">
        <v>18</v>
      </c>
      <c r="B783" s="71" t="s">
        <v>29</v>
      </c>
      <c r="C783" s="71" t="s">
        <v>6</v>
      </c>
      <c r="D783" s="36" t="str">
        <f t="shared" si="24"/>
        <v>Public</v>
      </c>
      <c r="E783" s="72">
        <v>1186</v>
      </c>
      <c r="F783" s="72">
        <v>1187</v>
      </c>
      <c r="G783" s="71" t="s">
        <v>912</v>
      </c>
      <c r="H783" s="72">
        <v>154</v>
      </c>
      <c r="I783" s="45">
        <f t="shared" si="25"/>
        <v>2</v>
      </c>
      <c r="J783" s="72">
        <v>2010</v>
      </c>
      <c r="K783" s="71" t="s">
        <v>70</v>
      </c>
    </row>
    <row r="784" spans="1:11" ht="27">
      <c r="A784" s="71" t="s">
        <v>18</v>
      </c>
      <c r="B784" s="71" t="s">
        <v>29</v>
      </c>
      <c r="C784" s="71" t="s">
        <v>6</v>
      </c>
      <c r="D784" s="36" t="str">
        <f t="shared" si="24"/>
        <v>Public</v>
      </c>
      <c r="E784" s="72">
        <v>1200</v>
      </c>
      <c r="F784" s="72">
        <v>1201</v>
      </c>
      <c r="G784" s="71" t="s">
        <v>913</v>
      </c>
      <c r="H784" s="72">
        <v>84</v>
      </c>
      <c r="I784" s="45">
        <f t="shared" si="25"/>
        <v>2</v>
      </c>
      <c r="J784" s="72">
        <v>2010</v>
      </c>
      <c r="K784" s="71" t="s">
        <v>70</v>
      </c>
    </row>
    <row r="785" spans="1:11" ht="40.5">
      <c r="A785" s="71" t="s">
        <v>18</v>
      </c>
      <c r="B785" s="71" t="s">
        <v>29</v>
      </c>
      <c r="C785" s="71" t="s">
        <v>6</v>
      </c>
      <c r="D785" s="36" t="str">
        <f t="shared" si="24"/>
        <v>Public</v>
      </c>
      <c r="E785" s="72">
        <v>1202</v>
      </c>
      <c r="F785" s="72">
        <v>1203</v>
      </c>
      <c r="G785" s="71" t="s">
        <v>915</v>
      </c>
      <c r="H785" s="72">
        <v>99</v>
      </c>
      <c r="I785" s="45">
        <f t="shared" si="25"/>
        <v>2</v>
      </c>
      <c r="J785" s="72">
        <v>2010</v>
      </c>
      <c r="K785" s="71" t="s">
        <v>70</v>
      </c>
    </row>
    <row r="786" spans="1:11" ht="40.5">
      <c r="A786" s="71" t="s">
        <v>18</v>
      </c>
      <c r="B786" s="71" t="s">
        <v>29</v>
      </c>
      <c r="C786" s="71" t="s">
        <v>6</v>
      </c>
      <c r="D786" s="36" t="str">
        <f t="shared" si="24"/>
        <v>Public</v>
      </c>
      <c r="E786" s="72">
        <v>1207</v>
      </c>
      <c r="F786" s="72">
        <v>1208</v>
      </c>
      <c r="G786" s="71" t="s">
        <v>916</v>
      </c>
      <c r="H786" s="72">
        <v>116</v>
      </c>
      <c r="I786" s="45">
        <f t="shared" si="25"/>
        <v>2</v>
      </c>
      <c r="J786" s="72">
        <v>2010</v>
      </c>
      <c r="K786" s="71" t="s">
        <v>70</v>
      </c>
    </row>
    <row r="787" spans="1:11" ht="27">
      <c r="A787" s="71" t="s">
        <v>18</v>
      </c>
      <c r="B787" s="71" t="s">
        <v>29</v>
      </c>
      <c r="C787" s="71" t="s">
        <v>6</v>
      </c>
      <c r="D787" s="36" t="str">
        <f t="shared" si="24"/>
        <v>Public</v>
      </c>
      <c r="E787" s="72">
        <v>1215</v>
      </c>
      <c r="F787" s="72">
        <v>1216</v>
      </c>
      <c r="G787" s="71" t="s">
        <v>917</v>
      </c>
      <c r="H787" s="72">
        <v>48</v>
      </c>
      <c r="I787" s="45">
        <f t="shared" si="25"/>
        <v>6</v>
      </c>
      <c r="J787" s="72">
        <v>2006</v>
      </c>
      <c r="K787" s="71" t="s">
        <v>70</v>
      </c>
    </row>
    <row r="788" spans="1:11" ht="40.5">
      <c r="A788" s="71" t="s">
        <v>18</v>
      </c>
      <c r="B788" s="71" t="s">
        <v>29</v>
      </c>
      <c r="C788" s="71" t="s">
        <v>6</v>
      </c>
      <c r="D788" s="36" t="str">
        <f t="shared" si="24"/>
        <v>Public</v>
      </c>
      <c r="E788" s="72">
        <v>1224</v>
      </c>
      <c r="F788" s="72">
        <v>1225</v>
      </c>
      <c r="G788" s="71" t="s">
        <v>918</v>
      </c>
      <c r="H788" s="72">
        <v>308</v>
      </c>
      <c r="I788" s="45">
        <f t="shared" si="25"/>
        <v>2</v>
      </c>
      <c r="J788" s="72">
        <v>2010</v>
      </c>
      <c r="K788" s="71" t="s">
        <v>70</v>
      </c>
    </row>
    <row r="789" spans="1:11" ht="40.5">
      <c r="A789" s="71" t="s">
        <v>18</v>
      </c>
      <c r="B789" s="71" t="s">
        <v>29</v>
      </c>
      <c r="C789" s="71" t="s">
        <v>6</v>
      </c>
      <c r="D789" s="36" t="str">
        <f t="shared" si="24"/>
        <v>Public</v>
      </c>
      <c r="E789" s="72">
        <v>1256</v>
      </c>
      <c r="F789" s="72">
        <v>1257</v>
      </c>
      <c r="G789" s="71" t="s">
        <v>919</v>
      </c>
      <c r="H789" s="72">
        <v>166</v>
      </c>
      <c r="I789" s="45">
        <f t="shared" si="25"/>
        <v>2</v>
      </c>
      <c r="J789" s="72">
        <v>2010</v>
      </c>
      <c r="K789" s="71" t="s">
        <v>70</v>
      </c>
    </row>
    <row r="790" spans="1:11" ht="67.5">
      <c r="A790" s="71" t="s">
        <v>18</v>
      </c>
      <c r="B790" s="71" t="s">
        <v>29</v>
      </c>
      <c r="C790" s="71" t="s">
        <v>6</v>
      </c>
      <c r="D790" s="36" t="str">
        <f t="shared" si="24"/>
        <v>Public</v>
      </c>
      <c r="E790" s="72">
        <v>1264</v>
      </c>
      <c r="F790" s="72">
        <v>1265</v>
      </c>
      <c r="G790" s="71" t="s">
        <v>920</v>
      </c>
      <c r="H790" s="72">
        <v>95</v>
      </c>
      <c r="I790" s="45">
        <f t="shared" si="25"/>
        <v>2</v>
      </c>
      <c r="J790" s="72">
        <v>2010</v>
      </c>
      <c r="K790" s="71" t="s">
        <v>70</v>
      </c>
    </row>
    <row r="791" spans="1:11" ht="67.5">
      <c r="A791" s="71" t="s">
        <v>18</v>
      </c>
      <c r="B791" s="71" t="s">
        <v>29</v>
      </c>
      <c r="C791" s="71" t="s">
        <v>6</v>
      </c>
      <c r="D791" s="36" t="str">
        <f t="shared" si="24"/>
        <v>Public</v>
      </c>
      <c r="E791" s="72">
        <v>1265</v>
      </c>
      <c r="F791" s="72">
        <v>1266</v>
      </c>
      <c r="G791" s="71" t="s">
        <v>921</v>
      </c>
      <c r="H791" s="72">
        <v>57</v>
      </c>
      <c r="I791" s="45">
        <f t="shared" si="25"/>
        <v>1</v>
      </c>
      <c r="J791" s="72">
        <v>2011</v>
      </c>
      <c r="K791" s="71" t="s">
        <v>70</v>
      </c>
    </row>
    <row r="792" spans="1:11" ht="40.5">
      <c r="A792" s="71" t="s">
        <v>18</v>
      </c>
      <c r="B792" s="71" t="s">
        <v>29</v>
      </c>
      <c r="C792" s="71" t="s">
        <v>6</v>
      </c>
      <c r="D792" s="36" t="str">
        <f t="shared" si="24"/>
        <v>Public</v>
      </c>
      <c r="E792" s="72">
        <v>1280</v>
      </c>
      <c r="F792" s="72">
        <v>1281</v>
      </c>
      <c r="G792" s="71" t="s">
        <v>922</v>
      </c>
      <c r="H792" s="72">
        <v>120</v>
      </c>
      <c r="I792" s="45">
        <f t="shared" si="25"/>
        <v>1</v>
      </c>
      <c r="J792" s="72">
        <v>2011</v>
      </c>
      <c r="K792" s="71" t="s">
        <v>70</v>
      </c>
    </row>
    <row r="793" spans="1:11" ht="27">
      <c r="A793" s="71" t="s">
        <v>18</v>
      </c>
      <c r="B793" s="71" t="s">
        <v>29</v>
      </c>
      <c r="C793" s="71" t="s">
        <v>6</v>
      </c>
      <c r="D793" s="36" t="str">
        <f t="shared" si="24"/>
        <v>Public</v>
      </c>
      <c r="E793" s="72">
        <v>1283</v>
      </c>
      <c r="F793" s="72">
        <v>1588</v>
      </c>
      <c r="G793" s="71" t="s">
        <v>923</v>
      </c>
      <c r="H793" s="72">
        <v>55</v>
      </c>
      <c r="I793" s="45">
        <f t="shared" si="25"/>
        <v>2</v>
      </c>
      <c r="J793" s="72">
        <v>2010</v>
      </c>
      <c r="K793" s="71" t="s">
        <v>70</v>
      </c>
    </row>
    <row r="794" spans="1:11" ht="40.5">
      <c r="A794" s="71" t="s">
        <v>18</v>
      </c>
      <c r="B794" s="71" t="s">
        <v>29</v>
      </c>
      <c r="C794" s="71" t="s">
        <v>6</v>
      </c>
      <c r="D794" s="36" t="str">
        <f t="shared" si="24"/>
        <v>Public</v>
      </c>
      <c r="E794" s="72">
        <v>1314</v>
      </c>
      <c r="F794" s="72">
        <v>2256</v>
      </c>
      <c r="G794" s="71" t="s">
        <v>925</v>
      </c>
      <c r="H794" s="72">
        <v>138</v>
      </c>
      <c r="I794" s="45">
        <f t="shared" si="25"/>
        <v>3</v>
      </c>
      <c r="J794" s="72">
        <v>2009</v>
      </c>
      <c r="K794" s="71" t="s">
        <v>70</v>
      </c>
    </row>
    <row r="795" spans="1:11" ht="40.5">
      <c r="A795" s="71" t="s">
        <v>18</v>
      </c>
      <c r="B795" s="71" t="s">
        <v>29</v>
      </c>
      <c r="C795" s="71" t="s">
        <v>6</v>
      </c>
      <c r="D795" s="36" t="str">
        <f t="shared" si="24"/>
        <v>Public</v>
      </c>
      <c r="E795" s="72">
        <v>1361</v>
      </c>
      <c r="F795" s="72">
        <v>2308</v>
      </c>
      <c r="G795" s="71" t="s">
        <v>926</v>
      </c>
      <c r="H795" s="72">
        <v>102</v>
      </c>
      <c r="I795" s="45">
        <f t="shared" si="25"/>
        <v>15</v>
      </c>
      <c r="J795" s="72">
        <v>1997</v>
      </c>
      <c r="K795" s="71" t="s">
        <v>70</v>
      </c>
    </row>
    <row r="796" spans="1:11" ht="27">
      <c r="A796" s="71" t="s">
        <v>18</v>
      </c>
      <c r="B796" s="71" t="s">
        <v>29</v>
      </c>
      <c r="C796" s="71" t="s">
        <v>6</v>
      </c>
      <c r="D796" s="36" t="str">
        <f t="shared" si="24"/>
        <v>Public</v>
      </c>
      <c r="E796" s="72">
        <v>1363</v>
      </c>
      <c r="F796" s="72">
        <v>2310</v>
      </c>
      <c r="G796" s="71" t="s">
        <v>927</v>
      </c>
      <c r="H796" s="72">
        <v>257</v>
      </c>
      <c r="I796" s="45">
        <f t="shared" si="25"/>
        <v>3</v>
      </c>
      <c r="J796" s="72">
        <v>2009</v>
      </c>
      <c r="K796" s="71" t="s">
        <v>70</v>
      </c>
    </row>
    <row r="797" spans="1:11" ht="27">
      <c r="A797" s="71" t="s">
        <v>18</v>
      </c>
      <c r="B797" s="71" t="s">
        <v>29</v>
      </c>
      <c r="C797" s="71" t="s">
        <v>6</v>
      </c>
      <c r="D797" s="36" t="str">
        <f t="shared" si="24"/>
        <v>Public</v>
      </c>
      <c r="E797" s="72">
        <v>1365</v>
      </c>
      <c r="F797" s="72">
        <v>2312</v>
      </c>
      <c r="G797" s="71" t="s">
        <v>928</v>
      </c>
      <c r="H797" s="72">
        <v>151</v>
      </c>
      <c r="I797" s="45">
        <f t="shared" si="25"/>
        <v>3</v>
      </c>
      <c r="J797" s="72">
        <v>2009</v>
      </c>
      <c r="K797" s="71" t="s">
        <v>70</v>
      </c>
    </row>
    <row r="798" spans="1:11" ht="27">
      <c r="A798" s="71" t="s">
        <v>18</v>
      </c>
      <c r="B798" s="71" t="s">
        <v>29</v>
      </c>
      <c r="C798" s="71" t="s">
        <v>6</v>
      </c>
      <c r="D798" s="36" t="str">
        <f t="shared" si="24"/>
        <v>Public</v>
      </c>
      <c r="E798" s="72">
        <v>1399</v>
      </c>
      <c r="F798" s="72">
        <v>5101</v>
      </c>
      <c r="G798" s="71" t="s">
        <v>929</v>
      </c>
      <c r="H798" s="72">
        <v>160</v>
      </c>
      <c r="I798" s="45">
        <f t="shared" si="25"/>
        <v>3</v>
      </c>
      <c r="J798" s="72">
        <v>2009</v>
      </c>
      <c r="K798" s="71" t="s">
        <v>70</v>
      </c>
    </row>
    <row r="799" spans="1:11" ht="27">
      <c r="A799" s="71" t="s">
        <v>18</v>
      </c>
      <c r="B799" s="71" t="s">
        <v>29</v>
      </c>
      <c r="C799" s="71" t="s">
        <v>6</v>
      </c>
      <c r="D799" s="36" t="str">
        <f t="shared" si="24"/>
        <v>Public</v>
      </c>
      <c r="E799" s="72">
        <v>1400</v>
      </c>
      <c r="F799" s="72">
        <v>5102</v>
      </c>
      <c r="G799" s="71" t="s">
        <v>930</v>
      </c>
      <c r="H799" s="72">
        <v>71</v>
      </c>
      <c r="I799" s="45">
        <f t="shared" si="25"/>
        <v>31</v>
      </c>
      <c r="J799" s="72">
        <v>1981</v>
      </c>
      <c r="K799" s="71" t="s">
        <v>70</v>
      </c>
    </row>
    <row r="800" spans="1:11" ht="40.5">
      <c r="A800" s="71" t="s">
        <v>18</v>
      </c>
      <c r="B800" s="71" t="s">
        <v>29</v>
      </c>
      <c r="C800" s="71" t="s">
        <v>6</v>
      </c>
      <c r="D800" s="36" t="str">
        <f t="shared" si="24"/>
        <v>Public</v>
      </c>
      <c r="E800" s="72">
        <v>1442</v>
      </c>
      <c r="F800" s="72">
        <v>5300</v>
      </c>
      <c r="G800" s="71" t="s">
        <v>931</v>
      </c>
      <c r="H800" s="72">
        <v>60</v>
      </c>
      <c r="I800" s="45">
        <f t="shared" si="25"/>
        <v>10</v>
      </c>
      <c r="J800" s="72">
        <v>2002</v>
      </c>
      <c r="K800" s="71" t="s">
        <v>70</v>
      </c>
    </row>
    <row r="801" spans="1:11" ht="27">
      <c r="A801" s="71" t="s">
        <v>18</v>
      </c>
      <c r="B801" s="71" t="s">
        <v>29</v>
      </c>
      <c r="C801" s="71" t="s">
        <v>6</v>
      </c>
      <c r="D801" s="36" t="str">
        <f t="shared" si="24"/>
        <v>Public</v>
      </c>
      <c r="E801" s="72">
        <v>1443</v>
      </c>
      <c r="F801" s="72">
        <v>5301</v>
      </c>
      <c r="G801" s="71" t="s">
        <v>932</v>
      </c>
      <c r="H801" s="72">
        <v>120</v>
      </c>
      <c r="I801" s="45">
        <f t="shared" si="25"/>
        <v>16</v>
      </c>
      <c r="J801" s="72">
        <v>1996</v>
      </c>
      <c r="K801" s="71" t="s">
        <v>70</v>
      </c>
    </row>
    <row r="802" spans="1:11" ht="27">
      <c r="A802" s="71" t="s">
        <v>18</v>
      </c>
      <c r="B802" s="71" t="s">
        <v>29</v>
      </c>
      <c r="C802" s="71" t="s">
        <v>6</v>
      </c>
      <c r="D802" s="36" t="str">
        <f t="shared" si="24"/>
        <v>Public</v>
      </c>
      <c r="E802" s="72">
        <v>1444</v>
      </c>
      <c r="F802" s="72">
        <v>5302</v>
      </c>
      <c r="G802" s="71" t="s">
        <v>933</v>
      </c>
      <c r="H802" s="72">
        <v>92</v>
      </c>
      <c r="I802" s="45">
        <f t="shared" si="25"/>
        <v>4</v>
      </c>
      <c r="J802" s="72">
        <v>2008</v>
      </c>
      <c r="K802" s="71" t="s">
        <v>70</v>
      </c>
    </row>
    <row r="803" spans="1:11" ht="27">
      <c r="A803" s="71" t="s">
        <v>18</v>
      </c>
      <c r="B803" s="71" t="s">
        <v>29</v>
      </c>
      <c r="C803" s="71" t="s">
        <v>6</v>
      </c>
      <c r="D803" s="36" t="str">
        <f t="shared" si="24"/>
        <v>Public</v>
      </c>
      <c r="E803" s="72">
        <v>1446</v>
      </c>
      <c r="F803" s="72">
        <v>5304</v>
      </c>
      <c r="G803" s="71" t="s">
        <v>935</v>
      </c>
      <c r="H803" s="72">
        <v>331</v>
      </c>
      <c r="I803" s="45">
        <f t="shared" si="25"/>
        <v>7</v>
      </c>
      <c r="J803" s="72">
        <v>2005</v>
      </c>
      <c r="K803" s="71" t="s">
        <v>70</v>
      </c>
    </row>
    <row r="804" spans="1:11" ht="54">
      <c r="A804" s="71" t="s">
        <v>18</v>
      </c>
      <c r="B804" s="71" t="s">
        <v>29</v>
      </c>
      <c r="C804" s="71" t="s">
        <v>6</v>
      </c>
      <c r="D804" s="36" t="str">
        <f t="shared" si="24"/>
        <v>Public</v>
      </c>
      <c r="E804" s="72">
        <v>1447</v>
      </c>
      <c r="F804" s="72">
        <v>5305</v>
      </c>
      <c r="G804" s="71" t="s">
        <v>936</v>
      </c>
      <c r="H804" s="72">
        <v>338</v>
      </c>
      <c r="I804" s="45">
        <f t="shared" si="25"/>
        <v>10</v>
      </c>
      <c r="J804" s="72">
        <v>2002</v>
      </c>
      <c r="K804" s="71" t="s">
        <v>70</v>
      </c>
    </row>
    <row r="805" spans="1:11" ht="54">
      <c r="A805" s="71" t="s">
        <v>19</v>
      </c>
      <c r="B805" s="71" t="s">
        <v>54</v>
      </c>
      <c r="C805" s="71" t="s">
        <v>6</v>
      </c>
      <c r="D805" s="36" t="str">
        <f t="shared" si="24"/>
        <v>Public</v>
      </c>
      <c r="E805" s="72">
        <v>309</v>
      </c>
      <c r="F805" s="72">
        <v>309</v>
      </c>
      <c r="G805" s="71" t="s">
        <v>942</v>
      </c>
      <c r="H805" s="72">
        <v>599</v>
      </c>
      <c r="I805" s="45">
        <f t="shared" si="25"/>
        <v>19</v>
      </c>
      <c r="J805" s="72">
        <v>1993</v>
      </c>
      <c r="K805" s="71" t="s">
        <v>70</v>
      </c>
    </row>
    <row r="806" spans="1:11" ht="67.5">
      <c r="A806" s="71" t="s">
        <v>19</v>
      </c>
      <c r="B806" s="71" t="s">
        <v>54</v>
      </c>
      <c r="C806" s="71" t="s">
        <v>6</v>
      </c>
      <c r="D806" s="36" t="str">
        <f t="shared" si="24"/>
        <v>Public</v>
      </c>
      <c r="E806" s="72">
        <v>423</v>
      </c>
      <c r="F806" s="72">
        <v>423</v>
      </c>
      <c r="G806" s="71" t="s">
        <v>944</v>
      </c>
      <c r="H806" s="72">
        <v>345</v>
      </c>
      <c r="I806" s="45">
        <f t="shared" si="25"/>
        <v>19</v>
      </c>
      <c r="J806" s="72">
        <v>1993</v>
      </c>
      <c r="K806" s="71" t="s">
        <v>70</v>
      </c>
    </row>
    <row r="807" spans="1:11" ht="40.5">
      <c r="A807" s="71" t="s">
        <v>19</v>
      </c>
      <c r="B807" s="71" t="s">
        <v>54</v>
      </c>
      <c r="C807" s="71" t="s">
        <v>6</v>
      </c>
      <c r="D807" s="36" t="str">
        <f t="shared" si="24"/>
        <v>Public</v>
      </c>
      <c r="E807" s="72">
        <v>427</v>
      </c>
      <c r="F807" s="72">
        <v>427</v>
      </c>
      <c r="G807" s="71" t="s">
        <v>948</v>
      </c>
      <c r="H807" s="72">
        <v>663</v>
      </c>
      <c r="I807" s="45">
        <f t="shared" si="25"/>
        <v>27</v>
      </c>
      <c r="J807" s="72">
        <v>1985</v>
      </c>
      <c r="K807" s="71" t="s">
        <v>70</v>
      </c>
    </row>
    <row r="808" spans="1:11" ht="54">
      <c r="A808" s="71" t="s">
        <v>19</v>
      </c>
      <c r="B808" s="71" t="s">
        <v>54</v>
      </c>
      <c r="C808" s="71" t="s">
        <v>6</v>
      </c>
      <c r="D808" s="36" t="str">
        <f t="shared" si="24"/>
        <v>Public</v>
      </c>
      <c r="E808" s="72">
        <v>439</v>
      </c>
      <c r="F808" s="72">
        <v>439</v>
      </c>
      <c r="G808" s="71" t="s">
        <v>960</v>
      </c>
      <c r="H808" s="72">
        <v>307</v>
      </c>
      <c r="I808" s="45">
        <f t="shared" si="25"/>
        <v>7</v>
      </c>
      <c r="J808" s="72">
        <v>2005</v>
      </c>
      <c r="K808" s="71" t="s">
        <v>70</v>
      </c>
    </row>
    <row r="809" spans="1:11" ht="67.5">
      <c r="A809" s="71" t="s">
        <v>19</v>
      </c>
      <c r="B809" s="71" t="s">
        <v>54</v>
      </c>
      <c r="C809" s="71" t="s">
        <v>6</v>
      </c>
      <c r="D809" s="36" t="str">
        <f t="shared" si="24"/>
        <v>Public</v>
      </c>
      <c r="E809" s="72">
        <v>451</v>
      </c>
      <c r="F809" s="72">
        <v>451</v>
      </c>
      <c r="G809" s="71" t="s">
        <v>971</v>
      </c>
      <c r="H809" s="72">
        <v>495</v>
      </c>
      <c r="I809" s="45">
        <f t="shared" si="25"/>
        <v>26</v>
      </c>
      <c r="J809" s="72">
        <v>1986</v>
      </c>
      <c r="K809" s="71" t="s">
        <v>70</v>
      </c>
    </row>
    <row r="810" spans="1:11" ht="67.5">
      <c r="A810" s="71" t="s">
        <v>19</v>
      </c>
      <c r="B810" s="71" t="s">
        <v>54</v>
      </c>
      <c r="C810" s="71" t="s">
        <v>6</v>
      </c>
      <c r="D810" s="36" t="str">
        <f t="shared" si="24"/>
        <v>Public</v>
      </c>
      <c r="E810" s="72">
        <v>452</v>
      </c>
      <c r="F810" s="72">
        <v>452</v>
      </c>
      <c r="G810" s="71" t="s">
        <v>972</v>
      </c>
      <c r="H810" s="72">
        <v>298</v>
      </c>
      <c r="I810" s="45">
        <f t="shared" si="25"/>
        <v>7</v>
      </c>
      <c r="J810" s="72">
        <v>2005</v>
      </c>
      <c r="K810" s="71" t="s">
        <v>70</v>
      </c>
    </row>
    <row r="811" spans="1:11" ht="67.5">
      <c r="A811" s="71" t="s">
        <v>19</v>
      </c>
      <c r="B811" s="71" t="s">
        <v>54</v>
      </c>
      <c r="C811" s="71" t="s">
        <v>6</v>
      </c>
      <c r="D811" s="36" t="str">
        <f t="shared" si="24"/>
        <v>Public</v>
      </c>
      <c r="E811" s="72">
        <v>467</v>
      </c>
      <c r="F811" s="72">
        <v>467</v>
      </c>
      <c r="G811" s="71" t="s">
        <v>984</v>
      </c>
      <c r="H811" s="72">
        <v>366</v>
      </c>
      <c r="I811" s="45">
        <f t="shared" si="25"/>
        <v>13</v>
      </c>
      <c r="J811" s="72">
        <v>1999</v>
      </c>
      <c r="K811" s="71" t="s">
        <v>70</v>
      </c>
    </row>
    <row r="812" spans="1:11" ht="27">
      <c r="A812" s="71" t="s">
        <v>19</v>
      </c>
      <c r="B812" s="71" t="s">
        <v>54</v>
      </c>
      <c r="C812" s="71" t="s">
        <v>6</v>
      </c>
      <c r="D812" s="36" t="str">
        <f t="shared" si="24"/>
        <v>Public</v>
      </c>
      <c r="E812" s="72">
        <v>779</v>
      </c>
      <c r="F812" s="72">
        <v>779</v>
      </c>
      <c r="G812" s="71" t="s">
        <v>988</v>
      </c>
      <c r="H812" s="72">
        <v>387</v>
      </c>
      <c r="I812" s="45">
        <f t="shared" si="25"/>
        <v>13</v>
      </c>
      <c r="J812" s="72">
        <v>1999</v>
      </c>
      <c r="K812" s="71" t="s">
        <v>70</v>
      </c>
    </row>
    <row r="813" spans="1:11" ht="27">
      <c r="A813" s="71" t="s">
        <v>19</v>
      </c>
      <c r="B813" s="71" t="s">
        <v>54</v>
      </c>
      <c r="C813" s="71" t="s">
        <v>6</v>
      </c>
      <c r="D813" s="36" t="str">
        <f t="shared" si="24"/>
        <v>Public</v>
      </c>
      <c r="E813" s="72">
        <v>1065</v>
      </c>
      <c r="F813" s="72">
        <v>1065</v>
      </c>
      <c r="G813" s="71" t="s">
        <v>1010</v>
      </c>
      <c r="H813" s="72">
        <v>385</v>
      </c>
      <c r="I813" s="45">
        <f t="shared" si="25"/>
        <v>12</v>
      </c>
      <c r="J813" s="72">
        <v>2000</v>
      </c>
      <c r="K813" s="71" t="s">
        <v>70</v>
      </c>
    </row>
    <row r="814" spans="1:11" ht="54">
      <c r="A814" s="71" t="s">
        <v>19</v>
      </c>
      <c r="B814" s="71" t="s">
        <v>54</v>
      </c>
      <c r="C814" s="71" t="s">
        <v>6</v>
      </c>
      <c r="D814" s="36" t="str">
        <f t="shared" si="24"/>
        <v>Public</v>
      </c>
      <c r="E814" s="72">
        <v>1066</v>
      </c>
      <c r="F814" s="72">
        <v>1066</v>
      </c>
      <c r="G814" s="71" t="s">
        <v>1011</v>
      </c>
      <c r="H814" s="72">
        <v>382</v>
      </c>
      <c r="I814" s="45">
        <f t="shared" si="25"/>
        <v>7</v>
      </c>
      <c r="J814" s="72">
        <v>2005</v>
      </c>
      <c r="K814" s="71" t="s">
        <v>70</v>
      </c>
    </row>
    <row r="815" spans="1:11" ht="67.5">
      <c r="A815" s="71" t="s">
        <v>19</v>
      </c>
      <c r="B815" s="71" t="s">
        <v>54</v>
      </c>
      <c r="C815" s="71" t="s">
        <v>6</v>
      </c>
      <c r="D815" s="36" t="str">
        <f t="shared" si="24"/>
        <v>Public</v>
      </c>
      <c r="E815" s="72">
        <v>1067</v>
      </c>
      <c r="F815" s="72">
        <v>1067</v>
      </c>
      <c r="G815" s="71" t="s">
        <v>1012</v>
      </c>
      <c r="H815" s="72">
        <v>489</v>
      </c>
      <c r="I815" s="45">
        <f t="shared" si="25"/>
        <v>18</v>
      </c>
      <c r="J815" s="72">
        <v>1994</v>
      </c>
      <c r="K815" s="71" t="s">
        <v>70</v>
      </c>
    </row>
    <row r="816" spans="1:11" ht="54">
      <c r="A816" s="71" t="s">
        <v>19</v>
      </c>
      <c r="B816" s="71" t="s">
        <v>54</v>
      </c>
      <c r="C816" s="71" t="s">
        <v>6</v>
      </c>
      <c r="D816" s="36" t="str">
        <f t="shared" si="24"/>
        <v>Public</v>
      </c>
      <c r="E816" s="72">
        <v>1068</v>
      </c>
      <c r="F816" s="72">
        <v>1068</v>
      </c>
      <c r="G816" s="71" t="s">
        <v>1013</v>
      </c>
      <c r="H816" s="72">
        <v>726</v>
      </c>
      <c r="I816" s="45">
        <f t="shared" si="25"/>
        <v>10</v>
      </c>
      <c r="J816" s="72">
        <v>2002</v>
      </c>
      <c r="K816" s="71" t="s">
        <v>70</v>
      </c>
    </row>
    <row r="817" spans="1:11" ht="54">
      <c r="A817" s="71" t="s">
        <v>19</v>
      </c>
      <c r="B817" s="71" t="s">
        <v>54</v>
      </c>
      <c r="C817" s="71" t="s">
        <v>6</v>
      </c>
      <c r="D817" s="36" t="str">
        <f t="shared" si="24"/>
        <v>Public</v>
      </c>
      <c r="E817" s="72">
        <v>1072</v>
      </c>
      <c r="F817" s="72">
        <v>1072</v>
      </c>
      <c r="G817" s="71" t="s">
        <v>1015</v>
      </c>
      <c r="H817" s="72">
        <v>243</v>
      </c>
      <c r="I817" s="45">
        <f t="shared" si="25"/>
        <v>24</v>
      </c>
      <c r="J817" s="72">
        <v>1988</v>
      </c>
      <c r="K817" s="71" t="s">
        <v>70</v>
      </c>
    </row>
    <row r="818" spans="1:11" ht="67.5">
      <c r="A818" s="71" t="s">
        <v>19</v>
      </c>
      <c r="B818" s="71" t="s">
        <v>54</v>
      </c>
      <c r="C818" s="71" t="s">
        <v>6</v>
      </c>
      <c r="D818" s="36" t="str">
        <f t="shared" si="24"/>
        <v>Public</v>
      </c>
      <c r="E818" s="72">
        <v>1190</v>
      </c>
      <c r="F818" s="72">
        <v>1191</v>
      </c>
      <c r="G818" s="71" t="s">
        <v>1018</v>
      </c>
      <c r="H818" s="72">
        <v>199</v>
      </c>
      <c r="I818" s="45">
        <f t="shared" si="25"/>
        <v>2</v>
      </c>
      <c r="J818" s="72">
        <v>2010</v>
      </c>
      <c r="K818" s="71" t="s">
        <v>70</v>
      </c>
    </row>
    <row r="819" spans="1:11" ht="40.5">
      <c r="A819" s="71" t="s">
        <v>19</v>
      </c>
      <c r="B819" s="71" t="s">
        <v>54</v>
      </c>
      <c r="C819" s="71" t="s">
        <v>6</v>
      </c>
      <c r="D819" s="36" t="str">
        <f t="shared" si="24"/>
        <v>Public</v>
      </c>
      <c r="E819" s="72">
        <v>1266</v>
      </c>
      <c r="F819" s="72">
        <v>1267</v>
      </c>
      <c r="G819" s="71" t="s">
        <v>1019</v>
      </c>
      <c r="H819" s="72">
        <v>323</v>
      </c>
      <c r="I819" s="45">
        <f t="shared" si="25"/>
        <v>1</v>
      </c>
      <c r="J819" s="72">
        <v>2011</v>
      </c>
      <c r="K819" s="71" t="s">
        <v>70</v>
      </c>
    </row>
    <row r="820" spans="1:11" ht="54">
      <c r="A820" s="71" t="s">
        <v>19</v>
      </c>
      <c r="B820" s="71" t="s">
        <v>3</v>
      </c>
      <c r="C820" s="71" t="s">
        <v>1431</v>
      </c>
      <c r="D820" s="36" t="str">
        <f t="shared" si="24"/>
        <v>Private</v>
      </c>
      <c r="E820" s="72">
        <v>1064</v>
      </c>
      <c r="F820" s="72">
        <v>1064</v>
      </c>
      <c r="G820" s="71" t="s">
        <v>1009</v>
      </c>
      <c r="H820" s="72">
        <v>270</v>
      </c>
      <c r="I820" s="45">
        <f t="shared" si="25"/>
        <v>22</v>
      </c>
      <c r="J820" s="72">
        <v>1990</v>
      </c>
      <c r="K820" s="71" t="s">
        <v>70</v>
      </c>
    </row>
    <row r="821" spans="1:11" ht="54">
      <c r="A821" s="71" t="s">
        <v>19</v>
      </c>
      <c r="B821" s="71" t="s">
        <v>3</v>
      </c>
      <c r="C821" s="71" t="s">
        <v>1431</v>
      </c>
      <c r="D821" s="36" t="str">
        <f t="shared" si="24"/>
        <v>Private</v>
      </c>
      <c r="E821" s="72">
        <v>1069</v>
      </c>
      <c r="F821" s="72">
        <v>1069</v>
      </c>
      <c r="G821" s="71" t="s">
        <v>1014</v>
      </c>
      <c r="H821" s="72">
        <v>317</v>
      </c>
      <c r="I821" s="45">
        <f t="shared" si="25"/>
        <v>18</v>
      </c>
      <c r="J821" s="72">
        <v>1994</v>
      </c>
      <c r="K821" s="71" t="s">
        <v>70</v>
      </c>
    </row>
    <row r="822" spans="1:11" ht="27">
      <c r="A822" s="71" t="s">
        <v>19</v>
      </c>
      <c r="B822" s="71" t="s">
        <v>29</v>
      </c>
      <c r="C822" s="71" t="s">
        <v>1431</v>
      </c>
      <c r="D822" s="36" t="str">
        <f t="shared" si="24"/>
        <v>Private</v>
      </c>
      <c r="E822" s="72">
        <v>425</v>
      </c>
      <c r="F822" s="72">
        <v>425</v>
      </c>
      <c r="G822" s="71" t="s">
        <v>946</v>
      </c>
      <c r="H822" s="72">
        <v>83</v>
      </c>
      <c r="I822" s="45">
        <f t="shared" si="25"/>
        <v>14</v>
      </c>
      <c r="J822" s="72">
        <v>1998</v>
      </c>
      <c r="K822" s="71" t="s">
        <v>70</v>
      </c>
    </row>
    <row r="823" spans="1:11" ht="40.5">
      <c r="A823" s="71" t="s">
        <v>19</v>
      </c>
      <c r="B823" s="71" t="s">
        <v>29</v>
      </c>
      <c r="C823" s="71" t="s">
        <v>1431</v>
      </c>
      <c r="D823" s="36" t="str">
        <f t="shared" si="24"/>
        <v>Private</v>
      </c>
      <c r="E823" s="72">
        <v>435</v>
      </c>
      <c r="F823" s="72">
        <v>435</v>
      </c>
      <c r="G823" s="71" t="s">
        <v>956</v>
      </c>
      <c r="H823" s="72">
        <v>338</v>
      </c>
      <c r="I823" s="45">
        <f t="shared" si="25"/>
        <v>32</v>
      </c>
      <c r="J823" s="72">
        <v>1980</v>
      </c>
      <c r="K823" s="71" t="s">
        <v>70</v>
      </c>
    </row>
    <row r="824" spans="1:11" ht="27">
      <c r="A824" s="71" t="s">
        <v>19</v>
      </c>
      <c r="B824" s="71" t="s">
        <v>29</v>
      </c>
      <c r="C824" s="71" t="s">
        <v>1431</v>
      </c>
      <c r="D824" s="36" t="str">
        <f t="shared" si="24"/>
        <v>Private</v>
      </c>
      <c r="E824" s="72">
        <v>444</v>
      </c>
      <c r="F824" s="72">
        <v>444</v>
      </c>
      <c r="G824" s="71" t="s">
        <v>965</v>
      </c>
      <c r="H824" s="72">
        <v>409</v>
      </c>
      <c r="I824" s="45">
        <f t="shared" si="25"/>
        <v>62</v>
      </c>
      <c r="J824" s="72">
        <v>1950</v>
      </c>
      <c r="K824" s="71" t="s">
        <v>70</v>
      </c>
    </row>
    <row r="825" spans="1:11" ht="40.5">
      <c r="A825" s="71" t="s">
        <v>19</v>
      </c>
      <c r="B825" s="71" t="s">
        <v>29</v>
      </c>
      <c r="C825" s="71" t="s">
        <v>6</v>
      </c>
      <c r="D825" s="36" t="str">
        <f t="shared" si="24"/>
        <v>Public</v>
      </c>
      <c r="E825" s="72">
        <v>38</v>
      </c>
      <c r="F825" s="72">
        <v>38</v>
      </c>
      <c r="G825" s="71" t="s">
        <v>937</v>
      </c>
      <c r="H825" s="72">
        <v>106</v>
      </c>
      <c r="I825" s="45">
        <f t="shared" si="25"/>
        <v>8</v>
      </c>
      <c r="J825" s="72">
        <v>2004</v>
      </c>
      <c r="K825" s="71" t="s">
        <v>70</v>
      </c>
    </row>
    <row r="826" spans="1:11" ht="40.5">
      <c r="A826" s="71" t="s">
        <v>19</v>
      </c>
      <c r="B826" s="71" t="s">
        <v>29</v>
      </c>
      <c r="C826" s="71" t="s">
        <v>6</v>
      </c>
      <c r="D826" s="36" t="str">
        <f t="shared" si="24"/>
        <v>Public</v>
      </c>
      <c r="E826" s="72">
        <v>39</v>
      </c>
      <c r="F826" s="72">
        <v>39</v>
      </c>
      <c r="G826" s="71" t="s">
        <v>938</v>
      </c>
      <c r="H826" s="72">
        <v>37</v>
      </c>
      <c r="I826" s="45">
        <f t="shared" si="25"/>
        <v>9</v>
      </c>
      <c r="J826" s="72">
        <v>2003</v>
      </c>
      <c r="K826" s="71" t="s">
        <v>70</v>
      </c>
    </row>
    <row r="827" spans="1:11" ht="40.5">
      <c r="A827" s="71" t="s">
        <v>19</v>
      </c>
      <c r="B827" s="71" t="s">
        <v>29</v>
      </c>
      <c r="C827" s="71" t="s">
        <v>6</v>
      </c>
      <c r="D827" s="36" t="str">
        <f t="shared" si="24"/>
        <v>Public</v>
      </c>
      <c r="E827" s="72">
        <v>222</v>
      </c>
      <c r="F827" s="72">
        <v>222</v>
      </c>
      <c r="G827" s="71" t="s">
        <v>939</v>
      </c>
      <c r="H827" s="72">
        <v>37</v>
      </c>
      <c r="I827" s="45">
        <f t="shared" si="25"/>
        <v>4</v>
      </c>
      <c r="J827" s="72">
        <v>2008</v>
      </c>
      <c r="K827" s="71" t="s">
        <v>70</v>
      </c>
    </row>
    <row r="828" spans="1:11" ht="40.5">
      <c r="A828" s="71" t="s">
        <v>19</v>
      </c>
      <c r="B828" s="71" t="s">
        <v>29</v>
      </c>
      <c r="C828" s="71" t="s">
        <v>6</v>
      </c>
      <c r="D828" s="36" t="str">
        <f t="shared" si="24"/>
        <v>Public</v>
      </c>
      <c r="E828" s="72">
        <v>305</v>
      </c>
      <c r="F828" s="72">
        <v>305</v>
      </c>
      <c r="G828" s="71" t="s">
        <v>941</v>
      </c>
      <c r="H828" s="72">
        <v>34</v>
      </c>
      <c r="I828" s="45">
        <f t="shared" si="25"/>
        <v>5</v>
      </c>
      <c r="J828" s="72">
        <v>2007</v>
      </c>
      <c r="K828" s="71" t="s">
        <v>70</v>
      </c>
    </row>
    <row r="829" spans="1:11" ht="27">
      <c r="A829" s="71" t="s">
        <v>19</v>
      </c>
      <c r="B829" s="71" t="s">
        <v>29</v>
      </c>
      <c r="C829" s="71" t="s">
        <v>6</v>
      </c>
      <c r="D829" s="36" t="str">
        <f t="shared" si="24"/>
        <v>Public</v>
      </c>
      <c r="E829" s="72">
        <v>387</v>
      </c>
      <c r="F829" s="72">
        <v>387</v>
      </c>
      <c r="G829" s="71" t="s">
        <v>943</v>
      </c>
      <c r="H829" s="72">
        <v>49</v>
      </c>
      <c r="I829" s="45">
        <f t="shared" si="25"/>
        <v>9</v>
      </c>
      <c r="J829" s="72">
        <v>2003</v>
      </c>
      <c r="K829" s="71" t="s">
        <v>70</v>
      </c>
    </row>
    <row r="830" spans="1:11" ht="40.5">
      <c r="A830" s="71" t="s">
        <v>19</v>
      </c>
      <c r="B830" s="71" t="s">
        <v>29</v>
      </c>
      <c r="C830" s="71" t="s">
        <v>6</v>
      </c>
      <c r="D830" s="36" t="str">
        <f t="shared" si="24"/>
        <v>Public</v>
      </c>
      <c r="E830" s="72">
        <v>424</v>
      </c>
      <c r="F830" s="72">
        <v>424</v>
      </c>
      <c r="G830" s="71" t="s">
        <v>945</v>
      </c>
      <c r="H830" s="72">
        <v>184</v>
      </c>
      <c r="I830" s="45">
        <f t="shared" si="25"/>
        <v>4</v>
      </c>
      <c r="J830" s="72">
        <v>2008</v>
      </c>
      <c r="K830" s="71" t="s">
        <v>70</v>
      </c>
    </row>
    <row r="831" spans="1:11" ht="27">
      <c r="A831" s="71" t="s">
        <v>19</v>
      </c>
      <c r="B831" s="71" t="s">
        <v>29</v>
      </c>
      <c r="C831" s="71" t="s">
        <v>6</v>
      </c>
      <c r="D831" s="36" t="str">
        <f t="shared" si="24"/>
        <v>Public</v>
      </c>
      <c r="E831" s="72">
        <v>426</v>
      </c>
      <c r="F831" s="72">
        <v>426</v>
      </c>
      <c r="G831" s="71" t="s">
        <v>947</v>
      </c>
      <c r="H831" s="72">
        <v>72</v>
      </c>
      <c r="I831" s="45">
        <f t="shared" si="25"/>
        <v>16</v>
      </c>
      <c r="J831" s="72">
        <v>1996</v>
      </c>
      <c r="K831" s="71" t="s">
        <v>70</v>
      </c>
    </row>
    <row r="832" spans="1:11" ht="40.5">
      <c r="A832" s="71" t="s">
        <v>19</v>
      </c>
      <c r="B832" s="71" t="s">
        <v>29</v>
      </c>
      <c r="C832" s="71" t="s">
        <v>6</v>
      </c>
      <c r="D832" s="36" t="str">
        <f t="shared" si="24"/>
        <v>Public</v>
      </c>
      <c r="E832" s="72">
        <v>428</v>
      </c>
      <c r="F832" s="72">
        <v>428</v>
      </c>
      <c r="G832" s="71" t="s">
        <v>949</v>
      </c>
      <c r="H832" s="72">
        <v>237</v>
      </c>
      <c r="I832" s="45">
        <f t="shared" si="25"/>
        <v>7</v>
      </c>
      <c r="J832" s="72">
        <v>2005</v>
      </c>
      <c r="K832" s="71" t="s">
        <v>70</v>
      </c>
    </row>
    <row r="833" spans="1:11" ht="27">
      <c r="A833" s="71" t="s">
        <v>19</v>
      </c>
      <c r="B833" s="71" t="s">
        <v>29</v>
      </c>
      <c r="C833" s="71" t="s">
        <v>6</v>
      </c>
      <c r="D833" s="36" t="str">
        <f t="shared" si="24"/>
        <v>Public</v>
      </c>
      <c r="E833" s="72">
        <v>429</v>
      </c>
      <c r="F833" s="72">
        <v>429</v>
      </c>
      <c r="G833" s="71" t="s">
        <v>950</v>
      </c>
      <c r="H833" s="72">
        <v>214</v>
      </c>
      <c r="I833" s="45">
        <f t="shared" si="25"/>
        <v>8</v>
      </c>
      <c r="J833" s="72">
        <v>2004</v>
      </c>
      <c r="K833" s="71" t="s">
        <v>70</v>
      </c>
    </row>
    <row r="834" spans="1:11" ht="27">
      <c r="A834" s="71" t="s">
        <v>19</v>
      </c>
      <c r="B834" s="71" t="s">
        <v>29</v>
      </c>
      <c r="C834" s="71" t="s">
        <v>6</v>
      </c>
      <c r="D834" s="36" t="str">
        <f t="shared" ref="D834:D897" si="26">IF(C834="Catholic", "Private", C834)</f>
        <v>Public</v>
      </c>
      <c r="E834" s="72">
        <v>430</v>
      </c>
      <c r="F834" s="72">
        <v>430</v>
      </c>
      <c r="G834" s="71" t="s">
        <v>951</v>
      </c>
      <c r="H834" s="72">
        <v>136</v>
      </c>
      <c r="I834" s="45">
        <f t="shared" si="25"/>
        <v>12</v>
      </c>
      <c r="J834" s="72">
        <v>2000</v>
      </c>
      <c r="K834" s="71" t="s">
        <v>70</v>
      </c>
    </row>
    <row r="835" spans="1:11" ht="40.5">
      <c r="A835" s="71" t="s">
        <v>19</v>
      </c>
      <c r="B835" s="71" t="s">
        <v>29</v>
      </c>
      <c r="C835" s="71" t="s">
        <v>6</v>
      </c>
      <c r="D835" s="36" t="str">
        <f t="shared" si="26"/>
        <v>Public</v>
      </c>
      <c r="E835" s="72">
        <v>431</v>
      </c>
      <c r="F835" s="72">
        <v>431</v>
      </c>
      <c r="G835" s="71" t="s">
        <v>952</v>
      </c>
      <c r="H835" s="72">
        <v>199</v>
      </c>
      <c r="I835" s="45">
        <f t="shared" ref="I835:I898" si="27">2012-J835</f>
        <v>32</v>
      </c>
      <c r="J835" s="72">
        <v>1980</v>
      </c>
      <c r="K835" s="71" t="s">
        <v>70</v>
      </c>
    </row>
    <row r="836" spans="1:11" ht="27">
      <c r="A836" s="71" t="s">
        <v>19</v>
      </c>
      <c r="B836" s="71" t="s">
        <v>29</v>
      </c>
      <c r="C836" s="71" t="s">
        <v>6</v>
      </c>
      <c r="D836" s="36" t="str">
        <f t="shared" si="26"/>
        <v>Public</v>
      </c>
      <c r="E836" s="72">
        <v>432</v>
      </c>
      <c r="F836" s="72">
        <v>432</v>
      </c>
      <c r="G836" s="71" t="s">
        <v>953</v>
      </c>
      <c r="H836" s="72">
        <v>238</v>
      </c>
      <c r="I836" s="45">
        <f t="shared" si="27"/>
        <v>13</v>
      </c>
      <c r="J836" s="72">
        <v>1999</v>
      </c>
      <c r="K836" s="71" t="s">
        <v>70</v>
      </c>
    </row>
    <row r="837" spans="1:11" ht="27">
      <c r="A837" s="71" t="s">
        <v>19</v>
      </c>
      <c r="B837" s="71" t="s">
        <v>29</v>
      </c>
      <c r="C837" s="71" t="s">
        <v>6</v>
      </c>
      <c r="D837" s="36" t="str">
        <f t="shared" si="26"/>
        <v>Public</v>
      </c>
      <c r="E837" s="72">
        <v>433</v>
      </c>
      <c r="F837" s="72">
        <v>433</v>
      </c>
      <c r="G837" s="71" t="s">
        <v>954</v>
      </c>
      <c r="H837" s="72">
        <v>205</v>
      </c>
      <c r="I837" s="45">
        <f t="shared" si="27"/>
        <v>9</v>
      </c>
      <c r="J837" s="72">
        <v>2003</v>
      </c>
      <c r="K837" s="71" t="s">
        <v>70</v>
      </c>
    </row>
    <row r="838" spans="1:11" ht="27">
      <c r="A838" s="71" t="s">
        <v>19</v>
      </c>
      <c r="B838" s="71" t="s">
        <v>29</v>
      </c>
      <c r="C838" s="71" t="s">
        <v>6</v>
      </c>
      <c r="D838" s="36" t="str">
        <f t="shared" si="26"/>
        <v>Public</v>
      </c>
      <c r="E838" s="72">
        <v>434</v>
      </c>
      <c r="F838" s="72">
        <v>434</v>
      </c>
      <c r="G838" s="71" t="s">
        <v>955</v>
      </c>
      <c r="H838" s="72">
        <v>121</v>
      </c>
      <c r="I838" s="45">
        <f t="shared" si="27"/>
        <v>24</v>
      </c>
      <c r="J838" s="72">
        <v>1988</v>
      </c>
      <c r="K838" s="71" t="s">
        <v>70</v>
      </c>
    </row>
    <row r="839" spans="1:11" ht="27">
      <c r="A839" s="71" t="s">
        <v>19</v>
      </c>
      <c r="B839" s="71" t="s">
        <v>29</v>
      </c>
      <c r="C839" s="71" t="s">
        <v>6</v>
      </c>
      <c r="D839" s="36" t="str">
        <f t="shared" si="26"/>
        <v>Public</v>
      </c>
      <c r="E839" s="72">
        <v>436</v>
      </c>
      <c r="F839" s="72">
        <v>436</v>
      </c>
      <c r="G839" s="71" t="s">
        <v>957</v>
      </c>
      <c r="H839" s="72">
        <v>297</v>
      </c>
      <c r="I839" s="45">
        <f t="shared" si="27"/>
        <v>31</v>
      </c>
      <c r="J839" s="72">
        <v>1981</v>
      </c>
      <c r="K839" s="71" t="s">
        <v>70</v>
      </c>
    </row>
    <row r="840" spans="1:11" ht="40.5">
      <c r="A840" s="71" t="s">
        <v>19</v>
      </c>
      <c r="B840" s="71" t="s">
        <v>29</v>
      </c>
      <c r="C840" s="71" t="s">
        <v>6</v>
      </c>
      <c r="D840" s="36" t="str">
        <f t="shared" si="26"/>
        <v>Public</v>
      </c>
      <c r="E840" s="72">
        <v>437</v>
      </c>
      <c r="F840" s="72">
        <v>437</v>
      </c>
      <c r="G840" s="71" t="s">
        <v>958</v>
      </c>
      <c r="H840" s="72">
        <v>167</v>
      </c>
      <c r="I840" s="45">
        <f t="shared" si="27"/>
        <v>11</v>
      </c>
      <c r="J840" s="72">
        <v>2001</v>
      </c>
      <c r="K840" s="71" t="s">
        <v>70</v>
      </c>
    </row>
    <row r="841" spans="1:11" ht="40.5">
      <c r="A841" s="71" t="s">
        <v>19</v>
      </c>
      <c r="B841" s="71" t="s">
        <v>29</v>
      </c>
      <c r="C841" s="71" t="s">
        <v>6</v>
      </c>
      <c r="D841" s="36" t="str">
        <f t="shared" si="26"/>
        <v>Public</v>
      </c>
      <c r="E841" s="72">
        <v>438</v>
      </c>
      <c r="F841" s="72">
        <v>438</v>
      </c>
      <c r="G841" s="71" t="s">
        <v>959</v>
      </c>
      <c r="H841" s="72">
        <v>183</v>
      </c>
      <c r="I841" s="45">
        <f t="shared" si="27"/>
        <v>15</v>
      </c>
      <c r="J841" s="72">
        <v>1997</v>
      </c>
      <c r="K841" s="71" t="s">
        <v>70</v>
      </c>
    </row>
    <row r="842" spans="1:11" ht="40.5">
      <c r="A842" s="71" t="s">
        <v>19</v>
      </c>
      <c r="B842" s="71" t="s">
        <v>29</v>
      </c>
      <c r="C842" s="71" t="s">
        <v>6</v>
      </c>
      <c r="D842" s="36" t="str">
        <f t="shared" si="26"/>
        <v>Public</v>
      </c>
      <c r="E842" s="72">
        <v>440</v>
      </c>
      <c r="F842" s="72">
        <v>440</v>
      </c>
      <c r="G842" s="71" t="s">
        <v>961</v>
      </c>
      <c r="H842" s="72">
        <v>187</v>
      </c>
      <c r="I842" s="45">
        <f t="shared" si="27"/>
        <v>7</v>
      </c>
      <c r="J842" s="72">
        <v>2005</v>
      </c>
      <c r="K842" s="71" t="s">
        <v>70</v>
      </c>
    </row>
    <row r="843" spans="1:11" ht="27">
      <c r="A843" s="71" t="s">
        <v>19</v>
      </c>
      <c r="B843" s="71" t="s">
        <v>29</v>
      </c>
      <c r="C843" s="71" t="s">
        <v>6</v>
      </c>
      <c r="D843" s="36" t="str">
        <f t="shared" si="26"/>
        <v>Public</v>
      </c>
      <c r="E843" s="72">
        <v>441</v>
      </c>
      <c r="F843" s="72">
        <v>441</v>
      </c>
      <c r="G843" s="71" t="s">
        <v>962</v>
      </c>
      <c r="H843" s="72">
        <v>154</v>
      </c>
      <c r="I843" s="45">
        <f t="shared" si="27"/>
        <v>2</v>
      </c>
      <c r="J843" s="72">
        <v>2010</v>
      </c>
      <c r="K843" s="71" t="s">
        <v>70</v>
      </c>
    </row>
    <row r="844" spans="1:11" ht="27">
      <c r="A844" s="71" t="s">
        <v>19</v>
      </c>
      <c r="B844" s="71" t="s">
        <v>29</v>
      </c>
      <c r="C844" s="71" t="s">
        <v>6</v>
      </c>
      <c r="D844" s="36" t="str">
        <f t="shared" si="26"/>
        <v>Public</v>
      </c>
      <c r="E844" s="72">
        <v>442</v>
      </c>
      <c r="F844" s="72">
        <v>442</v>
      </c>
      <c r="G844" s="71" t="s">
        <v>963</v>
      </c>
      <c r="H844" s="72">
        <v>181</v>
      </c>
      <c r="I844" s="45">
        <f t="shared" si="27"/>
        <v>12</v>
      </c>
      <c r="J844" s="72">
        <v>2000</v>
      </c>
      <c r="K844" s="71" t="s">
        <v>70</v>
      </c>
    </row>
    <row r="845" spans="1:11" ht="40.5">
      <c r="A845" s="71" t="s">
        <v>19</v>
      </c>
      <c r="B845" s="71" t="s">
        <v>29</v>
      </c>
      <c r="C845" s="71" t="s">
        <v>6</v>
      </c>
      <c r="D845" s="36" t="str">
        <f t="shared" si="26"/>
        <v>Public</v>
      </c>
      <c r="E845" s="72">
        <v>443</v>
      </c>
      <c r="F845" s="72">
        <v>443</v>
      </c>
      <c r="G845" s="71" t="s">
        <v>964</v>
      </c>
      <c r="H845" s="72">
        <v>176</v>
      </c>
      <c r="I845" s="45">
        <f t="shared" si="27"/>
        <v>28</v>
      </c>
      <c r="J845" s="72">
        <v>1984</v>
      </c>
      <c r="K845" s="71" t="s">
        <v>70</v>
      </c>
    </row>
    <row r="846" spans="1:11" ht="27">
      <c r="A846" s="71" t="s">
        <v>19</v>
      </c>
      <c r="B846" s="71" t="s">
        <v>29</v>
      </c>
      <c r="C846" s="71" t="s">
        <v>6</v>
      </c>
      <c r="D846" s="36" t="str">
        <f t="shared" si="26"/>
        <v>Public</v>
      </c>
      <c r="E846" s="72">
        <v>446</v>
      </c>
      <c r="F846" s="72">
        <v>446</v>
      </c>
      <c r="G846" s="71" t="s">
        <v>966</v>
      </c>
      <c r="H846" s="72">
        <v>198</v>
      </c>
      <c r="I846" s="45">
        <f t="shared" si="27"/>
        <v>28</v>
      </c>
      <c r="J846" s="72">
        <v>1984</v>
      </c>
      <c r="K846" s="71" t="s">
        <v>70</v>
      </c>
    </row>
    <row r="847" spans="1:11" ht="27">
      <c r="A847" s="71" t="s">
        <v>19</v>
      </c>
      <c r="B847" s="71" t="s">
        <v>29</v>
      </c>
      <c r="C847" s="71" t="s">
        <v>6</v>
      </c>
      <c r="D847" s="36" t="str">
        <f t="shared" si="26"/>
        <v>Public</v>
      </c>
      <c r="E847" s="72">
        <v>447</v>
      </c>
      <c r="F847" s="72">
        <v>447</v>
      </c>
      <c r="G847" s="71" t="s">
        <v>967</v>
      </c>
      <c r="H847" s="72">
        <v>155</v>
      </c>
      <c r="I847" s="45">
        <f t="shared" si="27"/>
        <v>15</v>
      </c>
      <c r="J847" s="72">
        <v>1997</v>
      </c>
      <c r="K847" s="71" t="s">
        <v>70</v>
      </c>
    </row>
    <row r="848" spans="1:11" ht="27">
      <c r="A848" s="71" t="s">
        <v>19</v>
      </c>
      <c r="B848" s="71" t="s">
        <v>29</v>
      </c>
      <c r="C848" s="71" t="s">
        <v>6</v>
      </c>
      <c r="D848" s="36" t="str">
        <f t="shared" si="26"/>
        <v>Public</v>
      </c>
      <c r="E848" s="72">
        <v>448</v>
      </c>
      <c r="F848" s="72">
        <v>448</v>
      </c>
      <c r="G848" s="71" t="s">
        <v>968</v>
      </c>
      <c r="H848" s="72">
        <v>156</v>
      </c>
      <c r="I848" s="45">
        <f t="shared" si="27"/>
        <v>28</v>
      </c>
      <c r="J848" s="72">
        <v>1984</v>
      </c>
      <c r="K848" s="71" t="s">
        <v>70</v>
      </c>
    </row>
    <row r="849" spans="1:11" ht="27">
      <c r="A849" s="71" t="s">
        <v>19</v>
      </c>
      <c r="B849" s="71" t="s">
        <v>29</v>
      </c>
      <c r="C849" s="71" t="s">
        <v>6</v>
      </c>
      <c r="D849" s="36" t="str">
        <f t="shared" si="26"/>
        <v>Public</v>
      </c>
      <c r="E849" s="72">
        <v>449</v>
      </c>
      <c r="F849" s="72">
        <v>449</v>
      </c>
      <c r="G849" s="71" t="s">
        <v>969</v>
      </c>
      <c r="H849" s="72">
        <v>248</v>
      </c>
      <c r="I849" s="45">
        <f t="shared" si="27"/>
        <v>30</v>
      </c>
      <c r="J849" s="72">
        <v>1982</v>
      </c>
      <c r="K849" s="71" t="s">
        <v>70</v>
      </c>
    </row>
    <row r="850" spans="1:11" ht="40.5">
      <c r="A850" s="71" t="s">
        <v>19</v>
      </c>
      <c r="B850" s="71" t="s">
        <v>29</v>
      </c>
      <c r="C850" s="71" t="s">
        <v>6</v>
      </c>
      <c r="D850" s="36" t="str">
        <f t="shared" si="26"/>
        <v>Public</v>
      </c>
      <c r="E850" s="72">
        <v>450</v>
      </c>
      <c r="F850" s="72">
        <v>450</v>
      </c>
      <c r="G850" s="71" t="s">
        <v>970</v>
      </c>
      <c r="H850" s="72">
        <v>280</v>
      </c>
      <c r="I850" s="45">
        <f t="shared" si="27"/>
        <v>26</v>
      </c>
      <c r="J850" s="72">
        <v>1986</v>
      </c>
      <c r="K850" s="71" t="s">
        <v>70</v>
      </c>
    </row>
    <row r="851" spans="1:11" ht="27">
      <c r="A851" s="71" t="s">
        <v>19</v>
      </c>
      <c r="B851" s="71" t="s">
        <v>29</v>
      </c>
      <c r="C851" s="71" t="s">
        <v>6</v>
      </c>
      <c r="D851" s="36" t="str">
        <f t="shared" si="26"/>
        <v>Public</v>
      </c>
      <c r="E851" s="72">
        <v>453</v>
      </c>
      <c r="F851" s="72">
        <v>453</v>
      </c>
      <c r="G851" s="71" t="s">
        <v>973</v>
      </c>
      <c r="H851" s="72">
        <v>221</v>
      </c>
      <c r="I851" s="45">
        <f t="shared" si="27"/>
        <v>12</v>
      </c>
      <c r="J851" s="72">
        <v>2000</v>
      </c>
      <c r="K851" s="71" t="s">
        <v>70</v>
      </c>
    </row>
    <row r="852" spans="1:11" ht="54">
      <c r="A852" s="71" t="s">
        <v>19</v>
      </c>
      <c r="B852" s="71" t="s">
        <v>29</v>
      </c>
      <c r="C852" s="71" t="s">
        <v>6</v>
      </c>
      <c r="D852" s="36" t="str">
        <f t="shared" si="26"/>
        <v>Public</v>
      </c>
      <c r="E852" s="72">
        <v>455</v>
      </c>
      <c r="F852" s="72">
        <v>455</v>
      </c>
      <c r="G852" s="71" t="s">
        <v>974</v>
      </c>
      <c r="H852" s="72">
        <v>639</v>
      </c>
      <c r="I852" s="45">
        <f t="shared" si="27"/>
        <v>51</v>
      </c>
      <c r="J852" s="72">
        <v>1961</v>
      </c>
      <c r="K852" s="71" t="s">
        <v>70</v>
      </c>
    </row>
    <row r="853" spans="1:11" ht="54">
      <c r="A853" s="71" t="s">
        <v>19</v>
      </c>
      <c r="B853" s="71" t="s">
        <v>29</v>
      </c>
      <c r="C853" s="71" t="s">
        <v>6</v>
      </c>
      <c r="D853" s="36" t="str">
        <f t="shared" si="26"/>
        <v>Public</v>
      </c>
      <c r="E853" s="72">
        <v>456</v>
      </c>
      <c r="F853" s="72">
        <v>456</v>
      </c>
      <c r="G853" s="71" t="s">
        <v>975</v>
      </c>
      <c r="H853" s="72">
        <v>483</v>
      </c>
      <c r="I853" s="45">
        <f t="shared" si="27"/>
        <v>51</v>
      </c>
      <c r="J853" s="72">
        <v>1961</v>
      </c>
      <c r="K853" s="71" t="s">
        <v>70</v>
      </c>
    </row>
    <row r="854" spans="1:11" ht="54">
      <c r="A854" s="71" t="s">
        <v>19</v>
      </c>
      <c r="B854" s="71" t="s">
        <v>29</v>
      </c>
      <c r="C854" s="71" t="s">
        <v>6</v>
      </c>
      <c r="D854" s="36" t="str">
        <f t="shared" si="26"/>
        <v>Public</v>
      </c>
      <c r="E854" s="72">
        <v>457</v>
      </c>
      <c r="F854" s="72">
        <v>457</v>
      </c>
      <c r="G854" s="71" t="s">
        <v>976</v>
      </c>
      <c r="H854" s="72">
        <v>838</v>
      </c>
      <c r="I854" s="45">
        <f t="shared" si="27"/>
        <v>30</v>
      </c>
      <c r="J854" s="72">
        <v>1982</v>
      </c>
      <c r="K854" s="71" t="s">
        <v>70</v>
      </c>
    </row>
    <row r="855" spans="1:11" ht="27">
      <c r="A855" s="71" t="s">
        <v>19</v>
      </c>
      <c r="B855" s="71" t="s">
        <v>29</v>
      </c>
      <c r="C855" s="71" t="s">
        <v>6</v>
      </c>
      <c r="D855" s="36" t="str">
        <f t="shared" si="26"/>
        <v>Public</v>
      </c>
      <c r="E855" s="72">
        <v>458</v>
      </c>
      <c r="F855" s="72">
        <v>458</v>
      </c>
      <c r="G855" s="71" t="s">
        <v>977</v>
      </c>
      <c r="H855" s="72">
        <v>487</v>
      </c>
      <c r="I855" s="45">
        <f t="shared" si="27"/>
        <v>29</v>
      </c>
      <c r="J855" s="72">
        <v>1983</v>
      </c>
      <c r="K855" s="71" t="s">
        <v>70</v>
      </c>
    </row>
    <row r="856" spans="1:11" ht="40.5">
      <c r="A856" s="71" t="s">
        <v>19</v>
      </c>
      <c r="B856" s="71" t="s">
        <v>29</v>
      </c>
      <c r="C856" s="71" t="s">
        <v>6</v>
      </c>
      <c r="D856" s="36" t="str">
        <f t="shared" si="26"/>
        <v>Public</v>
      </c>
      <c r="E856" s="72">
        <v>459</v>
      </c>
      <c r="F856" s="72">
        <v>459</v>
      </c>
      <c r="G856" s="71" t="s">
        <v>714</v>
      </c>
      <c r="H856" s="72">
        <v>478</v>
      </c>
      <c r="I856" s="45">
        <f t="shared" si="27"/>
        <v>13</v>
      </c>
      <c r="J856" s="72">
        <v>1999</v>
      </c>
      <c r="K856" s="71" t="s">
        <v>70</v>
      </c>
    </row>
    <row r="857" spans="1:11" ht="40.5">
      <c r="A857" s="71" t="s">
        <v>19</v>
      </c>
      <c r="B857" s="71" t="s">
        <v>29</v>
      </c>
      <c r="C857" s="71" t="s">
        <v>6</v>
      </c>
      <c r="D857" s="36" t="str">
        <f t="shared" si="26"/>
        <v>Public</v>
      </c>
      <c r="E857" s="72">
        <v>460</v>
      </c>
      <c r="F857" s="72">
        <v>460</v>
      </c>
      <c r="G857" s="71" t="s">
        <v>978</v>
      </c>
      <c r="H857" s="72">
        <v>155</v>
      </c>
      <c r="I857" s="45">
        <f t="shared" si="27"/>
        <v>25</v>
      </c>
      <c r="J857" s="72">
        <v>1987</v>
      </c>
      <c r="K857" s="71" t="s">
        <v>70</v>
      </c>
    </row>
    <row r="858" spans="1:11" ht="27">
      <c r="A858" s="71" t="s">
        <v>19</v>
      </c>
      <c r="B858" s="71" t="s">
        <v>29</v>
      </c>
      <c r="C858" s="71" t="s">
        <v>6</v>
      </c>
      <c r="D858" s="36" t="str">
        <f t="shared" si="26"/>
        <v>Public</v>
      </c>
      <c r="E858" s="72">
        <v>461</v>
      </c>
      <c r="F858" s="72">
        <v>461</v>
      </c>
      <c r="G858" s="71" t="s">
        <v>979</v>
      </c>
      <c r="H858" s="72">
        <v>116</v>
      </c>
      <c r="I858" s="45">
        <f t="shared" si="27"/>
        <v>20</v>
      </c>
      <c r="J858" s="72">
        <v>1992</v>
      </c>
      <c r="K858" s="71" t="s">
        <v>70</v>
      </c>
    </row>
    <row r="859" spans="1:11" ht="40.5">
      <c r="A859" s="71" t="s">
        <v>19</v>
      </c>
      <c r="B859" s="71" t="s">
        <v>29</v>
      </c>
      <c r="C859" s="71" t="s">
        <v>6</v>
      </c>
      <c r="D859" s="36" t="str">
        <f t="shared" si="26"/>
        <v>Public</v>
      </c>
      <c r="E859" s="72">
        <v>462</v>
      </c>
      <c r="F859" s="72">
        <v>462</v>
      </c>
      <c r="G859" s="71" t="s">
        <v>980</v>
      </c>
      <c r="H859" s="72">
        <v>415</v>
      </c>
      <c r="I859" s="45">
        <f t="shared" si="27"/>
        <v>15</v>
      </c>
      <c r="J859" s="72">
        <v>1997</v>
      </c>
      <c r="K859" s="71" t="s">
        <v>70</v>
      </c>
    </row>
    <row r="860" spans="1:11" ht="40.5">
      <c r="A860" s="71" t="s">
        <v>19</v>
      </c>
      <c r="B860" s="71" t="s">
        <v>29</v>
      </c>
      <c r="C860" s="71" t="s">
        <v>6</v>
      </c>
      <c r="D860" s="36" t="str">
        <f t="shared" si="26"/>
        <v>Public</v>
      </c>
      <c r="E860" s="72">
        <v>464</v>
      </c>
      <c r="F860" s="72">
        <v>464</v>
      </c>
      <c r="G860" s="71" t="s">
        <v>981</v>
      </c>
      <c r="H860" s="72">
        <v>65</v>
      </c>
      <c r="I860" s="45">
        <f t="shared" si="27"/>
        <v>19</v>
      </c>
      <c r="J860" s="72">
        <v>1993</v>
      </c>
      <c r="K860" s="71" t="s">
        <v>70</v>
      </c>
    </row>
    <row r="861" spans="1:11" ht="40.5">
      <c r="A861" s="71" t="s">
        <v>19</v>
      </c>
      <c r="B861" s="71" t="s">
        <v>29</v>
      </c>
      <c r="C861" s="71" t="s">
        <v>6</v>
      </c>
      <c r="D861" s="36" t="str">
        <f t="shared" si="26"/>
        <v>Public</v>
      </c>
      <c r="E861" s="72">
        <v>465</v>
      </c>
      <c r="F861" s="72">
        <v>465</v>
      </c>
      <c r="G861" s="71" t="s">
        <v>982</v>
      </c>
      <c r="H861" s="72">
        <v>257</v>
      </c>
      <c r="I861" s="45">
        <f t="shared" si="27"/>
        <v>30</v>
      </c>
      <c r="J861" s="72">
        <v>1982</v>
      </c>
      <c r="K861" s="71" t="s">
        <v>70</v>
      </c>
    </row>
    <row r="862" spans="1:11" ht="40.5">
      <c r="A862" s="71" t="s">
        <v>19</v>
      </c>
      <c r="B862" s="71" t="s">
        <v>29</v>
      </c>
      <c r="C862" s="71" t="s">
        <v>6</v>
      </c>
      <c r="D862" s="36" t="str">
        <f t="shared" si="26"/>
        <v>Public</v>
      </c>
      <c r="E862" s="72">
        <v>466</v>
      </c>
      <c r="F862" s="72">
        <v>466</v>
      </c>
      <c r="G862" s="71" t="s">
        <v>983</v>
      </c>
      <c r="H862" s="72">
        <v>138</v>
      </c>
      <c r="I862" s="45">
        <f t="shared" si="27"/>
        <v>22</v>
      </c>
      <c r="J862" s="72">
        <v>1990</v>
      </c>
      <c r="K862" s="71" t="s">
        <v>70</v>
      </c>
    </row>
    <row r="863" spans="1:11" ht="40.5">
      <c r="A863" s="71" t="s">
        <v>19</v>
      </c>
      <c r="B863" s="71" t="s">
        <v>29</v>
      </c>
      <c r="C863" s="71" t="s">
        <v>6</v>
      </c>
      <c r="D863" s="36" t="str">
        <f t="shared" si="26"/>
        <v>Public</v>
      </c>
      <c r="E863" s="72">
        <v>468</v>
      </c>
      <c r="F863" s="72">
        <v>468</v>
      </c>
      <c r="G863" s="71" t="s">
        <v>985</v>
      </c>
      <c r="H863" s="72">
        <v>276</v>
      </c>
      <c r="I863" s="45">
        <f t="shared" si="27"/>
        <v>13</v>
      </c>
      <c r="J863" s="72">
        <v>1999</v>
      </c>
      <c r="K863" s="71" t="s">
        <v>70</v>
      </c>
    </row>
    <row r="864" spans="1:11" ht="27">
      <c r="A864" s="71" t="s">
        <v>19</v>
      </c>
      <c r="B864" s="71" t="s">
        <v>29</v>
      </c>
      <c r="C864" s="71" t="s">
        <v>6</v>
      </c>
      <c r="D864" s="36" t="str">
        <f t="shared" si="26"/>
        <v>Public</v>
      </c>
      <c r="E864" s="72">
        <v>469</v>
      </c>
      <c r="F864" s="72">
        <v>469</v>
      </c>
      <c r="G864" s="71" t="s">
        <v>986</v>
      </c>
      <c r="H864" s="72">
        <v>430</v>
      </c>
      <c r="I864" s="45">
        <f t="shared" si="27"/>
        <v>44</v>
      </c>
      <c r="J864" s="72">
        <v>1968</v>
      </c>
      <c r="K864" s="71" t="s">
        <v>70</v>
      </c>
    </row>
    <row r="865" spans="1:11" ht="27">
      <c r="A865" s="71" t="s">
        <v>19</v>
      </c>
      <c r="B865" s="71" t="s">
        <v>29</v>
      </c>
      <c r="C865" s="71" t="s">
        <v>6</v>
      </c>
      <c r="D865" s="36" t="str">
        <f t="shared" si="26"/>
        <v>Public</v>
      </c>
      <c r="E865" s="72">
        <v>470</v>
      </c>
      <c r="F865" s="72">
        <v>470</v>
      </c>
      <c r="G865" s="71" t="s">
        <v>987</v>
      </c>
      <c r="H865" s="72">
        <v>105</v>
      </c>
      <c r="I865" s="45">
        <f t="shared" si="27"/>
        <v>16</v>
      </c>
      <c r="J865" s="72">
        <v>1996</v>
      </c>
      <c r="K865" s="71" t="s">
        <v>70</v>
      </c>
    </row>
    <row r="866" spans="1:11" ht="27">
      <c r="A866" s="71" t="s">
        <v>19</v>
      </c>
      <c r="B866" s="71" t="s">
        <v>29</v>
      </c>
      <c r="C866" s="71" t="s">
        <v>6</v>
      </c>
      <c r="D866" s="36" t="str">
        <f t="shared" si="26"/>
        <v>Public</v>
      </c>
      <c r="E866" s="72">
        <v>795</v>
      </c>
      <c r="F866" s="72">
        <v>795</v>
      </c>
      <c r="G866" s="71" t="s">
        <v>989</v>
      </c>
      <c r="H866" s="72">
        <v>83</v>
      </c>
      <c r="I866" s="45">
        <f t="shared" si="27"/>
        <v>9</v>
      </c>
      <c r="J866" s="72">
        <v>2003</v>
      </c>
      <c r="K866" s="71" t="s">
        <v>70</v>
      </c>
    </row>
    <row r="867" spans="1:11" ht="27">
      <c r="A867" s="71" t="s">
        <v>19</v>
      </c>
      <c r="B867" s="71" t="s">
        <v>29</v>
      </c>
      <c r="C867" s="71" t="s">
        <v>6</v>
      </c>
      <c r="D867" s="36" t="str">
        <f t="shared" si="26"/>
        <v>Public</v>
      </c>
      <c r="E867" s="72">
        <v>796</v>
      </c>
      <c r="F867" s="72">
        <v>796</v>
      </c>
      <c r="G867" s="71" t="s">
        <v>990</v>
      </c>
      <c r="H867" s="72">
        <v>181</v>
      </c>
      <c r="I867" s="45">
        <f t="shared" si="27"/>
        <v>7</v>
      </c>
      <c r="J867" s="72">
        <v>2005</v>
      </c>
      <c r="K867" s="71" t="s">
        <v>70</v>
      </c>
    </row>
    <row r="868" spans="1:11" ht="27">
      <c r="A868" s="71" t="s">
        <v>19</v>
      </c>
      <c r="B868" s="71" t="s">
        <v>29</v>
      </c>
      <c r="C868" s="71" t="s">
        <v>6</v>
      </c>
      <c r="D868" s="36" t="str">
        <f t="shared" si="26"/>
        <v>Public</v>
      </c>
      <c r="E868" s="72">
        <v>797</v>
      </c>
      <c r="F868" s="72">
        <v>797</v>
      </c>
      <c r="G868" s="71" t="s">
        <v>991</v>
      </c>
      <c r="H868" s="72">
        <v>98</v>
      </c>
      <c r="I868" s="45">
        <f t="shared" si="27"/>
        <v>7</v>
      </c>
      <c r="J868" s="72">
        <v>2005</v>
      </c>
      <c r="K868" s="71" t="s">
        <v>70</v>
      </c>
    </row>
    <row r="869" spans="1:11" ht="27">
      <c r="A869" s="71" t="s">
        <v>19</v>
      </c>
      <c r="B869" s="71" t="s">
        <v>29</v>
      </c>
      <c r="C869" s="71" t="s">
        <v>6</v>
      </c>
      <c r="D869" s="36" t="str">
        <f t="shared" si="26"/>
        <v>Public</v>
      </c>
      <c r="E869" s="72">
        <v>800</v>
      </c>
      <c r="F869" s="72">
        <v>800</v>
      </c>
      <c r="G869" s="71" t="s">
        <v>992</v>
      </c>
      <c r="H869" s="72">
        <v>113</v>
      </c>
      <c r="I869" s="45">
        <f t="shared" si="27"/>
        <v>9</v>
      </c>
      <c r="J869" s="72">
        <v>2003</v>
      </c>
      <c r="K869" s="71" t="s">
        <v>70</v>
      </c>
    </row>
    <row r="870" spans="1:11" ht="27">
      <c r="A870" s="71" t="s">
        <v>19</v>
      </c>
      <c r="B870" s="71" t="s">
        <v>29</v>
      </c>
      <c r="C870" s="71" t="s">
        <v>6</v>
      </c>
      <c r="D870" s="36" t="str">
        <f t="shared" si="26"/>
        <v>Public</v>
      </c>
      <c r="E870" s="72">
        <v>801</v>
      </c>
      <c r="F870" s="72">
        <v>801</v>
      </c>
      <c r="G870" s="71" t="s">
        <v>993</v>
      </c>
      <c r="H870" s="72">
        <v>39</v>
      </c>
      <c r="I870" s="45">
        <f t="shared" si="27"/>
        <v>6</v>
      </c>
      <c r="J870" s="72">
        <v>2006</v>
      </c>
      <c r="K870" s="71" t="s">
        <v>70</v>
      </c>
    </row>
    <row r="871" spans="1:11" ht="40.5">
      <c r="A871" s="71" t="s">
        <v>19</v>
      </c>
      <c r="B871" s="71" t="s">
        <v>29</v>
      </c>
      <c r="C871" s="71" t="s">
        <v>6</v>
      </c>
      <c r="D871" s="36" t="str">
        <f t="shared" si="26"/>
        <v>Public</v>
      </c>
      <c r="E871" s="72">
        <v>803</v>
      </c>
      <c r="F871" s="72">
        <v>803</v>
      </c>
      <c r="G871" s="71" t="s">
        <v>994</v>
      </c>
      <c r="H871" s="72">
        <v>28</v>
      </c>
      <c r="I871" s="45">
        <f t="shared" si="27"/>
        <v>7</v>
      </c>
      <c r="J871" s="72">
        <v>2005</v>
      </c>
      <c r="K871" s="71" t="s">
        <v>70</v>
      </c>
    </row>
    <row r="872" spans="1:11" ht="27">
      <c r="A872" s="71" t="s">
        <v>19</v>
      </c>
      <c r="B872" s="71" t="s">
        <v>29</v>
      </c>
      <c r="C872" s="71" t="s">
        <v>6</v>
      </c>
      <c r="D872" s="36" t="str">
        <f t="shared" si="26"/>
        <v>Public</v>
      </c>
      <c r="E872" s="72">
        <v>804</v>
      </c>
      <c r="F872" s="72">
        <v>804</v>
      </c>
      <c r="G872" s="71" t="s">
        <v>995</v>
      </c>
      <c r="H872" s="72">
        <v>55</v>
      </c>
      <c r="I872" s="45">
        <f t="shared" si="27"/>
        <v>11</v>
      </c>
      <c r="J872" s="72">
        <v>2001</v>
      </c>
      <c r="K872" s="71" t="s">
        <v>70</v>
      </c>
    </row>
    <row r="873" spans="1:11" ht="40.5">
      <c r="A873" s="71" t="s">
        <v>19</v>
      </c>
      <c r="B873" s="71" t="s">
        <v>29</v>
      </c>
      <c r="C873" s="71" t="s">
        <v>6</v>
      </c>
      <c r="D873" s="36" t="str">
        <f t="shared" si="26"/>
        <v>Public</v>
      </c>
      <c r="E873" s="72">
        <v>879</v>
      </c>
      <c r="F873" s="72">
        <v>879</v>
      </c>
      <c r="G873" s="71" t="s">
        <v>996</v>
      </c>
      <c r="H873" s="72">
        <v>122</v>
      </c>
      <c r="I873" s="45">
        <f t="shared" si="27"/>
        <v>9</v>
      </c>
      <c r="J873" s="72">
        <v>2003</v>
      </c>
      <c r="K873" s="71" t="s">
        <v>70</v>
      </c>
    </row>
    <row r="874" spans="1:11" ht="27">
      <c r="A874" s="71" t="s">
        <v>19</v>
      </c>
      <c r="B874" s="71" t="s">
        <v>29</v>
      </c>
      <c r="C874" s="71" t="s">
        <v>6</v>
      </c>
      <c r="D874" s="36" t="str">
        <f t="shared" si="26"/>
        <v>Public</v>
      </c>
      <c r="E874" s="72">
        <v>880</v>
      </c>
      <c r="F874" s="72">
        <v>880</v>
      </c>
      <c r="G874" s="71" t="s">
        <v>997</v>
      </c>
      <c r="H874" s="72">
        <v>414</v>
      </c>
      <c r="I874" s="45">
        <f t="shared" si="27"/>
        <v>28</v>
      </c>
      <c r="J874" s="72">
        <v>1984</v>
      </c>
      <c r="K874" s="71" t="s">
        <v>70</v>
      </c>
    </row>
    <row r="875" spans="1:11" ht="54">
      <c r="A875" s="71" t="s">
        <v>19</v>
      </c>
      <c r="B875" s="71" t="s">
        <v>29</v>
      </c>
      <c r="C875" s="71" t="s">
        <v>6</v>
      </c>
      <c r="D875" s="36" t="str">
        <f t="shared" si="26"/>
        <v>Public</v>
      </c>
      <c r="E875" s="72">
        <v>881</v>
      </c>
      <c r="F875" s="72">
        <v>881</v>
      </c>
      <c r="G875" s="71" t="s">
        <v>998</v>
      </c>
      <c r="H875" s="72">
        <v>672</v>
      </c>
      <c r="I875" s="45">
        <f t="shared" si="27"/>
        <v>12</v>
      </c>
      <c r="J875" s="72">
        <v>2000</v>
      </c>
      <c r="K875" s="71" t="s">
        <v>70</v>
      </c>
    </row>
    <row r="876" spans="1:11" ht="40.5">
      <c r="A876" s="71" t="s">
        <v>19</v>
      </c>
      <c r="B876" s="71" t="s">
        <v>29</v>
      </c>
      <c r="C876" s="71" t="s">
        <v>6</v>
      </c>
      <c r="D876" s="36" t="str">
        <f t="shared" si="26"/>
        <v>Public</v>
      </c>
      <c r="E876" s="72">
        <v>883</v>
      </c>
      <c r="F876" s="72">
        <v>883</v>
      </c>
      <c r="G876" s="71" t="s">
        <v>999</v>
      </c>
      <c r="H876" s="72">
        <v>240</v>
      </c>
      <c r="I876" s="45">
        <f t="shared" si="27"/>
        <v>13</v>
      </c>
      <c r="J876" s="72">
        <v>1999</v>
      </c>
      <c r="K876" s="71" t="s">
        <v>70</v>
      </c>
    </row>
    <row r="877" spans="1:11" ht="40.5">
      <c r="A877" s="71" t="s">
        <v>19</v>
      </c>
      <c r="B877" s="71" t="s">
        <v>29</v>
      </c>
      <c r="C877" s="71" t="s">
        <v>6</v>
      </c>
      <c r="D877" s="36" t="str">
        <f t="shared" si="26"/>
        <v>Public</v>
      </c>
      <c r="E877" s="72">
        <v>884</v>
      </c>
      <c r="F877" s="72">
        <v>884</v>
      </c>
      <c r="G877" s="71" t="s">
        <v>1000</v>
      </c>
      <c r="H877" s="72">
        <v>238</v>
      </c>
      <c r="I877" s="45">
        <f t="shared" si="27"/>
        <v>12</v>
      </c>
      <c r="J877" s="72">
        <v>2000</v>
      </c>
      <c r="K877" s="71" t="s">
        <v>70</v>
      </c>
    </row>
    <row r="878" spans="1:11" ht="27">
      <c r="A878" s="71" t="s">
        <v>19</v>
      </c>
      <c r="B878" s="71" t="s">
        <v>29</v>
      </c>
      <c r="C878" s="71" t="s">
        <v>6</v>
      </c>
      <c r="D878" s="36" t="str">
        <f t="shared" si="26"/>
        <v>Public</v>
      </c>
      <c r="E878" s="72">
        <v>885</v>
      </c>
      <c r="F878" s="72">
        <v>885</v>
      </c>
      <c r="G878" s="71" t="s">
        <v>1001</v>
      </c>
      <c r="H878" s="72">
        <v>178</v>
      </c>
      <c r="I878" s="45">
        <f t="shared" si="27"/>
        <v>12</v>
      </c>
      <c r="J878" s="72">
        <v>2000</v>
      </c>
      <c r="K878" s="71" t="s">
        <v>70</v>
      </c>
    </row>
    <row r="879" spans="1:11" ht="40.5">
      <c r="A879" s="71" t="s">
        <v>19</v>
      </c>
      <c r="B879" s="71" t="s">
        <v>29</v>
      </c>
      <c r="C879" s="71" t="s">
        <v>6</v>
      </c>
      <c r="D879" s="36" t="str">
        <f t="shared" si="26"/>
        <v>Public</v>
      </c>
      <c r="E879" s="72">
        <v>886</v>
      </c>
      <c r="F879" s="72">
        <v>886</v>
      </c>
      <c r="G879" s="71" t="s">
        <v>1002</v>
      </c>
      <c r="H879" s="72">
        <v>53</v>
      </c>
      <c r="I879" s="45">
        <f t="shared" si="27"/>
        <v>13</v>
      </c>
      <c r="J879" s="72">
        <v>1999</v>
      </c>
      <c r="K879" s="71" t="s">
        <v>70</v>
      </c>
    </row>
    <row r="880" spans="1:11" ht="40.5">
      <c r="A880" s="71" t="s">
        <v>19</v>
      </c>
      <c r="B880" s="71" t="s">
        <v>29</v>
      </c>
      <c r="C880" s="71" t="s">
        <v>6</v>
      </c>
      <c r="D880" s="36" t="str">
        <f t="shared" si="26"/>
        <v>Public</v>
      </c>
      <c r="E880" s="72">
        <v>887</v>
      </c>
      <c r="F880" s="72">
        <v>887</v>
      </c>
      <c r="G880" s="71" t="s">
        <v>1003</v>
      </c>
      <c r="H880" s="72">
        <v>47</v>
      </c>
      <c r="I880" s="45">
        <f t="shared" si="27"/>
        <v>9</v>
      </c>
      <c r="J880" s="72">
        <v>2003</v>
      </c>
      <c r="K880" s="71" t="s">
        <v>70</v>
      </c>
    </row>
    <row r="881" spans="1:11" ht="40.5">
      <c r="A881" s="71" t="s">
        <v>19</v>
      </c>
      <c r="B881" s="71" t="s">
        <v>29</v>
      </c>
      <c r="C881" s="71" t="s">
        <v>6</v>
      </c>
      <c r="D881" s="36" t="str">
        <f t="shared" si="26"/>
        <v>Public</v>
      </c>
      <c r="E881" s="72">
        <v>939</v>
      </c>
      <c r="F881" s="72">
        <v>939</v>
      </c>
      <c r="G881" s="71" t="s">
        <v>1004</v>
      </c>
      <c r="H881" s="72">
        <v>44</v>
      </c>
      <c r="I881" s="45">
        <f t="shared" si="27"/>
        <v>5</v>
      </c>
      <c r="J881" s="72">
        <v>2007</v>
      </c>
      <c r="K881" s="71" t="s">
        <v>70</v>
      </c>
    </row>
    <row r="882" spans="1:11" ht="40.5">
      <c r="A882" s="71" t="s">
        <v>19</v>
      </c>
      <c r="B882" s="71" t="s">
        <v>29</v>
      </c>
      <c r="C882" s="71" t="s">
        <v>6</v>
      </c>
      <c r="D882" s="36" t="str">
        <f t="shared" si="26"/>
        <v>Public</v>
      </c>
      <c r="E882" s="72">
        <v>940</v>
      </c>
      <c r="F882" s="72">
        <v>940</v>
      </c>
      <c r="G882" s="71" t="s">
        <v>1005</v>
      </c>
      <c r="H882" s="72">
        <v>183</v>
      </c>
      <c r="I882" s="45">
        <f t="shared" si="27"/>
        <v>4</v>
      </c>
      <c r="J882" s="72">
        <v>2008</v>
      </c>
      <c r="K882" s="71" t="s">
        <v>70</v>
      </c>
    </row>
    <row r="883" spans="1:11" ht="27">
      <c r="A883" s="71" t="s">
        <v>19</v>
      </c>
      <c r="B883" s="71" t="s">
        <v>29</v>
      </c>
      <c r="C883" s="71" t="s">
        <v>6</v>
      </c>
      <c r="D883" s="36" t="str">
        <f t="shared" si="26"/>
        <v>Public</v>
      </c>
      <c r="E883" s="72">
        <v>941</v>
      </c>
      <c r="F883" s="72">
        <v>941</v>
      </c>
      <c r="G883" s="71" t="s">
        <v>1006</v>
      </c>
      <c r="H883" s="72">
        <v>53</v>
      </c>
      <c r="I883" s="45">
        <f t="shared" si="27"/>
        <v>5</v>
      </c>
      <c r="J883" s="72">
        <v>2007</v>
      </c>
      <c r="K883" s="71" t="s">
        <v>70</v>
      </c>
    </row>
    <row r="884" spans="1:11" ht="27">
      <c r="A884" s="71" t="s">
        <v>19</v>
      </c>
      <c r="B884" s="71" t="s">
        <v>29</v>
      </c>
      <c r="C884" s="71" t="s">
        <v>6</v>
      </c>
      <c r="D884" s="36" t="str">
        <f t="shared" si="26"/>
        <v>Public</v>
      </c>
      <c r="E884" s="72">
        <v>943</v>
      </c>
      <c r="F884" s="72">
        <v>943</v>
      </c>
      <c r="G884" s="71" t="s">
        <v>1007</v>
      </c>
      <c r="H884" s="72">
        <v>125</v>
      </c>
      <c r="I884" s="45">
        <f t="shared" si="27"/>
        <v>6</v>
      </c>
      <c r="J884" s="72">
        <v>2006</v>
      </c>
      <c r="K884" s="71" t="s">
        <v>70</v>
      </c>
    </row>
    <row r="885" spans="1:11" ht="27">
      <c r="A885" s="71" t="s">
        <v>19</v>
      </c>
      <c r="B885" s="71" t="s">
        <v>29</v>
      </c>
      <c r="C885" s="71" t="s">
        <v>6</v>
      </c>
      <c r="D885" s="36" t="str">
        <f t="shared" si="26"/>
        <v>Public</v>
      </c>
      <c r="E885" s="72">
        <v>996</v>
      </c>
      <c r="F885" s="72">
        <v>996</v>
      </c>
      <c r="G885" s="71" t="s">
        <v>1008</v>
      </c>
      <c r="H885" s="72">
        <v>33</v>
      </c>
      <c r="I885" s="45">
        <f t="shared" si="27"/>
        <v>3</v>
      </c>
      <c r="J885" s="72">
        <v>2009</v>
      </c>
      <c r="K885" s="71" t="s">
        <v>70</v>
      </c>
    </row>
    <row r="886" spans="1:11" ht="27">
      <c r="A886" s="71" t="s">
        <v>19</v>
      </c>
      <c r="B886" s="71" t="s">
        <v>29</v>
      </c>
      <c r="C886" s="71" t="s">
        <v>6</v>
      </c>
      <c r="D886" s="36" t="str">
        <f t="shared" si="26"/>
        <v>Public</v>
      </c>
      <c r="E886" s="72">
        <v>1419</v>
      </c>
      <c r="F886" s="72">
        <v>5251</v>
      </c>
      <c r="G886" s="71" t="s">
        <v>1020</v>
      </c>
      <c r="H886" s="72">
        <v>68</v>
      </c>
      <c r="I886" s="45">
        <f t="shared" si="27"/>
        <v>6</v>
      </c>
      <c r="J886" s="72">
        <v>2006</v>
      </c>
      <c r="K886" s="71" t="s">
        <v>70</v>
      </c>
    </row>
    <row r="887" spans="1:11" ht="40.5">
      <c r="A887" s="71" t="s">
        <v>19</v>
      </c>
      <c r="B887" s="71" t="s">
        <v>29</v>
      </c>
      <c r="C887" s="71" t="s">
        <v>6</v>
      </c>
      <c r="D887" s="36" t="str">
        <f t="shared" si="26"/>
        <v>Public</v>
      </c>
      <c r="E887" s="72">
        <v>1471</v>
      </c>
      <c r="F887" s="72">
        <v>5504</v>
      </c>
      <c r="G887" s="71" t="s">
        <v>1021</v>
      </c>
      <c r="H887" s="72">
        <v>209</v>
      </c>
      <c r="I887" s="45">
        <f t="shared" si="27"/>
        <v>15</v>
      </c>
      <c r="J887" s="72">
        <v>1997</v>
      </c>
      <c r="K887" s="71" t="s">
        <v>70</v>
      </c>
    </row>
    <row r="888" spans="1:11" ht="40.5">
      <c r="A888" s="71" t="s">
        <v>19</v>
      </c>
      <c r="B888" s="71" t="s">
        <v>29</v>
      </c>
      <c r="C888" s="71" t="s">
        <v>6</v>
      </c>
      <c r="D888" s="36" t="str">
        <f t="shared" si="26"/>
        <v>Public</v>
      </c>
      <c r="E888" s="72">
        <v>1473</v>
      </c>
      <c r="F888" s="72">
        <v>5506</v>
      </c>
      <c r="G888" s="71" t="s">
        <v>1022</v>
      </c>
      <c r="H888" s="72">
        <v>342</v>
      </c>
      <c r="I888" s="45">
        <f t="shared" si="27"/>
        <v>44</v>
      </c>
      <c r="J888" s="72">
        <v>1968</v>
      </c>
      <c r="K888" s="71" t="s">
        <v>70</v>
      </c>
    </row>
    <row r="889" spans="1:11" ht="54">
      <c r="A889" s="71" t="s">
        <v>20</v>
      </c>
      <c r="B889" s="71" t="s">
        <v>54</v>
      </c>
      <c r="C889" s="71" t="s">
        <v>6</v>
      </c>
      <c r="D889" s="36" t="str">
        <f t="shared" si="26"/>
        <v>Public</v>
      </c>
      <c r="E889" s="72">
        <v>17</v>
      </c>
      <c r="F889" s="72">
        <v>17</v>
      </c>
      <c r="G889" s="71" t="s">
        <v>1033</v>
      </c>
      <c r="H889" s="72">
        <v>442</v>
      </c>
      <c r="I889" s="45">
        <f t="shared" si="27"/>
        <v>30</v>
      </c>
      <c r="J889" s="72">
        <v>1982</v>
      </c>
      <c r="K889" s="71" t="s">
        <v>70</v>
      </c>
    </row>
    <row r="890" spans="1:11" ht="54">
      <c r="A890" s="71" t="s">
        <v>20</v>
      </c>
      <c r="B890" s="71" t="s">
        <v>54</v>
      </c>
      <c r="C890" s="71" t="s">
        <v>6</v>
      </c>
      <c r="D890" s="36" t="str">
        <f t="shared" si="26"/>
        <v>Public</v>
      </c>
      <c r="E890" s="72">
        <v>27</v>
      </c>
      <c r="F890" s="72">
        <v>27</v>
      </c>
      <c r="G890" s="71" t="s">
        <v>1042</v>
      </c>
      <c r="H890" s="72">
        <v>369</v>
      </c>
      <c r="I890" s="45">
        <f t="shared" si="27"/>
        <v>40</v>
      </c>
      <c r="J890" s="72">
        <v>1972</v>
      </c>
      <c r="K890" s="71" t="s">
        <v>70</v>
      </c>
    </row>
    <row r="891" spans="1:11" ht="81">
      <c r="A891" s="71" t="s">
        <v>20</v>
      </c>
      <c r="B891" s="71" t="s">
        <v>54</v>
      </c>
      <c r="C891" s="71" t="s">
        <v>6</v>
      </c>
      <c r="D891" s="36" t="str">
        <f t="shared" si="26"/>
        <v>Public</v>
      </c>
      <c r="E891" s="72">
        <v>710</v>
      </c>
      <c r="F891" s="72">
        <v>710</v>
      </c>
      <c r="G891" s="71" t="s">
        <v>1055</v>
      </c>
      <c r="H891" s="72">
        <v>596</v>
      </c>
      <c r="I891" s="45">
        <f t="shared" si="27"/>
        <v>26</v>
      </c>
      <c r="J891" s="72">
        <v>1986</v>
      </c>
      <c r="K891" s="71" t="s">
        <v>70</v>
      </c>
    </row>
    <row r="892" spans="1:11" ht="27">
      <c r="A892" s="71" t="s">
        <v>20</v>
      </c>
      <c r="B892" s="71" t="s">
        <v>54</v>
      </c>
      <c r="C892" s="71" t="s">
        <v>6</v>
      </c>
      <c r="D892" s="36" t="str">
        <f t="shared" si="26"/>
        <v>Public</v>
      </c>
      <c r="E892" s="72">
        <v>711</v>
      </c>
      <c r="F892" s="72">
        <v>711</v>
      </c>
      <c r="G892" s="71" t="s">
        <v>1056</v>
      </c>
      <c r="H892" s="72">
        <v>371</v>
      </c>
      <c r="I892" s="45">
        <f t="shared" si="27"/>
        <v>27</v>
      </c>
      <c r="J892" s="72">
        <v>1985</v>
      </c>
      <c r="K892" s="71" t="s">
        <v>70</v>
      </c>
    </row>
    <row r="893" spans="1:11" ht="27">
      <c r="A893" s="71" t="s">
        <v>20</v>
      </c>
      <c r="B893" s="71" t="s">
        <v>54</v>
      </c>
      <c r="C893" s="71" t="s">
        <v>6</v>
      </c>
      <c r="D893" s="36" t="str">
        <f t="shared" si="26"/>
        <v>Public</v>
      </c>
      <c r="E893" s="72">
        <v>915</v>
      </c>
      <c r="F893" s="72">
        <v>915</v>
      </c>
      <c r="G893" s="71" t="s">
        <v>1062</v>
      </c>
      <c r="H893" s="72">
        <v>1187</v>
      </c>
      <c r="I893" s="45">
        <f t="shared" si="27"/>
        <v>12</v>
      </c>
      <c r="J893" s="72">
        <v>2000</v>
      </c>
      <c r="K893" s="71" t="s">
        <v>70</v>
      </c>
    </row>
    <row r="894" spans="1:11" ht="54">
      <c r="A894" s="71" t="s">
        <v>20</v>
      </c>
      <c r="B894" s="71" t="s">
        <v>54</v>
      </c>
      <c r="C894" s="71" t="s">
        <v>6</v>
      </c>
      <c r="D894" s="36" t="str">
        <f t="shared" si="26"/>
        <v>Public</v>
      </c>
      <c r="E894" s="72">
        <v>1077</v>
      </c>
      <c r="F894" s="72">
        <v>1077</v>
      </c>
      <c r="G894" s="71" t="s">
        <v>1065</v>
      </c>
      <c r="H894" s="72">
        <v>548</v>
      </c>
      <c r="I894" s="45">
        <f t="shared" si="27"/>
        <v>7</v>
      </c>
      <c r="J894" s="72">
        <v>2005</v>
      </c>
      <c r="K894" s="71" t="s">
        <v>70</v>
      </c>
    </row>
    <row r="895" spans="1:11" ht="27">
      <c r="A895" s="71" t="s">
        <v>20</v>
      </c>
      <c r="B895" s="71" t="s">
        <v>54</v>
      </c>
      <c r="C895" s="71" t="s">
        <v>6</v>
      </c>
      <c r="D895" s="36" t="str">
        <f t="shared" si="26"/>
        <v>Public</v>
      </c>
      <c r="E895" s="72">
        <v>1082</v>
      </c>
      <c r="F895" s="72">
        <v>1082</v>
      </c>
      <c r="G895" s="71" t="s">
        <v>1068</v>
      </c>
      <c r="H895" s="72">
        <v>226</v>
      </c>
      <c r="I895" s="45">
        <f t="shared" si="27"/>
        <v>6</v>
      </c>
      <c r="J895" s="72">
        <v>2006</v>
      </c>
      <c r="K895" s="71" t="s">
        <v>70</v>
      </c>
    </row>
    <row r="896" spans="1:11" ht="81">
      <c r="A896" s="71" t="s">
        <v>20</v>
      </c>
      <c r="B896" s="71" t="s">
        <v>3</v>
      </c>
      <c r="C896" s="71" t="s">
        <v>1431</v>
      </c>
      <c r="D896" s="36" t="str">
        <f t="shared" si="26"/>
        <v>Private</v>
      </c>
      <c r="E896" s="72">
        <v>964</v>
      </c>
      <c r="F896" s="72">
        <v>964</v>
      </c>
      <c r="G896" s="71" t="s">
        <v>1064</v>
      </c>
      <c r="H896" s="72">
        <v>69</v>
      </c>
      <c r="I896" s="45">
        <f t="shared" si="27"/>
        <v>4</v>
      </c>
      <c r="J896" s="72">
        <v>2008</v>
      </c>
      <c r="K896" s="71" t="s">
        <v>70</v>
      </c>
    </row>
    <row r="897" spans="1:11" ht="67.5">
      <c r="A897" s="71" t="s">
        <v>20</v>
      </c>
      <c r="B897" s="71" t="s">
        <v>3</v>
      </c>
      <c r="C897" s="71" t="s">
        <v>1431</v>
      </c>
      <c r="D897" s="36" t="str">
        <f t="shared" si="26"/>
        <v>Private</v>
      </c>
      <c r="E897" s="72">
        <v>1080</v>
      </c>
      <c r="F897" s="72">
        <v>1080</v>
      </c>
      <c r="G897" s="71" t="s">
        <v>1066</v>
      </c>
      <c r="H897" s="72">
        <v>364</v>
      </c>
      <c r="I897" s="45">
        <f t="shared" si="27"/>
        <v>12</v>
      </c>
      <c r="J897" s="72">
        <v>2000</v>
      </c>
      <c r="K897" s="71" t="s">
        <v>70</v>
      </c>
    </row>
    <row r="898" spans="1:11" ht="40.5">
      <c r="A898" s="71" t="s">
        <v>20</v>
      </c>
      <c r="B898" s="71" t="s">
        <v>3</v>
      </c>
      <c r="C898" s="71" t="s">
        <v>7</v>
      </c>
      <c r="D898" s="36" t="str">
        <f t="shared" ref="D898:D961" si="28">IF(C898="Catholic", "Private", C898)</f>
        <v>Private</v>
      </c>
      <c r="E898" s="72">
        <v>1166</v>
      </c>
      <c r="F898" s="72">
        <v>1167</v>
      </c>
      <c r="G898" s="71" t="s">
        <v>1073</v>
      </c>
      <c r="H898" s="72">
        <v>65</v>
      </c>
      <c r="I898" s="45">
        <f t="shared" si="27"/>
        <v>5</v>
      </c>
      <c r="J898" s="72">
        <v>2007</v>
      </c>
      <c r="K898" s="71" t="s">
        <v>70</v>
      </c>
    </row>
    <row r="899" spans="1:11" ht="54">
      <c r="A899" s="71" t="s">
        <v>20</v>
      </c>
      <c r="B899" s="71" t="s">
        <v>3</v>
      </c>
      <c r="C899" s="71" t="s">
        <v>6</v>
      </c>
      <c r="D899" s="36" t="str">
        <f t="shared" si="28"/>
        <v>Public</v>
      </c>
      <c r="E899" s="72">
        <v>1081</v>
      </c>
      <c r="F899" s="72">
        <v>1081</v>
      </c>
      <c r="G899" s="71" t="s">
        <v>1067</v>
      </c>
      <c r="H899" s="72">
        <v>252</v>
      </c>
      <c r="I899" s="45">
        <f t="shared" ref="I899:I962" si="29">2012-J899</f>
        <v>25</v>
      </c>
      <c r="J899" s="72">
        <v>1987</v>
      </c>
      <c r="K899" s="71" t="s">
        <v>70</v>
      </c>
    </row>
    <row r="900" spans="1:11" ht="67.5">
      <c r="A900" s="71" t="s">
        <v>20</v>
      </c>
      <c r="B900" s="71" t="s">
        <v>29</v>
      </c>
      <c r="C900" s="71" t="s">
        <v>1431</v>
      </c>
      <c r="D900" s="36" t="str">
        <f t="shared" si="28"/>
        <v>Private</v>
      </c>
      <c r="E900" s="72">
        <v>1</v>
      </c>
      <c r="F900" s="72">
        <v>1</v>
      </c>
      <c r="G900" s="71" t="s">
        <v>1023</v>
      </c>
      <c r="H900" s="72">
        <v>222</v>
      </c>
      <c r="I900" s="45">
        <f t="shared" si="29"/>
        <v>13</v>
      </c>
      <c r="J900" s="72">
        <v>1999</v>
      </c>
      <c r="K900" s="71" t="s">
        <v>70</v>
      </c>
    </row>
    <row r="901" spans="1:11" ht="54">
      <c r="A901" s="71" t="s">
        <v>20</v>
      </c>
      <c r="B901" s="71" t="s">
        <v>29</v>
      </c>
      <c r="C901" s="71" t="s">
        <v>1431</v>
      </c>
      <c r="D901" s="36" t="str">
        <f t="shared" si="28"/>
        <v>Private</v>
      </c>
      <c r="E901" s="72">
        <v>2</v>
      </c>
      <c r="F901" s="72">
        <v>2</v>
      </c>
      <c r="G901" s="71" t="s">
        <v>1024</v>
      </c>
      <c r="H901" s="72">
        <v>209</v>
      </c>
      <c r="I901" s="45">
        <f t="shared" si="29"/>
        <v>20</v>
      </c>
      <c r="J901" s="72">
        <v>1992</v>
      </c>
      <c r="K901" s="71" t="s">
        <v>70</v>
      </c>
    </row>
    <row r="902" spans="1:11" ht="67.5">
      <c r="A902" s="71" t="s">
        <v>20</v>
      </c>
      <c r="B902" s="71" t="s">
        <v>29</v>
      </c>
      <c r="C902" s="71" t="s">
        <v>1431</v>
      </c>
      <c r="D902" s="36" t="str">
        <f t="shared" si="28"/>
        <v>Private</v>
      </c>
      <c r="E902" s="72">
        <v>32</v>
      </c>
      <c r="F902" s="72">
        <v>32</v>
      </c>
      <c r="G902" s="71" t="s">
        <v>1047</v>
      </c>
      <c r="H902" s="72">
        <v>224</v>
      </c>
      <c r="I902" s="45">
        <f t="shared" si="29"/>
        <v>12</v>
      </c>
      <c r="J902" s="72">
        <v>2000</v>
      </c>
      <c r="K902" s="71" t="s">
        <v>70</v>
      </c>
    </row>
    <row r="903" spans="1:11" ht="67.5">
      <c r="A903" s="71" t="s">
        <v>20</v>
      </c>
      <c r="B903" s="71" t="s">
        <v>29</v>
      </c>
      <c r="C903" s="71" t="s">
        <v>1431</v>
      </c>
      <c r="D903" s="36" t="str">
        <f t="shared" si="28"/>
        <v>Private</v>
      </c>
      <c r="E903" s="72">
        <v>920</v>
      </c>
      <c r="F903" s="72">
        <v>920</v>
      </c>
      <c r="G903" s="71" t="s">
        <v>1063</v>
      </c>
      <c r="H903" s="72">
        <v>458</v>
      </c>
      <c r="I903" s="45">
        <f t="shared" si="29"/>
        <v>29</v>
      </c>
      <c r="J903" s="72">
        <v>1983</v>
      </c>
      <c r="K903" s="71" t="s">
        <v>70</v>
      </c>
    </row>
    <row r="904" spans="1:11" ht="27">
      <c r="A904" s="71" t="s">
        <v>20</v>
      </c>
      <c r="B904" s="71" t="s">
        <v>29</v>
      </c>
      <c r="C904" s="71" t="s">
        <v>6</v>
      </c>
      <c r="D904" s="36" t="str">
        <f t="shared" si="28"/>
        <v>Public</v>
      </c>
      <c r="E904" s="72">
        <v>3</v>
      </c>
      <c r="F904" s="72">
        <v>3</v>
      </c>
      <c r="G904" s="71" t="s">
        <v>1025</v>
      </c>
      <c r="H904" s="72">
        <v>507</v>
      </c>
      <c r="I904" s="45">
        <f t="shared" si="29"/>
        <v>28</v>
      </c>
      <c r="J904" s="72">
        <v>1984</v>
      </c>
      <c r="K904" s="71" t="s">
        <v>70</v>
      </c>
    </row>
    <row r="905" spans="1:11" ht="27">
      <c r="A905" s="71" t="s">
        <v>20</v>
      </c>
      <c r="B905" s="71" t="s">
        <v>29</v>
      </c>
      <c r="C905" s="71" t="s">
        <v>6</v>
      </c>
      <c r="D905" s="36" t="str">
        <f t="shared" si="28"/>
        <v>Public</v>
      </c>
      <c r="E905" s="72">
        <v>4</v>
      </c>
      <c r="F905" s="72">
        <v>4</v>
      </c>
      <c r="G905" s="71" t="s">
        <v>1026</v>
      </c>
      <c r="H905" s="72">
        <v>125</v>
      </c>
      <c r="I905" s="45">
        <f t="shared" si="29"/>
        <v>26</v>
      </c>
      <c r="J905" s="72">
        <v>1986</v>
      </c>
      <c r="K905" s="71" t="s">
        <v>70</v>
      </c>
    </row>
    <row r="906" spans="1:11" ht="27">
      <c r="A906" s="71" t="s">
        <v>20</v>
      </c>
      <c r="B906" s="71" t="s">
        <v>29</v>
      </c>
      <c r="C906" s="71" t="s">
        <v>6</v>
      </c>
      <c r="D906" s="36" t="str">
        <f t="shared" si="28"/>
        <v>Public</v>
      </c>
      <c r="E906" s="72">
        <v>5</v>
      </c>
      <c r="F906" s="72">
        <v>5</v>
      </c>
      <c r="G906" s="71" t="s">
        <v>1027</v>
      </c>
      <c r="H906" s="72">
        <v>323</v>
      </c>
      <c r="I906" s="45">
        <f t="shared" si="29"/>
        <v>27</v>
      </c>
      <c r="J906" s="72">
        <v>1985</v>
      </c>
      <c r="K906" s="71" t="s">
        <v>70</v>
      </c>
    </row>
    <row r="907" spans="1:11" ht="27">
      <c r="A907" s="71" t="s">
        <v>20</v>
      </c>
      <c r="B907" s="71" t="s">
        <v>29</v>
      </c>
      <c r="C907" s="71" t="s">
        <v>6</v>
      </c>
      <c r="D907" s="36" t="str">
        <f t="shared" si="28"/>
        <v>Public</v>
      </c>
      <c r="E907" s="72">
        <v>6</v>
      </c>
      <c r="F907" s="72">
        <v>6</v>
      </c>
      <c r="G907" s="71" t="s">
        <v>1028</v>
      </c>
      <c r="H907" s="72">
        <v>273</v>
      </c>
      <c r="I907" s="45">
        <f t="shared" si="29"/>
        <v>21</v>
      </c>
      <c r="J907" s="72">
        <v>1991</v>
      </c>
      <c r="K907" s="71" t="s">
        <v>70</v>
      </c>
    </row>
    <row r="908" spans="1:11" ht="40.5">
      <c r="A908" s="71" t="s">
        <v>20</v>
      </c>
      <c r="B908" s="71" t="s">
        <v>29</v>
      </c>
      <c r="C908" s="71" t="s">
        <v>6</v>
      </c>
      <c r="D908" s="36" t="str">
        <f t="shared" si="28"/>
        <v>Public</v>
      </c>
      <c r="E908" s="72">
        <v>7</v>
      </c>
      <c r="F908" s="72">
        <v>7</v>
      </c>
      <c r="G908" s="71" t="s">
        <v>1029</v>
      </c>
      <c r="H908" s="72">
        <v>225</v>
      </c>
      <c r="I908" s="45">
        <f t="shared" si="29"/>
        <v>29</v>
      </c>
      <c r="J908" s="72">
        <v>1983</v>
      </c>
      <c r="K908" s="71" t="s">
        <v>70</v>
      </c>
    </row>
    <row r="909" spans="1:11" ht="27">
      <c r="A909" s="71" t="s">
        <v>20</v>
      </c>
      <c r="B909" s="71" t="s">
        <v>29</v>
      </c>
      <c r="C909" s="71" t="s">
        <v>6</v>
      </c>
      <c r="D909" s="36" t="str">
        <f t="shared" si="28"/>
        <v>Public</v>
      </c>
      <c r="E909" s="72">
        <v>8</v>
      </c>
      <c r="F909" s="72">
        <v>8</v>
      </c>
      <c r="G909" s="71" t="s">
        <v>1030</v>
      </c>
      <c r="H909" s="72">
        <v>536</v>
      </c>
      <c r="I909" s="45">
        <f t="shared" si="29"/>
        <v>18</v>
      </c>
      <c r="J909" s="72">
        <v>1994</v>
      </c>
      <c r="K909" s="71" t="s">
        <v>70</v>
      </c>
    </row>
    <row r="910" spans="1:11" ht="40.5">
      <c r="A910" s="71" t="s">
        <v>20</v>
      </c>
      <c r="B910" s="71" t="s">
        <v>29</v>
      </c>
      <c r="C910" s="71" t="s">
        <v>6</v>
      </c>
      <c r="D910" s="36" t="str">
        <f t="shared" si="28"/>
        <v>Public</v>
      </c>
      <c r="E910" s="72">
        <v>9</v>
      </c>
      <c r="F910" s="72">
        <v>9</v>
      </c>
      <c r="G910" s="71" t="s">
        <v>1031</v>
      </c>
      <c r="H910" s="72">
        <v>400</v>
      </c>
      <c r="I910" s="45">
        <f t="shared" si="29"/>
        <v>10</v>
      </c>
      <c r="J910" s="72">
        <v>2002</v>
      </c>
      <c r="K910" s="71" t="s">
        <v>70</v>
      </c>
    </row>
    <row r="911" spans="1:11" ht="27">
      <c r="A911" s="71" t="s">
        <v>20</v>
      </c>
      <c r="B911" s="71" t="s">
        <v>29</v>
      </c>
      <c r="C911" s="71" t="s">
        <v>6</v>
      </c>
      <c r="D911" s="36" t="str">
        <f t="shared" si="28"/>
        <v>Public</v>
      </c>
      <c r="E911" s="72">
        <v>10</v>
      </c>
      <c r="F911" s="72">
        <v>10</v>
      </c>
      <c r="G911" s="71" t="s">
        <v>1032</v>
      </c>
      <c r="H911" s="72">
        <v>112</v>
      </c>
      <c r="I911" s="45">
        <f t="shared" si="29"/>
        <v>17</v>
      </c>
      <c r="J911" s="72">
        <v>1995</v>
      </c>
      <c r="K911" s="71" t="s">
        <v>70</v>
      </c>
    </row>
    <row r="912" spans="1:11" ht="27">
      <c r="A912" s="71" t="s">
        <v>20</v>
      </c>
      <c r="B912" s="71" t="s">
        <v>29</v>
      </c>
      <c r="C912" s="71" t="s">
        <v>6</v>
      </c>
      <c r="D912" s="36" t="str">
        <f t="shared" si="28"/>
        <v>Public</v>
      </c>
      <c r="E912" s="72">
        <v>18</v>
      </c>
      <c r="F912" s="72">
        <v>18</v>
      </c>
      <c r="G912" s="71" t="s">
        <v>1034</v>
      </c>
      <c r="H912" s="72">
        <v>573</v>
      </c>
      <c r="I912" s="45">
        <f t="shared" si="29"/>
        <v>8</v>
      </c>
      <c r="J912" s="72">
        <v>2004</v>
      </c>
      <c r="K912" s="71" t="s">
        <v>70</v>
      </c>
    </row>
    <row r="913" spans="1:11" ht="40.5">
      <c r="A913" s="71" t="s">
        <v>20</v>
      </c>
      <c r="B913" s="71" t="s">
        <v>29</v>
      </c>
      <c r="C913" s="71" t="s">
        <v>6</v>
      </c>
      <c r="D913" s="36" t="str">
        <f t="shared" si="28"/>
        <v>Public</v>
      </c>
      <c r="E913" s="72">
        <v>20</v>
      </c>
      <c r="F913" s="72">
        <v>20</v>
      </c>
      <c r="G913" s="71" t="s">
        <v>1035</v>
      </c>
      <c r="H913" s="72">
        <v>406</v>
      </c>
      <c r="I913" s="45">
        <f t="shared" si="29"/>
        <v>29</v>
      </c>
      <c r="J913" s="72">
        <v>1983</v>
      </c>
      <c r="K913" s="71" t="s">
        <v>70</v>
      </c>
    </row>
    <row r="914" spans="1:11" ht="27">
      <c r="A914" s="71" t="s">
        <v>20</v>
      </c>
      <c r="B914" s="71" t="s">
        <v>29</v>
      </c>
      <c r="C914" s="71" t="s">
        <v>6</v>
      </c>
      <c r="D914" s="36" t="str">
        <f t="shared" si="28"/>
        <v>Public</v>
      </c>
      <c r="E914" s="72">
        <v>21</v>
      </c>
      <c r="F914" s="72">
        <v>21</v>
      </c>
      <c r="G914" s="71" t="s">
        <v>1036</v>
      </c>
      <c r="H914" s="72">
        <v>477</v>
      </c>
      <c r="I914" s="45">
        <f t="shared" si="29"/>
        <v>27</v>
      </c>
      <c r="J914" s="72">
        <v>1985</v>
      </c>
      <c r="K914" s="71" t="s">
        <v>70</v>
      </c>
    </row>
    <row r="915" spans="1:11" ht="40.5">
      <c r="A915" s="71" t="s">
        <v>20</v>
      </c>
      <c r="B915" s="71" t="s">
        <v>29</v>
      </c>
      <c r="C915" s="71" t="s">
        <v>6</v>
      </c>
      <c r="D915" s="36" t="str">
        <f t="shared" si="28"/>
        <v>Public</v>
      </c>
      <c r="E915" s="72">
        <v>22</v>
      </c>
      <c r="F915" s="72">
        <v>22</v>
      </c>
      <c r="G915" s="71" t="s">
        <v>1037</v>
      </c>
      <c r="H915" s="72">
        <v>350</v>
      </c>
      <c r="I915" s="45">
        <f t="shared" si="29"/>
        <v>30</v>
      </c>
      <c r="J915" s="72">
        <v>1982</v>
      </c>
      <c r="K915" s="71" t="s">
        <v>70</v>
      </c>
    </row>
    <row r="916" spans="1:11" ht="27">
      <c r="A916" s="71" t="s">
        <v>20</v>
      </c>
      <c r="B916" s="71" t="s">
        <v>29</v>
      </c>
      <c r="C916" s="71" t="s">
        <v>6</v>
      </c>
      <c r="D916" s="36" t="str">
        <f t="shared" si="28"/>
        <v>Public</v>
      </c>
      <c r="E916" s="72">
        <v>23</v>
      </c>
      <c r="F916" s="72">
        <v>23</v>
      </c>
      <c r="G916" s="71" t="s">
        <v>1038</v>
      </c>
      <c r="H916" s="72">
        <v>286</v>
      </c>
      <c r="I916" s="45">
        <f t="shared" si="29"/>
        <v>15</v>
      </c>
      <c r="J916" s="72">
        <v>1997</v>
      </c>
      <c r="K916" s="71" t="s">
        <v>70</v>
      </c>
    </row>
    <row r="917" spans="1:11" ht="40.5">
      <c r="A917" s="71" t="s">
        <v>20</v>
      </c>
      <c r="B917" s="71" t="s">
        <v>29</v>
      </c>
      <c r="C917" s="71" t="s">
        <v>6</v>
      </c>
      <c r="D917" s="36" t="str">
        <f t="shared" si="28"/>
        <v>Public</v>
      </c>
      <c r="E917" s="72">
        <v>24</v>
      </c>
      <c r="F917" s="72">
        <v>24</v>
      </c>
      <c r="G917" s="71" t="s">
        <v>1039</v>
      </c>
      <c r="H917" s="72">
        <v>177</v>
      </c>
      <c r="I917" s="45">
        <f t="shared" si="29"/>
        <v>26</v>
      </c>
      <c r="J917" s="72">
        <v>1986</v>
      </c>
      <c r="K917" s="71" t="s">
        <v>70</v>
      </c>
    </row>
    <row r="918" spans="1:11" ht="27">
      <c r="A918" s="71" t="s">
        <v>20</v>
      </c>
      <c r="B918" s="71" t="s">
        <v>29</v>
      </c>
      <c r="C918" s="71" t="s">
        <v>6</v>
      </c>
      <c r="D918" s="36" t="str">
        <f t="shared" si="28"/>
        <v>Public</v>
      </c>
      <c r="E918" s="72">
        <v>25</v>
      </c>
      <c r="F918" s="72">
        <v>25</v>
      </c>
      <c r="G918" s="71" t="s">
        <v>1040</v>
      </c>
      <c r="H918" s="72">
        <v>349</v>
      </c>
      <c r="I918" s="45">
        <f t="shared" si="29"/>
        <v>27</v>
      </c>
      <c r="J918" s="72">
        <v>1985</v>
      </c>
      <c r="K918" s="71" t="s">
        <v>70</v>
      </c>
    </row>
    <row r="919" spans="1:11" ht="27">
      <c r="A919" s="71" t="s">
        <v>20</v>
      </c>
      <c r="B919" s="71" t="s">
        <v>29</v>
      </c>
      <c r="C919" s="71" t="s">
        <v>6</v>
      </c>
      <c r="D919" s="36" t="str">
        <f t="shared" si="28"/>
        <v>Public</v>
      </c>
      <c r="E919" s="72">
        <v>26</v>
      </c>
      <c r="F919" s="72">
        <v>26</v>
      </c>
      <c r="G919" s="71" t="s">
        <v>1041</v>
      </c>
      <c r="H919" s="72">
        <v>184</v>
      </c>
      <c r="I919" s="45">
        <f t="shared" si="29"/>
        <v>28</v>
      </c>
      <c r="J919" s="72">
        <v>1984</v>
      </c>
      <c r="K919" s="71" t="s">
        <v>70</v>
      </c>
    </row>
    <row r="920" spans="1:11" ht="40.5">
      <c r="A920" s="71" t="s">
        <v>20</v>
      </c>
      <c r="B920" s="71" t="s">
        <v>29</v>
      </c>
      <c r="C920" s="71" t="s">
        <v>6</v>
      </c>
      <c r="D920" s="36" t="str">
        <f t="shared" si="28"/>
        <v>Public</v>
      </c>
      <c r="E920" s="72">
        <v>28</v>
      </c>
      <c r="F920" s="72">
        <v>28</v>
      </c>
      <c r="G920" s="71" t="s">
        <v>1043</v>
      </c>
      <c r="H920" s="72">
        <v>437</v>
      </c>
      <c r="I920" s="45">
        <f t="shared" si="29"/>
        <v>29</v>
      </c>
      <c r="J920" s="72">
        <v>1983</v>
      </c>
      <c r="K920" s="71" t="s">
        <v>70</v>
      </c>
    </row>
    <row r="921" spans="1:11" ht="27">
      <c r="A921" s="71" t="s">
        <v>20</v>
      </c>
      <c r="B921" s="71" t="s">
        <v>29</v>
      </c>
      <c r="C921" s="71" t="s">
        <v>6</v>
      </c>
      <c r="D921" s="36" t="str">
        <f t="shared" si="28"/>
        <v>Public</v>
      </c>
      <c r="E921" s="72">
        <v>29</v>
      </c>
      <c r="F921" s="72">
        <v>29</v>
      </c>
      <c r="G921" s="71" t="s">
        <v>1044</v>
      </c>
      <c r="H921" s="72">
        <v>314</v>
      </c>
      <c r="I921" s="45">
        <f t="shared" si="29"/>
        <v>12</v>
      </c>
      <c r="J921" s="72">
        <v>2000</v>
      </c>
      <c r="K921" s="71" t="s">
        <v>70</v>
      </c>
    </row>
    <row r="922" spans="1:11" ht="27">
      <c r="A922" s="71" t="s">
        <v>20</v>
      </c>
      <c r="B922" s="71" t="s">
        <v>29</v>
      </c>
      <c r="C922" s="71" t="s">
        <v>6</v>
      </c>
      <c r="D922" s="36" t="str">
        <f t="shared" si="28"/>
        <v>Public</v>
      </c>
      <c r="E922" s="72">
        <v>30</v>
      </c>
      <c r="F922" s="72">
        <v>30</v>
      </c>
      <c r="G922" s="71" t="s">
        <v>1045</v>
      </c>
      <c r="H922" s="72">
        <v>212</v>
      </c>
      <c r="I922" s="45">
        <f t="shared" si="29"/>
        <v>28</v>
      </c>
      <c r="J922" s="72">
        <v>1984</v>
      </c>
      <c r="K922" s="71" t="s">
        <v>70</v>
      </c>
    </row>
    <row r="923" spans="1:11" ht="40.5">
      <c r="A923" s="71" t="s">
        <v>20</v>
      </c>
      <c r="B923" s="71" t="s">
        <v>29</v>
      </c>
      <c r="C923" s="71" t="s">
        <v>6</v>
      </c>
      <c r="D923" s="36" t="str">
        <f t="shared" si="28"/>
        <v>Public</v>
      </c>
      <c r="E923" s="72">
        <v>31</v>
      </c>
      <c r="F923" s="72">
        <v>31</v>
      </c>
      <c r="G923" s="71" t="s">
        <v>1046</v>
      </c>
      <c r="H923" s="72">
        <v>411</v>
      </c>
      <c r="I923" s="45">
        <f t="shared" si="29"/>
        <v>32</v>
      </c>
      <c r="J923" s="72">
        <v>1980</v>
      </c>
      <c r="K923" s="71" t="s">
        <v>70</v>
      </c>
    </row>
    <row r="924" spans="1:11" ht="27">
      <c r="A924" s="71" t="s">
        <v>20</v>
      </c>
      <c r="B924" s="71" t="s">
        <v>29</v>
      </c>
      <c r="C924" s="71" t="s">
        <v>6</v>
      </c>
      <c r="D924" s="36" t="str">
        <f t="shared" si="28"/>
        <v>Public</v>
      </c>
      <c r="E924" s="72">
        <v>33</v>
      </c>
      <c r="F924" s="72">
        <v>33</v>
      </c>
      <c r="G924" s="71" t="s">
        <v>1048</v>
      </c>
      <c r="H924" s="72">
        <v>134</v>
      </c>
      <c r="I924" s="45">
        <f t="shared" si="29"/>
        <v>12</v>
      </c>
      <c r="J924" s="72">
        <v>2000</v>
      </c>
      <c r="K924" s="71" t="s">
        <v>70</v>
      </c>
    </row>
    <row r="925" spans="1:11" ht="40.5">
      <c r="A925" s="71" t="s">
        <v>20</v>
      </c>
      <c r="B925" s="71" t="s">
        <v>29</v>
      </c>
      <c r="C925" s="71" t="s">
        <v>6</v>
      </c>
      <c r="D925" s="36" t="str">
        <f t="shared" si="28"/>
        <v>Public</v>
      </c>
      <c r="E925" s="72">
        <v>34</v>
      </c>
      <c r="F925" s="72">
        <v>34</v>
      </c>
      <c r="G925" s="71" t="s">
        <v>1049</v>
      </c>
      <c r="H925" s="72">
        <v>577</v>
      </c>
      <c r="I925" s="45">
        <f t="shared" si="29"/>
        <v>38</v>
      </c>
      <c r="J925" s="72">
        <v>1974</v>
      </c>
      <c r="K925" s="71" t="s">
        <v>70</v>
      </c>
    </row>
    <row r="926" spans="1:11" ht="27">
      <c r="A926" s="71" t="s">
        <v>20</v>
      </c>
      <c r="B926" s="71" t="s">
        <v>29</v>
      </c>
      <c r="C926" s="71" t="s">
        <v>6</v>
      </c>
      <c r="D926" s="36" t="str">
        <f t="shared" si="28"/>
        <v>Public</v>
      </c>
      <c r="E926" s="72">
        <v>35</v>
      </c>
      <c r="F926" s="72">
        <v>35</v>
      </c>
      <c r="G926" s="71" t="s">
        <v>1050</v>
      </c>
      <c r="H926" s="72">
        <v>207</v>
      </c>
      <c r="I926" s="45">
        <f t="shared" si="29"/>
        <v>43</v>
      </c>
      <c r="J926" s="72">
        <v>1969</v>
      </c>
      <c r="K926" s="71" t="s">
        <v>70</v>
      </c>
    </row>
    <row r="927" spans="1:11" ht="27">
      <c r="A927" s="71" t="s">
        <v>20</v>
      </c>
      <c r="B927" s="71" t="s">
        <v>29</v>
      </c>
      <c r="C927" s="71" t="s">
        <v>6</v>
      </c>
      <c r="D927" s="36" t="str">
        <f t="shared" si="28"/>
        <v>Public</v>
      </c>
      <c r="E927" s="72">
        <v>36</v>
      </c>
      <c r="F927" s="72">
        <v>36</v>
      </c>
      <c r="G927" s="71" t="s">
        <v>1051</v>
      </c>
      <c r="H927" s="72">
        <v>252</v>
      </c>
      <c r="I927" s="45">
        <f t="shared" si="29"/>
        <v>30</v>
      </c>
      <c r="J927" s="72">
        <v>1982</v>
      </c>
      <c r="K927" s="71" t="s">
        <v>70</v>
      </c>
    </row>
    <row r="928" spans="1:11" ht="27">
      <c r="A928" s="71" t="s">
        <v>20</v>
      </c>
      <c r="B928" s="71" t="s">
        <v>29</v>
      </c>
      <c r="C928" s="71" t="s">
        <v>6</v>
      </c>
      <c r="D928" s="36" t="str">
        <f t="shared" si="28"/>
        <v>Public</v>
      </c>
      <c r="E928" s="72">
        <v>37</v>
      </c>
      <c r="F928" s="72">
        <v>37</v>
      </c>
      <c r="G928" s="71" t="s">
        <v>1052</v>
      </c>
      <c r="H928" s="72">
        <v>276</v>
      </c>
      <c r="I928" s="45">
        <f t="shared" si="29"/>
        <v>9</v>
      </c>
      <c r="J928" s="72">
        <v>2003</v>
      </c>
      <c r="K928" s="71" t="s">
        <v>70</v>
      </c>
    </row>
    <row r="929" spans="1:11" ht="27">
      <c r="A929" s="71" t="s">
        <v>20</v>
      </c>
      <c r="B929" s="71" t="s">
        <v>29</v>
      </c>
      <c r="C929" s="71" t="s">
        <v>6</v>
      </c>
      <c r="D929" s="36" t="str">
        <f t="shared" si="28"/>
        <v>Public</v>
      </c>
      <c r="E929" s="72">
        <v>40</v>
      </c>
      <c r="F929" s="72">
        <v>40</v>
      </c>
      <c r="G929" s="71" t="s">
        <v>1053</v>
      </c>
      <c r="H929" s="72">
        <v>329</v>
      </c>
      <c r="I929" s="45">
        <f t="shared" si="29"/>
        <v>30</v>
      </c>
      <c r="J929" s="72">
        <v>1982</v>
      </c>
      <c r="K929" s="71" t="s">
        <v>70</v>
      </c>
    </row>
    <row r="930" spans="1:11" ht="27">
      <c r="A930" s="71" t="s">
        <v>20</v>
      </c>
      <c r="B930" s="71" t="s">
        <v>29</v>
      </c>
      <c r="C930" s="71" t="s">
        <v>6</v>
      </c>
      <c r="D930" s="36" t="str">
        <f t="shared" si="28"/>
        <v>Public</v>
      </c>
      <c r="E930" s="72">
        <v>308</v>
      </c>
      <c r="F930" s="72">
        <v>308</v>
      </c>
      <c r="G930" s="71" t="s">
        <v>1054</v>
      </c>
      <c r="H930" s="72">
        <v>157</v>
      </c>
      <c r="I930" s="45">
        <f t="shared" si="29"/>
        <v>6</v>
      </c>
      <c r="J930" s="72">
        <v>2006</v>
      </c>
      <c r="K930" s="71" t="s">
        <v>70</v>
      </c>
    </row>
    <row r="931" spans="1:11" ht="27">
      <c r="A931" s="71" t="s">
        <v>20</v>
      </c>
      <c r="B931" s="71" t="s">
        <v>29</v>
      </c>
      <c r="C931" s="71" t="s">
        <v>6</v>
      </c>
      <c r="D931" s="36" t="str">
        <f t="shared" si="28"/>
        <v>Public</v>
      </c>
      <c r="E931" s="72">
        <v>723</v>
      </c>
      <c r="F931" s="72">
        <v>723</v>
      </c>
      <c r="G931" s="71" t="s">
        <v>1057</v>
      </c>
      <c r="H931" s="72">
        <v>58</v>
      </c>
      <c r="I931" s="45">
        <f t="shared" si="29"/>
        <v>4</v>
      </c>
      <c r="J931" s="72">
        <v>2008</v>
      </c>
      <c r="K931" s="71" t="s">
        <v>70</v>
      </c>
    </row>
    <row r="932" spans="1:11" ht="27">
      <c r="A932" s="71" t="s">
        <v>20</v>
      </c>
      <c r="B932" s="71" t="s">
        <v>29</v>
      </c>
      <c r="C932" s="71" t="s">
        <v>6</v>
      </c>
      <c r="D932" s="36" t="str">
        <f t="shared" si="28"/>
        <v>Public</v>
      </c>
      <c r="E932" s="72">
        <v>815</v>
      </c>
      <c r="F932" s="72">
        <v>815</v>
      </c>
      <c r="G932" s="71" t="s">
        <v>1058</v>
      </c>
      <c r="H932" s="72">
        <v>187</v>
      </c>
      <c r="I932" s="45">
        <f t="shared" si="29"/>
        <v>30</v>
      </c>
      <c r="J932" s="72">
        <v>1982</v>
      </c>
      <c r="K932" s="71" t="s">
        <v>70</v>
      </c>
    </row>
    <row r="933" spans="1:11" ht="27">
      <c r="A933" s="71" t="s">
        <v>20</v>
      </c>
      <c r="B933" s="71" t="s">
        <v>29</v>
      </c>
      <c r="C933" s="71" t="s">
        <v>6</v>
      </c>
      <c r="D933" s="36" t="str">
        <f t="shared" si="28"/>
        <v>Public</v>
      </c>
      <c r="E933" s="72">
        <v>819</v>
      </c>
      <c r="F933" s="72">
        <v>819</v>
      </c>
      <c r="G933" s="71" t="s">
        <v>1059</v>
      </c>
      <c r="H933" s="72">
        <v>72</v>
      </c>
      <c r="I933" s="45">
        <f t="shared" si="29"/>
        <v>26</v>
      </c>
      <c r="J933" s="72">
        <v>1986</v>
      </c>
      <c r="K933" s="71" t="s">
        <v>70</v>
      </c>
    </row>
    <row r="934" spans="1:11" ht="27">
      <c r="A934" s="71" t="s">
        <v>20</v>
      </c>
      <c r="B934" s="71" t="s">
        <v>29</v>
      </c>
      <c r="C934" s="71" t="s">
        <v>6</v>
      </c>
      <c r="D934" s="36" t="str">
        <f t="shared" si="28"/>
        <v>Public</v>
      </c>
      <c r="E934" s="72">
        <v>820</v>
      </c>
      <c r="F934" s="72">
        <v>820</v>
      </c>
      <c r="G934" s="71" t="s">
        <v>1060</v>
      </c>
      <c r="H934" s="72">
        <v>332</v>
      </c>
      <c r="I934" s="45">
        <f t="shared" si="29"/>
        <v>31</v>
      </c>
      <c r="J934" s="72">
        <v>1981</v>
      </c>
      <c r="K934" s="71" t="s">
        <v>70</v>
      </c>
    </row>
    <row r="935" spans="1:11" ht="40.5">
      <c r="A935" s="71" t="s">
        <v>20</v>
      </c>
      <c r="B935" s="71" t="s">
        <v>29</v>
      </c>
      <c r="C935" s="71" t="s">
        <v>6</v>
      </c>
      <c r="D935" s="36" t="str">
        <f t="shared" si="28"/>
        <v>Public</v>
      </c>
      <c r="E935" s="72">
        <v>822</v>
      </c>
      <c r="F935" s="72">
        <v>822</v>
      </c>
      <c r="G935" s="71" t="s">
        <v>1061</v>
      </c>
      <c r="H935" s="72">
        <v>249</v>
      </c>
      <c r="I935" s="45">
        <f t="shared" si="29"/>
        <v>8</v>
      </c>
      <c r="J935" s="72">
        <v>2004</v>
      </c>
      <c r="K935" s="71" t="s">
        <v>70</v>
      </c>
    </row>
    <row r="936" spans="1:11" ht="27">
      <c r="A936" s="71" t="s">
        <v>20</v>
      </c>
      <c r="B936" s="71" t="s">
        <v>29</v>
      </c>
      <c r="C936" s="71" t="s">
        <v>6</v>
      </c>
      <c r="D936" s="36" t="str">
        <f t="shared" si="28"/>
        <v>Public</v>
      </c>
      <c r="E936" s="72">
        <v>1125</v>
      </c>
      <c r="F936" s="72">
        <v>1125</v>
      </c>
      <c r="G936" s="71" t="s">
        <v>1069</v>
      </c>
      <c r="H936" s="72">
        <v>62</v>
      </c>
      <c r="I936" s="45">
        <f t="shared" si="29"/>
        <v>26</v>
      </c>
      <c r="J936" s="72">
        <v>1986</v>
      </c>
      <c r="K936" s="71" t="s">
        <v>70</v>
      </c>
    </row>
    <row r="937" spans="1:11" ht="27">
      <c r="A937" s="71" t="s">
        <v>20</v>
      </c>
      <c r="B937" s="71" t="s">
        <v>29</v>
      </c>
      <c r="C937" s="71" t="s">
        <v>6</v>
      </c>
      <c r="D937" s="36" t="str">
        <f t="shared" si="28"/>
        <v>Public</v>
      </c>
      <c r="E937" s="72">
        <v>1126</v>
      </c>
      <c r="F937" s="72">
        <v>1126</v>
      </c>
      <c r="G937" s="71" t="s">
        <v>1070</v>
      </c>
      <c r="H937" s="72">
        <v>190</v>
      </c>
      <c r="I937" s="45">
        <f t="shared" si="29"/>
        <v>7</v>
      </c>
      <c r="J937" s="72">
        <v>2005</v>
      </c>
      <c r="K937" s="71" t="s">
        <v>70</v>
      </c>
    </row>
    <row r="938" spans="1:11" ht="27">
      <c r="A938" s="71" t="s">
        <v>20</v>
      </c>
      <c r="B938" s="71" t="s">
        <v>29</v>
      </c>
      <c r="C938" s="71" t="s">
        <v>6</v>
      </c>
      <c r="D938" s="36" t="str">
        <f t="shared" si="28"/>
        <v>Public</v>
      </c>
      <c r="E938" s="72">
        <v>1127</v>
      </c>
      <c r="F938" s="72">
        <v>1127</v>
      </c>
      <c r="G938" s="71" t="s">
        <v>1071</v>
      </c>
      <c r="H938" s="72">
        <v>157</v>
      </c>
      <c r="I938" s="45">
        <f t="shared" si="29"/>
        <v>8</v>
      </c>
      <c r="J938" s="72">
        <v>2004</v>
      </c>
      <c r="K938" s="71" t="s">
        <v>70</v>
      </c>
    </row>
    <row r="939" spans="1:11" ht="27">
      <c r="A939" s="71" t="s">
        <v>20</v>
      </c>
      <c r="B939" s="71" t="s">
        <v>29</v>
      </c>
      <c r="C939" s="71" t="s">
        <v>6</v>
      </c>
      <c r="D939" s="36" t="str">
        <f t="shared" si="28"/>
        <v>Public</v>
      </c>
      <c r="E939" s="72">
        <v>1165</v>
      </c>
      <c r="F939" s="72">
        <v>1166</v>
      </c>
      <c r="G939" s="71" t="s">
        <v>1072</v>
      </c>
      <c r="H939" s="72">
        <v>94</v>
      </c>
      <c r="I939" s="45">
        <f t="shared" si="29"/>
        <v>3</v>
      </c>
      <c r="J939" s="72">
        <v>2009</v>
      </c>
      <c r="K939" s="71" t="s">
        <v>70</v>
      </c>
    </row>
    <row r="940" spans="1:11" ht="27">
      <c r="A940" s="71" t="s">
        <v>20</v>
      </c>
      <c r="B940" s="71" t="s">
        <v>29</v>
      </c>
      <c r="C940" s="71" t="s">
        <v>6</v>
      </c>
      <c r="D940" s="36" t="str">
        <f t="shared" si="28"/>
        <v>Public</v>
      </c>
      <c r="E940" s="72">
        <v>1167</v>
      </c>
      <c r="F940" s="72">
        <v>1168</v>
      </c>
      <c r="G940" s="71" t="s">
        <v>1074</v>
      </c>
      <c r="H940" s="72">
        <v>150</v>
      </c>
      <c r="I940" s="45">
        <f t="shared" si="29"/>
        <v>2</v>
      </c>
      <c r="J940" s="72">
        <v>2010</v>
      </c>
      <c r="K940" s="71" t="s">
        <v>70</v>
      </c>
    </row>
    <row r="941" spans="1:11" ht="27">
      <c r="A941" s="71" t="s">
        <v>20</v>
      </c>
      <c r="B941" s="71" t="s">
        <v>29</v>
      </c>
      <c r="C941" s="71" t="s">
        <v>6</v>
      </c>
      <c r="D941" s="36" t="str">
        <f t="shared" si="28"/>
        <v>Public</v>
      </c>
      <c r="E941" s="72">
        <v>1168</v>
      </c>
      <c r="F941" s="72">
        <v>1169</v>
      </c>
      <c r="G941" s="71" t="s">
        <v>1075</v>
      </c>
      <c r="H941" s="72">
        <v>109</v>
      </c>
      <c r="I941" s="45">
        <f t="shared" si="29"/>
        <v>2</v>
      </c>
      <c r="J941" s="72">
        <v>2010</v>
      </c>
      <c r="K941" s="71" t="s">
        <v>70</v>
      </c>
    </row>
    <row r="942" spans="1:11" ht="40.5">
      <c r="A942" s="71" t="s">
        <v>20</v>
      </c>
      <c r="B942" s="71" t="s">
        <v>29</v>
      </c>
      <c r="C942" s="71" t="s">
        <v>6</v>
      </c>
      <c r="D942" s="36" t="str">
        <f t="shared" si="28"/>
        <v>Public</v>
      </c>
      <c r="E942" s="72">
        <v>1169</v>
      </c>
      <c r="F942" s="72">
        <v>1170</v>
      </c>
      <c r="G942" s="71" t="s">
        <v>1076</v>
      </c>
      <c r="H942" s="72">
        <v>125</v>
      </c>
      <c r="I942" s="45">
        <f t="shared" si="29"/>
        <v>2</v>
      </c>
      <c r="J942" s="72">
        <v>2010</v>
      </c>
      <c r="K942" s="71" t="s">
        <v>70</v>
      </c>
    </row>
    <row r="943" spans="1:11" ht="27">
      <c r="A943" s="71" t="s">
        <v>20</v>
      </c>
      <c r="B943" s="71" t="s">
        <v>29</v>
      </c>
      <c r="C943" s="71" t="s">
        <v>6</v>
      </c>
      <c r="D943" s="36" t="str">
        <f t="shared" si="28"/>
        <v>Public</v>
      </c>
      <c r="E943" s="72">
        <v>1245</v>
      </c>
      <c r="F943" s="72">
        <v>1246</v>
      </c>
      <c r="G943" s="71" t="s">
        <v>1077</v>
      </c>
      <c r="H943" s="72">
        <v>78</v>
      </c>
      <c r="I943" s="45">
        <f t="shared" si="29"/>
        <v>1</v>
      </c>
      <c r="J943" s="72">
        <v>2011</v>
      </c>
      <c r="K943" s="71" t="s">
        <v>70</v>
      </c>
    </row>
    <row r="944" spans="1:11" ht="27">
      <c r="A944" s="71" t="s">
        <v>20</v>
      </c>
      <c r="B944" s="71" t="s">
        <v>29</v>
      </c>
      <c r="C944" s="71" t="s">
        <v>6</v>
      </c>
      <c r="D944" s="36" t="str">
        <f t="shared" si="28"/>
        <v>Public</v>
      </c>
      <c r="E944" s="72">
        <v>1366</v>
      </c>
      <c r="F944" s="72">
        <v>2313</v>
      </c>
      <c r="G944" s="71" t="s">
        <v>1081</v>
      </c>
      <c r="H944" s="72">
        <v>48</v>
      </c>
      <c r="I944" s="45">
        <f t="shared" si="29"/>
        <v>7</v>
      </c>
      <c r="J944" s="72">
        <v>2005</v>
      </c>
      <c r="K944" s="71" t="s">
        <v>70</v>
      </c>
    </row>
    <row r="945" spans="1:11" ht="27">
      <c r="A945" s="71" t="s">
        <v>20</v>
      </c>
      <c r="B945" s="71" t="s">
        <v>29</v>
      </c>
      <c r="C945" s="71" t="s">
        <v>6</v>
      </c>
      <c r="D945" s="36" t="str">
        <f t="shared" si="28"/>
        <v>Public</v>
      </c>
      <c r="E945" s="72">
        <v>1367</v>
      </c>
      <c r="F945" s="72">
        <v>2314</v>
      </c>
      <c r="G945" s="71" t="s">
        <v>1082</v>
      </c>
      <c r="H945" s="72">
        <v>76</v>
      </c>
      <c r="I945" s="45">
        <f t="shared" si="29"/>
        <v>10</v>
      </c>
      <c r="J945" s="72">
        <v>2002</v>
      </c>
      <c r="K945" s="71" t="s">
        <v>70</v>
      </c>
    </row>
    <row r="946" spans="1:11" ht="40.5">
      <c r="A946" s="71" t="s">
        <v>20</v>
      </c>
      <c r="B946" s="71" t="s">
        <v>29</v>
      </c>
      <c r="C946" s="71" t="s">
        <v>6</v>
      </c>
      <c r="D946" s="36" t="str">
        <f t="shared" si="28"/>
        <v>Public</v>
      </c>
      <c r="E946" s="72">
        <v>1368</v>
      </c>
      <c r="F946" s="72">
        <v>2315</v>
      </c>
      <c r="G946" s="71" t="s">
        <v>1083</v>
      </c>
      <c r="H946" s="72">
        <v>79</v>
      </c>
      <c r="I946" s="45">
        <f t="shared" si="29"/>
        <v>8</v>
      </c>
      <c r="J946" s="72">
        <v>2004</v>
      </c>
      <c r="K946" s="71" t="s">
        <v>70</v>
      </c>
    </row>
    <row r="947" spans="1:11" ht="27">
      <c r="A947" s="71" t="s">
        <v>20</v>
      </c>
      <c r="B947" s="71" t="s">
        <v>29</v>
      </c>
      <c r="C947" s="71" t="s">
        <v>6</v>
      </c>
      <c r="D947" s="36" t="str">
        <f t="shared" si="28"/>
        <v>Public</v>
      </c>
      <c r="E947" s="72">
        <v>1369</v>
      </c>
      <c r="F947" s="72">
        <v>2316</v>
      </c>
      <c r="G947" s="71" t="s">
        <v>1084</v>
      </c>
      <c r="H947" s="72">
        <v>122</v>
      </c>
      <c r="I947" s="45">
        <f t="shared" si="29"/>
        <v>4</v>
      </c>
      <c r="J947" s="72">
        <v>2008</v>
      </c>
      <c r="K947" s="71" t="s">
        <v>70</v>
      </c>
    </row>
    <row r="948" spans="1:11" ht="27">
      <c r="A948" s="71" t="s">
        <v>20</v>
      </c>
      <c r="B948" s="71" t="s">
        <v>29</v>
      </c>
      <c r="C948" s="71" t="s">
        <v>6</v>
      </c>
      <c r="D948" s="36" t="str">
        <f t="shared" si="28"/>
        <v>Public</v>
      </c>
      <c r="E948" s="72">
        <v>1370</v>
      </c>
      <c r="F948" s="72">
        <v>2318</v>
      </c>
      <c r="G948" s="71" t="s">
        <v>1085</v>
      </c>
      <c r="H948" s="72">
        <v>258</v>
      </c>
      <c r="I948" s="45">
        <f t="shared" si="29"/>
        <v>8</v>
      </c>
      <c r="J948" s="72">
        <v>2004</v>
      </c>
      <c r="K948" s="71" t="s">
        <v>70</v>
      </c>
    </row>
    <row r="949" spans="1:11" ht="27">
      <c r="A949" s="71" t="s">
        <v>20</v>
      </c>
      <c r="B949" s="71" t="s">
        <v>29</v>
      </c>
      <c r="C949" s="71" t="s">
        <v>6</v>
      </c>
      <c r="D949" s="36" t="str">
        <f t="shared" si="28"/>
        <v>Public</v>
      </c>
      <c r="E949" s="72">
        <v>1371</v>
      </c>
      <c r="F949" s="72">
        <v>2319</v>
      </c>
      <c r="G949" s="71" t="s">
        <v>1086</v>
      </c>
      <c r="H949" s="72">
        <v>64</v>
      </c>
      <c r="I949" s="45">
        <f t="shared" si="29"/>
        <v>4</v>
      </c>
      <c r="J949" s="72">
        <v>2008</v>
      </c>
      <c r="K949" s="71" t="s">
        <v>70</v>
      </c>
    </row>
    <row r="950" spans="1:11" ht="27">
      <c r="A950" s="71" t="s">
        <v>20</v>
      </c>
      <c r="B950" s="71" t="s">
        <v>29</v>
      </c>
      <c r="C950" s="71" t="s">
        <v>6</v>
      </c>
      <c r="D950" s="36" t="str">
        <f t="shared" si="28"/>
        <v>Public</v>
      </c>
      <c r="E950" s="72">
        <v>1484</v>
      </c>
      <c r="F950" s="72">
        <v>5517</v>
      </c>
      <c r="G950" s="71" t="s">
        <v>1088</v>
      </c>
      <c r="H950" s="72">
        <v>102</v>
      </c>
      <c r="I950" s="45">
        <f t="shared" si="29"/>
        <v>8</v>
      </c>
      <c r="J950" s="72">
        <v>2004</v>
      </c>
      <c r="K950" s="71" t="s">
        <v>70</v>
      </c>
    </row>
    <row r="951" spans="1:11" ht="27">
      <c r="A951" s="71" t="s">
        <v>20</v>
      </c>
      <c r="B951" s="71" t="s">
        <v>29</v>
      </c>
      <c r="C951" s="71" t="s">
        <v>6</v>
      </c>
      <c r="D951" s="36" t="str">
        <f t="shared" si="28"/>
        <v>Public</v>
      </c>
      <c r="E951" s="72">
        <v>1488</v>
      </c>
      <c r="F951" s="72">
        <v>5521</v>
      </c>
      <c r="G951" s="71" t="s">
        <v>1089</v>
      </c>
      <c r="H951" s="72">
        <v>230</v>
      </c>
      <c r="I951" s="45">
        <f t="shared" si="29"/>
        <v>8</v>
      </c>
      <c r="J951" s="72">
        <v>2004</v>
      </c>
      <c r="K951" s="71" t="s">
        <v>70</v>
      </c>
    </row>
    <row r="952" spans="1:11" ht="40.5">
      <c r="A952" s="71" t="s">
        <v>21</v>
      </c>
      <c r="B952" s="71" t="s">
        <v>54</v>
      </c>
      <c r="C952" s="71" t="s">
        <v>6</v>
      </c>
      <c r="D952" s="36" t="str">
        <f t="shared" si="28"/>
        <v>Public</v>
      </c>
      <c r="E952" s="72">
        <v>493</v>
      </c>
      <c r="F952" s="72">
        <v>493</v>
      </c>
      <c r="G952" s="71" t="s">
        <v>1091</v>
      </c>
      <c r="H952" s="72">
        <v>57</v>
      </c>
      <c r="I952" s="45">
        <f t="shared" si="29"/>
        <v>11</v>
      </c>
      <c r="J952" s="72">
        <v>2001</v>
      </c>
      <c r="K952" s="71" t="s">
        <v>70</v>
      </c>
    </row>
    <row r="953" spans="1:11" ht="40.5">
      <c r="A953" s="71" t="s">
        <v>21</v>
      </c>
      <c r="B953" s="71" t="s">
        <v>54</v>
      </c>
      <c r="C953" s="71" t="s">
        <v>6</v>
      </c>
      <c r="D953" s="36" t="str">
        <f t="shared" si="28"/>
        <v>Public</v>
      </c>
      <c r="E953" s="72">
        <v>579</v>
      </c>
      <c r="F953" s="72">
        <v>579</v>
      </c>
      <c r="G953" s="71" t="s">
        <v>1093</v>
      </c>
      <c r="H953" s="72">
        <v>104</v>
      </c>
      <c r="I953" s="45">
        <f t="shared" si="29"/>
        <v>3</v>
      </c>
      <c r="J953" s="72">
        <v>2009</v>
      </c>
      <c r="K953" s="71" t="s">
        <v>70</v>
      </c>
    </row>
    <row r="954" spans="1:11" ht="54">
      <c r="A954" s="71" t="s">
        <v>21</v>
      </c>
      <c r="B954" s="71" t="s">
        <v>54</v>
      </c>
      <c r="C954" s="71" t="s">
        <v>6</v>
      </c>
      <c r="D954" s="36" t="str">
        <f t="shared" si="28"/>
        <v>Public</v>
      </c>
      <c r="E954" s="72">
        <v>589</v>
      </c>
      <c r="F954" s="72">
        <v>589</v>
      </c>
      <c r="G954" s="71" t="s">
        <v>1094</v>
      </c>
      <c r="H954" s="72">
        <v>378</v>
      </c>
      <c r="I954" s="45">
        <f t="shared" si="29"/>
        <v>18</v>
      </c>
      <c r="J954" s="72">
        <v>1994</v>
      </c>
      <c r="K954" s="71" t="s">
        <v>70</v>
      </c>
    </row>
    <row r="955" spans="1:11" ht="54">
      <c r="A955" s="71" t="s">
        <v>21</v>
      </c>
      <c r="B955" s="71" t="s">
        <v>54</v>
      </c>
      <c r="C955" s="71" t="s">
        <v>6</v>
      </c>
      <c r="D955" s="36" t="str">
        <f t="shared" si="28"/>
        <v>Public</v>
      </c>
      <c r="E955" s="72">
        <v>598</v>
      </c>
      <c r="F955" s="72">
        <v>598</v>
      </c>
      <c r="G955" s="71" t="s">
        <v>1102</v>
      </c>
      <c r="H955" s="72">
        <v>357</v>
      </c>
      <c r="I955" s="45">
        <f t="shared" si="29"/>
        <v>30</v>
      </c>
      <c r="J955" s="72">
        <v>1982</v>
      </c>
      <c r="K955" s="71" t="s">
        <v>70</v>
      </c>
    </row>
    <row r="956" spans="1:11" ht="40.5">
      <c r="A956" s="71" t="s">
        <v>21</v>
      </c>
      <c r="B956" s="71" t="s">
        <v>54</v>
      </c>
      <c r="C956" s="71" t="s">
        <v>6</v>
      </c>
      <c r="D956" s="36" t="str">
        <f t="shared" si="28"/>
        <v>Public</v>
      </c>
      <c r="E956" s="72">
        <v>614</v>
      </c>
      <c r="F956" s="72">
        <v>614</v>
      </c>
      <c r="G956" s="71" t="s">
        <v>1117</v>
      </c>
      <c r="H956" s="72">
        <v>525</v>
      </c>
      <c r="I956" s="45">
        <f t="shared" si="29"/>
        <v>8</v>
      </c>
      <c r="J956" s="72">
        <v>2004</v>
      </c>
      <c r="K956" s="71" t="s">
        <v>70</v>
      </c>
    </row>
    <row r="957" spans="1:11" ht="40.5">
      <c r="A957" s="71" t="s">
        <v>21</v>
      </c>
      <c r="B957" s="71" t="s">
        <v>54</v>
      </c>
      <c r="C957" s="71" t="s">
        <v>6</v>
      </c>
      <c r="D957" s="36" t="str">
        <f t="shared" si="28"/>
        <v>Public</v>
      </c>
      <c r="E957" s="72">
        <v>615</v>
      </c>
      <c r="F957" s="72">
        <v>615</v>
      </c>
      <c r="G957" s="71" t="s">
        <v>1118</v>
      </c>
      <c r="H957" s="72">
        <v>261</v>
      </c>
      <c r="I957" s="45">
        <f t="shared" si="29"/>
        <v>29</v>
      </c>
      <c r="J957" s="72">
        <v>1983</v>
      </c>
      <c r="K957" s="71" t="s">
        <v>70</v>
      </c>
    </row>
    <row r="958" spans="1:11" ht="40.5">
      <c r="A958" s="71" t="s">
        <v>21</v>
      </c>
      <c r="B958" s="71" t="s">
        <v>54</v>
      </c>
      <c r="C958" s="71" t="s">
        <v>6</v>
      </c>
      <c r="D958" s="36" t="str">
        <f t="shared" si="28"/>
        <v>Public</v>
      </c>
      <c r="E958" s="72">
        <v>1083</v>
      </c>
      <c r="F958" s="72">
        <v>1083</v>
      </c>
      <c r="G958" s="71" t="s">
        <v>1128</v>
      </c>
      <c r="H958" s="72">
        <v>199</v>
      </c>
      <c r="I958" s="45">
        <f t="shared" si="29"/>
        <v>26</v>
      </c>
      <c r="J958" s="72">
        <v>1986</v>
      </c>
      <c r="K958" s="71" t="s">
        <v>70</v>
      </c>
    </row>
    <row r="959" spans="1:11" ht="40.5">
      <c r="A959" s="71" t="s">
        <v>21</v>
      </c>
      <c r="B959" s="71" t="s">
        <v>54</v>
      </c>
      <c r="C959" s="71" t="s">
        <v>6</v>
      </c>
      <c r="D959" s="36" t="str">
        <f t="shared" si="28"/>
        <v>Public</v>
      </c>
      <c r="E959" s="72">
        <v>1084</v>
      </c>
      <c r="F959" s="72">
        <v>1084</v>
      </c>
      <c r="G959" s="71" t="s">
        <v>1129</v>
      </c>
      <c r="H959" s="72">
        <v>278</v>
      </c>
      <c r="I959" s="45">
        <f t="shared" si="29"/>
        <v>27</v>
      </c>
      <c r="J959" s="72">
        <v>1985</v>
      </c>
      <c r="K959" s="71" t="s">
        <v>70</v>
      </c>
    </row>
    <row r="960" spans="1:11" ht="27">
      <c r="A960" s="71" t="s">
        <v>21</v>
      </c>
      <c r="B960" s="71" t="s">
        <v>54</v>
      </c>
      <c r="C960" s="71" t="s">
        <v>6</v>
      </c>
      <c r="D960" s="36" t="str">
        <f t="shared" si="28"/>
        <v>Public</v>
      </c>
      <c r="E960" s="72">
        <v>1089</v>
      </c>
      <c r="F960" s="72">
        <v>1089</v>
      </c>
      <c r="G960" s="71" t="s">
        <v>1130</v>
      </c>
      <c r="H960" s="72">
        <v>365</v>
      </c>
      <c r="I960" s="45">
        <f t="shared" si="29"/>
        <v>28</v>
      </c>
      <c r="J960" s="72">
        <v>1984</v>
      </c>
      <c r="K960" s="71" t="s">
        <v>70</v>
      </c>
    </row>
    <row r="961" spans="1:11" ht="27">
      <c r="A961" s="71" t="s">
        <v>21</v>
      </c>
      <c r="B961" s="71" t="s">
        <v>54</v>
      </c>
      <c r="C961" s="71" t="s">
        <v>6</v>
      </c>
      <c r="D961" s="36" t="str">
        <f t="shared" si="28"/>
        <v>Public</v>
      </c>
      <c r="E961" s="72">
        <v>1090</v>
      </c>
      <c r="F961" s="72">
        <v>1090</v>
      </c>
      <c r="G961" s="71" t="s">
        <v>1131</v>
      </c>
      <c r="H961" s="72">
        <v>136</v>
      </c>
      <c r="I961" s="45">
        <f t="shared" si="29"/>
        <v>9</v>
      </c>
      <c r="J961" s="72">
        <v>2003</v>
      </c>
      <c r="K961" s="71" t="s">
        <v>70</v>
      </c>
    </row>
    <row r="962" spans="1:11" ht="40.5">
      <c r="A962" s="71" t="s">
        <v>21</v>
      </c>
      <c r="B962" s="71" t="s">
        <v>54</v>
      </c>
      <c r="C962" s="71" t="s">
        <v>6</v>
      </c>
      <c r="D962" s="36" t="str">
        <f t="shared" ref="D962:D1025" si="30">IF(C962="Catholic", "Private", C962)</f>
        <v>Public</v>
      </c>
      <c r="E962" s="72">
        <v>1091</v>
      </c>
      <c r="F962" s="72">
        <v>1091</v>
      </c>
      <c r="G962" s="71" t="s">
        <v>1132</v>
      </c>
      <c r="H962" s="72">
        <v>128</v>
      </c>
      <c r="I962" s="45">
        <f t="shared" si="29"/>
        <v>28</v>
      </c>
      <c r="J962" s="72">
        <v>1984</v>
      </c>
      <c r="K962" s="71" t="s">
        <v>70</v>
      </c>
    </row>
    <row r="963" spans="1:11" ht="40.5">
      <c r="A963" s="71" t="s">
        <v>21</v>
      </c>
      <c r="B963" s="71" t="s">
        <v>54</v>
      </c>
      <c r="C963" s="71" t="s">
        <v>6</v>
      </c>
      <c r="D963" s="36" t="str">
        <f t="shared" si="30"/>
        <v>Public</v>
      </c>
      <c r="E963" s="72">
        <v>1092</v>
      </c>
      <c r="F963" s="72">
        <v>1092</v>
      </c>
      <c r="G963" s="71" t="s">
        <v>1133</v>
      </c>
      <c r="H963" s="72">
        <v>495</v>
      </c>
      <c r="I963" s="45">
        <f t="shared" ref="I963:I1026" si="31">2012-J963</f>
        <v>28</v>
      </c>
      <c r="J963" s="72">
        <v>1984</v>
      </c>
      <c r="K963" s="71" t="s">
        <v>70</v>
      </c>
    </row>
    <row r="964" spans="1:11" ht="40.5">
      <c r="A964" s="71" t="s">
        <v>21</v>
      </c>
      <c r="B964" s="71" t="s">
        <v>54</v>
      </c>
      <c r="C964" s="71" t="s">
        <v>6</v>
      </c>
      <c r="D964" s="36" t="str">
        <f t="shared" si="30"/>
        <v>Public</v>
      </c>
      <c r="E964" s="72">
        <v>1191</v>
      </c>
      <c r="F964" s="72">
        <v>1192</v>
      </c>
      <c r="G964" s="71" t="s">
        <v>1141</v>
      </c>
      <c r="H964" s="72">
        <v>29</v>
      </c>
      <c r="I964" s="45">
        <f t="shared" si="31"/>
        <v>2</v>
      </c>
      <c r="J964" s="72">
        <v>2010</v>
      </c>
      <c r="K964" s="71" t="s">
        <v>70</v>
      </c>
    </row>
    <row r="965" spans="1:11" ht="40.5">
      <c r="A965" s="71" t="s">
        <v>21</v>
      </c>
      <c r="B965" s="71" t="s">
        <v>54</v>
      </c>
      <c r="C965" s="71" t="s">
        <v>6</v>
      </c>
      <c r="D965" s="36" t="str">
        <f t="shared" si="30"/>
        <v>Public</v>
      </c>
      <c r="E965" s="72">
        <v>1204</v>
      </c>
      <c r="F965" s="72">
        <v>1205</v>
      </c>
      <c r="G965" s="71" t="s">
        <v>1144</v>
      </c>
      <c r="H965" s="72">
        <v>71</v>
      </c>
      <c r="I965" s="45">
        <f t="shared" si="31"/>
        <v>2</v>
      </c>
      <c r="J965" s="72">
        <v>2010</v>
      </c>
      <c r="K965" s="71" t="s">
        <v>70</v>
      </c>
    </row>
    <row r="966" spans="1:11" ht="40.5">
      <c r="A966" s="71" t="s">
        <v>21</v>
      </c>
      <c r="B966" s="71" t="s">
        <v>54</v>
      </c>
      <c r="C966" s="71" t="s">
        <v>6</v>
      </c>
      <c r="D966" s="36" t="str">
        <f t="shared" si="30"/>
        <v>Public</v>
      </c>
      <c r="E966" s="72">
        <v>1205</v>
      </c>
      <c r="F966" s="72">
        <v>1206</v>
      </c>
      <c r="G966" s="71" t="s">
        <v>1145</v>
      </c>
      <c r="H966" s="72">
        <v>65</v>
      </c>
      <c r="I966" s="45">
        <f t="shared" si="31"/>
        <v>2</v>
      </c>
      <c r="J966" s="72">
        <v>2010</v>
      </c>
      <c r="K966" s="71" t="s">
        <v>70</v>
      </c>
    </row>
    <row r="967" spans="1:11" ht="40.5">
      <c r="A967" s="71" t="s">
        <v>21</v>
      </c>
      <c r="B967" s="71" t="s">
        <v>3</v>
      </c>
      <c r="C967" s="71" t="s">
        <v>1431</v>
      </c>
      <c r="D967" s="36" t="str">
        <f t="shared" si="30"/>
        <v>Private</v>
      </c>
      <c r="E967" s="72">
        <v>1093</v>
      </c>
      <c r="F967" s="72">
        <v>1093</v>
      </c>
      <c r="G967" s="71" t="s">
        <v>1134</v>
      </c>
      <c r="H967" s="72">
        <v>223</v>
      </c>
      <c r="I967" s="45">
        <f t="shared" si="31"/>
        <v>11</v>
      </c>
      <c r="J967" s="72">
        <v>2001</v>
      </c>
      <c r="K967" s="71" t="s">
        <v>70</v>
      </c>
    </row>
    <row r="968" spans="1:11" ht="54">
      <c r="A968" s="71" t="s">
        <v>21</v>
      </c>
      <c r="B968" s="71" t="s">
        <v>3</v>
      </c>
      <c r="C968" s="71" t="s">
        <v>1431</v>
      </c>
      <c r="D968" s="36" t="str">
        <f t="shared" si="30"/>
        <v>Private</v>
      </c>
      <c r="E968" s="72">
        <v>1094</v>
      </c>
      <c r="F968" s="72">
        <v>1094</v>
      </c>
      <c r="G968" s="71" t="s">
        <v>1135</v>
      </c>
      <c r="H968" s="72">
        <v>235</v>
      </c>
      <c r="I968" s="45">
        <f t="shared" si="31"/>
        <v>22</v>
      </c>
      <c r="J968" s="72">
        <v>1990</v>
      </c>
      <c r="K968" s="71" t="s">
        <v>70</v>
      </c>
    </row>
    <row r="969" spans="1:11" ht="40.5">
      <c r="A969" s="71" t="s">
        <v>21</v>
      </c>
      <c r="B969" s="71" t="s">
        <v>29</v>
      </c>
      <c r="C969" s="71" t="s">
        <v>1431</v>
      </c>
      <c r="D969" s="36" t="str">
        <f t="shared" si="30"/>
        <v>Private</v>
      </c>
      <c r="E969" s="72">
        <v>595</v>
      </c>
      <c r="F969" s="72">
        <v>595</v>
      </c>
      <c r="G969" s="71" t="s">
        <v>1100</v>
      </c>
      <c r="H969" s="72">
        <v>178</v>
      </c>
      <c r="I969" s="45">
        <f t="shared" si="31"/>
        <v>15</v>
      </c>
      <c r="J969" s="72">
        <v>1997</v>
      </c>
      <c r="K969" s="71" t="s">
        <v>70</v>
      </c>
    </row>
    <row r="970" spans="1:11" ht="27">
      <c r="A970" s="71" t="s">
        <v>21</v>
      </c>
      <c r="B970" s="71" t="s">
        <v>29</v>
      </c>
      <c r="C970" s="71" t="s">
        <v>1431</v>
      </c>
      <c r="D970" s="36" t="str">
        <f t="shared" si="30"/>
        <v>Private</v>
      </c>
      <c r="E970" s="72">
        <v>611</v>
      </c>
      <c r="F970" s="72">
        <v>611</v>
      </c>
      <c r="G970" s="71" t="s">
        <v>1114</v>
      </c>
      <c r="H970" s="72">
        <v>137</v>
      </c>
      <c r="I970" s="45">
        <f t="shared" si="31"/>
        <v>29</v>
      </c>
      <c r="J970" s="72">
        <v>1983</v>
      </c>
      <c r="K970" s="71" t="s">
        <v>70</v>
      </c>
    </row>
    <row r="971" spans="1:11" ht="54">
      <c r="A971" s="71" t="s">
        <v>21</v>
      </c>
      <c r="B971" s="71" t="s">
        <v>29</v>
      </c>
      <c r="C971" s="71" t="s">
        <v>1431</v>
      </c>
      <c r="D971" s="36" t="str">
        <f t="shared" si="30"/>
        <v>Private</v>
      </c>
      <c r="E971" s="72">
        <v>814</v>
      </c>
      <c r="F971" s="72">
        <v>814</v>
      </c>
      <c r="G971" s="71" t="s">
        <v>1123</v>
      </c>
      <c r="H971" s="72">
        <v>303</v>
      </c>
      <c r="I971" s="45">
        <f t="shared" si="31"/>
        <v>24</v>
      </c>
      <c r="J971" s="72">
        <v>1988</v>
      </c>
      <c r="K971" s="71" t="s">
        <v>70</v>
      </c>
    </row>
    <row r="972" spans="1:11" ht="40.5">
      <c r="A972" s="71" t="s">
        <v>21</v>
      </c>
      <c r="B972" s="71" t="s">
        <v>29</v>
      </c>
      <c r="C972" s="71" t="s">
        <v>1431</v>
      </c>
      <c r="D972" s="36" t="str">
        <f t="shared" si="30"/>
        <v>Private</v>
      </c>
      <c r="E972" s="72">
        <v>1475</v>
      </c>
      <c r="F972" s="72">
        <v>5508</v>
      </c>
      <c r="G972" s="71" t="s">
        <v>1159</v>
      </c>
      <c r="H972" s="72">
        <v>69</v>
      </c>
      <c r="I972" s="45">
        <f t="shared" si="31"/>
        <v>16</v>
      </c>
      <c r="J972" s="72">
        <v>1996</v>
      </c>
      <c r="K972" s="71" t="s">
        <v>70</v>
      </c>
    </row>
    <row r="973" spans="1:11" ht="40.5">
      <c r="A973" s="71" t="s">
        <v>21</v>
      </c>
      <c r="B973" s="71" t="s">
        <v>29</v>
      </c>
      <c r="C973" s="71" t="s">
        <v>6</v>
      </c>
      <c r="D973" s="36" t="str">
        <f t="shared" si="30"/>
        <v>Public</v>
      </c>
      <c r="E973" s="72">
        <v>562</v>
      </c>
      <c r="F973" s="72">
        <v>562</v>
      </c>
      <c r="G973" s="71" t="s">
        <v>1092</v>
      </c>
      <c r="H973" s="72">
        <v>55</v>
      </c>
      <c r="I973" s="45">
        <f t="shared" si="31"/>
        <v>3</v>
      </c>
      <c r="J973" s="72">
        <v>2009</v>
      </c>
      <c r="K973" s="71" t="s">
        <v>70</v>
      </c>
    </row>
    <row r="974" spans="1:11" ht="40.5">
      <c r="A974" s="71" t="s">
        <v>21</v>
      </c>
      <c r="B974" s="71" t="s">
        <v>29</v>
      </c>
      <c r="C974" s="71" t="s">
        <v>6</v>
      </c>
      <c r="D974" s="36" t="str">
        <f t="shared" si="30"/>
        <v>Public</v>
      </c>
      <c r="E974" s="72">
        <v>590</v>
      </c>
      <c r="F974" s="72">
        <v>590</v>
      </c>
      <c r="G974" s="71" t="s">
        <v>1095</v>
      </c>
      <c r="H974" s="72">
        <v>120</v>
      </c>
      <c r="I974" s="45">
        <f t="shared" si="31"/>
        <v>13</v>
      </c>
      <c r="J974" s="72">
        <v>1999</v>
      </c>
      <c r="K974" s="71" t="s">
        <v>70</v>
      </c>
    </row>
    <row r="975" spans="1:11" ht="40.5">
      <c r="A975" s="71" t="s">
        <v>21</v>
      </c>
      <c r="B975" s="71" t="s">
        <v>29</v>
      </c>
      <c r="C975" s="71" t="s">
        <v>6</v>
      </c>
      <c r="D975" s="36" t="str">
        <f t="shared" si="30"/>
        <v>Public</v>
      </c>
      <c r="E975" s="72">
        <v>591</v>
      </c>
      <c r="F975" s="72">
        <v>591</v>
      </c>
      <c r="G975" s="71" t="s">
        <v>1096</v>
      </c>
      <c r="H975" s="72">
        <v>212</v>
      </c>
      <c r="I975" s="45">
        <f t="shared" si="31"/>
        <v>16</v>
      </c>
      <c r="J975" s="72">
        <v>1996</v>
      </c>
      <c r="K975" s="71" t="s">
        <v>70</v>
      </c>
    </row>
    <row r="976" spans="1:11" ht="27">
      <c r="A976" s="71" t="s">
        <v>21</v>
      </c>
      <c r="B976" s="71" t="s">
        <v>29</v>
      </c>
      <c r="C976" s="71" t="s">
        <v>6</v>
      </c>
      <c r="D976" s="36" t="str">
        <f t="shared" si="30"/>
        <v>Public</v>
      </c>
      <c r="E976" s="72">
        <v>592</v>
      </c>
      <c r="F976" s="72">
        <v>592</v>
      </c>
      <c r="G976" s="71" t="s">
        <v>1097</v>
      </c>
      <c r="H976" s="72">
        <v>121</v>
      </c>
      <c r="I976" s="45">
        <f t="shared" si="31"/>
        <v>21</v>
      </c>
      <c r="J976" s="72">
        <v>1991</v>
      </c>
      <c r="K976" s="71" t="s">
        <v>70</v>
      </c>
    </row>
    <row r="977" spans="1:11" ht="40.5">
      <c r="A977" s="71" t="s">
        <v>21</v>
      </c>
      <c r="B977" s="71" t="s">
        <v>29</v>
      </c>
      <c r="C977" s="71" t="s">
        <v>6</v>
      </c>
      <c r="D977" s="36" t="str">
        <f t="shared" si="30"/>
        <v>Public</v>
      </c>
      <c r="E977" s="72">
        <v>593</v>
      </c>
      <c r="F977" s="72">
        <v>593</v>
      </c>
      <c r="G977" s="71" t="s">
        <v>1098</v>
      </c>
      <c r="H977" s="72">
        <v>160</v>
      </c>
      <c r="I977" s="45">
        <f t="shared" si="31"/>
        <v>26</v>
      </c>
      <c r="J977" s="72">
        <v>1986</v>
      </c>
      <c r="K977" s="71" t="s">
        <v>70</v>
      </c>
    </row>
    <row r="978" spans="1:11" ht="27">
      <c r="A978" s="71" t="s">
        <v>21</v>
      </c>
      <c r="B978" s="71" t="s">
        <v>29</v>
      </c>
      <c r="C978" s="71" t="s">
        <v>6</v>
      </c>
      <c r="D978" s="36" t="str">
        <f t="shared" si="30"/>
        <v>Public</v>
      </c>
      <c r="E978" s="72">
        <v>594</v>
      </c>
      <c r="F978" s="72">
        <v>594</v>
      </c>
      <c r="G978" s="71" t="s">
        <v>1099</v>
      </c>
      <c r="H978" s="72">
        <v>129</v>
      </c>
      <c r="I978" s="45">
        <f t="shared" si="31"/>
        <v>19</v>
      </c>
      <c r="J978" s="72">
        <v>1993</v>
      </c>
      <c r="K978" s="71" t="s">
        <v>70</v>
      </c>
    </row>
    <row r="979" spans="1:11" ht="27">
      <c r="A979" s="71" t="s">
        <v>21</v>
      </c>
      <c r="B979" s="71" t="s">
        <v>29</v>
      </c>
      <c r="C979" s="71" t="s">
        <v>6</v>
      </c>
      <c r="D979" s="36" t="str">
        <f t="shared" si="30"/>
        <v>Public</v>
      </c>
      <c r="E979" s="72">
        <v>596</v>
      </c>
      <c r="F979" s="72">
        <v>596</v>
      </c>
      <c r="G979" s="71" t="s">
        <v>1101</v>
      </c>
      <c r="H979" s="72">
        <v>480</v>
      </c>
      <c r="I979" s="45">
        <f t="shared" si="31"/>
        <v>29</v>
      </c>
      <c r="J979" s="72">
        <v>1983</v>
      </c>
      <c r="K979" s="71" t="s">
        <v>70</v>
      </c>
    </row>
    <row r="980" spans="1:11" ht="40.5">
      <c r="A980" s="71" t="s">
        <v>21</v>
      </c>
      <c r="B980" s="71" t="s">
        <v>29</v>
      </c>
      <c r="C980" s="71" t="s">
        <v>6</v>
      </c>
      <c r="D980" s="36" t="str">
        <f t="shared" si="30"/>
        <v>Public</v>
      </c>
      <c r="E980" s="72">
        <v>599</v>
      </c>
      <c r="F980" s="72">
        <v>599</v>
      </c>
      <c r="G980" s="71" t="s">
        <v>1103</v>
      </c>
      <c r="H980" s="72">
        <v>105</v>
      </c>
      <c r="I980" s="45">
        <f t="shared" si="31"/>
        <v>27</v>
      </c>
      <c r="J980" s="72">
        <v>1985</v>
      </c>
      <c r="K980" s="71" t="s">
        <v>70</v>
      </c>
    </row>
    <row r="981" spans="1:11" ht="27">
      <c r="A981" s="71" t="s">
        <v>21</v>
      </c>
      <c r="B981" s="71" t="s">
        <v>29</v>
      </c>
      <c r="C981" s="71" t="s">
        <v>6</v>
      </c>
      <c r="D981" s="36" t="str">
        <f t="shared" si="30"/>
        <v>Public</v>
      </c>
      <c r="E981" s="72">
        <v>600</v>
      </c>
      <c r="F981" s="72">
        <v>600</v>
      </c>
      <c r="G981" s="71" t="s">
        <v>1104</v>
      </c>
      <c r="H981" s="72">
        <v>153</v>
      </c>
      <c r="I981" s="45">
        <f t="shared" si="31"/>
        <v>21</v>
      </c>
      <c r="J981" s="72">
        <v>1991</v>
      </c>
      <c r="K981" s="71" t="s">
        <v>70</v>
      </c>
    </row>
    <row r="982" spans="1:11" ht="27">
      <c r="A982" s="71" t="s">
        <v>21</v>
      </c>
      <c r="B982" s="71" t="s">
        <v>29</v>
      </c>
      <c r="C982" s="71" t="s">
        <v>6</v>
      </c>
      <c r="D982" s="36" t="str">
        <f t="shared" si="30"/>
        <v>Public</v>
      </c>
      <c r="E982" s="72">
        <v>601</v>
      </c>
      <c r="F982" s="72">
        <v>601</v>
      </c>
      <c r="G982" s="71" t="s">
        <v>1105</v>
      </c>
      <c r="H982" s="72">
        <v>328</v>
      </c>
      <c r="I982" s="45">
        <f t="shared" si="31"/>
        <v>30</v>
      </c>
      <c r="J982" s="72">
        <v>1982</v>
      </c>
      <c r="K982" s="71" t="s">
        <v>70</v>
      </c>
    </row>
    <row r="983" spans="1:11" ht="27">
      <c r="A983" s="71" t="s">
        <v>21</v>
      </c>
      <c r="B983" s="71" t="s">
        <v>29</v>
      </c>
      <c r="C983" s="71" t="s">
        <v>6</v>
      </c>
      <c r="D983" s="36" t="str">
        <f t="shared" si="30"/>
        <v>Public</v>
      </c>
      <c r="E983" s="72">
        <v>602</v>
      </c>
      <c r="F983" s="72">
        <v>602</v>
      </c>
      <c r="G983" s="71" t="s">
        <v>1106</v>
      </c>
      <c r="H983" s="72">
        <v>131</v>
      </c>
      <c r="I983" s="45">
        <f t="shared" si="31"/>
        <v>28</v>
      </c>
      <c r="J983" s="72">
        <v>1984</v>
      </c>
      <c r="K983" s="71" t="s">
        <v>70</v>
      </c>
    </row>
    <row r="984" spans="1:11" ht="27">
      <c r="A984" s="71" t="s">
        <v>21</v>
      </c>
      <c r="B984" s="71" t="s">
        <v>29</v>
      </c>
      <c r="C984" s="71" t="s">
        <v>6</v>
      </c>
      <c r="D984" s="36" t="str">
        <f t="shared" si="30"/>
        <v>Public</v>
      </c>
      <c r="E984" s="72">
        <v>603</v>
      </c>
      <c r="F984" s="72">
        <v>603</v>
      </c>
      <c r="G984" s="71" t="s">
        <v>1107</v>
      </c>
      <c r="H984" s="72">
        <v>229</v>
      </c>
      <c r="I984" s="45">
        <f t="shared" si="31"/>
        <v>27</v>
      </c>
      <c r="J984" s="72">
        <v>1985</v>
      </c>
      <c r="K984" s="71" t="s">
        <v>70</v>
      </c>
    </row>
    <row r="985" spans="1:11" ht="27">
      <c r="A985" s="71" t="s">
        <v>21</v>
      </c>
      <c r="B985" s="71" t="s">
        <v>29</v>
      </c>
      <c r="C985" s="71" t="s">
        <v>6</v>
      </c>
      <c r="D985" s="36" t="str">
        <f t="shared" si="30"/>
        <v>Public</v>
      </c>
      <c r="E985" s="72">
        <v>604</v>
      </c>
      <c r="F985" s="72">
        <v>604</v>
      </c>
      <c r="G985" s="71" t="s">
        <v>1108</v>
      </c>
      <c r="H985" s="72">
        <v>322</v>
      </c>
      <c r="I985" s="45">
        <f t="shared" si="31"/>
        <v>22</v>
      </c>
      <c r="J985" s="72">
        <v>1990</v>
      </c>
      <c r="K985" s="71" t="s">
        <v>70</v>
      </c>
    </row>
    <row r="986" spans="1:11" ht="27">
      <c r="A986" s="71" t="s">
        <v>21</v>
      </c>
      <c r="B986" s="71" t="s">
        <v>29</v>
      </c>
      <c r="C986" s="71" t="s">
        <v>6</v>
      </c>
      <c r="D986" s="36" t="str">
        <f t="shared" si="30"/>
        <v>Public</v>
      </c>
      <c r="E986" s="72">
        <v>605</v>
      </c>
      <c r="F986" s="72">
        <v>605</v>
      </c>
      <c r="G986" s="71" t="s">
        <v>1109</v>
      </c>
      <c r="H986" s="72">
        <v>387</v>
      </c>
      <c r="I986" s="45">
        <f t="shared" si="31"/>
        <v>27</v>
      </c>
      <c r="J986" s="72">
        <v>1985</v>
      </c>
      <c r="K986" s="71" t="s">
        <v>70</v>
      </c>
    </row>
    <row r="987" spans="1:11" ht="27">
      <c r="A987" s="71" t="s">
        <v>21</v>
      </c>
      <c r="B987" s="71" t="s">
        <v>29</v>
      </c>
      <c r="C987" s="71" t="s">
        <v>6</v>
      </c>
      <c r="D987" s="36" t="str">
        <f t="shared" si="30"/>
        <v>Public</v>
      </c>
      <c r="E987" s="72">
        <v>606</v>
      </c>
      <c r="F987" s="72">
        <v>606</v>
      </c>
      <c r="G987" s="71" t="s">
        <v>1110</v>
      </c>
      <c r="H987" s="72">
        <v>400</v>
      </c>
      <c r="I987" s="45">
        <f t="shared" si="31"/>
        <v>17</v>
      </c>
      <c r="J987" s="72">
        <v>1995</v>
      </c>
      <c r="K987" s="71" t="s">
        <v>70</v>
      </c>
    </row>
    <row r="988" spans="1:11" ht="27">
      <c r="A988" s="71" t="s">
        <v>21</v>
      </c>
      <c r="B988" s="71" t="s">
        <v>29</v>
      </c>
      <c r="C988" s="71" t="s">
        <v>6</v>
      </c>
      <c r="D988" s="36" t="str">
        <f t="shared" si="30"/>
        <v>Public</v>
      </c>
      <c r="E988" s="72">
        <v>607</v>
      </c>
      <c r="F988" s="72">
        <v>607</v>
      </c>
      <c r="G988" s="71" t="s">
        <v>1111</v>
      </c>
      <c r="H988" s="72">
        <v>305</v>
      </c>
      <c r="I988" s="45">
        <f t="shared" si="31"/>
        <v>28</v>
      </c>
      <c r="J988" s="72">
        <v>1984</v>
      </c>
      <c r="K988" s="71" t="s">
        <v>70</v>
      </c>
    </row>
    <row r="989" spans="1:11" ht="27">
      <c r="A989" s="71" t="s">
        <v>21</v>
      </c>
      <c r="B989" s="71" t="s">
        <v>29</v>
      </c>
      <c r="C989" s="71" t="s">
        <v>6</v>
      </c>
      <c r="D989" s="36" t="str">
        <f t="shared" si="30"/>
        <v>Public</v>
      </c>
      <c r="E989" s="72">
        <v>608</v>
      </c>
      <c r="F989" s="72">
        <v>608</v>
      </c>
      <c r="G989" s="71" t="s">
        <v>1112</v>
      </c>
      <c r="H989" s="72">
        <v>95</v>
      </c>
      <c r="I989" s="45">
        <f t="shared" si="31"/>
        <v>22</v>
      </c>
      <c r="J989" s="72">
        <v>1990</v>
      </c>
      <c r="K989" s="71" t="s">
        <v>70</v>
      </c>
    </row>
    <row r="990" spans="1:11" ht="27">
      <c r="A990" s="71" t="s">
        <v>21</v>
      </c>
      <c r="B990" s="71" t="s">
        <v>29</v>
      </c>
      <c r="C990" s="71" t="s">
        <v>6</v>
      </c>
      <c r="D990" s="36" t="str">
        <f t="shared" si="30"/>
        <v>Public</v>
      </c>
      <c r="E990" s="72">
        <v>610</v>
      </c>
      <c r="F990" s="72">
        <v>610</v>
      </c>
      <c r="G990" s="71" t="s">
        <v>1113</v>
      </c>
      <c r="H990" s="72">
        <v>201</v>
      </c>
      <c r="I990" s="45">
        <f t="shared" si="31"/>
        <v>32</v>
      </c>
      <c r="J990" s="72">
        <v>1980</v>
      </c>
      <c r="K990" s="71" t="s">
        <v>70</v>
      </c>
    </row>
    <row r="991" spans="1:11" ht="27">
      <c r="A991" s="71" t="s">
        <v>21</v>
      </c>
      <c r="B991" s="71" t="s">
        <v>29</v>
      </c>
      <c r="C991" s="71" t="s">
        <v>6</v>
      </c>
      <c r="D991" s="36" t="str">
        <f t="shared" si="30"/>
        <v>Public</v>
      </c>
      <c r="E991" s="72">
        <v>612</v>
      </c>
      <c r="F991" s="72">
        <v>612</v>
      </c>
      <c r="G991" s="71" t="s">
        <v>1115</v>
      </c>
      <c r="H991" s="72">
        <v>584</v>
      </c>
      <c r="I991" s="45">
        <f t="shared" si="31"/>
        <v>28</v>
      </c>
      <c r="J991" s="72">
        <v>1984</v>
      </c>
      <c r="K991" s="71" t="s">
        <v>70</v>
      </c>
    </row>
    <row r="992" spans="1:11" ht="27">
      <c r="A992" s="71" t="s">
        <v>21</v>
      </c>
      <c r="B992" s="71" t="s">
        <v>29</v>
      </c>
      <c r="C992" s="71" t="s">
        <v>6</v>
      </c>
      <c r="D992" s="36" t="str">
        <f t="shared" si="30"/>
        <v>Public</v>
      </c>
      <c r="E992" s="72">
        <v>613</v>
      </c>
      <c r="F992" s="72">
        <v>613</v>
      </c>
      <c r="G992" s="71" t="s">
        <v>1116</v>
      </c>
      <c r="H992" s="72">
        <v>194</v>
      </c>
      <c r="I992" s="45">
        <f t="shared" si="31"/>
        <v>30</v>
      </c>
      <c r="J992" s="72">
        <v>1982</v>
      </c>
      <c r="K992" s="71" t="s">
        <v>70</v>
      </c>
    </row>
    <row r="993" spans="1:11" ht="27">
      <c r="A993" s="71" t="s">
        <v>21</v>
      </c>
      <c r="B993" s="71" t="s">
        <v>29</v>
      </c>
      <c r="C993" s="71" t="s">
        <v>6</v>
      </c>
      <c r="D993" s="36" t="str">
        <f t="shared" si="30"/>
        <v>Public</v>
      </c>
      <c r="E993" s="72">
        <v>616</v>
      </c>
      <c r="F993" s="72">
        <v>616</v>
      </c>
      <c r="G993" s="71" t="s">
        <v>1119</v>
      </c>
      <c r="H993" s="72">
        <v>194</v>
      </c>
      <c r="I993" s="45">
        <f t="shared" si="31"/>
        <v>26</v>
      </c>
      <c r="J993" s="72">
        <v>1986</v>
      </c>
      <c r="K993" s="71" t="s">
        <v>70</v>
      </c>
    </row>
    <row r="994" spans="1:11" ht="27">
      <c r="A994" s="71" t="s">
        <v>21</v>
      </c>
      <c r="B994" s="71" t="s">
        <v>29</v>
      </c>
      <c r="C994" s="71" t="s">
        <v>6</v>
      </c>
      <c r="D994" s="36" t="str">
        <f t="shared" si="30"/>
        <v>Public</v>
      </c>
      <c r="E994" s="72">
        <v>617</v>
      </c>
      <c r="F994" s="72">
        <v>617</v>
      </c>
      <c r="G994" s="71" t="s">
        <v>1120</v>
      </c>
      <c r="H994" s="72">
        <v>81</v>
      </c>
      <c r="I994" s="45">
        <f t="shared" si="31"/>
        <v>3</v>
      </c>
      <c r="J994" s="72">
        <v>2009</v>
      </c>
      <c r="K994" s="71" t="s">
        <v>70</v>
      </c>
    </row>
    <row r="995" spans="1:11" ht="27">
      <c r="A995" s="71" t="s">
        <v>21</v>
      </c>
      <c r="B995" s="71" t="s">
        <v>29</v>
      </c>
      <c r="C995" s="71" t="s">
        <v>6</v>
      </c>
      <c r="D995" s="36" t="str">
        <f t="shared" si="30"/>
        <v>Public</v>
      </c>
      <c r="E995" s="72">
        <v>618</v>
      </c>
      <c r="F995" s="72">
        <v>618</v>
      </c>
      <c r="G995" s="71" t="s">
        <v>207</v>
      </c>
      <c r="H995" s="72">
        <v>434</v>
      </c>
      <c r="I995" s="45">
        <f t="shared" si="31"/>
        <v>27</v>
      </c>
      <c r="J995" s="72">
        <v>1985</v>
      </c>
      <c r="K995" s="71" t="s">
        <v>70</v>
      </c>
    </row>
    <row r="996" spans="1:11" ht="40.5">
      <c r="A996" s="71" t="s">
        <v>21</v>
      </c>
      <c r="B996" s="71" t="s">
        <v>29</v>
      </c>
      <c r="C996" s="71" t="s">
        <v>6</v>
      </c>
      <c r="D996" s="36" t="str">
        <f t="shared" si="30"/>
        <v>Public</v>
      </c>
      <c r="E996" s="72">
        <v>619</v>
      </c>
      <c r="F996" s="72">
        <v>619</v>
      </c>
      <c r="G996" s="71" t="s">
        <v>1121</v>
      </c>
      <c r="H996" s="72">
        <v>123</v>
      </c>
      <c r="I996" s="45">
        <f t="shared" si="31"/>
        <v>28</v>
      </c>
      <c r="J996" s="72">
        <v>1984</v>
      </c>
      <c r="K996" s="71" t="s">
        <v>70</v>
      </c>
    </row>
    <row r="997" spans="1:11" ht="27">
      <c r="A997" s="71" t="s">
        <v>21</v>
      </c>
      <c r="B997" s="71" t="s">
        <v>29</v>
      </c>
      <c r="C997" s="71" t="s">
        <v>6</v>
      </c>
      <c r="D997" s="36" t="str">
        <f t="shared" si="30"/>
        <v>Public</v>
      </c>
      <c r="E997" s="72">
        <v>620</v>
      </c>
      <c r="F997" s="72">
        <v>620</v>
      </c>
      <c r="G997" s="71" t="s">
        <v>1122</v>
      </c>
      <c r="H997" s="72">
        <v>131</v>
      </c>
      <c r="I997" s="45">
        <f t="shared" si="31"/>
        <v>12</v>
      </c>
      <c r="J997" s="72">
        <v>2000</v>
      </c>
      <c r="K997" s="71" t="s">
        <v>70</v>
      </c>
    </row>
    <row r="998" spans="1:11" ht="40.5">
      <c r="A998" s="71" t="s">
        <v>21</v>
      </c>
      <c r="B998" s="71" t="s">
        <v>29</v>
      </c>
      <c r="C998" s="71" t="s">
        <v>6</v>
      </c>
      <c r="D998" s="36" t="str">
        <f t="shared" si="30"/>
        <v>Public</v>
      </c>
      <c r="E998" s="72">
        <v>844</v>
      </c>
      <c r="F998" s="72">
        <v>844</v>
      </c>
      <c r="G998" s="71" t="s">
        <v>1124</v>
      </c>
      <c r="H998" s="72">
        <v>69</v>
      </c>
      <c r="I998" s="45">
        <f t="shared" si="31"/>
        <v>2</v>
      </c>
      <c r="J998" s="72">
        <v>2010</v>
      </c>
      <c r="K998" s="71" t="s">
        <v>70</v>
      </c>
    </row>
    <row r="999" spans="1:11" ht="40.5">
      <c r="A999" s="71" t="s">
        <v>21</v>
      </c>
      <c r="B999" s="71" t="s">
        <v>29</v>
      </c>
      <c r="C999" s="71" t="s">
        <v>6</v>
      </c>
      <c r="D999" s="36" t="str">
        <f t="shared" si="30"/>
        <v>Public</v>
      </c>
      <c r="E999" s="72">
        <v>905</v>
      </c>
      <c r="F999" s="72">
        <v>905</v>
      </c>
      <c r="G999" s="71" t="s">
        <v>1125</v>
      </c>
      <c r="H999" s="72">
        <v>217</v>
      </c>
      <c r="I999" s="45">
        <f t="shared" si="31"/>
        <v>26</v>
      </c>
      <c r="J999" s="72">
        <v>1986</v>
      </c>
      <c r="K999" s="71" t="s">
        <v>70</v>
      </c>
    </row>
    <row r="1000" spans="1:11" ht="27">
      <c r="A1000" s="71" t="s">
        <v>21</v>
      </c>
      <c r="B1000" s="71" t="s">
        <v>29</v>
      </c>
      <c r="C1000" s="71" t="s">
        <v>6</v>
      </c>
      <c r="D1000" s="36" t="str">
        <f t="shared" si="30"/>
        <v>Public</v>
      </c>
      <c r="E1000" s="72">
        <v>906</v>
      </c>
      <c r="F1000" s="72">
        <v>906</v>
      </c>
      <c r="G1000" s="71" t="s">
        <v>1126</v>
      </c>
      <c r="H1000" s="72">
        <v>167</v>
      </c>
      <c r="I1000" s="45">
        <f t="shared" si="31"/>
        <v>19</v>
      </c>
      <c r="J1000" s="72">
        <v>1993</v>
      </c>
      <c r="K1000" s="71" t="s">
        <v>70</v>
      </c>
    </row>
    <row r="1001" spans="1:11" ht="40.5">
      <c r="A1001" s="71" t="s">
        <v>21</v>
      </c>
      <c r="B1001" s="71" t="s">
        <v>29</v>
      </c>
      <c r="C1001" s="71" t="s">
        <v>6</v>
      </c>
      <c r="D1001" s="36" t="str">
        <f t="shared" si="30"/>
        <v>Public</v>
      </c>
      <c r="E1001" s="72">
        <v>907</v>
      </c>
      <c r="F1001" s="72">
        <v>907</v>
      </c>
      <c r="G1001" s="71" t="s">
        <v>1127</v>
      </c>
      <c r="H1001" s="72">
        <v>176</v>
      </c>
      <c r="I1001" s="45">
        <f t="shared" si="31"/>
        <v>10</v>
      </c>
      <c r="J1001" s="72">
        <v>2002</v>
      </c>
      <c r="K1001" s="71" t="s">
        <v>70</v>
      </c>
    </row>
    <row r="1002" spans="1:11" ht="27">
      <c r="A1002" s="71" t="s">
        <v>21</v>
      </c>
      <c r="B1002" s="71" t="s">
        <v>29</v>
      </c>
      <c r="C1002" s="71" t="s">
        <v>6</v>
      </c>
      <c r="D1002" s="36" t="str">
        <f t="shared" si="30"/>
        <v>Public</v>
      </c>
      <c r="E1002" s="72">
        <v>1050</v>
      </c>
      <c r="F1002" s="72">
        <v>1050</v>
      </c>
      <c r="G1002" s="71" t="s">
        <v>79</v>
      </c>
      <c r="H1002" s="72">
        <v>517</v>
      </c>
      <c r="I1002" s="45">
        <f t="shared" si="31"/>
        <v>32</v>
      </c>
      <c r="J1002" s="72">
        <v>1980</v>
      </c>
      <c r="K1002" s="71" t="s">
        <v>70</v>
      </c>
    </row>
    <row r="1003" spans="1:11" ht="40.5">
      <c r="A1003" s="71" t="s">
        <v>21</v>
      </c>
      <c r="B1003" s="71" t="s">
        <v>29</v>
      </c>
      <c r="C1003" s="71" t="s">
        <v>6</v>
      </c>
      <c r="D1003" s="36" t="str">
        <f t="shared" si="30"/>
        <v>Public</v>
      </c>
      <c r="E1003" s="72">
        <v>1104</v>
      </c>
      <c r="F1003" s="72">
        <v>1104</v>
      </c>
      <c r="G1003" s="71" t="s">
        <v>1139</v>
      </c>
      <c r="H1003" s="72">
        <v>42</v>
      </c>
      <c r="I1003" s="45">
        <f t="shared" si="31"/>
        <v>2</v>
      </c>
      <c r="J1003" s="72">
        <v>2010</v>
      </c>
      <c r="K1003" s="71" t="s">
        <v>70</v>
      </c>
    </row>
    <row r="1004" spans="1:11" ht="27">
      <c r="A1004" s="71" t="s">
        <v>21</v>
      </c>
      <c r="B1004" s="71" t="s">
        <v>29</v>
      </c>
      <c r="C1004" s="71" t="s">
        <v>6</v>
      </c>
      <c r="D1004" s="36" t="str">
        <f t="shared" si="30"/>
        <v>Public</v>
      </c>
      <c r="E1004" s="72">
        <v>1179</v>
      </c>
      <c r="F1004" s="72">
        <v>1180</v>
      </c>
      <c r="G1004" s="71" t="s">
        <v>1140</v>
      </c>
      <c r="H1004" s="72">
        <v>104</v>
      </c>
      <c r="I1004" s="45">
        <f t="shared" si="31"/>
        <v>2</v>
      </c>
      <c r="J1004" s="72">
        <v>2010</v>
      </c>
      <c r="K1004" s="71" t="s">
        <v>70</v>
      </c>
    </row>
    <row r="1005" spans="1:11" ht="27">
      <c r="A1005" s="71" t="s">
        <v>21</v>
      </c>
      <c r="B1005" s="71" t="s">
        <v>29</v>
      </c>
      <c r="C1005" s="71" t="s">
        <v>6</v>
      </c>
      <c r="D1005" s="36" t="str">
        <f t="shared" si="30"/>
        <v>Public</v>
      </c>
      <c r="E1005" s="72">
        <v>1192</v>
      </c>
      <c r="F1005" s="72">
        <v>1193</v>
      </c>
      <c r="G1005" s="71" t="s">
        <v>1142</v>
      </c>
      <c r="H1005" s="72">
        <v>198</v>
      </c>
      <c r="I1005" s="45">
        <f t="shared" si="31"/>
        <v>2</v>
      </c>
      <c r="J1005" s="72">
        <v>2010</v>
      </c>
      <c r="K1005" s="71" t="s">
        <v>70</v>
      </c>
    </row>
    <row r="1006" spans="1:11" ht="27">
      <c r="A1006" s="71" t="s">
        <v>21</v>
      </c>
      <c r="B1006" s="71" t="s">
        <v>29</v>
      </c>
      <c r="C1006" s="71" t="s">
        <v>6</v>
      </c>
      <c r="D1006" s="36" t="str">
        <f t="shared" si="30"/>
        <v>Public</v>
      </c>
      <c r="E1006" s="72">
        <v>1203</v>
      </c>
      <c r="F1006" s="72">
        <v>1204</v>
      </c>
      <c r="G1006" s="71" t="s">
        <v>1143</v>
      </c>
      <c r="H1006" s="72">
        <v>51</v>
      </c>
      <c r="I1006" s="45">
        <f t="shared" si="31"/>
        <v>3</v>
      </c>
      <c r="J1006" s="72">
        <v>2009</v>
      </c>
      <c r="K1006" s="71" t="s">
        <v>70</v>
      </c>
    </row>
    <row r="1007" spans="1:11" ht="27">
      <c r="A1007" s="71" t="s">
        <v>21</v>
      </c>
      <c r="B1007" s="71" t="s">
        <v>29</v>
      </c>
      <c r="C1007" s="71" t="s">
        <v>6</v>
      </c>
      <c r="D1007" s="36" t="str">
        <f t="shared" si="30"/>
        <v>Public</v>
      </c>
      <c r="E1007" s="72">
        <v>1209</v>
      </c>
      <c r="F1007" s="72">
        <v>1210</v>
      </c>
      <c r="G1007" s="71" t="s">
        <v>1146</v>
      </c>
      <c r="H1007" s="72">
        <v>71</v>
      </c>
      <c r="I1007" s="45">
        <f t="shared" si="31"/>
        <v>2</v>
      </c>
      <c r="J1007" s="72">
        <v>2010</v>
      </c>
      <c r="K1007" s="71" t="s">
        <v>70</v>
      </c>
    </row>
    <row r="1008" spans="1:11" ht="40.5">
      <c r="A1008" s="71" t="s">
        <v>21</v>
      </c>
      <c r="B1008" s="71" t="s">
        <v>29</v>
      </c>
      <c r="C1008" s="71" t="s">
        <v>6</v>
      </c>
      <c r="D1008" s="36" t="str">
        <f t="shared" si="30"/>
        <v>Public</v>
      </c>
      <c r="E1008" s="72">
        <v>1213</v>
      </c>
      <c r="F1008" s="72">
        <v>1214</v>
      </c>
      <c r="G1008" s="71" t="s">
        <v>1147</v>
      </c>
      <c r="H1008" s="72">
        <v>182</v>
      </c>
      <c r="I1008" s="45">
        <f t="shared" si="31"/>
        <v>2</v>
      </c>
      <c r="J1008" s="72">
        <v>2010</v>
      </c>
      <c r="K1008" s="71" t="s">
        <v>70</v>
      </c>
    </row>
    <row r="1009" spans="1:11" ht="27">
      <c r="A1009" s="71" t="s">
        <v>21</v>
      </c>
      <c r="B1009" s="71" t="s">
        <v>29</v>
      </c>
      <c r="C1009" s="71" t="s">
        <v>6</v>
      </c>
      <c r="D1009" s="36" t="str">
        <f t="shared" si="30"/>
        <v>Public</v>
      </c>
      <c r="E1009" s="72">
        <v>1214</v>
      </c>
      <c r="F1009" s="72">
        <v>1215</v>
      </c>
      <c r="G1009" s="71" t="s">
        <v>1148</v>
      </c>
      <c r="H1009" s="72">
        <v>58</v>
      </c>
      <c r="I1009" s="45">
        <f t="shared" si="31"/>
        <v>3</v>
      </c>
      <c r="J1009" s="72">
        <v>2009</v>
      </c>
      <c r="K1009" s="71" t="s">
        <v>70</v>
      </c>
    </row>
    <row r="1010" spans="1:11" ht="27">
      <c r="A1010" s="71" t="s">
        <v>21</v>
      </c>
      <c r="B1010" s="71" t="s">
        <v>29</v>
      </c>
      <c r="C1010" s="71" t="s">
        <v>6</v>
      </c>
      <c r="D1010" s="36" t="str">
        <f t="shared" si="30"/>
        <v>Public</v>
      </c>
      <c r="E1010" s="72">
        <v>1217</v>
      </c>
      <c r="F1010" s="72">
        <v>1218</v>
      </c>
      <c r="G1010" s="71" t="s">
        <v>1149</v>
      </c>
      <c r="H1010" s="72">
        <v>72</v>
      </c>
      <c r="I1010" s="45">
        <f t="shared" si="31"/>
        <v>2</v>
      </c>
      <c r="J1010" s="72">
        <v>2010</v>
      </c>
      <c r="K1010" s="71" t="s">
        <v>70</v>
      </c>
    </row>
    <row r="1011" spans="1:11" ht="40.5">
      <c r="A1011" s="71" t="s">
        <v>21</v>
      </c>
      <c r="B1011" s="71" t="s">
        <v>29</v>
      </c>
      <c r="C1011" s="71" t="s">
        <v>6</v>
      </c>
      <c r="D1011" s="36" t="str">
        <f t="shared" si="30"/>
        <v>Public</v>
      </c>
      <c r="E1011" s="72">
        <v>1232</v>
      </c>
      <c r="F1011" s="72">
        <v>1233</v>
      </c>
      <c r="G1011" s="71" t="s">
        <v>1150</v>
      </c>
      <c r="H1011" s="72">
        <v>44</v>
      </c>
      <c r="I1011" s="45">
        <f t="shared" si="31"/>
        <v>1</v>
      </c>
      <c r="J1011" s="72">
        <v>2011</v>
      </c>
      <c r="K1011" s="71" t="s">
        <v>70</v>
      </c>
    </row>
    <row r="1012" spans="1:11" ht="40.5">
      <c r="A1012" s="71" t="s">
        <v>21</v>
      </c>
      <c r="B1012" s="71" t="s">
        <v>29</v>
      </c>
      <c r="C1012" s="71" t="s">
        <v>6</v>
      </c>
      <c r="D1012" s="36" t="str">
        <f t="shared" si="30"/>
        <v>Public</v>
      </c>
      <c r="E1012" s="72">
        <v>1263</v>
      </c>
      <c r="F1012" s="72">
        <v>1264</v>
      </c>
      <c r="G1012" s="71" t="s">
        <v>1151</v>
      </c>
      <c r="H1012" s="72">
        <v>96</v>
      </c>
      <c r="I1012" s="45">
        <f t="shared" si="31"/>
        <v>1</v>
      </c>
      <c r="J1012" s="72">
        <v>2011</v>
      </c>
      <c r="K1012" s="71" t="s">
        <v>70</v>
      </c>
    </row>
    <row r="1013" spans="1:11" ht="40.5">
      <c r="A1013" s="71" t="s">
        <v>21</v>
      </c>
      <c r="B1013" s="71" t="s">
        <v>29</v>
      </c>
      <c r="C1013" s="71" t="s">
        <v>6</v>
      </c>
      <c r="D1013" s="36" t="str">
        <f t="shared" si="30"/>
        <v>Public</v>
      </c>
      <c r="E1013" s="72">
        <v>1313</v>
      </c>
      <c r="F1013" s="72">
        <v>2254</v>
      </c>
      <c r="G1013" s="71" t="s">
        <v>1152</v>
      </c>
      <c r="H1013" s="72">
        <v>101</v>
      </c>
      <c r="I1013" s="45">
        <f t="shared" si="31"/>
        <v>6</v>
      </c>
      <c r="J1013" s="72">
        <v>2006</v>
      </c>
      <c r="K1013" s="71" t="s">
        <v>70</v>
      </c>
    </row>
    <row r="1014" spans="1:11" ht="27">
      <c r="A1014" s="71" t="s">
        <v>21</v>
      </c>
      <c r="B1014" s="71" t="s">
        <v>29</v>
      </c>
      <c r="C1014" s="71" t="s">
        <v>6</v>
      </c>
      <c r="D1014" s="36" t="str">
        <f t="shared" si="30"/>
        <v>Public</v>
      </c>
      <c r="E1014" s="72">
        <v>1372</v>
      </c>
      <c r="F1014" s="72">
        <v>2321</v>
      </c>
      <c r="G1014" s="71" t="s">
        <v>1153</v>
      </c>
      <c r="H1014" s="72">
        <v>55</v>
      </c>
      <c r="I1014" s="45">
        <f t="shared" si="31"/>
        <v>8</v>
      </c>
      <c r="J1014" s="72">
        <v>2004</v>
      </c>
      <c r="K1014" s="71" t="s">
        <v>70</v>
      </c>
    </row>
    <row r="1015" spans="1:11" ht="40.5">
      <c r="A1015" s="71" t="s">
        <v>21</v>
      </c>
      <c r="B1015" s="71" t="s">
        <v>29</v>
      </c>
      <c r="C1015" s="71" t="s">
        <v>6</v>
      </c>
      <c r="D1015" s="36" t="str">
        <f t="shared" si="30"/>
        <v>Public</v>
      </c>
      <c r="E1015" s="72">
        <v>1373</v>
      </c>
      <c r="F1015" s="72">
        <v>2322</v>
      </c>
      <c r="G1015" s="71" t="s">
        <v>1154</v>
      </c>
      <c r="H1015" s="72">
        <v>63</v>
      </c>
      <c r="I1015" s="45">
        <f t="shared" si="31"/>
        <v>3</v>
      </c>
      <c r="J1015" s="72">
        <v>2009</v>
      </c>
      <c r="K1015" s="71" t="s">
        <v>70</v>
      </c>
    </row>
    <row r="1016" spans="1:11" ht="27">
      <c r="A1016" s="71" t="s">
        <v>21</v>
      </c>
      <c r="B1016" s="71" t="s">
        <v>29</v>
      </c>
      <c r="C1016" s="71" t="s">
        <v>6</v>
      </c>
      <c r="D1016" s="36" t="str">
        <f t="shared" si="30"/>
        <v>Public</v>
      </c>
      <c r="E1016" s="72">
        <v>1402</v>
      </c>
      <c r="F1016" s="72">
        <v>5109</v>
      </c>
      <c r="G1016" s="71" t="s">
        <v>1155</v>
      </c>
      <c r="H1016" s="72">
        <v>156</v>
      </c>
      <c r="I1016" s="45">
        <f t="shared" si="31"/>
        <v>10</v>
      </c>
      <c r="J1016" s="72">
        <v>2002</v>
      </c>
      <c r="K1016" s="71" t="s">
        <v>70</v>
      </c>
    </row>
    <row r="1017" spans="1:11" ht="27">
      <c r="A1017" s="71" t="s">
        <v>21</v>
      </c>
      <c r="B1017" s="71" t="s">
        <v>29</v>
      </c>
      <c r="C1017" s="71" t="s">
        <v>6</v>
      </c>
      <c r="D1017" s="36" t="str">
        <f t="shared" si="30"/>
        <v>Public</v>
      </c>
      <c r="E1017" s="72">
        <v>1448</v>
      </c>
      <c r="F1017" s="72">
        <v>5309</v>
      </c>
      <c r="G1017" s="71" t="s">
        <v>1156</v>
      </c>
      <c r="H1017" s="72">
        <v>129</v>
      </c>
      <c r="I1017" s="45">
        <f t="shared" si="31"/>
        <v>2012</v>
      </c>
      <c r="J1017" s="73"/>
      <c r="K1017" s="71" t="s">
        <v>70</v>
      </c>
    </row>
    <row r="1018" spans="1:11" ht="40.5">
      <c r="A1018" s="71" t="s">
        <v>21</v>
      </c>
      <c r="B1018" s="71" t="s">
        <v>29</v>
      </c>
      <c r="C1018" s="71" t="s">
        <v>6</v>
      </c>
      <c r="D1018" s="36" t="str">
        <f t="shared" si="30"/>
        <v>Public</v>
      </c>
      <c r="E1018" s="72">
        <v>1452</v>
      </c>
      <c r="F1018" s="72">
        <v>5314</v>
      </c>
      <c r="G1018" s="71" t="s">
        <v>1157</v>
      </c>
      <c r="H1018" s="72">
        <v>161</v>
      </c>
      <c r="I1018" s="45">
        <f t="shared" si="31"/>
        <v>12</v>
      </c>
      <c r="J1018" s="72">
        <v>2000</v>
      </c>
      <c r="K1018" s="71" t="s">
        <v>70</v>
      </c>
    </row>
    <row r="1019" spans="1:11" ht="40.5">
      <c r="A1019" s="71" t="s">
        <v>21</v>
      </c>
      <c r="B1019" s="71" t="s">
        <v>29</v>
      </c>
      <c r="C1019" s="71" t="s">
        <v>6</v>
      </c>
      <c r="D1019" s="36" t="str">
        <f t="shared" si="30"/>
        <v>Public</v>
      </c>
      <c r="E1019" s="72">
        <v>1474</v>
      </c>
      <c r="F1019" s="72">
        <v>5507</v>
      </c>
      <c r="G1019" s="71" t="s">
        <v>1158</v>
      </c>
      <c r="H1019" s="72">
        <v>56</v>
      </c>
      <c r="I1019" s="45">
        <f t="shared" si="31"/>
        <v>21</v>
      </c>
      <c r="J1019" s="72">
        <v>1991</v>
      </c>
      <c r="K1019" s="71" t="s">
        <v>70</v>
      </c>
    </row>
    <row r="1020" spans="1:11" ht="27">
      <c r="A1020" s="71" t="s">
        <v>21</v>
      </c>
      <c r="B1020" s="71" t="s">
        <v>29</v>
      </c>
      <c r="C1020" s="71" t="s">
        <v>6</v>
      </c>
      <c r="D1020" s="36" t="str">
        <f t="shared" si="30"/>
        <v>Public</v>
      </c>
      <c r="E1020" s="72">
        <v>1482</v>
      </c>
      <c r="F1020" s="72">
        <v>5515</v>
      </c>
      <c r="G1020" s="71" t="s">
        <v>1160</v>
      </c>
      <c r="H1020" s="72">
        <v>133</v>
      </c>
      <c r="I1020" s="45">
        <f t="shared" si="31"/>
        <v>26</v>
      </c>
      <c r="J1020" s="72">
        <v>1986</v>
      </c>
      <c r="K1020" s="71" t="s">
        <v>70</v>
      </c>
    </row>
    <row r="1021" spans="1:11" ht="27">
      <c r="A1021" s="71" t="s">
        <v>21</v>
      </c>
      <c r="B1021" s="71" t="s">
        <v>29</v>
      </c>
      <c r="C1021" s="71" t="s">
        <v>6</v>
      </c>
      <c r="D1021" s="36" t="str">
        <f t="shared" si="30"/>
        <v>Public</v>
      </c>
      <c r="E1021" s="72">
        <v>1487</v>
      </c>
      <c r="F1021" s="72">
        <v>5520</v>
      </c>
      <c r="G1021" s="71" t="s">
        <v>1161</v>
      </c>
      <c r="H1021" s="72">
        <v>75</v>
      </c>
      <c r="I1021" s="45">
        <f t="shared" si="31"/>
        <v>22</v>
      </c>
      <c r="J1021" s="72">
        <v>1990</v>
      </c>
      <c r="K1021" s="71" t="s">
        <v>70</v>
      </c>
    </row>
    <row r="1022" spans="1:11" ht="27">
      <c r="A1022" s="71" t="s">
        <v>21</v>
      </c>
      <c r="B1022" s="71" t="s">
        <v>29</v>
      </c>
      <c r="C1022" s="71" t="s">
        <v>6</v>
      </c>
      <c r="D1022" s="36" t="str">
        <f t="shared" si="30"/>
        <v>Public</v>
      </c>
      <c r="E1022" s="72">
        <v>1490</v>
      </c>
      <c r="F1022" s="72">
        <v>5523</v>
      </c>
      <c r="G1022" s="71" t="s">
        <v>1162</v>
      </c>
      <c r="H1022" s="72">
        <v>137</v>
      </c>
      <c r="I1022" s="45">
        <f t="shared" si="31"/>
        <v>19</v>
      </c>
      <c r="J1022" s="72">
        <v>1993</v>
      </c>
      <c r="K1022" s="71" t="s">
        <v>70</v>
      </c>
    </row>
    <row r="1023" spans="1:11" ht="54">
      <c r="A1023" s="71" t="s">
        <v>22</v>
      </c>
      <c r="B1023" s="71" t="s">
        <v>54</v>
      </c>
      <c r="C1023" s="71" t="s">
        <v>6</v>
      </c>
      <c r="D1023" s="36" t="str">
        <f t="shared" si="30"/>
        <v>Public</v>
      </c>
      <c r="E1023" s="72">
        <v>69</v>
      </c>
      <c r="F1023" s="72">
        <v>69</v>
      </c>
      <c r="G1023" s="71" t="s">
        <v>1166</v>
      </c>
      <c r="H1023" s="72">
        <v>192</v>
      </c>
      <c r="I1023" s="45">
        <f t="shared" si="31"/>
        <v>22</v>
      </c>
      <c r="J1023" s="72">
        <v>1990</v>
      </c>
      <c r="K1023" s="71" t="s">
        <v>70</v>
      </c>
    </row>
    <row r="1024" spans="1:11" ht="40.5">
      <c r="A1024" s="71" t="s">
        <v>22</v>
      </c>
      <c r="B1024" s="71" t="s">
        <v>54</v>
      </c>
      <c r="C1024" s="71" t="s">
        <v>6</v>
      </c>
      <c r="D1024" s="36" t="str">
        <f t="shared" si="30"/>
        <v>Public</v>
      </c>
      <c r="E1024" s="72">
        <v>253</v>
      </c>
      <c r="F1024" s="72">
        <v>264</v>
      </c>
      <c r="G1024" s="71" t="s">
        <v>1173</v>
      </c>
      <c r="H1024" s="72">
        <v>247</v>
      </c>
      <c r="I1024" s="45">
        <f t="shared" si="31"/>
        <v>27</v>
      </c>
      <c r="J1024" s="72">
        <v>1985</v>
      </c>
      <c r="K1024" s="71" t="s">
        <v>70</v>
      </c>
    </row>
    <row r="1025" spans="1:11" ht="67.5">
      <c r="A1025" s="71" t="s">
        <v>22</v>
      </c>
      <c r="B1025" s="71" t="s">
        <v>54</v>
      </c>
      <c r="C1025" s="71" t="s">
        <v>6</v>
      </c>
      <c r="D1025" s="36" t="str">
        <f t="shared" si="30"/>
        <v>Public</v>
      </c>
      <c r="E1025" s="72">
        <v>283</v>
      </c>
      <c r="F1025" s="72">
        <v>283</v>
      </c>
      <c r="G1025" s="71" t="s">
        <v>1188</v>
      </c>
      <c r="H1025" s="72">
        <v>376</v>
      </c>
      <c r="I1025" s="45">
        <f t="shared" si="31"/>
        <v>9</v>
      </c>
      <c r="J1025" s="72">
        <v>2003</v>
      </c>
      <c r="K1025" s="71" t="s">
        <v>70</v>
      </c>
    </row>
    <row r="1026" spans="1:11" ht="54">
      <c r="A1026" s="71" t="s">
        <v>22</v>
      </c>
      <c r="B1026" s="71" t="s">
        <v>54</v>
      </c>
      <c r="C1026" s="71" t="s">
        <v>6</v>
      </c>
      <c r="D1026" s="36" t="str">
        <f t="shared" ref="D1026:D1089" si="32">IF(C1026="Catholic", "Private", C1026)</f>
        <v>Public</v>
      </c>
      <c r="E1026" s="72">
        <v>301</v>
      </c>
      <c r="F1026" s="72">
        <v>301</v>
      </c>
      <c r="G1026" s="71" t="s">
        <v>1201</v>
      </c>
      <c r="H1026" s="72">
        <v>765</v>
      </c>
      <c r="I1026" s="45">
        <f t="shared" si="31"/>
        <v>18</v>
      </c>
      <c r="J1026" s="72">
        <v>1994</v>
      </c>
      <c r="K1026" s="71" t="s">
        <v>70</v>
      </c>
    </row>
    <row r="1027" spans="1:11" ht="54">
      <c r="A1027" s="71" t="s">
        <v>22</v>
      </c>
      <c r="B1027" s="71" t="s">
        <v>54</v>
      </c>
      <c r="C1027" s="71" t="s">
        <v>6</v>
      </c>
      <c r="D1027" s="36" t="str">
        <f t="shared" si="32"/>
        <v>Public</v>
      </c>
      <c r="E1027" s="72">
        <v>701</v>
      </c>
      <c r="F1027" s="72">
        <v>701</v>
      </c>
      <c r="G1027" s="71" t="s">
        <v>1208</v>
      </c>
      <c r="H1027" s="72">
        <v>507</v>
      </c>
      <c r="I1027" s="45">
        <f t="shared" ref="I1027:I1090" si="33">2012-J1027</f>
        <v>30</v>
      </c>
      <c r="J1027" s="72">
        <v>1982</v>
      </c>
      <c r="K1027" s="71" t="s">
        <v>70</v>
      </c>
    </row>
    <row r="1028" spans="1:11" ht="54">
      <c r="A1028" s="71" t="s">
        <v>22</v>
      </c>
      <c r="B1028" s="71" t="s">
        <v>54</v>
      </c>
      <c r="C1028" s="71" t="s">
        <v>6</v>
      </c>
      <c r="D1028" s="36" t="str">
        <f t="shared" si="32"/>
        <v>Public</v>
      </c>
      <c r="E1028" s="72">
        <v>702</v>
      </c>
      <c r="F1028" s="72">
        <v>702</v>
      </c>
      <c r="G1028" s="71" t="s">
        <v>1209</v>
      </c>
      <c r="H1028" s="72">
        <v>285</v>
      </c>
      <c r="I1028" s="45">
        <f t="shared" si="33"/>
        <v>28</v>
      </c>
      <c r="J1028" s="72">
        <v>1984</v>
      </c>
      <c r="K1028" s="71" t="s">
        <v>70</v>
      </c>
    </row>
    <row r="1029" spans="1:11" ht="40.5">
      <c r="A1029" s="71" t="s">
        <v>22</v>
      </c>
      <c r="B1029" s="71" t="s">
        <v>54</v>
      </c>
      <c r="C1029" s="71" t="s">
        <v>6</v>
      </c>
      <c r="D1029" s="36" t="str">
        <f t="shared" si="32"/>
        <v>Public</v>
      </c>
      <c r="E1029" s="72">
        <v>830</v>
      </c>
      <c r="F1029" s="72">
        <v>830</v>
      </c>
      <c r="G1029" s="71" t="s">
        <v>1214</v>
      </c>
      <c r="H1029" s="72">
        <v>735</v>
      </c>
      <c r="I1029" s="45">
        <f t="shared" si="33"/>
        <v>13</v>
      </c>
      <c r="J1029" s="72">
        <v>1999</v>
      </c>
      <c r="K1029" s="71" t="s">
        <v>70</v>
      </c>
    </row>
    <row r="1030" spans="1:11" ht="40.5">
      <c r="A1030" s="71" t="s">
        <v>22</v>
      </c>
      <c r="B1030" s="71" t="s">
        <v>54</v>
      </c>
      <c r="C1030" s="71" t="s">
        <v>6</v>
      </c>
      <c r="D1030" s="36" t="str">
        <f t="shared" si="32"/>
        <v>Public</v>
      </c>
      <c r="E1030" s="72">
        <v>922</v>
      </c>
      <c r="F1030" s="72">
        <v>922</v>
      </c>
      <c r="G1030" s="71" t="s">
        <v>1219</v>
      </c>
      <c r="H1030" s="72">
        <v>423</v>
      </c>
      <c r="I1030" s="45">
        <f t="shared" si="33"/>
        <v>11</v>
      </c>
      <c r="J1030" s="72">
        <v>2001</v>
      </c>
      <c r="K1030" s="71" t="s">
        <v>70</v>
      </c>
    </row>
    <row r="1031" spans="1:11" ht="54">
      <c r="A1031" s="71" t="s">
        <v>22</v>
      </c>
      <c r="B1031" s="71" t="s">
        <v>54</v>
      </c>
      <c r="C1031" s="71" t="s">
        <v>6</v>
      </c>
      <c r="D1031" s="36" t="str">
        <f t="shared" si="32"/>
        <v>Public</v>
      </c>
      <c r="E1031" s="72">
        <v>923</v>
      </c>
      <c r="F1031" s="72">
        <v>923</v>
      </c>
      <c r="G1031" s="71" t="s">
        <v>1220</v>
      </c>
      <c r="H1031" s="72">
        <v>261</v>
      </c>
      <c r="I1031" s="45">
        <f t="shared" si="33"/>
        <v>2012</v>
      </c>
      <c r="J1031" s="73"/>
      <c r="K1031" s="71" t="s">
        <v>70</v>
      </c>
    </row>
    <row r="1032" spans="1:11" ht="67.5">
      <c r="A1032" s="71" t="s">
        <v>22</v>
      </c>
      <c r="B1032" s="71" t="s">
        <v>54</v>
      </c>
      <c r="C1032" s="71" t="s">
        <v>6</v>
      </c>
      <c r="D1032" s="36" t="str">
        <f t="shared" si="32"/>
        <v>Public</v>
      </c>
      <c r="E1032" s="72">
        <v>946</v>
      </c>
      <c r="F1032" s="72">
        <v>946</v>
      </c>
      <c r="G1032" s="71" t="s">
        <v>1222</v>
      </c>
      <c r="H1032" s="72">
        <v>416</v>
      </c>
      <c r="I1032" s="45">
        <f t="shared" si="33"/>
        <v>33</v>
      </c>
      <c r="J1032" s="72">
        <v>1979</v>
      </c>
      <c r="K1032" s="71" t="s">
        <v>70</v>
      </c>
    </row>
    <row r="1033" spans="1:11" ht="40.5">
      <c r="A1033" s="71" t="s">
        <v>22</v>
      </c>
      <c r="B1033" s="71" t="s">
        <v>54</v>
      </c>
      <c r="C1033" s="71" t="s">
        <v>6</v>
      </c>
      <c r="D1033" s="36" t="str">
        <f t="shared" si="32"/>
        <v>Public</v>
      </c>
      <c r="E1033" s="72">
        <v>1109</v>
      </c>
      <c r="F1033" s="72">
        <v>1109</v>
      </c>
      <c r="G1033" s="71" t="s">
        <v>1228</v>
      </c>
      <c r="H1033" s="72">
        <v>408</v>
      </c>
      <c r="I1033" s="45">
        <f t="shared" si="33"/>
        <v>22</v>
      </c>
      <c r="J1033" s="72">
        <v>1990</v>
      </c>
      <c r="K1033" s="71" t="s">
        <v>70</v>
      </c>
    </row>
    <row r="1034" spans="1:11" ht="40.5">
      <c r="A1034" s="71" t="s">
        <v>22</v>
      </c>
      <c r="B1034" s="71" t="s">
        <v>54</v>
      </c>
      <c r="C1034" s="71" t="s">
        <v>6</v>
      </c>
      <c r="D1034" s="36" t="str">
        <f t="shared" si="32"/>
        <v>Public</v>
      </c>
      <c r="E1034" s="72">
        <v>1235</v>
      </c>
      <c r="F1034" s="72">
        <v>1236</v>
      </c>
      <c r="G1034" s="71" t="s">
        <v>1237</v>
      </c>
      <c r="H1034" s="72">
        <v>81</v>
      </c>
      <c r="I1034" s="45">
        <f t="shared" si="33"/>
        <v>2</v>
      </c>
      <c r="J1034" s="72">
        <v>2010</v>
      </c>
      <c r="K1034" s="71" t="s">
        <v>70</v>
      </c>
    </row>
    <row r="1035" spans="1:11" ht="40.5">
      <c r="A1035" s="71" t="s">
        <v>22</v>
      </c>
      <c r="B1035" s="71" t="s">
        <v>54</v>
      </c>
      <c r="C1035" s="71" t="s">
        <v>6</v>
      </c>
      <c r="D1035" s="36" t="str">
        <f t="shared" si="32"/>
        <v>Public</v>
      </c>
      <c r="E1035" s="72">
        <v>1268</v>
      </c>
      <c r="F1035" s="72">
        <v>1269</v>
      </c>
      <c r="G1035" s="71" t="s">
        <v>1238</v>
      </c>
      <c r="H1035" s="72">
        <v>55</v>
      </c>
      <c r="I1035" s="45">
        <f t="shared" si="33"/>
        <v>1</v>
      </c>
      <c r="J1035" s="72">
        <v>2011</v>
      </c>
      <c r="K1035" s="71" t="s">
        <v>70</v>
      </c>
    </row>
    <row r="1036" spans="1:11" ht="54">
      <c r="A1036" s="71" t="s">
        <v>22</v>
      </c>
      <c r="B1036" s="71" t="s">
        <v>3</v>
      </c>
      <c r="C1036" s="71" t="s">
        <v>1431</v>
      </c>
      <c r="D1036" s="36" t="str">
        <f t="shared" si="32"/>
        <v>Private</v>
      </c>
      <c r="E1036" s="72">
        <v>921</v>
      </c>
      <c r="F1036" s="72">
        <v>921</v>
      </c>
      <c r="G1036" s="71" t="s">
        <v>1218</v>
      </c>
      <c r="H1036" s="72">
        <v>217</v>
      </c>
      <c r="I1036" s="45">
        <f t="shared" si="33"/>
        <v>27</v>
      </c>
      <c r="J1036" s="72">
        <v>1985</v>
      </c>
      <c r="K1036" s="71" t="s">
        <v>70</v>
      </c>
    </row>
    <row r="1037" spans="1:11" ht="54">
      <c r="A1037" s="71" t="s">
        <v>22</v>
      </c>
      <c r="B1037" s="71" t="s">
        <v>3</v>
      </c>
      <c r="C1037" s="71" t="s">
        <v>1431</v>
      </c>
      <c r="D1037" s="36" t="str">
        <f t="shared" si="32"/>
        <v>Private</v>
      </c>
      <c r="E1037" s="72">
        <v>1101</v>
      </c>
      <c r="F1037" s="72">
        <v>1101</v>
      </c>
      <c r="G1037" s="71" t="s">
        <v>1226</v>
      </c>
      <c r="H1037" s="72">
        <v>75</v>
      </c>
      <c r="I1037" s="45">
        <f t="shared" si="33"/>
        <v>17</v>
      </c>
      <c r="J1037" s="72">
        <v>1995</v>
      </c>
      <c r="K1037" s="71" t="s">
        <v>70</v>
      </c>
    </row>
    <row r="1038" spans="1:11" ht="54">
      <c r="A1038" s="71" t="s">
        <v>22</v>
      </c>
      <c r="B1038" s="71" t="s">
        <v>3</v>
      </c>
      <c r="C1038" s="71" t="s">
        <v>1431</v>
      </c>
      <c r="D1038" s="36" t="str">
        <f t="shared" si="32"/>
        <v>Private</v>
      </c>
      <c r="E1038" s="72">
        <v>1107</v>
      </c>
      <c r="F1038" s="72">
        <v>1107</v>
      </c>
      <c r="G1038" s="71" t="s">
        <v>1227</v>
      </c>
      <c r="H1038" s="72">
        <v>135</v>
      </c>
      <c r="I1038" s="45">
        <f t="shared" si="33"/>
        <v>10</v>
      </c>
      <c r="J1038" s="72">
        <v>2002</v>
      </c>
      <c r="K1038" s="71" t="s">
        <v>70</v>
      </c>
    </row>
    <row r="1039" spans="1:11" ht="40.5">
      <c r="A1039" s="71" t="s">
        <v>22</v>
      </c>
      <c r="B1039" s="71" t="s">
        <v>29</v>
      </c>
      <c r="C1039" s="71" t="s">
        <v>1431</v>
      </c>
      <c r="D1039" s="36" t="str">
        <f t="shared" si="32"/>
        <v>Private</v>
      </c>
      <c r="E1039" s="72">
        <v>278</v>
      </c>
      <c r="F1039" s="72">
        <v>278</v>
      </c>
      <c r="G1039" s="71" t="s">
        <v>1184</v>
      </c>
      <c r="H1039" s="72">
        <v>239</v>
      </c>
      <c r="I1039" s="45">
        <f t="shared" si="33"/>
        <v>27</v>
      </c>
      <c r="J1039" s="72">
        <v>1985</v>
      </c>
      <c r="K1039" s="71" t="s">
        <v>70</v>
      </c>
    </row>
    <row r="1040" spans="1:11" ht="67.5">
      <c r="A1040" s="71" t="s">
        <v>22</v>
      </c>
      <c r="B1040" s="71" t="s">
        <v>29</v>
      </c>
      <c r="C1040" s="71" t="s">
        <v>1431</v>
      </c>
      <c r="D1040" s="36" t="str">
        <f t="shared" si="32"/>
        <v>Private</v>
      </c>
      <c r="E1040" s="72">
        <v>279</v>
      </c>
      <c r="F1040" s="72">
        <v>279</v>
      </c>
      <c r="G1040" s="71" t="s">
        <v>1185</v>
      </c>
      <c r="H1040" s="72">
        <v>309</v>
      </c>
      <c r="I1040" s="45">
        <f t="shared" si="33"/>
        <v>17</v>
      </c>
      <c r="J1040" s="72">
        <v>1995</v>
      </c>
      <c r="K1040" s="71" t="s">
        <v>70</v>
      </c>
    </row>
    <row r="1041" spans="1:11" ht="27">
      <c r="A1041" s="71" t="s">
        <v>22</v>
      </c>
      <c r="B1041" s="71" t="s">
        <v>29</v>
      </c>
      <c r="C1041" s="71" t="s">
        <v>1431</v>
      </c>
      <c r="D1041" s="36" t="str">
        <f t="shared" si="32"/>
        <v>Private</v>
      </c>
      <c r="E1041" s="72">
        <v>280</v>
      </c>
      <c r="F1041" s="72">
        <v>280</v>
      </c>
      <c r="G1041" s="71" t="s">
        <v>1186</v>
      </c>
      <c r="H1041" s="72">
        <v>148</v>
      </c>
      <c r="I1041" s="45">
        <f t="shared" si="33"/>
        <v>21</v>
      </c>
      <c r="J1041" s="72">
        <v>1991</v>
      </c>
      <c r="K1041" s="71" t="s">
        <v>70</v>
      </c>
    </row>
    <row r="1042" spans="1:11" ht="40.5">
      <c r="A1042" s="71" t="s">
        <v>22</v>
      </c>
      <c r="B1042" s="71" t="s">
        <v>29</v>
      </c>
      <c r="C1042" s="71" t="s">
        <v>1431</v>
      </c>
      <c r="D1042" s="36" t="str">
        <f t="shared" si="32"/>
        <v>Private</v>
      </c>
      <c r="E1042" s="72">
        <v>285</v>
      </c>
      <c r="F1042" s="72">
        <v>285</v>
      </c>
      <c r="G1042" s="71" t="s">
        <v>1190</v>
      </c>
      <c r="H1042" s="72">
        <v>151</v>
      </c>
      <c r="I1042" s="45">
        <f t="shared" si="33"/>
        <v>19</v>
      </c>
      <c r="J1042" s="72">
        <v>1993</v>
      </c>
      <c r="K1042" s="71" t="s">
        <v>70</v>
      </c>
    </row>
    <row r="1043" spans="1:11" ht="54">
      <c r="A1043" s="71" t="s">
        <v>22</v>
      </c>
      <c r="B1043" s="71" t="s">
        <v>29</v>
      </c>
      <c r="C1043" s="71" t="s">
        <v>1431</v>
      </c>
      <c r="D1043" s="36" t="str">
        <f t="shared" si="32"/>
        <v>Private</v>
      </c>
      <c r="E1043" s="72">
        <v>924</v>
      </c>
      <c r="F1043" s="72">
        <v>924</v>
      </c>
      <c r="G1043" s="71" t="s">
        <v>1221</v>
      </c>
      <c r="H1043" s="72">
        <v>195</v>
      </c>
      <c r="I1043" s="45">
        <f t="shared" si="33"/>
        <v>18</v>
      </c>
      <c r="J1043" s="72">
        <v>1994</v>
      </c>
      <c r="K1043" s="71" t="s">
        <v>70</v>
      </c>
    </row>
    <row r="1044" spans="1:11" ht="67.5">
      <c r="A1044" s="71" t="s">
        <v>22</v>
      </c>
      <c r="B1044" s="71" t="s">
        <v>29</v>
      </c>
      <c r="C1044" s="71" t="s">
        <v>1431</v>
      </c>
      <c r="D1044" s="36" t="str">
        <f t="shared" si="32"/>
        <v>Private</v>
      </c>
      <c r="E1044" s="72">
        <v>986</v>
      </c>
      <c r="F1044" s="72">
        <v>986</v>
      </c>
      <c r="G1044" s="71" t="s">
        <v>1223</v>
      </c>
      <c r="H1044" s="72">
        <v>103</v>
      </c>
      <c r="I1044" s="45">
        <f t="shared" si="33"/>
        <v>2</v>
      </c>
      <c r="J1044" s="72">
        <v>2010</v>
      </c>
      <c r="K1044" s="71" t="s">
        <v>70</v>
      </c>
    </row>
    <row r="1045" spans="1:11" ht="67.5">
      <c r="A1045" s="71" t="s">
        <v>22</v>
      </c>
      <c r="B1045" s="71" t="s">
        <v>29</v>
      </c>
      <c r="C1045" s="71" t="s">
        <v>6</v>
      </c>
      <c r="D1045" s="36" t="str">
        <f t="shared" si="32"/>
        <v>Public</v>
      </c>
      <c r="E1045" s="72">
        <v>13</v>
      </c>
      <c r="F1045" s="72">
        <v>13</v>
      </c>
      <c r="G1045" s="71" t="s">
        <v>1163</v>
      </c>
      <c r="H1045" s="72">
        <v>124</v>
      </c>
      <c r="I1045" s="45">
        <f t="shared" si="33"/>
        <v>5</v>
      </c>
      <c r="J1045" s="72">
        <v>2007</v>
      </c>
      <c r="K1045" s="71" t="s">
        <v>70</v>
      </c>
    </row>
    <row r="1046" spans="1:11" ht="40.5">
      <c r="A1046" s="71" t="s">
        <v>22</v>
      </c>
      <c r="B1046" s="71" t="s">
        <v>29</v>
      </c>
      <c r="C1046" s="71" t="s">
        <v>6</v>
      </c>
      <c r="D1046" s="36" t="str">
        <f t="shared" si="32"/>
        <v>Public</v>
      </c>
      <c r="E1046" s="72">
        <v>66</v>
      </c>
      <c r="F1046" s="72">
        <v>66</v>
      </c>
      <c r="G1046" s="71" t="s">
        <v>170</v>
      </c>
      <c r="H1046" s="72">
        <v>394</v>
      </c>
      <c r="I1046" s="45">
        <f t="shared" si="33"/>
        <v>27</v>
      </c>
      <c r="J1046" s="72">
        <v>1985</v>
      </c>
      <c r="K1046" s="71" t="s">
        <v>70</v>
      </c>
    </row>
    <row r="1047" spans="1:11" ht="40.5">
      <c r="A1047" s="71" t="s">
        <v>22</v>
      </c>
      <c r="B1047" s="71" t="s">
        <v>29</v>
      </c>
      <c r="C1047" s="71" t="s">
        <v>6</v>
      </c>
      <c r="D1047" s="36" t="str">
        <f t="shared" si="32"/>
        <v>Public</v>
      </c>
      <c r="E1047" s="72">
        <v>67</v>
      </c>
      <c r="F1047" s="72">
        <v>67</v>
      </c>
      <c r="G1047" s="71" t="s">
        <v>1164</v>
      </c>
      <c r="H1047" s="72">
        <v>270</v>
      </c>
      <c r="I1047" s="45">
        <f t="shared" si="33"/>
        <v>12</v>
      </c>
      <c r="J1047" s="72">
        <v>2000</v>
      </c>
      <c r="K1047" s="71" t="s">
        <v>70</v>
      </c>
    </row>
    <row r="1048" spans="1:11" ht="40.5">
      <c r="A1048" s="71" t="s">
        <v>22</v>
      </c>
      <c r="B1048" s="71" t="s">
        <v>29</v>
      </c>
      <c r="C1048" s="71" t="s">
        <v>6</v>
      </c>
      <c r="D1048" s="36" t="str">
        <f t="shared" si="32"/>
        <v>Public</v>
      </c>
      <c r="E1048" s="72">
        <v>68</v>
      </c>
      <c r="F1048" s="72">
        <v>68</v>
      </c>
      <c r="G1048" s="71" t="s">
        <v>1165</v>
      </c>
      <c r="H1048" s="72">
        <v>188</v>
      </c>
      <c r="I1048" s="45">
        <f t="shared" si="33"/>
        <v>12</v>
      </c>
      <c r="J1048" s="72">
        <v>2000</v>
      </c>
      <c r="K1048" s="71" t="s">
        <v>70</v>
      </c>
    </row>
    <row r="1049" spans="1:11" ht="27">
      <c r="A1049" s="71" t="s">
        <v>22</v>
      </c>
      <c r="B1049" s="71" t="s">
        <v>29</v>
      </c>
      <c r="C1049" s="71" t="s">
        <v>6</v>
      </c>
      <c r="D1049" s="36" t="str">
        <f t="shared" si="32"/>
        <v>Public</v>
      </c>
      <c r="E1049" s="72">
        <v>71</v>
      </c>
      <c r="F1049" s="72">
        <v>71</v>
      </c>
      <c r="G1049" s="71" t="s">
        <v>1167</v>
      </c>
      <c r="H1049" s="72">
        <v>65</v>
      </c>
      <c r="I1049" s="45">
        <f t="shared" si="33"/>
        <v>12</v>
      </c>
      <c r="J1049" s="72">
        <v>2000</v>
      </c>
      <c r="K1049" s="71" t="s">
        <v>70</v>
      </c>
    </row>
    <row r="1050" spans="1:11" ht="40.5">
      <c r="A1050" s="71" t="s">
        <v>22</v>
      </c>
      <c r="B1050" s="71" t="s">
        <v>29</v>
      </c>
      <c r="C1050" s="71" t="s">
        <v>6</v>
      </c>
      <c r="D1050" s="36" t="str">
        <f t="shared" si="32"/>
        <v>Public</v>
      </c>
      <c r="E1050" s="72">
        <v>72</v>
      </c>
      <c r="F1050" s="72">
        <v>72</v>
      </c>
      <c r="G1050" s="71" t="s">
        <v>1168</v>
      </c>
      <c r="H1050" s="72">
        <v>64</v>
      </c>
      <c r="I1050" s="45">
        <f t="shared" si="33"/>
        <v>2</v>
      </c>
      <c r="J1050" s="72">
        <v>2010</v>
      </c>
      <c r="K1050" s="71" t="s">
        <v>70</v>
      </c>
    </row>
    <row r="1051" spans="1:11" ht="27">
      <c r="A1051" s="71" t="s">
        <v>22</v>
      </c>
      <c r="B1051" s="71" t="s">
        <v>29</v>
      </c>
      <c r="C1051" s="71" t="s">
        <v>6</v>
      </c>
      <c r="D1051" s="36" t="str">
        <f t="shared" si="32"/>
        <v>Public</v>
      </c>
      <c r="E1051" s="72">
        <v>73</v>
      </c>
      <c r="F1051" s="72">
        <v>73</v>
      </c>
      <c r="G1051" s="71" t="s">
        <v>1169</v>
      </c>
      <c r="H1051" s="72">
        <v>149</v>
      </c>
      <c r="I1051" s="45">
        <f t="shared" si="33"/>
        <v>26</v>
      </c>
      <c r="J1051" s="72">
        <v>1986</v>
      </c>
      <c r="K1051" s="71" t="s">
        <v>70</v>
      </c>
    </row>
    <row r="1052" spans="1:11" ht="40.5">
      <c r="A1052" s="71" t="s">
        <v>22</v>
      </c>
      <c r="B1052" s="71" t="s">
        <v>29</v>
      </c>
      <c r="C1052" s="71" t="s">
        <v>6</v>
      </c>
      <c r="D1052" s="36" t="str">
        <f t="shared" si="32"/>
        <v>Public</v>
      </c>
      <c r="E1052" s="72">
        <v>248</v>
      </c>
      <c r="F1052" s="72">
        <v>259</v>
      </c>
      <c r="G1052" s="71" t="s">
        <v>1170</v>
      </c>
      <c r="H1052" s="72">
        <v>330</v>
      </c>
      <c r="I1052" s="45">
        <f t="shared" si="33"/>
        <v>25</v>
      </c>
      <c r="J1052" s="72">
        <v>1987</v>
      </c>
      <c r="K1052" s="71" t="s">
        <v>70</v>
      </c>
    </row>
    <row r="1053" spans="1:11" ht="27">
      <c r="A1053" s="71" t="s">
        <v>22</v>
      </c>
      <c r="B1053" s="71" t="s">
        <v>29</v>
      </c>
      <c r="C1053" s="71" t="s">
        <v>6</v>
      </c>
      <c r="D1053" s="36" t="str">
        <f t="shared" si="32"/>
        <v>Public</v>
      </c>
      <c r="E1053" s="72">
        <v>249</v>
      </c>
      <c r="F1053" s="72">
        <v>260</v>
      </c>
      <c r="G1053" s="71" t="s">
        <v>1171</v>
      </c>
      <c r="H1053" s="72">
        <v>182</v>
      </c>
      <c r="I1053" s="45">
        <f t="shared" si="33"/>
        <v>26</v>
      </c>
      <c r="J1053" s="72">
        <v>1986</v>
      </c>
      <c r="K1053" s="71" t="s">
        <v>70</v>
      </c>
    </row>
    <row r="1054" spans="1:11" ht="27">
      <c r="A1054" s="71" t="s">
        <v>22</v>
      </c>
      <c r="B1054" s="71" t="s">
        <v>29</v>
      </c>
      <c r="C1054" s="71" t="s">
        <v>6</v>
      </c>
      <c r="D1054" s="36" t="str">
        <f t="shared" si="32"/>
        <v>Public</v>
      </c>
      <c r="E1054" s="72">
        <v>252</v>
      </c>
      <c r="F1054" s="72">
        <v>263</v>
      </c>
      <c r="G1054" s="71" t="s">
        <v>1172</v>
      </c>
      <c r="H1054" s="72">
        <v>267</v>
      </c>
      <c r="I1054" s="45">
        <f t="shared" si="33"/>
        <v>2012</v>
      </c>
      <c r="J1054" s="73"/>
      <c r="K1054" s="71" t="s">
        <v>70</v>
      </c>
    </row>
    <row r="1055" spans="1:11" ht="40.5">
      <c r="A1055" s="71" t="s">
        <v>22</v>
      </c>
      <c r="B1055" s="71" t="s">
        <v>29</v>
      </c>
      <c r="C1055" s="71" t="s">
        <v>6</v>
      </c>
      <c r="D1055" s="36" t="str">
        <f t="shared" si="32"/>
        <v>Public</v>
      </c>
      <c r="E1055" s="72">
        <v>254</v>
      </c>
      <c r="F1055" s="72">
        <v>265</v>
      </c>
      <c r="G1055" s="71" t="s">
        <v>1174</v>
      </c>
      <c r="H1055" s="72">
        <v>263</v>
      </c>
      <c r="I1055" s="45">
        <f t="shared" si="33"/>
        <v>8</v>
      </c>
      <c r="J1055" s="72">
        <v>2004</v>
      </c>
      <c r="K1055" s="71" t="s">
        <v>70</v>
      </c>
    </row>
    <row r="1056" spans="1:11" ht="40.5">
      <c r="A1056" s="71" t="s">
        <v>22</v>
      </c>
      <c r="B1056" s="71" t="s">
        <v>29</v>
      </c>
      <c r="C1056" s="71" t="s">
        <v>6</v>
      </c>
      <c r="D1056" s="36" t="str">
        <f t="shared" si="32"/>
        <v>Public</v>
      </c>
      <c r="E1056" s="72">
        <v>255</v>
      </c>
      <c r="F1056" s="72">
        <v>266</v>
      </c>
      <c r="G1056" s="71" t="s">
        <v>1175</v>
      </c>
      <c r="H1056" s="72">
        <v>97</v>
      </c>
      <c r="I1056" s="45">
        <f t="shared" si="33"/>
        <v>18</v>
      </c>
      <c r="J1056" s="72">
        <v>1994</v>
      </c>
      <c r="K1056" s="71" t="s">
        <v>70</v>
      </c>
    </row>
    <row r="1057" spans="1:11" ht="40.5">
      <c r="A1057" s="71" t="s">
        <v>22</v>
      </c>
      <c r="B1057" s="71" t="s">
        <v>29</v>
      </c>
      <c r="C1057" s="71" t="s">
        <v>6</v>
      </c>
      <c r="D1057" s="36" t="str">
        <f t="shared" si="32"/>
        <v>Public</v>
      </c>
      <c r="E1057" s="72">
        <v>257</v>
      </c>
      <c r="F1057" s="72">
        <v>268</v>
      </c>
      <c r="G1057" s="71" t="s">
        <v>1176</v>
      </c>
      <c r="H1057" s="72">
        <v>195</v>
      </c>
      <c r="I1057" s="45">
        <f t="shared" si="33"/>
        <v>16</v>
      </c>
      <c r="J1057" s="72">
        <v>1996</v>
      </c>
      <c r="K1057" s="71" t="s">
        <v>70</v>
      </c>
    </row>
    <row r="1058" spans="1:11" ht="27">
      <c r="A1058" s="71" t="s">
        <v>22</v>
      </c>
      <c r="B1058" s="71" t="s">
        <v>29</v>
      </c>
      <c r="C1058" s="71" t="s">
        <v>6</v>
      </c>
      <c r="D1058" s="36" t="str">
        <f t="shared" si="32"/>
        <v>Public</v>
      </c>
      <c r="E1058" s="72">
        <v>270</v>
      </c>
      <c r="F1058" s="72">
        <v>270</v>
      </c>
      <c r="G1058" s="71" t="s">
        <v>1177</v>
      </c>
      <c r="H1058" s="72">
        <v>111</v>
      </c>
      <c r="I1058" s="45">
        <f t="shared" si="33"/>
        <v>26</v>
      </c>
      <c r="J1058" s="72">
        <v>1986</v>
      </c>
      <c r="K1058" s="71" t="s">
        <v>70</v>
      </c>
    </row>
    <row r="1059" spans="1:11" ht="27">
      <c r="A1059" s="71" t="s">
        <v>22</v>
      </c>
      <c r="B1059" s="71" t="s">
        <v>29</v>
      </c>
      <c r="C1059" s="71" t="s">
        <v>6</v>
      </c>
      <c r="D1059" s="36" t="str">
        <f t="shared" si="32"/>
        <v>Public</v>
      </c>
      <c r="E1059" s="72">
        <v>271</v>
      </c>
      <c r="F1059" s="72">
        <v>271</v>
      </c>
      <c r="G1059" s="71" t="s">
        <v>1178</v>
      </c>
      <c r="H1059" s="72">
        <v>156</v>
      </c>
      <c r="I1059" s="45">
        <f t="shared" si="33"/>
        <v>17</v>
      </c>
      <c r="J1059" s="72">
        <v>1995</v>
      </c>
      <c r="K1059" s="71" t="s">
        <v>70</v>
      </c>
    </row>
    <row r="1060" spans="1:11" ht="27">
      <c r="A1060" s="71" t="s">
        <v>22</v>
      </c>
      <c r="B1060" s="71" t="s">
        <v>29</v>
      </c>
      <c r="C1060" s="71" t="s">
        <v>6</v>
      </c>
      <c r="D1060" s="36" t="str">
        <f t="shared" si="32"/>
        <v>Public</v>
      </c>
      <c r="E1060" s="72">
        <v>272</v>
      </c>
      <c r="F1060" s="72">
        <v>272</v>
      </c>
      <c r="G1060" s="71" t="s">
        <v>1179</v>
      </c>
      <c r="H1060" s="72">
        <v>70</v>
      </c>
      <c r="I1060" s="45">
        <f t="shared" si="33"/>
        <v>17</v>
      </c>
      <c r="J1060" s="72">
        <v>1995</v>
      </c>
      <c r="K1060" s="71" t="s">
        <v>70</v>
      </c>
    </row>
    <row r="1061" spans="1:11" ht="27">
      <c r="A1061" s="71" t="s">
        <v>22</v>
      </c>
      <c r="B1061" s="71" t="s">
        <v>29</v>
      </c>
      <c r="C1061" s="71" t="s">
        <v>6</v>
      </c>
      <c r="D1061" s="36" t="str">
        <f t="shared" si="32"/>
        <v>Public</v>
      </c>
      <c r="E1061" s="72">
        <v>273</v>
      </c>
      <c r="F1061" s="72">
        <v>273</v>
      </c>
      <c r="G1061" s="71" t="s">
        <v>1180</v>
      </c>
      <c r="H1061" s="72">
        <v>82</v>
      </c>
      <c r="I1061" s="45">
        <f t="shared" si="33"/>
        <v>15</v>
      </c>
      <c r="J1061" s="72">
        <v>1997</v>
      </c>
      <c r="K1061" s="71" t="s">
        <v>70</v>
      </c>
    </row>
    <row r="1062" spans="1:11" ht="40.5">
      <c r="A1062" s="71" t="s">
        <v>22</v>
      </c>
      <c r="B1062" s="71" t="s">
        <v>29</v>
      </c>
      <c r="C1062" s="71" t="s">
        <v>6</v>
      </c>
      <c r="D1062" s="36" t="str">
        <f t="shared" si="32"/>
        <v>Public</v>
      </c>
      <c r="E1062" s="72">
        <v>274</v>
      </c>
      <c r="F1062" s="72">
        <v>274</v>
      </c>
      <c r="G1062" s="71" t="s">
        <v>1181</v>
      </c>
      <c r="H1062" s="72">
        <v>103</v>
      </c>
      <c r="I1062" s="45">
        <f t="shared" si="33"/>
        <v>22</v>
      </c>
      <c r="J1062" s="72">
        <v>1990</v>
      </c>
      <c r="K1062" s="71" t="s">
        <v>70</v>
      </c>
    </row>
    <row r="1063" spans="1:11" ht="40.5">
      <c r="A1063" s="71" t="s">
        <v>22</v>
      </c>
      <c r="B1063" s="71" t="s">
        <v>29</v>
      </c>
      <c r="C1063" s="71" t="s">
        <v>6</v>
      </c>
      <c r="D1063" s="36" t="str">
        <f t="shared" si="32"/>
        <v>Public</v>
      </c>
      <c r="E1063" s="72">
        <v>275</v>
      </c>
      <c r="F1063" s="72">
        <v>275</v>
      </c>
      <c r="G1063" s="71" t="s">
        <v>1182</v>
      </c>
      <c r="H1063" s="72">
        <v>84</v>
      </c>
      <c r="I1063" s="45">
        <f t="shared" si="33"/>
        <v>12</v>
      </c>
      <c r="J1063" s="72">
        <v>2000</v>
      </c>
      <c r="K1063" s="71" t="s">
        <v>70</v>
      </c>
    </row>
    <row r="1064" spans="1:11" ht="40.5">
      <c r="A1064" s="71" t="s">
        <v>22</v>
      </c>
      <c r="B1064" s="71" t="s">
        <v>29</v>
      </c>
      <c r="C1064" s="71" t="s">
        <v>6</v>
      </c>
      <c r="D1064" s="36" t="str">
        <f t="shared" si="32"/>
        <v>Public</v>
      </c>
      <c r="E1064" s="72">
        <v>276</v>
      </c>
      <c r="F1064" s="72">
        <v>276</v>
      </c>
      <c r="G1064" s="71" t="s">
        <v>1183</v>
      </c>
      <c r="H1064" s="72">
        <v>83</v>
      </c>
      <c r="I1064" s="45">
        <f t="shared" si="33"/>
        <v>12</v>
      </c>
      <c r="J1064" s="72">
        <v>2000</v>
      </c>
      <c r="K1064" s="71" t="s">
        <v>70</v>
      </c>
    </row>
    <row r="1065" spans="1:11" ht="27">
      <c r="A1065" s="71" t="s">
        <v>22</v>
      </c>
      <c r="B1065" s="71" t="s">
        <v>29</v>
      </c>
      <c r="C1065" s="71" t="s">
        <v>6</v>
      </c>
      <c r="D1065" s="36" t="str">
        <f t="shared" si="32"/>
        <v>Public</v>
      </c>
      <c r="E1065" s="72">
        <v>282</v>
      </c>
      <c r="F1065" s="72">
        <v>282</v>
      </c>
      <c r="G1065" s="71" t="s">
        <v>1187</v>
      </c>
      <c r="H1065" s="72">
        <v>588</v>
      </c>
      <c r="I1065" s="45">
        <f t="shared" si="33"/>
        <v>32</v>
      </c>
      <c r="J1065" s="72">
        <v>1980</v>
      </c>
      <c r="K1065" s="71" t="s">
        <v>70</v>
      </c>
    </row>
    <row r="1066" spans="1:11" ht="27">
      <c r="A1066" s="71" t="s">
        <v>22</v>
      </c>
      <c r="B1066" s="71" t="s">
        <v>29</v>
      </c>
      <c r="C1066" s="71" t="s">
        <v>6</v>
      </c>
      <c r="D1066" s="36" t="str">
        <f t="shared" si="32"/>
        <v>Public</v>
      </c>
      <c r="E1066" s="72">
        <v>284</v>
      </c>
      <c r="F1066" s="72">
        <v>284</v>
      </c>
      <c r="G1066" s="71" t="s">
        <v>1189</v>
      </c>
      <c r="H1066" s="72">
        <v>139</v>
      </c>
      <c r="I1066" s="45">
        <f t="shared" si="33"/>
        <v>16</v>
      </c>
      <c r="J1066" s="72">
        <v>1996</v>
      </c>
      <c r="K1066" s="71" t="s">
        <v>70</v>
      </c>
    </row>
    <row r="1067" spans="1:11" ht="27">
      <c r="A1067" s="71" t="s">
        <v>22</v>
      </c>
      <c r="B1067" s="71" t="s">
        <v>29</v>
      </c>
      <c r="C1067" s="71" t="s">
        <v>6</v>
      </c>
      <c r="D1067" s="36" t="str">
        <f t="shared" si="32"/>
        <v>Public</v>
      </c>
      <c r="E1067" s="72">
        <v>286</v>
      </c>
      <c r="F1067" s="72">
        <v>286</v>
      </c>
      <c r="G1067" s="71" t="s">
        <v>1191</v>
      </c>
      <c r="H1067" s="72">
        <v>93</v>
      </c>
      <c r="I1067" s="45">
        <f t="shared" si="33"/>
        <v>16</v>
      </c>
      <c r="J1067" s="72">
        <v>1996</v>
      </c>
      <c r="K1067" s="71" t="s">
        <v>70</v>
      </c>
    </row>
    <row r="1068" spans="1:11" ht="27">
      <c r="A1068" s="71" t="s">
        <v>22</v>
      </c>
      <c r="B1068" s="71" t="s">
        <v>29</v>
      </c>
      <c r="C1068" s="71" t="s">
        <v>6</v>
      </c>
      <c r="D1068" s="36" t="str">
        <f t="shared" si="32"/>
        <v>Public</v>
      </c>
      <c r="E1068" s="72">
        <v>290</v>
      </c>
      <c r="F1068" s="72">
        <v>290</v>
      </c>
      <c r="G1068" s="71" t="s">
        <v>1192</v>
      </c>
      <c r="H1068" s="72">
        <v>339</v>
      </c>
      <c r="I1068" s="45">
        <f t="shared" si="33"/>
        <v>47</v>
      </c>
      <c r="J1068" s="72">
        <v>1965</v>
      </c>
      <c r="K1068" s="71" t="s">
        <v>70</v>
      </c>
    </row>
    <row r="1069" spans="1:11" ht="40.5">
      <c r="A1069" s="71" t="s">
        <v>22</v>
      </c>
      <c r="B1069" s="71" t="s">
        <v>29</v>
      </c>
      <c r="C1069" s="71" t="s">
        <v>6</v>
      </c>
      <c r="D1069" s="36" t="str">
        <f t="shared" si="32"/>
        <v>Public</v>
      </c>
      <c r="E1069" s="72">
        <v>291</v>
      </c>
      <c r="F1069" s="72">
        <v>291</v>
      </c>
      <c r="G1069" s="71" t="s">
        <v>1193</v>
      </c>
      <c r="H1069" s="72">
        <v>183</v>
      </c>
      <c r="I1069" s="45">
        <f t="shared" si="33"/>
        <v>22</v>
      </c>
      <c r="J1069" s="72">
        <v>1990</v>
      </c>
      <c r="K1069" s="71" t="s">
        <v>70</v>
      </c>
    </row>
    <row r="1070" spans="1:11" ht="27">
      <c r="A1070" s="71" t="s">
        <v>22</v>
      </c>
      <c r="B1070" s="71" t="s">
        <v>29</v>
      </c>
      <c r="C1070" s="71" t="s">
        <v>6</v>
      </c>
      <c r="D1070" s="36" t="str">
        <f t="shared" si="32"/>
        <v>Public</v>
      </c>
      <c r="E1070" s="72">
        <v>292</v>
      </c>
      <c r="F1070" s="72">
        <v>292</v>
      </c>
      <c r="G1070" s="71" t="s">
        <v>1194</v>
      </c>
      <c r="H1070" s="72">
        <v>382</v>
      </c>
      <c r="I1070" s="45">
        <f t="shared" si="33"/>
        <v>29</v>
      </c>
      <c r="J1070" s="72">
        <v>1983</v>
      </c>
      <c r="K1070" s="71" t="s">
        <v>70</v>
      </c>
    </row>
    <row r="1071" spans="1:11" ht="27">
      <c r="A1071" s="71" t="s">
        <v>22</v>
      </c>
      <c r="B1071" s="71" t="s">
        <v>29</v>
      </c>
      <c r="C1071" s="71" t="s">
        <v>6</v>
      </c>
      <c r="D1071" s="36" t="str">
        <f t="shared" si="32"/>
        <v>Public</v>
      </c>
      <c r="E1071" s="72">
        <v>293</v>
      </c>
      <c r="F1071" s="72">
        <v>293</v>
      </c>
      <c r="G1071" s="71" t="s">
        <v>1195</v>
      </c>
      <c r="H1071" s="72">
        <v>212</v>
      </c>
      <c r="I1071" s="45">
        <f t="shared" si="33"/>
        <v>28</v>
      </c>
      <c r="J1071" s="72">
        <v>1984</v>
      </c>
      <c r="K1071" s="71" t="s">
        <v>70</v>
      </c>
    </row>
    <row r="1072" spans="1:11" ht="27">
      <c r="A1072" s="71" t="s">
        <v>22</v>
      </c>
      <c r="B1072" s="71" t="s">
        <v>29</v>
      </c>
      <c r="C1072" s="71" t="s">
        <v>6</v>
      </c>
      <c r="D1072" s="36" t="str">
        <f t="shared" si="32"/>
        <v>Public</v>
      </c>
      <c r="E1072" s="72">
        <v>294</v>
      </c>
      <c r="F1072" s="72">
        <v>294</v>
      </c>
      <c r="G1072" s="71" t="s">
        <v>1196</v>
      </c>
      <c r="H1072" s="72">
        <v>80</v>
      </c>
      <c r="I1072" s="45">
        <f t="shared" si="33"/>
        <v>25</v>
      </c>
      <c r="J1072" s="72">
        <v>1987</v>
      </c>
      <c r="K1072" s="71" t="s">
        <v>70</v>
      </c>
    </row>
    <row r="1073" spans="1:11" ht="27">
      <c r="A1073" s="71" t="s">
        <v>22</v>
      </c>
      <c r="B1073" s="71" t="s">
        <v>29</v>
      </c>
      <c r="C1073" s="71" t="s">
        <v>6</v>
      </c>
      <c r="D1073" s="36" t="str">
        <f t="shared" si="32"/>
        <v>Public</v>
      </c>
      <c r="E1073" s="72">
        <v>295</v>
      </c>
      <c r="F1073" s="72">
        <v>295</v>
      </c>
      <c r="G1073" s="71" t="s">
        <v>1197</v>
      </c>
      <c r="H1073" s="72">
        <v>116</v>
      </c>
      <c r="I1073" s="45">
        <f t="shared" si="33"/>
        <v>25</v>
      </c>
      <c r="J1073" s="72">
        <v>1987</v>
      </c>
      <c r="K1073" s="71" t="s">
        <v>70</v>
      </c>
    </row>
    <row r="1074" spans="1:11" ht="27">
      <c r="A1074" s="71" t="s">
        <v>22</v>
      </c>
      <c r="B1074" s="71" t="s">
        <v>29</v>
      </c>
      <c r="C1074" s="71" t="s">
        <v>6</v>
      </c>
      <c r="D1074" s="36" t="str">
        <f t="shared" si="32"/>
        <v>Public</v>
      </c>
      <c r="E1074" s="72">
        <v>296</v>
      </c>
      <c r="F1074" s="72">
        <v>296</v>
      </c>
      <c r="G1074" s="71" t="s">
        <v>1198</v>
      </c>
      <c r="H1074" s="72">
        <v>109</v>
      </c>
      <c r="I1074" s="45">
        <f t="shared" si="33"/>
        <v>25</v>
      </c>
      <c r="J1074" s="72">
        <v>1987</v>
      </c>
      <c r="K1074" s="71" t="s">
        <v>70</v>
      </c>
    </row>
    <row r="1075" spans="1:11" ht="40.5">
      <c r="A1075" s="71" t="s">
        <v>22</v>
      </c>
      <c r="B1075" s="71" t="s">
        <v>29</v>
      </c>
      <c r="C1075" s="71" t="s">
        <v>6</v>
      </c>
      <c r="D1075" s="36" t="str">
        <f t="shared" si="32"/>
        <v>Public</v>
      </c>
      <c r="E1075" s="72">
        <v>299</v>
      </c>
      <c r="F1075" s="72">
        <v>299</v>
      </c>
      <c r="G1075" s="71" t="s">
        <v>1199</v>
      </c>
      <c r="H1075" s="72">
        <v>214</v>
      </c>
      <c r="I1075" s="45">
        <f t="shared" si="33"/>
        <v>14</v>
      </c>
      <c r="J1075" s="72">
        <v>1998</v>
      </c>
      <c r="K1075" s="71" t="s">
        <v>70</v>
      </c>
    </row>
    <row r="1076" spans="1:11" ht="27">
      <c r="A1076" s="71" t="s">
        <v>22</v>
      </c>
      <c r="B1076" s="71" t="s">
        <v>29</v>
      </c>
      <c r="C1076" s="71" t="s">
        <v>6</v>
      </c>
      <c r="D1076" s="36" t="str">
        <f t="shared" si="32"/>
        <v>Public</v>
      </c>
      <c r="E1076" s="72">
        <v>300</v>
      </c>
      <c r="F1076" s="72">
        <v>300</v>
      </c>
      <c r="G1076" s="71" t="s">
        <v>1200</v>
      </c>
      <c r="H1076" s="72">
        <v>95</v>
      </c>
      <c r="I1076" s="45">
        <f t="shared" si="33"/>
        <v>12</v>
      </c>
      <c r="J1076" s="72">
        <v>2000</v>
      </c>
      <c r="K1076" s="71" t="s">
        <v>70</v>
      </c>
    </row>
    <row r="1077" spans="1:11" ht="40.5">
      <c r="A1077" s="71" t="s">
        <v>22</v>
      </c>
      <c r="B1077" s="71" t="s">
        <v>29</v>
      </c>
      <c r="C1077" s="71" t="s">
        <v>6</v>
      </c>
      <c r="D1077" s="36" t="str">
        <f t="shared" si="32"/>
        <v>Public</v>
      </c>
      <c r="E1077" s="72">
        <v>302</v>
      </c>
      <c r="F1077" s="72">
        <v>302</v>
      </c>
      <c r="G1077" s="71" t="s">
        <v>1202</v>
      </c>
      <c r="H1077" s="72">
        <v>159</v>
      </c>
      <c r="I1077" s="45">
        <f t="shared" si="33"/>
        <v>17</v>
      </c>
      <c r="J1077" s="72">
        <v>1995</v>
      </c>
      <c r="K1077" s="71" t="s">
        <v>70</v>
      </c>
    </row>
    <row r="1078" spans="1:11" ht="27">
      <c r="A1078" s="71" t="s">
        <v>22</v>
      </c>
      <c r="B1078" s="71" t="s">
        <v>29</v>
      </c>
      <c r="C1078" s="71" t="s">
        <v>6</v>
      </c>
      <c r="D1078" s="36" t="str">
        <f t="shared" si="32"/>
        <v>Public</v>
      </c>
      <c r="E1078" s="72">
        <v>304</v>
      </c>
      <c r="F1078" s="72">
        <v>304</v>
      </c>
      <c r="G1078" s="71" t="s">
        <v>1203</v>
      </c>
      <c r="H1078" s="72">
        <v>193</v>
      </c>
      <c r="I1078" s="45">
        <f t="shared" si="33"/>
        <v>22</v>
      </c>
      <c r="J1078" s="72">
        <v>1990</v>
      </c>
      <c r="K1078" s="71" t="s">
        <v>70</v>
      </c>
    </row>
    <row r="1079" spans="1:11" ht="40.5">
      <c r="A1079" s="71" t="s">
        <v>22</v>
      </c>
      <c r="B1079" s="71" t="s">
        <v>29</v>
      </c>
      <c r="C1079" s="71" t="s">
        <v>6</v>
      </c>
      <c r="D1079" s="36" t="str">
        <f t="shared" si="32"/>
        <v>Public</v>
      </c>
      <c r="E1079" s="72">
        <v>627</v>
      </c>
      <c r="F1079" s="72">
        <v>627</v>
      </c>
      <c r="G1079" s="71" t="s">
        <v>1204</v>
      </c>
      <c r="H1079" s="72">
        <v>69</v>
      </c>
      <c r="I1079" s="45">
        <f t="shared" si="33"/>
        <v>3</v>
      </c>
      <c r="J1079" s="72">
        <v>2009</v>
      </c>
      <c r="K1079" s="71" t="s">
        <v>70</v>
      </c>
    </row>
    <row r="1080" spans="1:11" ht="40.5">
      <c r="A1080" s="71" t="s">
        <v>22</v>
      </c>
      <c r="B1080" s="71" t="s">
        <v>29</v>
      </c>
      <c r="C1080" s="71" t="s">
        <v>6</v>
      </c>
      <c r="D1080" s="36" t="str">
        <f t="shared" si="32"/>
        <v>Public</v>
      </c>
      <c r="E1080" s="72">
        <v>683</v>
      </c>
      <c r="F1080" s="72">
        <v>683</v>
      </c>
      <c r="G1080" s="71" t="s">
        <v>1205</v>
      </c>
      <c r="H1080" s="72">
        <v>45</v>
      </c>
      <c r="I1080" s="45">
        <f t="shared" si="33"/>
        <v>9</v>
      </c>
      <c r="J1080" s="72">
        <v>2003</v>
      </c>
      <c r="K1080" s="71" t="s">
        <v>70</v>
      </c>
    </row>
    <row r="1081" spans="1:11" ht="27">
      <c r="A1081" s="71" t="s">
        <v>22</v>
      </c>
      <c r="B1081" s="71" t="s">
        <v>29</v>
      </c>
      <c r="C1081" s="71" t="s">
        <v>6</v>
      </c>
      <c r="D1081" s="36" t="str">
        <f t="shared" si="32"/>
        <v>Public</v>
      </c>
      <c r="E1081" s="72">
        <v>690</v>
      </c>
      <c r="F1081" s="72">
        <v>690</v>
      </c>
      <c r="G1081" s="71" t="s">
        <v>1206</v>
      </c>
      <c r="H1081" s="72">
        <v>28</v>
      </c>
      <c r="I1081" s="45">
        <f t="shared" si="33"/>
        <v>6</v>
      </c>
      <c r="J1081" s="72">
        <v>2006</v>
      </c>
      <c r="K1081" s="71" t="s">
        <v>70</v>
      </c>
    </row>
    <row r="1082" spans="1:11" ht="40.5">
      <c r="A1082" s="71" t="s">
        <v>22</v>
      </c>
      <c r="B1082" s="71" t="s">
        <v>29</v>
      </c>
      <c r="C1082" s="71" t="s">
        <v>6</v>
      </c>
      <c r="D1082" s="36" t="str">
        <f t="shared" si="32"/>
        <v>Public</v>
      </c>
      <c r="E1082" s="72">
        <v>700</v>
      </c>
      <c r="F1082" s="72">
        <v>700</v>
      </c>
      <c r="G1082" s="71" t="s">
        <v>1207</v>
      </c>
      <c r="H1082" s="72">
        <v>83</v>
      </c>
      <c r="I1082" s="45">
        <f t="shared" si="33"/>
        <v>8</v>
      </c>
      <c r="J1082" s="72">
        <v>2004</v>
      </c>
      <c r="K1082" s="71" t="s">
        <v>70</v>
      </c>
    </row>
    <row r="1083" spans="1:11" ht="27">
      <c r="A1083" s="71" t="s">
        <v>22</v>
      </c>
      <c r="B1083" s="71" t="s">
        <v>29</v>
      </c>
      <c r="C1083" s="71" t="s">
        <v>6</v>
      </c>
      <c r="D1083" s="36" t="str">
        <f t="shared" si="32"/>
        <v>Public</v>
      </c>
      <c r="E1083" s="72">
        <v>715</v>
      </c>
      <c r="F1083" s="72">
        <v>715</v>
      </c>
      <c r="G1083" s="71" t="s">
        <v>1210</v>
      </c>
      <c r="H1083" s="72">
        <v>128</v>
      </c>
      <c r="I1083" s="45">
        <f t="shared" si="33"/>
        <v>3</v>
      </c>
      <c r="J1083" s="72">
        <v>2009</v>
      </c>
      <c r="K1083" s="71" t="s">
        <v>70</v>
      </c>
    </row>
    <row r="1084" spans="1:11" ht="40.5">
      <c r="A1084" s="71" t="s">
        <v>22</v>
      </c>
      <c r="B1084" s="71" t="s">
        <v>29</v>
      </c>
      <c r="C1084" s="71" t="s">
        <v>6</v>
      </c>
      <c r="D1084" s="36" t="str">
        <f t="shared" si="32"/>
        <v>Public</v>
      </c>
      <c r="E1084" s="72">
        <v>768</v>
      </c>
      <c r="F1084" s="72">
        <v>768</v>
      </c>
      <c r="G1084" s="71" t="s">
        <v>1212</v>
      </c>
      <c r="H1084" s="72">
        <v>56</v>
      </c>
      <c r="I1084" s="45">
        <f t="shared" si="33"/>
        <v>6</v>
      </c>
      <c r="J1084" s="72">
        <v>2006</v>
      </c>
      <c r="K1084" s="71" t="s">
        <v>70</v>
      </c>
    </row>
    <row r="1085" spans="1:11" ht="40.5">
      <c r="A1085" s="71" t="s">
        <v>22</v>
      </c>
      <c r="B1085" s="71" t="s">
        <v>29</v>
      </c>
      <c r="C1085" s="71" t="s">
        <v>6</v>
      </c>
      <c r="D1085" s="36" t="str">
        <f t="shared" si="32"/>
        <v>Public</v>
      </c>
      <c r="E1085" s="72">
        <v>813</v>
      </c>
      <c r="F1085" s="72">
        <v>813</v>
      </c>
      <c r="G1085" s="71" t="s">
        <v>1213</v>
      </c>
      <c r="H1085" s="72">
        <v>47</v>
      </c>
      <c r="I1085" s="45">
        <f t="shared" si="33"/>
        <v>7</v>
      </c>
      <c r="J1085" s="72">
        <v>2005</v>
      </c>
      <c r="K1085" s="71" t="s">
        <v>70</v>
      </c>
    </row>
    <row r="1086" spans="1:11" ht="40.5">
      <c r="A1086" s="71" t="s">
        <v>22</v>
      </c>
      <c r="B1086" s="71" t="s">
        <v>29</v>
      </c>
      <c r="C1086" s="71" t="s">
        <v>6</v>
      </c>
      <c r="D1086" s="36" t="str">
        <f t="shared" si="32"/>
        <v>Public</v>
      </c>
      <c r="E1086" s="72">
        <v>840</v>
      </c>
      <c r="F1086" s="72">
        <v>840</v>
      </c>
      <c r="G1086" s="71" t="s">
        <v>1215</v>
      </c>
      <c r="H1086" s="72">
        <v>75</v>
      </c>
      <c r="I1086" s="45">
        <f t="shared" si="33"/>
        <v>6</v>
      </c>
      <c r="J1086" s="72">
        <v>2006</v>
      </c>
      <c r="K1086" s="71" t="s">
        <v>70</v>
      </c>
    </row>
    <row r="1087" spans="1:11" ht="27">
      <c r="A1087" s="71" t="s">
        <v>22</v>
      </c>
      <c r="B1087" s="71" t="s">
        <v>29</v>
      </c>
      <c r="C1087" s="71" t="s">
        <v>6</v>
      </c>
      <c r="D1087" s="36" t="str">
        <f t="shared" si="32"/>
        <v>Public</v>
      </c>
      <c r="E1087" s="72">
        <v>855</v>
      </c>
      <c r="F1087" s="72">
        <v>855</v>
      </c>
      <c r="G1087" s="71" t="s">
        <v>1216</v>
      </c>
      <c r="H1087" s="72">
        <v>64</v>
      </c>
      <c r="I1087" s="45">
        <f t="shared" si="33"/>
        <v>18</v>
      </c>
      <c r="J1087" s="72">
        <v>1994</v>
      </c>
      <c r="K1087" s="71" t="s">
        <v>70</v>
      </c>
    </row>
    <row r="1088" spans="1:11" ht="40.5">
      <c r="A1088" s="71" t="s">
        <v>22</v>
      </c>
      <c r="B1088" s="71" t="s">
        <v>29</v>
      </c>
      <c r="C1088" s="71" t="s">
        <v>6</v>
      </c>
      <c r="D1088" s="36" t="str">
        <f t="shared" si="32"/>
        <v>Public</v>
      </c>
      <c r="E1088" s="72">
        <v>878</v>
      </c>
      <c r="F1088" s="72">
        <v>878</v>
      </c>
      <c r="G1088" s="71" t="s">
        <v>1217</v>
      </c>
      <c r="H1088" s="72">
        <v>80</v>
      </c>
      <c r="I1088" s="45">
        <f t="shared" si="33"/>
        <v>5</v>
      </c>
      <c r="J1088" s="72">
        <v>2007</v>
      </c>
      <c r="K1088" s="71" t="s">
        <v>70</v>
      </c>
    </row>
    <row r="1089" spans="1:11" ht="27">
      <c r="A1089" s="71" t="s">
        <v>22</v>
      </c>
      <c r="B1089" s="71" t="s">
        <v>29</v>
      </c>
      <c r="C1089" s="71" t="s">
        <v>6</v>
      </c>
      <c r="D1089" s="36" t="str">
        <f t="shared" si="32"/>
        <v>Public</v>
      </c>
      <c r="E1089" s="72">
        <v>997</v>
      </c>
      <c r="F1089" s="72">
        <v>997</v>
      </c>
      <c r="G1089" s="71" t="s">
        <v>1224</v>
      </c>
      <c r="H1089" s="72">
        <v>118</v>
      </c>
      <c r="I1089" s="45">
        <f t="shared" si="33"/>
        <v>3</v>
      </c>
      <c r="J1089" s="72">
        <v>2009</v>
      </c>
      <c r="K1089" s="71" t="s">
        <v>70</v>
      </c>
    </row>
    <row r="1090" spans="1:11" ht="27">
      <c r="A1090" s="71" t="s">
        <v>22</v>
      </c>
      <c r="B1090" s="71" t="s">
        <v>29</v>
      </c>
      <c r="C1090" s="71" t="s">
        <v>6</v>
      </c>
      <c r="D1090" s="36" t="str">
        <f t="shared" ref="D1090:D1153" si="34">IF(C1090="Catholic", "Private", C1090)</f>
        <v>Public</v>
      </c>
      <c r="E1090" s="72">
        <v>998</v>
      </c>
      <c r="F1090" s="72">
        <v>998</v>
      </c>
      <c r="G1090" s="71" t="s">
        <v>1225</v>
      </c>
      <c r="H1090" s="72">
        <v>73</v>
      </c>
      <c r="I1090" s="45">
        <f t="shared" si="33"/>
        <v>2</v>
      </c>
      <c r="J1090" s="72">
        <v>2010</v>
      </c>
      <c r="K1090" s="71" t="s">
        <v>70</v>
      </c>
    </row>
    <row r="1091" spans="1:11" ht="67.5">
      <c r="A1091" s="71" t="s">
        <v>22</v>
      </c>
      <c r="B1091" s="71" t="s">
        <v>29</v>
      </c>
      <c r="C1091" s="71" t="s">
        <v>6</v>
      </c>
      <c r="D1091" s="36" t="str">
        <f t="shared" si="34"/>
        <v>Public</v>
      </c>
      <c r="E1091" s="72">
        <v>1194</v>
      </c>
      <c r="F1091" s="72">
        <v>1195</v>
      </c>
      <c r="G1091" s="71" t="s">
        <v>1234</v>
      </c>
      <c r="H1091" s="72">
        <v>42</v>
      </c>
      <c r="I1091" s="45">
        <f t="shared" ref="I1091:I1154" si="35">2012-J1091</f>
        <v>2</v>
      </c>
      <c r="J1091" s="72">
        <v>2010</v>
      </c>
      <c r="K1091" s="71" t="s">
        <v>70</v>
      </c>
    </row>
    <row r="1092" spans="1:11" ht="27">
      <c r="A1092" s="71" t="s">
        <v>22</v>
      </c>
      <c r="B1092" s="71" t="s">
        <v>29</v>
      </c>
      <c r="C1092" s="71" t="s">
        <v>6</v>
      </c>
      <c r="D1092" s="36" t="str">
        <f t="shared" si="34"/>
        <v>Public</v>
      </c>
      <c r="E1092" s="72">
        <v>1196</v>
      </c>
      <c r="F1092" s="72">
        <v>1197</v>
      </c>
      <c r="G1092" s="71" t="s">
        <v>1236</v>
      </c>
      <c r="H1092" s="72">
        <v>45</v>
      </c>
      <c r="I1092" s="45">
        <f t="shared" si="35"/>
        <v>2</v>
      </c>
      <c r="J1092" s="72">
        <v>2010</v>
      </c>
      <c r="K1092" s="71" t="s">
        <v>70</v>
      </c>
    </row>
    <row r="1093" spans="1:11" ht="40.5">
      <c r="A1093" s="71" t="s">
        <v>22</v>
      </c>
      <c r="B1093" s="71" t="s">
        <v>29</v>
      </c>
      <c r="C1093" s="71" t="s">
        <v>6</v>
      </c>
      <c r="D1093" s="36" t="str">
        <f t="shared" si="34"/>
        <v>Public</v>
      </c>
      <c r="E1093" s="72">
        <v>1269</v>
      </c>
      <c r="F1093" s="72">
        <v>1270</v>
      </c>
      <c r="G1093" s="71" t="s">
        <v>1239</v>
      </c>
      <c r="H1093" s="72">
        <v>94</v>
      </c>
      <c r="I1093" s="45">
        <f t="shared" si="35"/>
        <v>1</v>
      </c>
      <c r="J1093" s="72">
        <v>2011</v>
      </c>
      <c r="K1093" s="71" t="s">
        <v>70</v>
      </c>
    </row>
    <row r="1094" spans="1:11" ht="40.5">
      <c r="A1094" s="71" t="s">
        <v>22</v>
      </c>
      <c r="B1094" s="71" t="s">
        <v>29</v>
      </c>
      <c r="C1094" s="71" t="s">
        <v>6</v>
      </c>
      <c r="D1094" s="36" t="str">
        <f t="shared" si="34"/>
        <v>Public</v>
      </c>
      <c r="E1094" s="72">
        <v>1321</v>
      </c>
      <c r="F1094" s="72">
        <v>2265</v>
      </c>
      <c r="G1094" s="71" t="s">
        <v>1241</v>
      </c>
      <c r="H1094" s="72">
        <v>52</v>
      </c>
      <c r="I1094" s="45">
        <f t="shared" si="35"/>
        <v>5</v>
      </c>
      <c r="J1094" s="72">
        <v>2007</v>
      </c>
      <c r="K1094" s="71" t="s">
        <v>70</v>
      </c>
    </row>
    <row r="1095" spans="1:11" ht="27">
      <c r="A1095" s="71" t="s">
        <v>22</v>
      </c>
      <c r="B1095" s="71" t="s">
        <v>29</v>
      </c>
      <c r="C1095" s="71" t="s">
        <v>6</v>
      </c>
      <c r="D1095" s="36" t="str">
        <f t="shared" si="34"/>
        <v>Public</v>
      </c>
      <c r="E1095" s="72">
        <v>1377</v>
      </c>
      <c r="F1095" s="72">
        <v>2326</v>
      </c>
      <c r="G1095" s="71" t="s">
        <v>1242</v>
      </c>
      <c r="H1095" s="72">
        <v>103</v>
      </c>
      <c r="I1095" s="45">
        <f t="shared" si="35"/>
        <v>12</v>
      </c>
      <c r="J1095" s="72">
        <v>2000</v>
      </c>
      <c r="K1095" s="71" t="s">
        <v>70</v>
      </c>
    </row>
    <row r="1096" spans="1:11" ht="27">
      <c r="A1096" s="71" t="s">
        <v>22</v>
      </c>
      <c r="B1096" s="71" t="s">
        <v>29</v>
      </c>
      <c r="C1096" s="71" t="s">
        <v>6</v>
      </c>
      <c r="D1096" s="36" t="str">
        <f t="shared" si="34"/>
        <v>Public</v>
      </c>
      <c r="E1096" s="72">
        <v>1396</v>
      </c>
      <c r="F1096" s="72">
        <v>5015</v>
      </c>
      <c r="G1096" s="71" t="s">
        <v>1243</v>
      </c>
      <c r="H1096" s="72">
        <v>86</v>
      </c>
      <c r="I1096" s="45">
        <f t="shared" si="35"/>
        <v>12</v>
      </c>
      <c r="J1096" s="72">
        <v>2000</v>
      </c>
      <c r="K1096" s="71" t="s">
        <v>70</v>
      </c>
    </row>
    <row r="1097" spans="1:11" ht="27">
      <c r="A1097" s="71" t="s">
        <v>22</v>
      </c>
      <c r="B1097" s="71" t="s">
        <v>29</v>
      </c>
      <c r="C1097" s="71" t="s">
        <v>6</v>
      </c>
      <c r="D1097" s="36" t="str">
        <f t="shared" si="34"/>
        <v>Public</v>
      </c>
      <c r="E1097" s="72">
        <v>1397</v>
      </c>
      <c r="F1097" s="72">
        <v>5016</v>
      </c>
      <c r="G1097" s="71" t="s">
        <v>1244</v>
      </c>
      <c r="H1097" s="72">
        <v>40</v>
      </c>
      <c r="I1097" s="45">
        <f t="shared" si="35"/>
        <v>10</v>
      </c>
      <c r="J1097" s="72">
        <v>2002</v>
      </c>
      <c r="K1097" s="71" t="s">
        <v>70</v>
      </c>
    </row>
    <row r="1098" spans="1:11" ht="40.5">
      <c r="A1098" s="71" t="s">
        <v>22</v>
      </c>
      <c r="B1098" s="71" t="s">
        <v>29</v>
      </c>
      <c r="C1098" s="71" t="s">
        <v>6</v>
      </c>
      <c r="D1098" s="36" t="str">
        <f t="shared" si="34"/>
        <v>Public</v>
      </c>
      <c r="E1098" s="72">
        <v>1479</v>
      </c>
      <c r="F1098" s="72">
        <v>5512</v>
      </c>
      <c r="G1098" s="71" t="s">
        <v>1245</v>
      </c>
      <c r="H1098" s="72">
        <v>287</v>
      </c>
      <c r="I1098" s="45">
        <f t="shared" si="35"/>
        <v>27</v>
      </c>
      <c r="J1098" s="72">
        <v>1985</v>
      </c>
      <c r="K1098" s="71" t="s">
        <v>70</v>
      </c>
    </row>
    <row r="1099" spans="1:11" ht="27">
      <c r="A1099" s="71" t="s">
        <v>22</v>
      </c>
      <c r="B1099" s="71" t="s">
        <v>29</v>
      </c>
      <c r="C1099" s="71" t="s">
        <v>6</v>
      </c>
      <c r="D1099" s="36" t="str">
        <f t="shared" si="34"/>
        <v>Public</v>
      </c>
      <c r="E1099" s="72">
        <v>1480</v>
      </c>
      <c r="F1099" s="72">
        <v>5513</v>
      </c>
      <c r="G1099" s="71" t="s">
        <v>1246</v>
      </c>
      <c r="H1099" s="72">
        <v>110</v>
      </c>
      <c r="I1099" s="45">
        <f t="shared" si="35"/>
        <v>17</v>
      </c>
      <c r="J1099" s="72">
        <v>1995</v>
      </c>
      <c r="K1099" s="71" t="s">
        <v>70</v>
      </c>
    </row>
    <row r="1100" spans="1:11" ht="27">
      <c r="A1100" s="71" t="s">
        <v>22</v>
      </c>
      <c r="B1100" s="71" t="s">
        <v>29</v>
      </c>
      <c r="C1100" s="71" t="s">
        <v>6</v>
      </c>
      <c r="D1100" s="36" t="str">
        <f t="shared" si="34"/>
        <v>Public</v>
      </c>
      <c r="E1100" s="72">
        <v>1483</v>
      </c>
      <c r="F1100" s="72">
        <v>5516</v>
      </c>
      <c r="G1100" s="71" t="s">
        <v>1247</v>
      </c>
      <c r="H1100" s="72">
        <v>169</v>
      </c>
      <c r="I1100" s="45">
        <f t="shared" si="35"/>
        <v>12</v>
      </c>
      <c r="J1100" s="72">
        <v>2000</v>
      </c>
      <c r="K1100" s="71" t="s">
        <v>70</v>
      </c>
    </row>
    <row r="1101" spans="1:11" ht="67.5">
      <c r="A1101" s="71" t="s">
        <v>23</v>
      </c>
      <c r="B1101" s="71" t="s">
        <v>54</v>
      </c>
      <c r="C1101" s="71" t="s">
        <v>6</v>
      </c>
      <c r="D1101" s="36" t="str">
        <f t="shared" si="34"/>
        <v>Public</v>
      </c>
      <c r="E1101" s="72">
        <v>307</v>
      </c>
      <c r="F1101" s="72">
        <v>307</v>
      </c>
      <c r="G1101" s="71" t="s">
        <v>1250</v>
      </c>
      <c r="H1101" s="72">
        <v>882</v>
      </c>
      <c r="I1101" s="45">
        <f t="shared" si="35"/>
        <v>29</v>
      </c>
      <c r="J1101" s="72">
        <v>1983</v>
      </c>
      <c r="K1101" s="71" t="s">
        <v>70</v>
      </c>
    </row>
    <row r="1102" spans="1:11" ht="67.5">
      <c r="A1102" s="71" t="s">
        <v>23</v>
      </c>
      <c r="B1102" s="71" t="s">
        <v>54</v>
      </c>
      <c r="C1102" s="71" t="s">
        <v>6</v>
      </c>
      <c r="D1102" s="36" t="str">
        <f t="shared" si="34"/>
        <v>Public</v>
      </c>
      <c r="E1102" s="72">
        <v>333</v>
      </c>
      <c r="F1102" s="72">
        <v>333</v>
      </c>
      <c r="G1102" s="71" t="s">
        <v>1273</v>
      </c>
      <c r="H1102" s="72">
        <v>419</v>
      </c>
      <c r="I1102" s="45">
        <f t="shared" si="35"/>
        <v>35</v>
      </c>
      <c r="J1102" s="72">
        <v>1977</v>
      </c>
      <c r="K1102" s="71" t="s">
        <v>70</v>
      </c>
    </row>
    <row r="1103" spans="1:11" ht="108">
      <c r="A1103" s="71" t="s">
        <v>23</v>
      </c>
      <c r="B1103" s="71" t="s">
        <v>54</v>
      </c>
      <c r="C1103" s="71" t="s">
        <v>6</v>
      </c>
      <c r="D1103" s="36" t="str">
        <f t="shared" si="34"/>
        <v>Public</v>
      </c>
      <c r="E1103" s="72">
        <v>857</v>
      </c>
      <c r="F1103" s="72">
        <v>857</v>
      </c>
      <c r="G1103" s="71" t="s">
        <v>1279</v>
      </c>
      <c r="H1103" s="72">
        <v>289</v>
      </c>
      <c r="I1103" s="45">
        <f t="shared" si="35"/>
        <v>30</v>
      </c>
      <c r="J1103" s="72">
        <v>1982</v>
      </c>
      <c r="K1103" s="71" t="s">
        <v>70</v>
      </c>
    </row>
    <row r="1104" spans="1:11" ht="54">
      <c r="A1104" s="71" t="s">
        <v>23</v>
      </c>
      <c r="B1104" s="71" t="s">
        <v>54</v>
      </c>
      <c r="C1104" s="71" t="s">
        <v>6</v>
      </c>
      <c r="D1104" s="36" t="str">
        <f t="shared" si="34"/>
        <v>Public</v>
      </c>
      <c r="E1104" s="72">
        <v>1057</v>
      </c>
      <c r="F1104" s="72">
        <v>1057</v>
      </c>
      <c r="G1104" s="71" t="s">
        <v>1294</v>
      </c>
      <c r="H1104" s="72">
        <v>534</v>
      </c>
      <c r="I1104" s="45">
        <f t="shared" si="35"/>
        <v>32</v>
      </c>
      <c r="J1104" s="72">
        <v>1980</v>
      </c>
      <c r="K1104" s="71" t="s">
        <v>70</v>
      </c>
    </row>
    <row r="1105" spans="1:11" ht="40.5">
      <c r="A1105" s="71" t="s">
        <v>23</v>
      </c>
      <c r="B1105" s="71" t="s">
        <v>54</v>
      </c>
      <c r="C1105" s="71" t="s">
        <v>6</v>
      </c>
      <c r="D1105" s="36" t="str">
        <f t="shared" si="34"/>
        <v>Public</v>
      </c>
      <c r="E1105" s="72">
        <v>1134</v>
      </c>
      <c r="F1105" s="72">
        <v>1134</v>
      </c>
      <c r="G1105" s="71" t="s">
        <v>1298</v>
      </c>
      <c r="H1105" s="72">
        <v>145</v>
      </c>
      <c r="I1105" s="45">
        <f t="shared" si="35"/>
        <v>27</v>
      </c>
      <c r="J1105" s="72">
        <v>1985</v>
      </c>
      <c r="K1105" s="71" t="s">
        <v>70</v>
      </c>
    </row>
    <row r="1106" spans="1:11" ht="27">
      <c r="A1106" s="71" t="s">
        <v>23</v>
      </c>
      <c r="B1106" s="71" t="s">
        <v>54</v>
      </c>
      <c r="C1106" s="71" t="s">
        <v>6</v>
      </c>
      <c r="D1106" s="36" t="str">
        <f t="shared" si="34"/>
        <v>Public</v>
      </c>
      <c r="E1106" s="72">
        <v>1135</v>
      </c>
      <c r="F1106" s="72">
        <v>1135</v>
      </c>
      <c r="G1106" s="71" t="s">
        <v>1299</v>
      </c>
      <c r="H1106" s="72">
        <v>292</v>
      </c>
      <c r="I1106" s="45">
        <f t="shared" si="35"/>
        <v>30</v>
      </c>
      <c r="J1106" s="72">
        <v>1982</v>
      </c>
      <c r="K1106" s="71" t="s">
        <v>70</v>
      </c>
    </row>
    <row r="1107" spans="1:11" ht="81">
      <c r="A1107" s="71" t="s">
        <v>23</v>
      </c>
      <c r="B1107" s="71" t="s">
        <v>54</v>
      </c>
      <c r="C1107" s="71" t="s">
        <v>6</v>
      </c>
      <c r="D1107" s="36" t="str">
        <f t="shared" si="34"/>
        <v>Public</v>
      </c>
      <c r="E1107" s="72">
        <v>1136</v>
      </c>
      <c r="F1107" s="72">
        <v>1136</v>
      </c>
      <c r="G1107" s="71" t="s">
        <v>1300</v>
      </c>
      <c r="H1107" s="72">
        <v>805</v>
      </c>
      <c r="I1107" s="45">
        <f t="shared" si="35"/>
        <v>28</v>
      </c>
      <c r="J1107" s="72">
        <v>1984</v>
      </c>
      <c r="K1107" s="71" t="s">
        <v>70</v>
      </c>
    </row>
    <row r="1108" spans="1:11" ht="40.5">
      <c r="A1108" s="71" t="s">
        <v>23</v>
      </c>
      <c r="B1108" s="71" t="s">
        <v>54</v>
      </c>
      <c r="C1108" s="71" t="s">
        <v>6</v>
      </c>
      <c r="D1108" s="36" t="str">
        <f t="shared" si="34"/>
        <v>Public</v>
      </c>
      <c r="E1108" s="72">
        <v>1140</v>
      </c>
      <c r="F1108" s="72">
        <v>1140</v>
      </c>
      <c r="G1108" s="71" t="s">
        <v>1303</v>
      </c>
      <c r="H1108" s="72">
        <v>283</v>
      </c>
      <c r="I1108" s="45">
        <f t="shared" si="35"/>
        <v>28</v>
      </c>
      <c r="J1108" s="72">
        <v>1984</v>
      </c>
      <c r="K1108" s="71" t="s">
        <v>70</v>
      </c>
    </row>
    <row r="1109" spans="1:11" ht="54">
      <c r="A1109" s="71" t="s">
        <v>23</v>
      </c>
      <c r="B1109" s="71" t="s">
        <v>54</v>
      </c>
      <c r="C1109" s="71" t="s">
        <v>6</v>
      </c>
      <c r="D1109" s="36" t="str">
        <f t="shared" si="34"/>
        <v>Public</v>
      </c>
      <c r="E1109" s="72">
        <v>1271</v>
      </c>
      <c r="F1109" s="72">
        <v>1272</v>
      </c>
      <c r="G1109" s="71" t="s">
        <v>1315</v>
      </c>
      <c r="H1109" s="72">
        <v>131</v>
      </c>
      <c r="I1109" s="45">
        <f t="shared" si="35"/>
        <v>2</v>
      </c>
      <c r="J1109" s="72">
        <v>2010</v>
      </c>
      <c r="K1109" s="71" t="s">
        <v>70</v>
      </c>
    </row>
    <row r="1110" spans="1:11" ht="54">
      <c r="A1110" s="71" t="s">
        <v>23</v>
      </c>
      <c r="B1110" s="71" t="s">
        <v>3</v>
      </c>
      <c r="C1110" s="71" t="s">
        <v>1431</v>
      </c>
      <c r="D1110" s="36" t="str">
        <f t="shared" si="34"/>
        <v>Private</v>
      </c>
      <c r="E1110" s="72">
        <v>1137</v>
      </c>
      <c r="F1110" s="72">
        <v>1137</v>
      </c>
      <c r="G1110" s="71" t="s">
        <v>1301</v>
      </c>
      <c r="H1110" s="72">
        <v>219</v>
      </c>
      <c r="I1110" s="45">
        <f t="shared" si="35"/>
        <v>4</v>
      </c>
      <c r="J1110" s="72">
        <v>2008</v>
      </c>
      <c r="K1110" s="71" t="s">
        <v>70</v>
      </c>
    </row>
    <row r="1111" spans="1:11" ht="40.5">
      <c r="A1111" s="71" t="s">
        <v>23</v>
      </c>
      <c r="B1111" s="71" t="s">
        <v>3</v>
      </c>
      <c r="C1111" s="71" t="s">
        <v>1431</v>
      </c>
      <c r="D1111" s="36" t="str">
        <f t="shared" si="34"/>
        <v>Private</v>
      </c>
      <c r="E1111" s="72">
        <v>1139</v>
      </c>
      <c r="F1111" s="72">
        <v>1139</v>
      </c>
      <c r="G1111" s="71" t="s">
        <v>1302</v>
      </c>
      <c r="H1111" s="72">
        <v>370</v>
      </c>
      <c r="I1111" s="45">
        <f t="shared" si="35"/>
        <v>15</v>
      </c>
      <c r="J1111" s="72">
        <v>1997</v>
      </c>
      <c r="K1111" s="71" t="s">
        <v>70</v>
      </c>
    </row>
    <row r="1112" spans="1:11" ht="27">
      <c r="A1112" s="71" t="s">
        <v>23</v>
      </c>
      <c r="B1112" s="71" t="s">
        <v>29</v>
      </c>
      <c r="C1112" s="71" t="s">
        <v>1431</v>
      </c>
      <c r="D1112" s="36" t="str">
        <f t="shared" si="34"/>
        <v>Private</v>
      </c>
      <c r="E1112" s="72">
        <v>306</v>
      </c>
      <c r="F1112" s="72">
        <v>306</v>
      </c>
      <c r="G1112" s="71" t="s">
        <v>1249</v>
      </c>
      <c r="H1112" s="72">
        <v>188</v>
      </c>
      <c r="I1112" s="45">
        <f t="shared" si="35"/>
        <v>25</v>
      </c>
      <c r="J1112" s="72">
        <v>1987</v>
      </c>
      <c r="K1112" s="71" t="s">
        <v>70</v>
      </c>
    </row>
    <row r="1113" spans="1:11" ht="27">
      <c r="A1113" s="71" t="s">
        <v>23</v>
      </c>
      <c r="B1113" s="71" t="s">
        <v>29</v>
      </c>
      <c r="C1113" s="71" t="s">
        <v>1431</v>
      </c>
      <c r="D1113" s="36" t="str">
        <f t="shared" si="34"/>
        <v>Private</v>
      </c>
      <c r="E1113" s="72">
        <v>327</v>
      </c>
      <c r="F1113" s="72">
        <v>327</v>
      </c>
      <c r="G1113" s="71" t="s">
        <v>1267</v>
      </c>
      <c r="H1113" s="72">
        <v>381</v>
      </c>
      <c r="I1113" s="45">
        <f t="shared" si="35"/>
        <v>48</v>
      </c>
      <c r="J1113" s="72">
        <v>1964</v>
      </c>
      <c r="K1113" s="71" t="s">
        <v>70</v>
      </c>
    </row>
    <row r="1114" spans="1:11" ht="27">
      <c r="A1114" s="71" t="s">
        <v>23</v>
      </c>
      <c r="B1114" s="71" t="s">
        <v>29</v>
      </c>
      <c r="C1114" s="71" t="s">
        <v>1431</v>
      </c>
      <c r="D1114" s="36" t="str">
        <f t="shared" si="34"/>
        <v>Private</v>
      </c>
      <c r="E1114" s="72">
        <v>712</v>
      </c>
      <c r="F1114" s="72">
        <v>712</v>
      </c>
      <c r="G1114" s="71" t="s">
        <v>1275</v>
      </c>
      <c r="H1114" s="72">
        <v>253</v>
      </c>
      <c r="I1114" s="45">
        <f t="shared" si="35"/>
        <v>32</v>
      </c>
      <c r="J1114" s="72">
        <v>1980</v>
      </c>
      <c r="K1114" s="71" t="s">
        <v>70</v>
      </c>
    </row>
    <row r="1115" spans="1:11" ht="40.5">
      <c r="A1115" s="71" t="s">
        <v>23</v>
      </c>
      <c r="B1115" s="71" t="s">
        <v>29</v>
      </c>
      <c r="C1115" s="71" t="s">
        <v>1431</v>
      </c>
      <c r="D1115" s="36" t="str">
        <f t="shared" si="34"/>
        <v>Private</v>
      </c>
      <c r="E1115" s="72">
        <v>753</v>
      </c>
      <c r="F1115" s="72">
        <v>753</v>
      </c>
      <c r="G1115" s="71" t="s">
        <v>1276</v>
      </c>
      <c r="H1115" s="72">
        <v>304</v>
      </c>
      <c r="I1115" s="45">
        <f t="shared" si="35"/>
        <v>34</v>
      </c>
      <c r="J1115" s="72">
        <v>1978</v>
      </c>
      <c r="K1115" s="71" t="s">
        <v>70</v>
      </c>
    </row>
    <row r="1116" spans="1:11" ht="40.5">
      <c r="A1116" s="71" t="s">
        <v>23</v>
      </c>
      <c r="B1116" s="71" t="s">
        <v>29</v>
      </c>
      <c r="C1116" s="71" t="s">
        <v>1431</v>
      </c>
      <c r="D1116" s="36" t="str">
        <f t="shared" si="34"/>
        <v>Private</v>
      </c>
      <c r="E1116" s="72">
        <v>864</v>
      </c>
      <c r="F1116" s="72">
        <v>864</v>
      </c>
      <c r="G1116" s="71" t="s">
        <v>1284</v>
      </c>
      <c r="H1116" s="72">
        <v>196</v>
      </c>
      <c r="I1116" s="45">
        <f t="shared" si="35"/>
        <v>32</v>
      </c>
      <c r="J1116" s="72">
        <v>1980</v>
      </c>
      <c r="K1116" s="71" t="s">
        <v>70</v>
      </c>
    </row>
    <row r="1117" spans="1:11" ht="27">
      <c r="A1117" s="71" t="s">
        <v>23</v>
      </c>
      <c r="B1117" s="71" t="s">
        <v>29</v>
      </c>
      <c r="C1117" s="71" t="s">
        <v>6</v>
      </c>
      <c r="D1117" s="36" t="str">
        <f t="shared" si="34"/>
        <v>Public</v>
      </c>
      <c r="E1117" s="72">
        <v>19</v>
      </c>
      <c r="F1117" s="72">
        <v>19</v>
      </c>
      <c r="G1117" s="71" t="s">
        <v>1248</v>
      </c>
      <c r="H1117" s="72">
        <v>138</v>
      </c>
      <c r="I1117" s="45">
        <f t="shared" si="35"/>
        <v>8</v>
      </c>
      <c r="J1117" s="72">
        <v>2004</v>
      </c>
      <c r="K1117" s="71" t="s">
        <v>70</v>
      </c>
    </row>
    <row r="1118" spans="1:11" ht="40.5">
      <c r="A1118" s="71" t="s">
        <v>23</v>
      </c>
      <c r="B1118" s="71" t="s">
        <v>29</v>
      </c>
      <c r="C1118" s="71" t="s">
        <v>6</v>
      </c>
      <c r="D1118" s="36" t="str">
        <f t="shared" si="34"/>
        <v>Public</v>
      </c>
      <c r="E1118" s="72">
        <v>310</v>
      </c>
      <c r="F1118" s="72">
        <v>310</v>
      </c>
      <c r="G1118" s="71" t="s">
        <v>1251</v>
      </c>
      <c r="H1118" s="72">
        <v>305</v>
      </c>
      <c r="I1118" s="45">
        <f t="shared" si="35"/>
        <v>34</v>
      </c>
      <c r="J1118" s="72">
        <v>1978</v>
      </c>
      <c r="K1118" s="71" t="s">
        <v>70</v>
      </c>
    </row>
    <row r="1119" spans="1:11" ht="40.5">
      <c r="A1119" s="71" t="s">
        <v>23</v>
      </c>
      <c r="B1119" s="71" t="s">
        <v>29</v>
      </c>
      <c r="C1119" s="71" t="s">
        <v>6</v>
      </c>
      <c r="D1119" s="36" t="str">
        <f t="shared" si="34"/>
        <v>Public</v>
      </c>
      <c r="E1119" s="72">
        <v>311</v>
      </c>
      <c r="F1119" s="72">
        <v>311</v>
      </c>
      <c r="G1119" s="71" t="s">
        <v>1252</v>
      </c>
      <c r="H1119" s="72">
        <v>128</v>
      </c>
      <c r="I1119" s="45">
        <f t="shared" si="35"/>
        <v>29</v>
      </c>
      <c r="J1119" s="72">
        <v>1983</v>
      </c>
      <c r="K1119" s="71" t="s">
        <v>70</v>
      </c>
    </row>
    <row r="1120" spans="1:11" ht="27">
      <c r="A1120" s="71" t="s">
        <v>23</v>
      </c>
      <c r="B1120" s="71" t="s">
        <v>29</v>
      </c>
      <c r="C1120" s="71" t="s">
        <v>6</v>
      </c>
      <c r="D1120" s="36" t="str">
        <f t="shared" si="34"/>
        <v>Public</v>
      </c>
      <c r="E1120" s="72">
        <v>312</v>
      </c>
      <c r="F1120" s="72">
        <v>312</v>
      </c>
      <c r="G1120" s="71" t="s">
        <v>1253</v>
      </c>
      <c r="H1120" s="72">
        <v>191</v>
      </c>
      <c r="I1120" s="45">
        <f t="shared" si="35"/>
        <v>25</v>
      </c>
      <c r="J1120" s="72">
        <v>1987</v>
      </c>
      <c r="K1120" s="71" t="s">
        <v>70</v>
      </c>
    </row>
    <row r="1121" spans="1:11" ht="27">
      <c r="A1121" s="71" t="s">
        <v>23</v>
      </c>
      <c r="B1121" s="71" t="s">
        <v>29</v>
      </c>
      <c r="C1121" s="71" t="s">
        <v>6</v>
      </c>
      <c r="D1121" s="36" t="str">
        <f t="shared" si="34"/>
        <v>Public</v>
      </c>
      <c r="E1121" s="72">
        <v>313</v>
      </c>
      <c r="F1121" s="72">
        <v>313</v>
      </c>
      <c r="G1121" s="71" t="s">
        <v>1254</v>
      </c>
      <c r="H1121" s="72">
        <v>191</v>
      </c>
      <c r="I1121" s="45">
        <f t="shared" si="35"/>
        <v>30</v>
      </c>
      <c r="J1121" s="72">
        <v>1982</v>
      </c>
      <c r="K1121" s="71" t="s">
        <v>70</v>
      </c>
    </row>
    <row r="1122" spans="1:11" ht="27">
      <c r="A1122" s="71" t="s">
        <v>23</v>
      </c>
      <c r="B1122" s="71" t="s">
        <v>29</v>
      </c>
      <c r="C1122" s="71" t="s">
        <v>6</v>
      </c>
      <c r="D1122" s="36" t="str">
        <f t="shared" si="34"/>
        <v>Public</v>
      </c>
      <c r="E1122" s="72">
        <v>314</v>
      </c>
      <c r="F1122" s="72">
        <v>314</v>
      </c>
      <c r="G1122" s="71" t="s">
        <v>1255</v>
      </c>
      <c r="H1122" s="72">
        <v>149</v>
      </c>
      <c r="I1122" s="45">
        <f t="shared" si="35"/>
        <v>30</v>
      </c>
      <c r="J1122" s="72">
        <v>1982</v>
      </c>
      <c r="K1122" s="71" t="s">
        <v>70</v>
      </c>
    </row>
    <row r="1123" spans="1:11" ht="27">
      <c r="A1123" s="71" t="s">
        <v>23</v>
      </c>
      <c r="B1123" s="71" t="s">
        <v>29</v>
      </c>
      <c r="C1123" s="71" t="s">
        <v>6</v>
      </c>
      <c r="D1123" s="36" t="str">
        <f t="shared" si="34"/>
        <v>Public</v>
      </c>
      <c r="E1123" s="72">
        <v>315</v>
      </c>
      <c r="F1123" s="72">
        <v>315</v>
      </c>
      <c r="G1123" s="71" t="s">
        <v>1256</v>
      </c>
      <c r="H1123" s="72">
        <v>193</v>
      </c>
      <c r="I1123" s="45">
        <f t="shared" si="35"/>
        <v>30</v>
      </c>
      <c r="J1123" s="72">
        <v>1982</v>
      </c>
      <c r="K1123" s="71" t="s">
        <v>70</v>
      </c>
    </row>
    <row r="1124" spans="1:11" ht="40.5">
      <c r="A1124" s="71" t="s">
        <v>23</v>
      </c>
      <c r="B1124" s="71" t="s">
        <v>29</v>
      </c>
      <c r="C1124" s="71" t="s">
        <v>6</v>
      </c>
      <c r="D1124" s="36" t="str">
        <f t="shared" si="34"/>
        <v>Public</v>
      </c>
      <c r="E1124" s="72">
        <v>316</v>
      </c>
      <c r="F1124" s="72">
        <v>316</v>
      </c>
      <c r="G1124" s="71" t="s">
        <v>1257</v>
      </c>
      <c r="H1124" s="72">
        <v>231</v>
      </c>
      <c r="I1124" s="45">
        <f t="shared" si="35"/>
        <v>34</v>
      </c>
      <c r="J1124" s="72">
        <v>1978</v>
      </c>
      <c r="K1124" s="71" t="s">
        <v>70</v>
      </c>
    </row>
    <row r="1125" spans="1:11" ht="40.5">
      <c r="A1125" s="71" t="s">
        <v>23</v>
      </c>
      <c r="B1125" s="71" t="s">
        <v>29</v>
      </c>
      <c r="C1125" s="71" t="s">
        <v>6</v>
      </c>
      <c r="D1125" s="36" t="str">
        <f t="shared" si="34"/>
        <v>Public</v>
      </c>
      <c r="E1125" s="72">
        <v>317</v>
      </c>
      <c r="F1125" s="72">
        <v>317</v>
      </c>
      <c r="G1125" s="71" t="s">
        <v>1258</v>
      </c>
      <c r="H1125" s="72">
        <v>464</v>
      </c>
      <c r="I1125" s="45">
        <f t="shared" si="35"/>
        <v>28</v>
      </c>
      <c r="J1125" s="72">
        <v>1984</v>
      </c>
      <c r="K1125" s="71" t="s">
        <v>70</v>
      </c>
    </row>
    <row r="1126" spans="1:11" ht="40.5">
      <c r="A1126" s="71" t="s">
        <v>23</v>
      </c>
      <c r="B1126" s="71" t="s">
        <v>29</v>
      </c>
      <c r="C1126" s="71" t="s">
        <v>6</v>
      </c>
      <c r="D1126" s="36" t="str">
        <f t="shared" si="34"/>
        <v>Public</v>
      </c>
      <c r="E1126" s="72">
        <v>318</v>
      </c>
      <c r="F1126" s="72">
        <v>318</v>
      </c>
      <c r="G1126" s="71" t="s">
        <v>1259</v>
      </c>
      <c r="H1126" s="72">
        <v>197</v>
      </c>
      <c r="I1126" s="45">
        <f t="shared" si="35"/>
        <v>23</v>
      </c>
      <c r="J1126" s="72">
        <v>1989</v>
      </c>
      <c r="K1126" s="71" t="s">
        <v>70</v>
      </c>
    </row>
    <row r="1127" spans="1:11" ht="40.5">
      <c r="A1127" s="71" t="s">
        <v>23</v>
      </c>
      <c r="B1127" s="71" t="s">
        <v>29</v>
      </c>
      <c r="C1127" s="71" t="s">
        <v>6</v>
      </c>
      <c r="D1127" s="36" t="str">
        <f t="shared" si="34"/>
        <v>Public</v>
      </c>
      <c r="E1127" s="72">
        <v>319</v>
      </c>
      <c r="F1127" s="72">
        <v>319</v>
      </c>
      <c r="G1127" s="71" t="s">
        <v>1260</v>
      </c>
      <c r="H1127" s="72">
        <v>71</v>
      </c>
      <c r="I1127" s="45">
        <f t="shared" si="35"/>
        <v>32</v>
      </c>
      <c r="J1127" s="72">
        <v>1980</v>
      </c>
      <c r="K1127" s="71" t="s">
        <v>70</v>
      </c>
    </row>
    <row r="1128" spans="1:11" ht="27">
      <c r="A1128" s="71" t="s">
        <v>23</v>
      </c>
      <c r="B1128" s="71" t="s">
        <v>29</v>
      </c>
      <c r="C1128" s="71" t="s">
        <v>6</v>
      </c>
      <c r="D1128" s="36" t="str">
        <f t="shared" si="34"/>
        <v>Public</v>
      </c>
      <c r="E1128" s="72">
        <v>320</v>
      </c>
      <c r="F1128" s="72">
        <v>320</v>
      </c>
      <c r="G1128" s="71" t="s">
        <v>1261</v>
      </c>
      <c r="H1128" s="72">
        <v>168</v>
      </c>
      <c r="I1128" s="45">
        <f t="shared" si="35"/>
        <v>37</v>
      </c>
      <c r="J1128" s="72">
        <v>1975</v>
      </c>
      <c r="K1128" s="71" t="s">
        <v>70</v>
      </c>
    </row>
    <row r="1129" spans="1:11" ht="27">
      <c r="A1129" s="71" t="s">
        <v>23</v>
      </c>
      <c r="B1129" s="71" t="s">
        <v>29</v>
      </c>
      <c r="C1129" s="71" t="s">
        <v>6</v>
      </c>
      <c r="D1129" s="36" t="str">
        <f t="shared" si="34"/>
        <v>Public</v>
      </c>
      <c r="E1129" s="72">
        <v>321</v>
      </c>
      <c r="F1129" s="72">
        <v>321</v>
      </c>
      <c r="G1129" s="71" t="s">
        <v>1262</v>
      </c>
      <c r="H1129" s="72">
        <v>389</v>
      </c>
      <c r="I1129" s="45">
        <f t="shared" si="35"/>
        <v>29</v>
      </c>
      <c r="J1129" s="72">
        <v>1983</v>
      </c>
      <c r="K1129" s="71" t="s">
        <v>70</v>
      </c>
    </row>
    <row r="1130" spans="1:11" ht="40.5">
      <c r="A1130" s="71" t="s">
        <v>23</v>
      </c>
      <c r="B1130" s="71" t="s">
        <v>29</v>
      </c>
      <c r="C1130" s="71" t="s">
        <v>6</v>
      </c>
      <c r="D1130" s="36" t="str">
        <f t="shared" si="34"/>
        <v>Public</v>
      </c>
      <c r="E1130" s="72">
        <v>322</v>
      </c>
      <c r="F1130" s="72">
        <v>322</v>
      </c>
      <c r="G1130" s="71" t="s">
        <v>1263</v>
      </c>
      <c r="H1130" s="72">
        <v>289</v>
      </c>
      <c r="I1130" s="45">
        <f t="shared" si="35"/>
        <v>30</v>
      </c>
      <c r="J1130" s="72">
        <v>1982</v>
      </c>
      <c r="K1130" s="71" t="s">
        <v>70</v>
      </c>
    </row>
    <row r="1131" spans="1:11" ht="54">
      <c r="A1131" s="71" t="s">
        <v>23</v>
      </c>
      <c r="B1131" s="71" t="s">
        <v>29</v>
      </c>
      <c r="C1131" s="71" t="s">
        <v>6</v>
      </c>
      <c r="D1131" s="36" t="str">
        <f t="shared" si="34"/>
        <v>Public</v>
      </c>
      <c r="E1131" s="72">
        <v>323</v>
      </c>
      <c r="F1131" s="72">
        <v>323</v>
      </c>
      <c r="G1131" s="71" t="s">
        <v>1264</v>
      </c>
      <c r="H1131" s="72">
        <v>172</v>
      </c>
      <c r="I1131" s="45">
        <f t="shared" si="35"/>
        <v>42</v>
      </c>
      <c r="J1131" s="72">
        <v>1970</v>
      </c>
      <c r="K1131" s="71" t="s">
        <v>70</v>
      </c>
    </row>
    <row r="1132" spans="1:11" ht="27">
      <c r="A1132" s="71" t="s">
        <v>23</v>
      </c>
      <c r="B1132" s="71" t="s">
        <v>29</v>
      </c>
      <c r="C1132" s="71" t="s">
        <v>6</v>
      </c>
      <c r="D1132" s="36" t="str">
        <f t="shared" si="34"/>
        <v>Public</v>
      </c>
      <c r="E1132" s="72">
        <v>325</v>
      </c>
      <c r="F1132" s="72">
        <v>325</v>
      </c>
      <c r="G1132" s="71" t="s">
        <v>1265</v>
      </c>
      <c r="H1132" s="72">
        <v>397</v>
      </c>
      <c r="I1132" s="45">
        <f t="shared" si="35"/>
        <v>9</v>
      </c>
      <c r="J1132" s="72">
        <v>2003</v>
      </c>
      <c r="K1132" s="71" t="s">
        <v>70</v>
      </c>
    </row>
    <row r="1133" spans="1:11" ht="27">
      <c r="A1133" s="71" t="s">
        <v>23</v>
      </c>
      <c r="B1133" s="71" t="s">
        <v>29</v>
      </c>
      <c r="C1133" s="71" t="s">
        <v>6</v>
      </c>
      <c r="D1133" s="36" t="str">
        <f t="shared" si="34"/>
        <v>Public</v>
      </c>
      <c r="E1133" s="72">
        <v>326</v>
      </c>
      <c r="F1133" s="72">
        <v>326</v>
      </c>
      <c r="G1133" s="71" t="s">
        <v>1266</v>
      </c>
      <c r="H1133" s="72">
        <v>415</v>
      </c>
      <c r="I1133" s="45">
        <f t="shared" si="35"/>
        <v>45</v>
      </c>
      <c r="J1133" s="72">
        <v>1967</v>
      </c>
      <c r="K1133" s="71" t="s">
        <v>70</v>
      </c>
    </row>
    <row r="1134" spans="1:11" ht="40.5">
      <c r="A1134" s="71" t="s">
        <v>23</v>
      </c>
      <c r="B1134" s="71" t="s">
        <v>29</v>
      </c>
      <c r="C1134" s="71" t="s">
        <v>6</v>
      </c>
      <c r="D1134" s="36" t="str">
        <f t="shared" si="34"/>
        <v>Public</v>
      </c>
      <c r="E1134" s="72">
        <v>328</v>
      </c>
      <c r="F1134" s="72">
        <v>328</v>
      </c>
      <c r="G1134" s="71" t="s">
        <v>1268</v>
      </c>
      <c r="H1134" s="72">
        <v>480</v>
      </c>
      <c r="I1134" s="45">
        <f t="shared" si="35"/>
        <v>25</v>
      </c>
      <c r="J1134" s="72">
        <v>1987</v>
      </c>
      <c r="K1134" s="71" t="s">
        <v>70</v>
      </c>
    </row>
    <row r="1135" spans="1:11" ht="27">
      <c r="A1135" s="71" t="s">
        <v>23</v>
      </c>
      <c r="B1135" s="71" t="s">
        <v>29</v>
      </c>
      <c r="C1135" s="71" t="s">
        <v>6</v>
      </c>
      <c r="D1135" s="36" t="str">
        <f t="shared" si="34"/>
        <v>Public</v>
      </c>
      <c r="E1135" s="72">
        <v>329</v>
      </c>
      <c r="F1135" s="72">
        <v>329</v>
      </c>
      <c r="G1135" s="71" t="s">
        <v>1269</v>
      </c>
      <c r="H1135" s="72">
        <v>173</v>
      </c>
      <c r="I1135" s="45">
        <f t="shared" si="35"/>
        <v>29</v>
      </c>
      <c r="J1135" s="72">
        <v>1983</v>
      </c>
      <c r="K1135" s="71" t="s">
        <v>70</v>
      </c>
    </row>
    <row r="1136" spans="1:11" ht="27">
      <c r="A1136" s="71" t="s">
        <v>23</v>
      </c>
      <c r="B1136" s="71" t="s">
        <v>29</v>
      </c>
      <c r="C1136" s="71" t="s">
        <v>6</v>
      </c>
      <c r="D1136" s="36" t="str">
        <f t="shared" si="34"/>
        <v>Public</v>
      </c>
      <c r="E1136" s="72">
        <v>330</v>
      </c>
      <c r="F1136" s="72">
        <v>330</v>
      </c>
      <c r="G1136" s="71" t="s">
        <v>1270</v>
      </c>
      <c r="H1136" s="72">
        <v>242</v>
      </c>
      <c r="I1136" s="45">
        <f t="shared" si="35"/>
        <v>30</v>
      </c>
      <c r="J1136" s="72">
        <v>1982</v>
      </c>
      <c r="K1136" s="71" t="s">
        <v>70</v>
      </c>
    </row>
    <row r="1137" spans="1:11" ht="40.5">
      <c r="A1137" s="71" t="s">
        <v>23</v>
      </c>
      <c r="B1137" s="71" t="s">
        <v>29</v>
      </c>
      <c r="C1137" s="71" t="s">
        <v>6</v>
      </c>
      <c r="D1137" s="36" t="str">
        <f t="shared" si="34"/>
        <v>Public</v>
      </c>
      <c r="E1137" s="72">
        <v>331</v>
      </c>
      <c r="F1137" s="72">
        <v>331</v>
      </c>
      <c r="G1137" s="71" t="s">
        <v>1271</v>
      </c>
      <c r="H1137" s="72">
        <v>189</v>
      </c>
      <c r="I1137" s="45">
        <f t="shared" si="35"/>
        <v>30</v>
      </c>
      <c r="J1137" s="72">
        <v>1982</v>
      </c>
      <c r="K1137" s="71" t="s">
        <v>70</v>
      </c>
    </row>
    <row r="1138" spans="1:11" ht="40.5">
      <c r="A1138" s="71" t="s">
        <v>23</v>
      </c>
      <c r="B1138" s="71" t="s">
        <v>29</v>
      </c>
      <c r="C1138" s="71" t="s">
        <v>6</v>
      </c>
      <c r="D1138" s="36" t="str">
        <f t="shared" si="34"/>
        <v>Public</v>
      </c>
      <c r="E1138" s="72">
        <v>332</v>
      </c>
      <c r="F1138" s="72">
        <v>332</v>
      </c>
      <c r="G1138" s="71" t="s">
        <v>1272</v>
      </c>
      <c r="H1138" s="72">
        <v>327</v>
      </c>
      <c r="I1138" s="45">
        <f t="shared" si="35"/>
        <v>42</v>
      </c>
      <c r="J1138" s="72">
        <v>1970</v>
      </c>
      <c r="K1138" s="71" t="s">
        <v>70</v>
      </c>
    </row>
    <row r="1139" spans="1:11" ht="27">
      <c r="A1139" s="71" t="s">
        <v>23</v>
      </c>
      <c r="B1139" s="71" t="s">
        <v>29</v>
      </c>
      <c r="C1139" s="71" t="s">
        <v>6</v>
      </c>
      <c r="D1139" s="36" t="str">
        <f t="shared" si="34"/>
        <v>Public</v>
      </c>
      <c r="E1139" s="72">
        <v>334</v>
      </c>
      <c r="F1139" s="72">
        <v>334</v>
      </c>
      <c r="G1139" s="71" t="s">
        <v>1274</v>
      </c>
      <c r="H1139" s="72">
        <v>199</v>
      </c>
      <c r="I1139" s="45">
        <f t="shared" si="35"/>
        <v>22</v>
      </c>
      <c r="J1139" s="72">
        <v>1990</v>
      </c>
      <c r="K1139" s="71" t="s">
        <v>70</v>
      </c>
    </row>
    <row r="1140" spans="1:11" ht="27">
      <c r="A1140" s="71" t="s">
        <v>23</v>
      </c>
      <c r="B1140" s="71" t="s">
        <v>29</v>
      </c>
      <c r="C1140" s="71" t="s">
        <v>6</v>
      </c>
      <c r="D1140" s="36" t="str">
        <f t="shared" si="34"/>
        <v>Public</v>
      </c>
      <c r="E1140" s="72">
        <v>798</v>
      </c>
      <c r="F1140" s="72">
        <v>798</v>
      </c>
      <c r="G1140" s="71" t="s">
        <v>1277</v>
      </c>
      <c r="H1140" s="72">
        <v>128</v>
      </c>
      <c r="I1140" s="45">
        <f t="shared" si="35"/>
        <v>8</v>
      </c>
      <c r="J1140" s="72">
        <v>2004</v>
      </c>
      <c r="K1140" s="71" t="s">
        <v>70</v>
      </c>
    </row>
    <row r="1141" spans="1:11" ht="27">
      <c r="A1141" s="71" t="s">
        <v>23</v>
      </c>
      <c r="B1141" s="71" t="s">
        <v>29</v>
      </c>
      <c r="C1141" s="71" t="s">
        <v>6</v>
      </c>
      <c r="D1141" s="36" t="str">
        <f t="shared" si="34"/>
        <v>Public</v>
      </c>
      <c r="E1141" s="72">
        <v>799</v>
      </c>
      <c r="F1141" s="72">
        <v>799</v>
      </c>
      <c r="G1141" s="71" t="s">
        <v>1278</v>
      </c>
      <c r="H1141" s="72">
        <v>53</v>
      </c>
      <c r="I1141" s="45">
        <f t="shared" si="35"/>
        <v>8</v>
      </c>
      <c r="J1141" s="72">
        <v>2004</v>
      </c>
      <c r="K1141" s="71" t="s">
        <v>70</v>
      </c>
    </row>
    <row r="1142" spans="1:11" ht="40.5">
      <c r="A1142" s="71" t="s">
        <v>23</v>
      </c>
      <c r="B1142" s="71" t="s">
        <v>29</v>
      </c>
      <c r="C1142" s="71" t="s">
        <v>6</v>
      </c>
      <c r="D1142" s="36" t="str">
        <f t="shared" si="34"/>
        <v>Public</v>
      </c>
      <c r="E1142" s="72">
        <v>859</v>
      </c>
      <c r="F1142" s="72">
        <v>859</v>
      </c>
      <c r="G1142" s="71" t="s">
        <v>1280</v>
      </c>
      <c r="H1142" s="72">
        <v>297</v>
      </c>
      <c r="I1142" s="45">
        <f t="shared" si="35"/>
        <v>29</v>
      </c>
      <c r="J1142" s="72">
        <v>1983</v>
      </c>
      <c r="K1142" s="71" t="s">
        <v>70</v>
      </c>
    </row>
    <row r="1143" spans="1:11" ht="40.5">
      <c r="A1143" s="71" t="s">
        <v>23</v>
      </c>
      <c r="B1143" s="71" t="s">
        <v>29</v>
      </c>
      <c r="C1143" s="71" t="s">
        <v>6</v>
      </c>
      <c r="D1143" s="36" t="str">
        <f t="shared" si="34"/>
        <v>Public</v>
      </c>
      <c r="E1143" s="72">
        <v>861</v>
      </c>
      <c r="F1143" s="72">
        <v>861</v>
      </c>
      <c r="G1143" s="71" t="s">
        <v>1281</v>
      </c>
      <c r="H1143" s="72">
        <v>144</v>
      </c>
      <c r="I1143" s="45">
        <f t="shared" si="35"/>
        <v>33</v>
      </c>
      <c r="J1143" s="72">
        <v>1979</v>
      </c>
      <c r="K1143" s="71" t="s">
        <v>70</v>
      </c>
    </row>
    <row r="1144" spans="1:11" ht="40.5">
      <c r="A1144" s="71" t="s">
        <v>23</v>
      </c>
      <c r="B1144" s="71" t="s">
        <v>29</v>
      </c>
      <c r="C1144" s="71" t="s">
        <v>6</v>
      </c>
      <c r="D1144" s="36" t="str">
        <f t="shared" si="34"/>
        <v>Public</v>
      </c>
      <c r="E1144" s="72">
        <v>862</v>
      </c>
      <c r="F1144" s="72">
        <v>862</v>
      </c>
      <c r="G1144" s="71" t="s">
        <v>1282</v>
      </c>
      <c r="H1144" s="72">
        <v>284</v>
      </c>
      <c r="I1144" s="45">
        <f t="shared" si="35"/>
        <v>28</v>
      </c>
      <c r="J1144" s="72">
        <v>1984</v>
      </c>
      <c r="K1144" s="71" t="s">
        <v>70</v>
      </c>
    </row>
    <row r="1145" spans="1:11" ht="40.5">
      <c r="A1145" s="71" t="s">
        <v>23</v>
      </c>
      <c r="B1145" s="71" t="s">
        <v>29</v>
      </c>
      <c r="C1145" s="71" t="s">
        <v>6</v>
      </c>
      <c r="D1145" s="36" t="str">
        <f t="shared" si="34"/>
        <v>Public</v>
      </c>
      <c r="E1145" s="72">
        <v>863</v>
      </c>
      <c r="F1145" s="72">
        <v>863</v>
      </c>
      <c r="G1145" s="71" t="s">
        <v>1283</v>
      </c>
      <c r="H1145" s="72">
        <v>308</v>
      </c>
      <c r="I1145" s="45">
        <f t="shared" si="35"/>
        <v>42</v>
      </c>
      <c r="J1145" s="72">
        <v>1970</v>
      </c>
      <c r="K1145" s="71" t="s">
        <v>70</v>
      </c>
    </row>
    <row r="1146" spans="1:11" ht="40.5">
      <c r="A1146" s="71" t="s">
        <v>23</v>
      </c>
      <c r="B1146" s="71" t="s">
        <v>29</v>
      </c>
      <c r="C1146" s="71" t="s">
        <v>6</v>
      </c>
      <c r="D1146" s="36" t="str">
        <f t="shared" si="34"/>
        <v>Public</v>
      </c>
      <c r="E1146" s="72">
        <v>865</v>
      </c>
      <c r="F1146" s="72">
        <v>865</v>
      </c>
      <c r="G1146" s="71" t="s">
        <v>1285</v>
      </c>
      <c r="H1146" s="72">
        <v>273</v>
      </c>
      <c r="I1146" s="45">
        <f t="shared" si="35"/>
        <v>15</v>
      </c>
      <c r="J1146" s="72">
        <v>1997</v>
      </c>
      <c r="K1146" s="71" t="s">
        <v>70</v>
      </c>
    </row>
    <row r="1147" spans="1:11" ht="27">
      <c r="A1147" s="71" t="s">
        <v>23</v>
      </c>
      <c r="B1147" s="71" t="s">
        <v>29</v>
      </c>
      <c r="C1147" s="71" t="s">
        <v>6</v>
      </c>
      <c r="D1147" s="36" t="str">
        <f t="shared" si="34"/>
        <v>Public</v>
      </c>
      <c r="E1147" s="72">
        <v>866</v>
      </c>
      <c r="F1147" s="72">
        <v>866</v>
      </c>
      <c r="G1147" s="71" t="s">
        <v>1286</v>
      </c>
      <c r="H1147" s="72">
        <v>283</v>
      </c>
      <c r="I1147" s="45">
        <f t="shared" si="35"/>
        <v>33</v>
      </c>
      <c r="J1147" s="72">
        <v>1979</v>
      </c>
      <c r="K1147" s="71" t="s">
        <v>70</v>
      </c>
    </row>
    <row r="1148" spans="1:11" ht="40.5">
      <c r="A1148" s="71" t="s">
        <v>23</v>
      </c>
      <c r="B1148" s="71" t="s">
        <v>29</v>
      </c>
      <c r="C1148" s="71" t="s">
        <v>6</v>
      </c>
      <c r="D1148" s="36" t="str">
        <f t="shared" si="34"/>
        <v>Public</v>
      </c>
      <c r="E1148" s="72">
        <v>867</v>
      </c>
      <c r="F1148" s="72">
        <v>867</v>
      </c>
      <c r="G1148" s="71" t="s">
        <v>1287</v>
      </c>
      <c r="H1148" s="72">
        <v>422</v>
      </c>
      <c r="I1148" s="45">
        <f t="shared" si="35"/>
        <v>32</v>
      </c>
      <c r="J1148" s="72">
        <v>1980</v>
      </c>
      <c r="K1148" s="71" t="s">
        <v>70</v>
      </c>
    </row>
    <row r="1149" spans="1:11" ht="40.5">
      <c r="A1149" s="71" t="s">
        <v>23</v>
      </c>
      <c r="B1149" s="71" t="s">
        <v>29</v>
      </c>
      <c r="C1149" s="71" t="s">
        <v>6</v>
      </c>
      <c r="D1149" s="36" t="str">
        <f t="shared" si="34"/>
        <v>Public</v>
      </c>
      <c r="E1149" s="72">
        <v>870</v>
      </c>
      <c r="F1149" s="72">
        <v>870</v>
      </c>
      <c r="G1149" s="71" t="s">
        <v>1288</v>
      </c>
      <c r="H1149" s="72">
        <v>452</v>
      </c>
      <c r="I1149" s="45">
        <f t="shared" si="35"/>
        <v>45</v>
      </c>
      <c r="J1149" s="72">
        <v>1967</v>
      </c>
      <c r="K1149" s="71" t="s">
        <v>70</v>
      </c>
    </row>
    <row r="1150" spans="1:11" ht="40.5">
      <c r="A1150" s="71" t="s">
        <v>23</v>
      </c>
      <c r="B1150" s="71" t="s">
        <v>29</v>
      </c>
      <c r="C1150" s="71" t="s">
        <v>6</v>
      </c>
      <c r="D1150" s="36" t="str">
        <f t="shared" si="34"/>
        <v>Public</v>
      </c>
      <c r="E1150" s="72">
        <v>871</v>
      </c>
      <c r="F1150" s="72">
        <v>871</v>
      </c>
      <c r="G1150" s="71" t="s">
        <v>1289</v>
      </c>
      <c r="H1150" s="72">
        <v>593</v>
      </c>
      <c r="I1150" s="45">
        <f t="shared" si="35"/>
        <v>48</v>
      </c>
      <c r="J1150" s="72">
        <v>1964</v>
      </c>
      <c r="K1150" s="71" t="s">
        <v>70</v>
      </c>
    </row>
    <row r="1151" spans="1:11" ht="40.5">
      <c r="A1151" s="71" t="s">
        <v>23</v>
      </c>
      <c r="B1151" s="71" t="s">
        <v>29</v>
      </c>
      <c r="C1151" s="71" t="s">
        <v>6</v>
      </c>
      <c r="D1151" s="36" t="str">
        <f t="shared" si="34"/>
        <v>Public</v>
      </c>
      <c r="E1151" s="72">
        <v>873</v>
      </c>
      <c r="F1151" s="72">
        <v>873</v>
      </c>
      <c r="G1151" s="71" t="s">
        <v>1290</v>
      </c>
      <c r="H1151" s="72">
        <v>357</v>
      </c>
      <c r="I1151" s="45">
        <f t="shared" si="35"/>
        <v>25</v>
      </c>
      <c r="J1151" s="72">
        <v>1987</v>
      </c>
      <c r="K1151" s="71" t="s">
        <v>70</v>
      </c>
    </row>
    <row r="1152" spans="1:11" ht="27">
      <c r="A1152" s="71" t="s">
        <v>23</v>
      </c>
      <c r="B1152" s="71" t="s">
        <v>29</v>
      </c>
      <c r="C1152" s="71" t="s">
        <v>6</v>
      </c>
      <c r="D1152" s="36" t="str">
        <f t="shared" si="34"/>
        <v>Public</v>
      </c>
      <c r="E1152" s="72">
        <v>999</v>
      </c>
      <c r="F1152" s="72">
        <v>999</v>
      </c>
      <c r="G1152" s="71" t="s">
        <v>1291</v>
      </c>
      <c r="H1152" s="72">
        <v>128</v>
      </c>
      <c r="I1152" s="45">
        <f t="shared" si="35"/>
        <v>3</v>
      </c>
      <c r="J1152" s="72">
        <v>2009</v>
      </c>
      <c r="K1152" s="71" t="s">
        <v>70</v>
      </c>
    </row>
    <row r="1153" spans="1:11" ht="27">
      <c r="A1153" s="71" t="s">
        <v>23</v>
      </c>
      <c r="B1153" s="71" t="s">
        <v>29</v>
      </c>
      <c r="C1153" s="71" t="s">
        <v>6</v>
      </c>
      <c r="D1153" s="36" t="str">
        <f t="shared" si="34"/>
        <v>Public</v>
      </c>
      <c r="E1153" s="72">
        <v>1006</v>
      </c>
      <c r="F1153" s="72">
        <v>1006</v>
      </c>
      <c r="G1153" s="71" t="s">
        <v>1292</v>
      </c>
      <c r="H1153" s="72">
        <v>135</v>
      </c>
      <c r="I1153" s="45">
        <f t="shared" si="35"/>
        <v>2</v>
      </c>
      <c r="J1153" s="72">
        <v>2010</v>
      </c>
      <c r="K1153" s="71" t="s">
        <v>70</v>
      </c>
    </row>
    <row r="1154" spans="1:11" ht="27">
      <c r="A1154" s="71" t="s">
        <v>23</v>
      </c>
      <c r="B1154" s="71" t="s">
        <v>29</v>
      </c>
      <c r="C1154" s="71" t="s">
        <v>6</v>
      </c>
      <c r="D1154" s="36" t="str">
        <f t="shared" ref="D1154:D1217" si="36">IF(C1154="Catholic", "Private", C1154)</f>
        <v>Public</v>
      </c>
      <c r="E1154" s="72">
        <v>1016</v>
      </c>
      <c r="F1154" s="72">
        <v>1016</v>
      </c>
      <c r="G1154" s="71" t="s">
        <v>1293</v>
      </c>
      <c r="H1154" s="72">
        <v>45</v>
      </c>
      <c r="I1154" s="45">
        <f t="shared" si="35"/>
        <v>3</v>
      </c>
      <c r="J1154" s="72">
        <v>2009</v>
      </c>
      <c r="K1154" s="71" t="s">
        <v>70</v>
      </c>
    </row>
    <row r="1155" spans="1:11" ht="27">
      <c r="A1155" s="71" t="s">
        <v>23</v>
      </c>
      <c r="B1155" s="71" t="s">
        <v>29</v>
      </c>
      <c r="C1155" s="71" t="s">
        <v>6</v>
      </c>
      <c r="D1155" s="36" t="str">
        <f t="shared" si="36"/>
        <v>Public</v>
      </c>
      <c r="E1155" s="72">
        <v>1058</v>
      </c>
      <c r="F1155" s="72">
        <v>1058</v>
      </c>
      <c r="G1155" s="71" t="s">
        <v>1295</v>
      </c>
      <c r="H1155" s="72">
        <v>130</v>
      </c>
      <c r="I1155" s="45">
        <f t="shared" ref="I1155:I1218" si="37">2012-J1155</f>
        <v>2</v>
      </c>
      <c r="J1155" s="72">
        <v>2010</v>
      </c>
      <c r="K1155" s="71" t="s">
        <v>70</v>
      </c>
    </row>
    <row r="1156" spans="1:11" ht="27">
      <c r="A1156" s="71" t="s">
        <v>23</v>
      </c>
      <c r="B1156" s="71" t="s">
        <v>29</v>
      </c>
      <c r="C1156" s="71" t="s">
        <v>6</v>
      </c>
      <c r="D1156" s="36" t="str">
        <f t="shared" si="36"/>
        <v>Public</v>
      </c>
      <c r="E1156" s="72">
        <v>1061</v>
      </c>
      <c r="F1156" s="72">
        <v>1061</v>
      </c>
      <c r="G1156" s="71" t="s">
        <v>1296</v>
      </c>
      <c r="H1156" s="72">
        <v>158</v>
      </c>
      <c r="I1156" s="45">
        <f t="shared" si="37"/>
        <v>2</v>
      </c>
      <c r="J1156" s="72">
        <v>2010</v>
      </c>
      <c r="K1156" s="71" t="s">
        <v>70</v>
      </c>
    </row>
    <row r="1157" spans="1:11" ht="40.5">
      <c r="A1157" s="71" t="s">
        <v>23</v>
      </c>
      <c r="B1157" s="71" t="s">
        <v>29</v>
      </c>
      <c r="C1157" s="71" t="s">
        <v>6</v>
      </c>
      <c r="D1157" s="36" t="str">
        <f t="shared" si="36"/>
        <v>Public</v>
      </c>
      <c r="E1157" s="72">
        <v>1070</v>
      </c>
      <c r="F1157" s="72">
        <v>1070</v>
      </c>
      <c r="G1157" s="71" t="s">
        <v>1297</v>
      </c>
      <c r="H1157" s="72">
        <v>224</v>
      </c>
      <c r="I1157" s="45">
        <f t="shared" si="37"/>
        <v>30</v>
      </c>
      <c r="J1157" s="72">
        <v>1982</v>
      </c>
      <c r="K1157" s="71" t="s">
        <v>70</v>
      </c>
    </row>
    <row r="1158" spans="1:11" ht="40.5">
      <c r="A1158" s="71" t="s">
        <v>23</v>
      </c>
      <c r="B1158" s="71" t="s">
        <v>29</v>
      </c>
      <c r="C1158" s="71" t="s">
        <v>6</v>
      </c>
      <c r="D1158" s="36" t="str">
        <f t="shared" si="36"/>
        <v>Public</v>
      </c>
      <c r="E1158" s="72">
        <v>1161</v>
      </c>
      <c r="F1158" s="72">
        <v>1162</v>
      </c>
      <c r="G1158" s="71" t="s">
        <v>1308</v>
      </c>
      <c r="H1158" s="72">
        <v>76</v>
      </c>
      <c r="I1158" s="45">
        <f t="shared" si="37"/>
        <v>2</v>
      </c>
      <c r="J1158" s="72">
        <v>2010</v>
      </c>
      <c r="K1158" s="71" t="s">
        <v>70</v>
      </c>
    </row>
    <row r="1159" spans="1:11" ht="27">
      <c r="A1159" s="71" t="s">
        <v>23</v>
      </c>
      <c r="B1159" s="71" t="s">
        <v>29</v>
      </c>
      <c r="C1159" s="71" t="s">
        <v>6</v>
      </c>
      <c r="D1159" s="36" t="str">
        <f t="shared" si="36"/>
        <v>Public</v>
      </c>
      <c r="E1159" s="72">
        <v>1162</v>
      </c>
      <c r="F1159" s="72">
        <v>1163</v>
      </c>
      <c r="G1159" s="71" t="s">
        <v>1309</v>
      </c>
      <c r="H1159" s="72">
        <v>52</v>
      </c>
      <c r="I1159" s="45">
        <f t="shared" si="37"/>
        <v>2</v>
      </c>
      <c r="J1159" s="72">
        <v>2010</v>
      </c>
      <c r="K1159" s="71" t="s">
        <v>70</v>
      </c>
    </row>
    <row r="1160" spans="1:11" ht="40.5">
      <c r="A1160" s="71" t="s">
        <v>23</v>
      </c>
      <c r="B1160" s="71" t="s">
        <v>29</v>
      </c>
      <c r="C1160" s="71" t="s">
        <v>6</v>
      </c>
      <c r="D1160" s="36" t="str">
        <f t="shared" si="36"/>
        <v>Public</v>
      </c>
      <c r="E1160" s="72">
        <v>1164</v>
      </c>
      <c r="F1160" s="72">
        <v>1165</v>
      </c>
      <c r="G1160" s="71" t="s">
        <v>1310</v>
      </c>
      <c r="H1160" s="72">
        <v>210</v>
      </c>
      <c r="I1160" s="45">
        <f t="shared" si="37"/>
        <v>3</v>
      </c>
      <c r="J1160" s="72">
        <v>2009</v>
      </c>
      <c r="K1160" s="71" t="s">
        <v>70</v>
      </c>
    </row>
    <row r="1161" spans="1:11" ht="40.5">
      <c r="A1161" s="71" t="s">
        <v>23</v>
      </c>
      <c r="B1161" s="71" t="s">
        <v>29</v>
      </c>
      <c r="C1161" s="71" t="s">
        <v>6</v>
      </c>
      <c r="D1161" s="36" t="str">
        <f t="shared" si="36"/>
        <v>Public</v>
      </c>
      <c r="E1161" s="72">
        <v>1236</v>
      </c>
      <c r="F1161" s="72">
        <v>1237</v>
      </c>
      <c r="G1161" s="71" t="s">
        <v>1311</v>
      </c>
      <c r="H1161" s="72">
        <v>43</v>
      </c>
      <c r="I1161" s="45">
        <f t="shared" si="37"/>
        <v>2</v>
      </c>
      <c r="J1161" s="72">
        <v>2010</v>
      </c>
      <c r="K1161" s="71" t="s">
        <v>70</v>
      </c>
    </row>
    <row r="1162" spans="1:11" ht="40.5">
      <c r="A1162" s="71" t="s">
        <v>23</v>
      </c>
      <c r="B1162" s="71" t="s">
        <v>29</v>
      </c>
      <c r="C1162" s="71" t="s">
        <v>6</v>
      </c>
      <c r="D1162" s="36" t="str">
        <f t="shared" si="36"/>
        <v>Public</v>
      </c>
      <c r="E1162" s="72">
        <v>1238</v>
      </c>
      <c r="F1162" s="72">
        <v>1239</v>
      </c>
      <c r="G1162" s="71" t="s">
        <v>1312</v>
      </c>
      <c r="H1162" s="72">
        <v>100</v>
      </c>
      <c r="I1162" s="45">
        <f t="shared" si="37"/>
        <v>2</v>
      </c>
      <c r="J1162" s="72">
        <v>2010</v>
      </c>
      <c r="K1162" s="71" t="s">
        <v>70</v>
      </c>
    </row>
    <row r="1163" spans="1:11" ht="27">
      <c r="A1163" s="71" t="s">
        <v>23</v>
      </c>
      <c r="B1163" s="71" t="s">
        <v>29</v>
      </c>
      <c r="C1163" s="71" t="s">
        <v>6</v>
      </c>
      <c r="D1163" s="36" t="str">
        <f t="shared" si="36"/>
        <v>Public</v>
      </c>
      <c r="E1163" s="72">
        <v>1258</v>
      </c>
      <c r="F1163" s="72">
        <v>1259</v>
      </c>
      <c r="G1163" s="71" t="s">
        <v>1313</v>
      </c>
      <c r="H1163" s="72">
        <v>50</v>
      </c>
      <c r="I1163" s="45">
        <f t="shared" si="37"/>
        <v>1</v>
      </c>
      <c r="J1163" s="72">
        <v>2011</v>
      </c>
      <c r="K1163" s="71" t="s">
        <v>70</v>
      </c>
    </row>
    <row r="1164" spans="1:11" ht="27">
      <c r="A1164" s="71" t="s">
        <v>23</v>
      </c>
      <c r="B1164" s="71" t="s">
        <v>29</v>
      </c>
      <c r="C1164" s="71" t="s">
        <v>6</v>
      </c>
      <c r="D1164" s="36" t="str">
        <f t="shared" si="36"/>
        <v>Public</v>
      </c>
      <c r="E1164" s="72">
        <v>1259</v>
      </c>
      <c r="F1164" s="72">
        <v>1260</v>
      </c>
      <c r="G1164" s="71" t="s">
        <v>1314</v>
      </c>
      <c r="H1164" s="72">
        <v>87</v>
      </c>
      <c r="I1164" s="45">
        <f t="shared" si="37"/>
        <v>1</v>
      </c>
      <c r="J1164" s="72">
        <v>2011</v>
      </c>
      <c r="K1164" s="71" t="s">
        <v>70</v>
      </c>
    </row>
    <row r="1165" spans="1:11" ht="27">
      <c r="A1165" s="71" t="s">
        <v>23</v>
      </c>
      <c r="B1165" s="71" t="s">
        <v>29</v>
      </c>
      <c r="C1165" s="71" t="s">
        <v>6</v>
      </c>
      <c r="D1165" s="36" t="str">
        <f t="shared" si="36"/>
        <v>Public</v>
      </c>
      <c r="E1165" s="72">
        <v>1275</v>
      </c>
      <c r="F1165" s="72">
        <v>1276</v>
      </c>
      <c r="G1165" s="71" t="s">
        <v>1316</v>
      </c>
      <c r="H1165" s="72">
        <v>112</v>
      </c>
      <c r="I1165" s="45">
        <f t="shared" si="37"/>
        <v>1</v>
      </c>
      <c r="J1165" s="72">
        <v>2011</v>
      </c>
      <c r="K1165" s="71" t="s">
        <v>70</v>
      </c>
    </row>
    <row r="1166" spans="1:11" ht="40.5">
      <c r="A1166" s="71" t="s">
        <v>23</v>
      </c>
      <c r="B1166" s="71" t="s">
        <v>29</v>
      </c>
      <c r="C1166" s="71" t="s">
        <v>6</v>
      </c>
      <c r="D1166" s="36" t="str">
        <f t="shared" si="36"/>
        <v>Public</v>
      </c>
      <c r="E1166" s="72">
        <v>1278</v>
      </c>
      <c r="F1166" s="72">
        <v>1279</v>
      </c>
      <c r="G1166" s="71" t="s">
        <v>1317</v>
      </c>
      <c r="H1166" s="72">
        <v>57</v>
      </c>
      <c r="I1166" s="45">
        <f t="shared" si="37"/>
        <v>1</v>
      </c>
      <c r="J1166" s="72">
        <v>2011</v>
      </c>
      <c r="K1166" s="71" t="s">
        <v>70</v>
      </c>
    </row>
    <row r="1167" spans="1:11" ht="40.5">
      <c r="A1167" s="71" t="s">
        <v>23</v>
      </c>
      <c r="B1167" s="71" t="s">
        <v>29</v>
      </c>
      <c r="C1167" s="71" t="s">
        <v>6</v>
      </c>
      <c r="D1167" s="36" t="str">
        <f t="shared" si="36"/>
        <v>Public</v>
      </c>
      <c r="E1167" s="72">
        <v>1281</v>
      </c>
      <c r="F1167" s="72">
        <v>1282</v>
      </c>
      <c r="G1167" s="71" t="s">
        <v>1318</v>
      </c>
      <c r="H1167" s="72">
        <v>62</v>
      </c>
      <c r="I1167" s="45">
        <f t="shared" si="37"/>
        <v>0</v>
      </c>
      <c r="J1167" s="72">
        <v>2012</v>
      </c>
      <c r="K1167" s="71" t="s">
        <v>70</v>
      </c>
    </row>
    <row r="1168" spans="1:11" ht="40.5">
      <c r="A1168" s="71" t="s">
        <v>23</v>
      </c>
      <c r="B1168" s="71" t="s">
        <v>29</v>
      </c>
      <c r="C1168" s="71" t="s">
        <v>6</v>
      </c>
      <c r="D1168" s="36" t="str">
        <f t="shared" si="36"/>
        <v>Public</v>
      </c>
      <c r="E1168" s="72">
        <v>1478</v>
      </c>
      <c r="F1168" s="72">
        <v>5511</v>
      </c>
      <c r="G1168" s="71" t="s">
        <v>1319</v>
      </c>
      <c r="H1168" s="72">
        <v>258</v>
      </c>
      <c r="I1168" s="45">
        <f t="shared" si="37"/>
        <v>39</v>
      </c>
      <c r="J1168" s="72">
        <v>1973</v>
      </c>
      <c r="K1168" s="71" t="s">
        <v>70</v>
      </c>
    </row>
    <row r="1169" spans="1:11" ht="54">
      <c r="A1169" s="71" t="s">
        <v>24</v>
      </c>
      <c r="B1169" s="71" t="s">
        <v>54</v>
      </c>
      <c r="C1169" s="71" t="s">
        <v>6</v>
      </c>
      <c r="D1169" s="36" t="str">
        <f t="shared" si="36"/>
        <v>Public</v>
      </c>
      <c r="E1169" s="72">
        <v>89</v>
      </c>
      <c r="F1169" s="72">
        <v>89</v>
      </c>
      <c r="G1169" s="71" t="s">
        <v>1333</v>
      </c>
      <c r="H1169" s="72">
        <v>397</v>
      </c>
      <c r="I1169" s="45">
        <f t="shared" si="37"/>
        <v>3</v>
      </c>
      <c r="J1169" s="72">
        <v>2009</v>
      </c>
      <c r="K1169" s="71" t="s">
        <v>70</v>
      </c>
    </row>
    <row r="1170" spans="1:11" ht="40.5">
      <c r="A1170" s="71" t="s">
        <v>24</v>
      </c>
      <c r="B1170" s="71" t="s">
        <v>54</v>
      </c>
      <c r="C1170" s="71" t="s">
        <v>6</v>
      </c>
      <c r="D1170" s="36" t="str">
        <f t="shared" si="36"/>
        <v>Public</v>
      </c>
      <c r="E1170" s="72">
        <v>97</v>
      </c>
      <c r="F1170" s="72">
        <v>97</v>
      </c>
      <c r="G1170" s="71" t="s">
        <v>1340</v>
      </c>
      <c r="H1170" s="72">
        <v>295</v>
      </c>
      <c r="I1170" s="45">
        <f t="shared" si="37"/>
        <v>26</v>
      </c>
      <c r="J1170" s="72">
        <v>1986</v>
      </c>
      <c r="K1170" s="71" t="s">
        <v>70</v>
      </c>
    </row>
    <row r="1171" spans="1:11" ht="40.5">
      <c r="A1171" s="71" t="s">
        <v>24</v>
      </c>
      <c r="B1171" s="71" t="s">
        <v>54</v>
      </c>
      <c r="C1171" s="71" t="s">
        <v>6</v>
      </c>
      <c r="D1171" s="36" t="str">
        <f t="shared" si="36"/>
        <v>Public</v>
      </c>
      <c r="E1171" s="72">
        <v>103</v>
      </c>
      <c r="F1171" s="72">
        <v>103</v>
      </c>
      <c r="G1171" s="71" t="s">
        <v>1344</v>
      </c>
      <c r="H1171" s="72">
        <v>304</v>
      </c>
      <c r="I1171" s="45">
        <f t="shared" si="37"/>
        <v>13</v>
      </c>
      <c r="J1171" s="72">
        <v>1999</v>
      </c>
      <c r="K1171" s="71" t="s">
        <v>70</v>
      </c>
    </row>
    <row r="1172" spans="1:11" ht="54">
      <c r="A1172" s="71" t="s">
        <v>24</v>
      </c>
      <c r="B1172" s="71" t="s">
        <v>54</v>
      </c>
      <c r="C1172" s="71" t="s">
        <v>6</v>
      </c>
      <c r="D1172" s="36" t="str">
        <f t="shared" si="36"/>
        <v>Public</v>
      </c>
      <c r="E1172" s="72">
        <v>105</v>
      </c>
      <c r="F1172" s="72">
        <v>105</v>
      </c>
      <c r="G1172" s="71" t="s">
        <v>1346</v>
      </c>
      <c r="H1172" s="72">
        <v>587</v>
      </c>
      <c r="I1172" s="45">
        <f t="shared" si="37"/>
        <v>2012</v>
      </c>
      <c r="J1172" s="73"/>
      <c r="K1172" s="71" t="s">
        <v>70</v>
      </c>
    </row>
    <row r="1173" spans="1:11" ht="54">
      <c r="A1173" s="71" t="s">
        <v>24</v>
      </c>
      <c r="B1173" s="71" t="s">
        <v>54</v>
      </c>
      <c r="C1173" s="71" t="s">
        <v>6</v>
      </c>
      <c r="D1173" s="36" t="str">
        <f t="shared" si="36"/>
        <v>Public</v>
      </c>
      <c r="E1173" s="72">
        <v>114</v>
      </c>
      <c r="F1173" s="72">
        <v>114</v>
      </c>
      <c r="G1173" s="71" t="s">
        <v>1353</v>
      </c>
      <c r="H1173" s="72">
        <v>753</v>
      </c>
      <c r="I1173" s="45">
        <f t="shared" si="37"/>
        <v>7</v>
      </c>
      <c r="J1173" s="72">
        <v>2005</v>
      </c>
      <c r="K1173" s="71" t="s">
        <v>70</v>
      </c>
    </row>
    <row r="1174" spans="1:11" ht="40.5">
      <c r="A1174" s="71" t="s">
        <v>24</v>
      </c>
      <c r="B1174" s="71" t="s">
        <v>54</v>
      </c>
      <c r="C1174" s="71" t="s">
        <v>6</v>
      </c>
      <c r="D1174" s="36" t="str">
        <f t="shared" si="36"/>
        <v>Public</v>
      </c>
      <c r="E1174" s="72">
        <v>119</v>
      </c>
      <c r="F1174" s="72">
        <v>119</v>
      </c>
      <c r="G1174" s="71" t="s">
        <v>1358</v>
      </c>
      <c r="H1174" s="72">
        <v>253</v>
      </c>
      <c r="I1174" s="45">
        <f t="shared" si="37"/>
        <v>16</v>
      </c>
      <c r="J1174" s="72">
        <v>1996</v>
      </c>
      <c r="K1174" s="71" t="s">
        <v>70</v>
      </c>
    </row>
    <row r="1175" spans="1:11" ht="54">
      <c r="A1175" s="71" t="s">
        <v>24</v>
      </c>
      <c r="B1175" s="71" t="s">
        <v>54</v>
      </c>
      <c r="C1175" s="71" t="s">
        <v>6</v>
      </c>
      <c r="D1175" s="36" t="str">
        <f t="shared" si="36"/>
        <v>Public</v>
      </c>
      <c r="E1175" s="72">
        <v>219</v>
      </c>
      <c r="F1175" s="72">
        <v>219</v>
      </c>
      <c r="G1175" s="71" t="s">
        <v>1363</v>
      </c>
      <c r="H1175" s="72">
        <v>371</v>
      </c>
      <c r="I1175" s="45">
        <f t="shared" si="37"/>
        <v>5</v>
      </c>
      <c r="J1175" s="72">
        <v>2007</v>
      </c>
      <c r="K1175" s="71" t="s">
        <v>70</v>
      </c>
    </row>
    <row r="1176" spans="1:11" ht="54">
      <c r="A1176" s="71" t="s">
        <v>24</v>
      </c>
      <c r="B1176" s="71" t="s">
        <v>54</v>
      </c>
      <c r="C1176" s="71" t="s">
        <v>6</v>
      </c>
      <c r="D1176" s="36" t="str">
        <f t="shared" si="36"/>
        <v>Public</v>
      </c>
      <c r="E1176" s="72">
        <v>685</v>
      </c>
      <c r="F1176" s="72">
        <v>685</v>
      </c>
      <c r="G1176" s="71" t="s">
        <v>1369</v>
      </c>
      <c r="H1176" s="72">
        <v>155</v>
      </c>
      <c r="I1176" s="45">
        <f t="shared" si="37"/>
        <v>8</v>
      </c>
      <c r="J1176" s="72">
        <v>2004</v>
      </c>
      <c r="K1176" s="71" t="s">
        <v>70</v>
      </c>
    </row>
    <row r="1177" spans="1:11" ht="94.5">
      <c r="A1177" s="71" t="s">
        <v>24</v>
      </c>
      <c r="B1177" s="71" t="s">
        <v>54</v>
      </c>
      <c r="C1177" s="71" t="s">
        <v>6</v>
      </c>
      <c r="D1177" s="36" t="str">
        <f t="shared" si="36"/>
        <v>Public</v>
      </c>
      <c r="E1177" s="72">
        <v>925</v>
      </c>
      <c r="F1177" s="72">
        <v>925</v>
      </c>
      <c r="G1177" s="71" t="s">
        <v>1384</v>
      </c>
      <c r="H1177" s="72">
        <v>988</v>
      </c>
      <c r="I1177" s="45">
        <f t="shared" si="37"/>
        <v>4</v>
      </c>
      <c r="J1177" s="72">
        <v>2008</v>
      </c>
      <c r="K1177" s="71" t="s">
        <v>70</v>
      </c>
    </row>
    <row r="1178" spans="1:11" ht="108">
      <c r="A1178" s="71" t="s">
        <v>24</v>
      </c>
      <c r="B1178" s="71" t="s">
        <v>54</v>
      </c>
      <c r="C1178" s="71" t="s">
        <v>6</v>
      </c>
      <c r="D1178" s="36" t="str">
        <f t="shared" si="36"/>
        <v>Public</v>
      </c>
      <c r="E1178" s="72">
        <v>927</v>
      </c>
      <c r="F1178" s="72">
        <v>927</v>
      </c>
      <c r="G1178" s="71" t="s">
        <v>1386</v>
      </c>
      <c r="H1178" s="72">
        <v>384</v>
      </c>
      <c r="I1178" s="45">
        <f t="shared" si="37"/>
        <v>9</v>
      </c>
      <c r="J1178" s="72">
        <v>2003</v>
      </c>
      <c r="K1178" s="71" t="s">
        <v>70</v>
      </c>
    </row>
    <row r="1179" spans="1:11" ht="67.5">
      <c r="A1179" s="71" t="s">
        <v>24</v>
      </c>
      <c r="B1179" s="71" t="s">
        <v>54</v>
      </c>
      <c r="C1179" s="71" t="s">
        <v>6</v>
      </c>
      <c r="D1179" s="36" t="str">
        <f t="shared" si="36"/>
        <v>Public</v>
      </c>
      <c r="E1179" s="72">
        <v>928</v>
      </c>
      <c r="F1179" s="72">
        <v>928</v>
      </c>
      <c r="G1179" s="71" t="s">
        <v>1387</v>
      </c>
      <c r="H1179" s="72">
        <v>923</v>
      </c>
      <c r="I1179" s="45">
        <f t="shared" si="37"/>
        <v>21</v>
      </c>
      <c r="J1179" s="72">
        <v>1991</v>
      </c>
      <c r="K1179" s="71" t="s">
        <v>70</v>
      </c>
    </row>
    <row r="1180" spans="1:11" ht="81">
      <c r="A1180" s="71" t="s">
        <v>24</v>
      </c>
      <c r="B1180" s="71" t="s">
        <v>54</v>
      </c>
      <c r="C1180" s="71" t="s">
        <v>6</v>
      </c>
      <c r="D1180" s="36" t="str">
        <f t="shared" si="36"/>
        <v>Public</v>
      </c>
      <c r="E1180" s="72">
        <v>934</v>
      </c>
      <c r="F1180" s="72">
        <v>934</v>
      </c>
      <c r="G1180" s="71" t="s">
        <v>1390</v>
      </c>
      <c r="H1180" s="72">
        <v>534</v>
      </c>
      <c r="I1180" s="45">
        <f t="shared" si="37"/>
        <v>40</v>
      </c>
      <c r="J1180" s="72">
        <v>1972</v>
      </c>
      <c r="K1180" s="71" t="s">
        <v>70</v>
      </c>
    </row>
    <row r="1181" spans="1:11" ht="94.5">
      <c r="A1181" s="71" t="s">
        <v>24</v>
      </c>
      <c r="B1181" s="71" t="s">
        <v>54</v>
      </c>
      <c r="C1181" s="71" t="s">
        <v>6</v>
      </c>
      <c r="D1181" s="36" t="str">
        <f t="shared" si="36"/>
        <v>Public</v>
      </c>
      <c r="E1181" s="72">
        <v>1147</v>
      </c>
      <c r="F1181" s="72">
        <v>1147</v>
      </c>
      <c r="G1181" s="71" t="s">
        <v>1396</v>
      </c>
      <c r="H1181" s="72">
        <v>342</v>
      </c>
      <c r="I1181" s="45">
        <f t="shared" si="37"/>
        <v>20</v>
      </c>
      <c r="J1181" s="72">
        <v>1992</v>
      </c>
      <c r="K1181" s="71" t="s">
        <v>70</v>
      </c>
    </row>
    <row r="1182" spans="1:11" ht="40.5">
      <c r="A1182" s="71" t="s">
        <v>24</v>
      </c>
      <c r="B1182" s="71" t="s">
        <v>54</v>
      </c>
      <c r="C1182" s="71" t="s">
        <v>6</v>
      </c>
      <c r="D1182" s="36" t="str">
        <f t="shared" si="36"/>
        <v>Public</v>
      </c>
      <c r="E1182" s="72">
        <v>1148</v>
      </c>
      <c r="F1182" s="72">
        <v>1148</v>
      </c>
      <c r="G1182" s="71" t="s">
        <v>1397</v>
      </c>
      <c r="H1182" s="72">
        <v>793</v>
      </c>
      <c r="I1182" s="45">
        <f t="shared" si="37"/>
        <v>13</v>
      </c>
      <c r="J1182" s="72">
        <v>1999</v>
      </c>
      <c r="K1182" s="71" t="s">
        <v>70</v>
      </c>
    </row>
    <row r="1183" spans="1:11" ht="40.5">
      <c r="A1183" s="71" t="s">
        <v>24</v>
      </c>
      <c r="B1183" s="71" t="s">
        <v>54</v>
      </c>
      <c r="C1183" s="71" t="s">
        <v>6</v>
      </c>
      <c r="D1183" s="36" t="str">
        <f t="shared" si="36"/>
        <v>Public</v>
      </c>
      <c r="E1183" s="72">
        <v>1300</v>
      </c>
      <c r="F1183" s="72">
        <v>2096</v>
      </c>
      <c r="G1183" s="71" t="s">
        <v>1411</v>
      </c>
      <c r="H1183" s="72">
        <v>401</v>
      </c>
      <c r="I1183" s="45">
        <f t="shared" si="37"/>
        <v>26</v>
      </c>
      <c r="J1183" s="72">
        <v>1986</v>
      </c>
      <c r="K1183" s="71" t="s">
        <v>70</v>
      </c>
    </row>
    <row r="1184" spans="1:11" ht="40.5">
      <c r="A1184" s="71" t="s">
        <v>24</v>
      </c>
      <c r="B1184" s="71" t="s">
        <v>54</v>
      </c>
      <c r="C1184" s="71" t="s">
        <v>6</v>
      </c>
      <c r="D1184" s="36" t="str">
        <f t="shared" si="36"/>
        <v>Public</v>
      </c>
      <c r="E1184" s="72">
        <v>1364</v>
      </c>
      <c r="F1184" s="72">
        <v>2311</v>
      </c>
      <c r="G1184" s="71" t="s">
        <v>1414</v>
      </c>
      <c r="H1184" s="72">
        <v>238</v>
      </c>
      <c r="I1184" s="45">
        <f t="shared" si="37"/>
        <v>5</v>
      </c>
      <c r="J1184" s="72">
        <v>2007</v>
      </c>
      <c r="K1184" s="71" t="s">
        <v>70</v>
      </c>
    </row>
    <row r="1185" spans="1:11" ht="40.5">
      <c r="A1185" s="71" t="s">
        <v>24</v>
      </c>
      <c r="B1185" s="71" t="s">
        <v>54</v>
      </c>
      <c r="C1185" s="71" t="s">
        <v>6</v>
      </c>
      <c r="D1185" s="36" t="str">
        <f t="shared" si="36"/>
        <v>Public</v>
      </c>
      <c r="E1185" s="72">
        <v>1455</v>
      </c>
      <c r="F1185" s="72">
        <v>5319</v>
      </c>
      <c r="G1185" s="71" t="s">
        <v>1419</v>
      </c>
      <c r="H1185" s="72">
        <v>399</v>
      </c>
      <c r="I1185" s="45">
        <f t="shared" si="37"/>
        <v>28</v>
      </c>
      <c r="J1185" s="72">
        <v>1984</v>
      </c>
      <c r="K1185" s="71" t="s">
        <v>70</v>
      </c>
    </row>
    <row r="1186" spans="1:11" ht="54">
      <c r="A1186" s="71" t="s">
        <v>24</v>
      </c>
      <c r="B1186" s="71" t="s">
        <v>54</v>
      </c>
      <c r="C1186" s="71" t="s">
        <v>6</v>
      </c>
      <c r="D1186" s="36" t="str">
        <f t="shared" si="36"/>
        <v>Public</v>
      </c>
      <c r="E1186" s="72">
        <v>1457</v>
      </c>
      <c r="F1186" s="72">
        <v>5321</v>
      </c>
      <c r="G1186" s="71" t="s">
        <v>1420</v>
      </c>
      <c r="H1186" s="72">
        <v>909</v>
      </c>
      <c r="I1186" s="45">
        <f t="shared" si="37"/>
        <v>26</v>
      </c>
      <c r="J1186" s="72">
        <v>1986</v>
      </c>
      <c r="K1186" s="71" t="s">
        <v>70</v>
      </c>
    </row>
    <row r="1187" spans="1:11" ht="54">
      <c r="A1187" s="71" t="s">
        <v>24</v>
      </c>
      <c r="B1187" s="71" t="s">
        <v>3</v>
      </c>
      <c r="C1187" s="71" t="s">
        <v>1431</v>
      </c>
      <c r="D1187" s="36" t="str">
        <f t="shared" si="36"/>
        <v>Private</v>
      </c>
      <c r="E1187" s="72">
        <v>926</v>
      </c>
      <c r="F1187" s="72">
        <v>926</v>
      </c>
      <c r="G1187" s="71" t="s">
        <v>1385</v>
      </c>
      <c r="H1187" s="72">
        <v>232</v>
      </c>
      <c r="I1187" s="45">
        <f t="shared" si="37"/>
        <v>10</v>
      </c>
      <c r="J1187" s="72">
        <v>2002</v>
      </c>
      <c r="K1187" s="71" t="s">
        <v>166</v>
      </c>
    </row>
    <row r="1188" spans="1:11" ht="81">
      <c r="A1188" s="71" t="s">
        <v>24</v>
      </c>
      <c r="B1188" s="71" t="s">
        <v>3</v>
      </c>
      <c r="C1188" s="71" t="s">
        <v>1431</v>
      </c>
      <c r="D1188" s="36" t="str">
        <f t="shared" si="36"/>
        <v>Private</v>
      </c>
      <c r="E1188" s="72">
        <v>930</v>
      </c>
      <c r="F1188" s="72">
        <v>930</v>
      </c>
      <c r="G1188" s="71" t="s">
        <v>1388</v>
      </c>
      <c r="H1188" s="72">
        <v>119</v>
      </c>
      <c r="I1188" s="45">
        <f t="shared" si="37"/>
        <v>25</v>
      </c>
      <c r="J1188" s="72">
        <v>1987</v>
      </c>
      <c r="K1188" s="71" t="s">
        <v>70</v>
      </c>
    </row>
    <row r="1189" spans="1:11" ht="67.5">
      <c r="A1189" s="71" t="s">
        <v>24</v>
      </c>
      <c r="B1189" s="71" t="s">
        <v>3</v>
      </c>
      <c r="C1189" s="71" t="s">
        <v>1431</v>
      </c>
      <c r="D1189" s="36" t="str">
        <f t="shared" si="36"/>
        <v>Private</v>
      </c>
      <c r="E1189" s="72">
        <v>1460</v>
      </c>
      <c r="F1189" s="72">
        <v>5324</v>
      </c>
      <c r="G1189" s="71" t="s">
        <v>1421</v>
      </c>
      <c r="H1189" s="72">
        <v>295</v>
      </c>
      <c r="I1189" s="45">
        <f t="shared" si="37"/>
        <v>19</v>
      </c>
      <c r="J1189" s="72">
        <v>1993</v>
      </c>
      <c r="K1189" s="71" t="s">
        <v>70</v>
      </c>
    </row>
    <row r="1190" spans="1:11" ht="27">
      <c r="A1190" s="71" t="s">
        <v>24</v>
      </c>
      <c r="B1190" s="71" t="s">
        <v>29</v>
      </c>
      <c r="C1190" s="71" t="s">
        <v>1431</v>
      </c>
      <c r="D1190" s="36" t="str">
        <f t="shared" si="36"/>
        <v>Private</v>
      </c>
      <c r="E1190" s="72">
        <v>74</v>
      </c>
      <c r="F1190" s="72">
        <v>74</v>
      </c>
      <c r="G1190" s="71" t="s">
        <v>1320</v>
      </c>
      <c r="H1190" s="72">
        <v>224</v>
      </c>
      <c r="I1190" s="45">
        <f t="shared" si="37"/>
        <v>28</v>
      </c>
      <c r="J1190" s="72">
        <v>1984</v>
      </c>
      <c r="K1190" s="71" t="s">
        <v>70</v>
      </c>
    </row>
    <row r="1191" spans="1:11" ht="54">
      <c r="A1191" s="71" t="s">
        <v>24</v>
      </c>
      <c r="B1191" s="71" t="s">
        <v>29</v>
      </c>
      <c r="C1191" s="71" t="s">
        <v>1431</v>
      </c>
      <c r="D1191" s="36" t="str">
        <f t="shared" si="36"/>
        <v>Private</v>
      </c>
      <c r="E1191" s="72">
        <v>78</v>
      </c>
      <c r="F1191" s="72">
        <v>78</v>
      </c>
      <c r="G1191" s="71" t="s">
        <v>1324</v>
      </c>
      <c r="H1191" s="72">
        <v>447</v>
      </c>
      <c r="I1191" s="45">
        <f t="shared" si="37"/>
        <v>60</v>
      </c>
      <c r="J1191" s="72">
        <v>1952</v>
      </c>
      <c r="K1191" s="71" t="s">
        <v>70</v>
      </c>
    </row>
    <row r="1192" spans="1:11" ht="27">
      <c r="A1192" s="71" t="s">
        <v>24</v>
      </c>
      <c r="B1192" s="71" t="s">
        <v>29</v>
      </c>
      <c r="C1192" s="71" t="s">
        <v>1431</v>
      </c>
      <c r="D1192" s="36" t="str">
        <f t="shared" si="36"/>
        <v>Private</v>
      </c>
      <c r="E1192" s="72">
        <v>101</v>
      </c>
      <c r="F1192" s="72">
        <v>101</v>
      </c>
      <c r="G1192" s="71" t="s">
        <v>1343</v>
      </c>
      <c r="H1192" s="72">
        <v>254</v>
      </c>
      <c r="I1192" s="45">
        <f t="shared" si="37"/>
        <v>26</v>
      </c>
      <c r="J1192" s="72">
        <v>1986</v>
      </c>
      <c r="K1192" s="71" t="s">
        <v>70</v>
      </c>
    </row>
    <row r="1193" spans="1:11" ht="54">
      <c r="A1193" s="71" t="s">
        <v>24</v>
      </c>
      <c r="B1193" s="71" t="s">
        <v>29</v>
      </c>
      <c r="C1193" s="71" t="s">
        <v>1431</v>
      </c>
      <c r="D1193" s="36" t="str">
        <f t="shared" si="36"/>
        <v>Private</v>
      </c>
      <c r="E1193" s="72">
        <v>104</v>
      </c>
      <c r="F1193" s="72">
        <v>104</v>
      </c>
      <c r="G1193" s="71" t="s">
        <v>1345</v>
      </c>
      <c r="H1193" s="72">
        <v>356</v>
      </c>
      <c r="I1193" s="45">
        <f t="shared" si="37"/>
        <v>26</v>
      </c>
      <c r="J1193" s="72">
        <v>1986</v>
      </c>
      <c r="K1193" s="71" t="s">
        <v>70</v>
      </c>
    </row>
    <row r="1194" spans="1:11" ht="40.5">
      <c r="A1194" s="71" t="s">
        <v>24</v>
      </c>
      <c r="B1194" s="71" t="s">
        <v>29</v>
      </c>
      <c r="C1194" s="71" t="s">
        <v>1431</v>
      </c>
      <c r="D1194" s="36" t="str">
        <f t="shared" si="36"/>
        <v>Private</v>
      </c>
      <c r="E1194" s="72">
        <v>111</v>
      </c>
      <c r="F1194" s="72">
        <v>111</v>
      </c>
      <c r="G1194" s="71" t="s">
        <v>1350</v>
      </c>
      <c r="H1194" s="72">
        <v>215</v>
      </c>
      <c r="I1194" s="45">
        <f t="shared" si="37"/>
        <v>28</v>
      </c>
      <c r="J1194" s="72">
        <v>1984</v>
      </c>
      <c r="K1194" s="71" t="s">
        <v>70</v>
      </c>
    </row>
    <row r="1195" spans="1:11" ht="54">
      <c r="A1195" s="71" t="s">
        <v>24</v>
      </c>
      <c r="B1195" s="71" t="s">
        <v>29</v>
      </c>
      <c r="C1195" s="71" t="s">
        <v>1431</v>
      </c>
      <c r="D1195" s="36" t="str">
        <f t="shared" si="36"/>
        <v>Private</v>
      </c>
      <c r="E1195" s="72">
        <v>112</v>
      </c>
      <c r="F1195" s="72">
        <v>112</v>
      </c>
      <c r="G1195" s="71" t="s">
        <v>1351</v>
      </c>
      <c r="H1195" s="72">
        <v>307</v>
      </c>
      <c r="I1195" s="45">
        <f t="shared" si="37"/>
        <v>30</v>
      </c>
      <c r="J1195" s="72">
        <v>1982</v>
      </c>
      <c r="K1195" s="71" t="s">
        <v>70</v>
      </c>
    </row>
    <row r="1196" spans="1:11" ht="40.5">
      <c r="A1196" s="71" t="s">
        <v>24</v>
      </c>
      <c r="B1196" s="71" t="s">
        <v>29</v>
      </c>
      <c r="C1196" s="71" t="s">
        <v>6</v>
      </c>
      <c r="D1196" s="36" t="str">
        <f t="shared" si="36"/>
        <v>Public</v>
      </c>
      <c r="E1196" s="72">
        <v>75</v>
      </c>
      <c r="F1196" s="72">
        <v>75</v>
      </c>
      <c r="G1196" s="71" t="s">
        <v>1321</v>
      </c>
      <c r="H1196" s="72">
        <v>366</v>
      </c>
      <c r="I1196" s="45">
        <f t="shared" si="37"/>
        <v>6</v>
      </c>
      <c r="J1196" s="72">
        <v>2006</v>
      </c>
      <c r="K1196" s="71" t="s">
        <v>70</v>
      </c>
    </row>
    <row r="1197" spans="1:11" ht="27">
      <c r="A1197" s="71" t="s">
        <v>24</v>
      </c>
      <c r="B1197" s="71" t="s">
        <v>29</v>
      </c>
      <c r="C1197" s="71" t="s">
        <v>6</v>
      </c>
      <c r="D1197" s="36" t="str">
        <f t="shared" si="36"/>
        <v>Public</v>
      </c>
      <c r="E1197" s="72">
        <v>76</v>
      </c>
      <c r="F1197" s="72">
        <v>76</v>
      </c>
      <c r="G1197" s="71" t="s">
        <v>1322</v>
      </c>
      <c r="H1197" s="72">
        <v>226</v>
      </c>
      <c r="I1197" s="45">
        <f t="shared" si="37"/>
        <v>29</v>
      </c>
      <c r="J1197" s="72">
        <v>1983</v>
      </c>
      <c r="K1197" s="71" t="s">
        <v>70</v>
      </c>
    </row>
    <row r="1198" spans="1:11" ht="27">
      <c r="A1198" s="71" t="s">
        <v>24</v>
      </c>
      <c r="B1198" s="71" t="s">
        <v>29</v>
      </c>
      <c r="C1198" s="71" t="s">
        <v>6</v>
      </c>
      <c r="D1198" s="36" t="str">
        <f t="shared" si="36"/>
        <v>Public</v>
      </c>
      <c r="E1198" s="72">
        <v>77</v>
      </c>
      <c r="F1198" s="72">
        <v>77</v>
      </c>
      <c r="G1198" s="71" t="s">
        <v>1323</v>
      </c>
      <c r="H1198" s="72">
        <v>138</v>
      </c>
      <c r="I1198" s="45">
        <f t="shared" si="37"/>
        <v>12</v>
      </c>
      <c r="J1198" s="72">
        <v>2000</v>
      </c>
      <c r="K1198" s="71" t="s">
        <v>70</v>
      </c>
    </row>
    <row r="1199" spans="1:11" ht="27">
      <c r="A1199" s="71" t="s">
        <v>24</v>
      </c>
      <c r="B1199" s="71" t="s">
        <v>29</v>
      </c>
      <c r="C1199" s="71" t="s">
        <v>6</v>
      </c>
      <c r="D1199" s="36" t="str">
        <f t="shared" si="36"/>
        <v>Public</v>
      </c>
      <c r="E1199" s="72">
        <v>79</v>
      </c>
      <c r="F1199" s="72">
        <v>79</v>
      </c>
      <c r="G1199" s="71" t="s">
        <v>1325</v>
      </c>
      <c r="H1199" s="72">
        <v>71</v>
      </c>
      <c r="I1199" s="45">
        <f t="shared" si="37"/>
        <v>5</v>
      </c>
      <c r="J1199" s="72">
        <v>2007</v>
      </c>
      <c r="K1199" s="71" t="s">
        <v>70</v>
      </c>
    </row>
    <row r="1200" spans="1:11" ht="27">
      <c r="A1200" s="71" t="s">
        <v>24</v>
      </c>
      <c r="B1200" s="71" t="s">
        <v>29</v>
      </c>
      <c r="C1200" s="71" t="s">
        <v>6</v>
      </c>
      <c r="D1200" s="36" t="str">
        <f t="shared" si="36"/>
        <v>Public</v>
      </c>
      <c r="E1200" s="72">
        <v>80</v>
      </c>
      <c r="F1200" s="72">
        <v>80</v>
      </c>
      <c r="G1200" s="71" t="s">
        <v>1326</v>
      </c>
      <c r="H1200" s="72">
        <v>210</v>
      </c>
      <c r="I1200" s="45">
        <f t="shared" si="37"/>
        <v>29</v>
      </c>
      <c r="J1200" s="72">
        <v>1983</v>
      </c>
      <c r="K1200" s="71" t="s">
        <v>70</v>
      </c>
    </row>
    <row r="1201" spans="1:11" ht="40.5">
      <c r="A1201" s="71" t="s">
        <v>24</v>
      </c>
      <c r="B1201" s="71" t="s">
        <v>29</v>
      </c>
      <c r="C1201" s="71" t="s">
        <v>6</v>
      </c>
      <c r="D1201" s="36" t="str">
        <f t="shared" si="36"/>
        <v>Public</v>
      </c>
      <c r="E1201" s="72">
        <v>81</v>
      </c>
      <c r="F1201" s="72">
        <v>81</v>
      </c>
      <c r="G1201" s="71" t="s">
        <v>1327</v>
      </c>
      <c r="H1201" s="72">
        <v>281</v>
      </c>
      <c r="I1201" s="45">
        <f t="shared" si="37"/>
        <v>29</v>
      </c>
      <c r="J1201" s="72">
        <v>1983</v>
      </c>
      <c r="K1201" s="71" t="s">
        <v>70</v>
      </c>
    </row>
    <row r="1202" spans="1:11" ht="27">
      <c r="A1202" s="71" t="s">
        <v>24</v>
      </c>
      <c r="B1202" s="71" t="s">
        <v>29</v>
      </c>
      <c r="C1202" s="71" t="s">
        <v>6</v>
      </c>
      <c r="D1202" s="36" t="str">
        <f t="shared" si="36"/>
        <v>Public</v>
      </c>
      <c r="E1202" s="72">
        <v>82</v>
      </c>
      <c r="F1202" s="72">
        <v>82</v>
      </c>
      <c r="G1202" s="71" t="s">
        <v>1328</v>
      </c>
      <c r="H1202" s="72">
        <v>134</v>
      </c>
      <c r="I1202" s="45">
        <f t="shared" si="37"/>
        <v>10</v>
      </c>
      <c r="J1202" s="72">
        <v>2002</v>
      </c>
      <c r="K1202" s="71" t="s">
        <v>70</v>
      </c>
    </row>
    <row r="1203" spans="1:11" ht="27">
      <c r="A1203" s="71" t="s">
        <v>24</v>
      </c>
      <c r="B1203" s="71" t="s">
        <v>29</v>
      </c>
      <c r="C1203" s="71" t="s">
        <v>6</v>
      </c>
      <c r="D1203" s="36" t="str">
        <f t="shared" si="36"/>
        <v>Public</v>
      </c>
      <c r="E1203" s="72">
        <v>83</v>
      </c>
      <c r="F1203" s="72">
        <v>83</v>
      </c>
      <c r="G1203" s="71" t="s">
        <v>1329</v>
      </c>
      <c r="H1203" s="72">
        <v>227</v>
      </c>
      <c r="I1203" s="45">
        <f t="shared" si="37"/>
        <v>28</v>
      </c>
      <c r="J1203" s="72">
        <v>1984</v>
      </c>
      <c r="K1203" s="71" t="s">
        <v>70</v>
      </c>
    </row>
    <row r="1204" spans="1:11" ht="27">
      <c r="A1204" s="71" t="s">
        <v>24</v>
      </c>
      <c r="B1204" s="71" t="s">
        <v>29</v>
      </c>
      <c r="C1204" s="71" t="s">
        <v>6</v>
      </c>
      <c r="D1204" s="36" t="str">
        <f t="shared" si="36"/>
        <v>Public</v>
      </c>
      <c r="E1204" s="72">
        <v>84</v>
      </c>
      <c r="F1204" s="72">
        <v>84</v>
      </c>
      <c r="G1204" s="71" t="s">
        <v>1330</v>
      </c>
      <c r="H1204" s="72">
        <v>168</v>
      </c>
      <c r="I1204" s="45">
        <f t="shared" si="37"/>
        <v>27</v>
      </c>
      <c r="J1204" s="72">
        <v>1985</v>
      </c>
      <c r="K1204" s="71" t="s">
        <v>70</v>
      </c>
    </row>
    <row r="1205" spans="1:11" ht="40.5">
      <c r="A1205" s="71" t="s">
        <v>24</v>
      </c>
      <c r="B1205" s="71" t="s">
        <v>29</v>
      </c>
      <c r="C1205" s="71" t="s">
        <v>6</v>
      </c>
      <c r="D1205" s="36" t="str">
        <f t="shared" si="36"/>
        <v>Public</v>
      </c>
      <c r="E1205" s="72">
        <v>87</v>
      </c>
      <c r="F1205" s="72">
        <v>87</v>
      </c>
      <c r="G1205" s="71" t="s">
        <v>1331</v>
      </c>
      <c r="H1205" s="72">
        <v>156</v>
      </c>
      <c r="I1205" s="45">
        <f t="shared" si="37"/>
        <v>22</v>
      </c>
      <c r="J1205" s="72">
        <v>1990</v>
      </c>
      <c r="K1205" s="71" t="s">
        <v>70</v>
      </c>
    </row>
    <row r="1206" spans="1:11" ht="27">
      <c r="A1206" s="71" t="s">
        <v>24</v>
      </c>
      <c r="B1206" s="71" t="s">
        <v>29</v>
      </c>
      <c r="C1206" s="71" t="s">
        <v>6</v>
      </c>
      <c r="D1206" s="36" t="str">
        <f t="shared" si="36"/>
        <v>Public</v>
      </c>
      <c r="E1206" s="72">
        <v>88</v>
      </c>
      <c r="F1206" s="72">
        <v>88</v>
      </c>
      <c r="G1206" s="71" t="s">
        <v>1332</v>
      </c>
      <c r="H1206" s="72">
        <v>165</v>
      </c>
      <c r="I1206" s="45">
        <f t="shared" si="37"/>
        <v>18</v>
      </c>
      <c r="J1206" s="72">
        <v>1994</v>
      </c>
      <c r="K1206" s="71" t="s">
        <v>70</v>
      </c>
    </row>
    <row r="1207" spans="1:11" ht="40.5">
      <c r="A1207" s="71" t="s">
        <v>24</v>
      </c>
      <c r="B1207" s="71" t="s">
        <v>29</v>
      </c>
      <c r="C1207" s="71" t="s">
        <v>6</v>
      </c>
      <c r="D1207" s="36" t="str">
        <f t="shared" si="36"/>
        <v>Public</v>
      </c>
      <c r="E1207" s="72">
        <v>90</v>
      </c>
      <c r="F1207" s="72">
        <v>90</v>
      </c>
      <c r="G1207" s="71" t="s">
        <v>1334</v>
      </c>
      <c r="H1207" s="72">
        <v>111</v>
      </c>
      <c r="I1207" s="45">
        <f t="shared" si="37"/>
        <v>12</v>
      </c>
      <c r="J1207" s="72">
        <v>2000</v>
      </c>
      <c r="K1207" s="71" t="s">
        <v>70</v>
      </c>
    </row>
    <row r="1208" spans="1:11" ht="27">
      <c r="A1208" s="71" t="s">
        <v>24</v>
      </c>
      <c r="B1208" s="71" t="s">
        <v>29</v>
      </c>
      <c r="C1208" s="71" t="s">
        <v>6</v>
      </c>
      <c r="D1208" s="36" t="str">
        <f t="shared" si="36"/>
        <v>Public</v>
      </c>
      <c r="E1208" s="72">
        <v>91</v>
      </c>
      <c r="F1208" s="72">
        <v>91</v>
      </c>
      <c r="G1208" s="71" t="s">
        <v>1335</v>
      </c>
      <c r="H1208" s="72">
        <v>157</v>
      </c>
      <c r="I1208" s="45">
        <f t="shared" si="37"/>
        <v>12</v>
      </c>
      <c r="J1208" s="72">
        <v>2000</v>
      </c>
      <c r="K1208" s="71" t="s">
        <v>70</v>
      </c>
    </row>
    <row r="1209" spans="1:11" ht="27">
      <c r="A1209" s="71" t="s">
        <v>24</v>
      </c>
      <c r="B1209" s="71" t="s">
        <v>29</v>
      </c>
      <c r="C1209" s="71" t="s">
        <v>6</v>
      </c>
      <c r="D1209" s="36" t="str">
        <f t="shared" si="36"/>
        <v>Public</v>
      </c>
      <c r="E1209" s="72">
        <v>92</v>
      </c>
      <c r="F1209" s="72">
        <v>92</v>
      </c>
      <c r="G1209" s="71" t="s">
        <v>1336</v>
      </c>
      <c r="H1209" s="72">
        <v>189</v>
      </c>
      <c r="I1209" s="45">
        <f t="shared" si="37"/>
        <v>4</v>
      </c>
      <c r="J1209" s="72">
        <v>2008</v>
      </c>
      <c r="K1209" s="71" t="s">
        <v>70</v>
      </c>
    </row>
    <row r="1210" spans="1:11" ht="27">
      <c r="A1210" s="71" t="s">
        <v>24</v>
      </c>
      <c r="B1210" s="71" t="s">
        <v>29</v>
      </c>
      <c r="C1210" s="71" t="s">
        <v>6</v>
      </c>
      <c r="D1210" s="36" t="str">
        <f t="shared" si="36"/>
        <v>Public</v>
      </c>
      <c r="E1210" s="72">
        <v>94</v>
      </c>
      <c r="F1210" s="72">
        <v>94</v>
      </c>
      <c r="G1210" s="71" t="s">
        <v>1337</v>
      </c>
      <c r="H1210" s="72">
        <v>173</v>
      </c>
      <c r="I1210" s="45">
        <f t="shared" si="37"/>
        <v>7</v>
      </c>
      <c r="J1210" s="72">
        <v>2005</v>
      </c>
      <c r="K1210" s="71" t="s">
        <v>70</v>
      </c>
    </row>
    <row r="1211" spans="1:11" ht="40.5">
      <c r="A1211" s="71" t="s">
        <v>24</v>
      </c>
      <c r="B1211" s="71" t="s">
        <v>29</v>
      </c>
      <c r="C1211" s="71" t="s">
        <v>6</v>
      </c>
      <c r="D1211" s="36" t="str">
        <f t="shared" si="36"/>
        <v>Public</v>
      </c>
      <c r="E1211" s="72">
        <v>95</v>
      </c>
      <c r="F1211" s="72">
        <v>95</v>
      </c>
      <c r="G1211" s="71" t="s">
        <v>1338</v>
      </c>
      <c r="H1211" s="72">
        <v>403</v>
      </c>
      <c r="I1211" s="45">
        <f t="shared" si="37"/>
        <v>26</v>
      </c>
      <c r="J1211" s="72">
        <v>1986</v>
      </c>
      <c r="K1211" s="71" t="s">
        <v>70</v>
      </c>
    </row>
    <row r="1212" spans="1:11" ht="27">
      <c r="A1212" s="71" t="s">
        <v>24</v>
      </c>
      <c r="B1212" s="71" t="s">
        <v>29</v>
      </c>
      <c r="C1212" s="71" t="s">
        <v>6</v>
      </c>
      <c r="D1212" s="36" t="str">
        <f t="shared" si="36"/>
        <v>Public</v>
      </c>
      <c r="E1212" s="72">
        <v>96</v>
      </c>
      <c r="F1212" s="72">
        <v>96</v>
      </c>
      <c r="G1212" s="71" t="s">
        <v>1339</v>
      </c>
      <c r="H1212" s="72">
        <v>107</v>
      </c>
      <c r="I1212" s="45">
        <f t="shared" si="37"/>
        <v>17</v>
      </c>
      <c r="J1212" s="72">
        <v>1995</v>
      </c>
      <c r="K1212" s="71" t="s">
        <v>70</v>
      </c>
    </row>
    <row r="1213" spans="1:11" ht="27">
      <c r="A1213" s="71" t="s">
        <v>24</v>
      </c>
      <c r="B1213" s="71" t="s">
        <v>29</v>
      </c>
      <c r="C1213" s="71" t="s">
        <v>6</v>
      </c>
      <c r="D1213" s="36" t="str">
        <f t="shared" si="36"/>
        <v>Public</v>
      </c>
      <c r="E1213" s="72">
        <v>99</v>
      </c>
      <c r="F1213" s="72">
        <v>99</v>
      </c>
      <c r="G1213" s="71" t="s">
        <v>1341</v>
      </c>
      <c r="H1213" s="72">
        <v>422</v>
      </c>
      <c r="I1213" s="45">
        <f t="shared" si="37"/>
        <v>23</v>
      </c>
      <c r="J1213" s="72">
        <v>1989</v>
      </c>
      <c r="K1213" s="71" t="s">
        <v>70</v>
      </c>
    </row>
    <row r="1214" spans="1:11" ht="27">
      <c r="A1214" s="71" t="s">
        <v>24</v>
      </c>
      <c r="B1214" s="71" t="s">
        <v>29</v>
      </c>
      <c r="C1214" s="71" t="s">
        <v>6</v>
      </c>
      <c r="D1214" s="36" t="str">
        <f t="shared" si="36"/>
        <v>Public</v>
      </c>
      <c r="E1214" s="72">
        <v>100</v>
      </c>
      <c r="F1214" s="72">
        <v>100</v>
      </c>
      <c r="G1214" s="71" t="s">
        <v>1342</v>
      </c>
      <c r="H1214" s="72">
        <v>175</v>
      </c>
      <c r="I1214" s="45">
        <f t="shared" si="37"/>
        <v>12</v>
      </c>
      <c r="J1214" s="72">
        <v>2000</v>
      </c>
      <c r="K1214" s="71" t="s">
        <v>70</v>
      </c>
    </row>
    <row r="1215" spans="1:11" ht="27">
      <c r="A1215" s="71" t="s">
        <v>24</v>
      </c>
      <c r="B1215" s="71" t="s">
        <v>29</v>
      </c>
      <c r="C1215" s="71" t="s">
        <v>6</v>
      </c>
      <c r="D1215" s="36" t="str">
        <f t="shared" si="36"/>
        <v>Public</v>
      </c>
      <c r="E1215" s="72">
        <v>106</v>
      </c>
      <c r="F1215" s="72">
        <v>106</v>
      </c>
      <c r="G1215" s="71" t="s">
        <v>1347</v>
      </c>
      <c r="H1215" s="72">
        <v>307</v>
      </c>
      <c r="I1215" s="45">
        <f t="shared" si="37"/>
        <v>27</v>
      </c>
      <c r="J1215" s="72">
        <v>1985</v>
      </c>
      <c r="K1215" s="71" t="s">
        <v>70</v>
      </c>
    </row>
    <row r="1216" spans="1:11" ht="40.5">
      <c r="A1216" s="71" t="s">
        <v>24</v>
      </c>
      <c r="B1216" s="71" t="s">
        <v>29</v>
      </c>
      <c r="C1216" s="71" t="s">
        <v>6</v>
      </c>
      <c r="D1216" s="36" t="str">
        <f t="shared" si="36"/>
        <v>Public</v>
      </c>
      <c r="E1216" s="72">
        <v>107</v>
      </c>
      <c r="F1216" s="72">
        <v>107</v>
      </c>
      <c r="G1216" s="71" t="s">
        <v>1348</v>
      </c>
      <c r="H1216" s="72">
        <v>552</v>
      </c>
      <c r="I1216" s="45">
        <f t="shared" si="37"/>
        <v>29</v>
      </c>
      <c r="J1216" s="72">
        <v>1983</v>
      </c>
      <c r="K1216" s="71" t="s">
        <v>70</v>
      </c>
    </row>
    <row r="1217" spans="1:11" ht="27">
      <c r="A1217" s="71" t="s">
        <v>24</v>
      </c>
      <c r="B1217" s="71" t="s">
        <v>29</v>
      </c>
      <c r="C1217" s="71" t="s">
        <v>6</v>
      </c>
      <c r="D1217" s="36" t="str">
        <f t="shared" si="36"/>
        <v>Public</v>
      </c>
      <c r="E1217" s="72">
        <v>109</v>
      </c>
      <c r="F1217" s="72">
        <v>109</v>
      </c>
      <c r="G1217" s="71" t="s">
        <v>1349</v>
      </c>
      <c r="H1217" s="72">
        <v>111</v>
      </c>
      <c r="I1217" s="45">
        <f t="shared" si="37"/>
        <v>26</v>
      </c>
      <c r="J1217" s="72">
        <v>1986</v>
      </c>
      <c r="K1217" s="71" t="s">
        <v>70</v>
      </c>
    </row>
    <row r="1218" spans="1:11" ht="27">
      <c r="A1218" s="71" t="s">
        <v>24</v>
      </c>
      <c r="B1218" s="71" t="s">
        <v>29</v>
      </c>
      <c r="C1218" s="71" t="s">
        <v>6</v>
      </c>
      <c r="D1218" s="36" t="str">
        <f t="shared" ref="D1218:D1269" si="38">IF(C1218="Catholic", "Private", C1218)</f>
        <v>Public</v>
      </c>
      <c r="E1218" s="72">
        <v>113</v>
      </c>
      <c r="F1218" s="72">
        <v>113</v>
      </c>
      <c r="G1218" s="71" t="s">
        <v>1352</v>
      </c>
      <c r="H1218" s="72">
        <v>298</v>
      </c>
      <c r="I1218" s="45">
        <f t="shared" si="37"/>
        <v>26</v>
      </c>
      <c r="J1218" s="72">
        <v>1986</v>
      </c>
      <c r="K1218" s="71" t="s">
        <v>70</v>
      </c>
    </row>
    <row r="1219" spans="1:11" ht="27">
      <c r="A1219" s="71" t="s">
        <v>24</v>
      </c>
      <c r="B1219" s="71" t="s">
        <v>29</v>
      </c>
      <c r="C1219" s="71" t="s">
        <v>6</v>
      </c>
      <c r="D1219" s="36" t="str">
        <f t="shared" si="38"/>
        <v>Public</v>
      </c>
      <c r="E1219" s="72">
        <v>115</v>
      </c>
      <c r="F1219" s="72">
        <v>115</v>
      </c>
      <c r="G1219" s="71" t="s">
        <v>1354</v>
      </c>
      <c r="H1219" s="72">
        <v>167</v>
      </c>
      <c r="I1219" s="45">
        <f t="shared" ref="I1219:I1269" si="39">2012-J1219</f>
        <v>11</v>
      </c>
      <c r="J1219" s="72">
        <v>2001</v>
      </c>
      <c r="K1219" s="71" t="s">
        <v>70</v>
      </c>
    </row>
    <row r="1220" spans="1:11" ht="27">
      <c r="A1220" s="71" t="s">
        <v>24</v>
      </c>
      <c r="B1220" s="71" t="s">
        <v>29</v>
      </c>
      <c r="C1220" s="71" t="s">
        <v>6</v>
      </c>
      <c r="D1220" s="36" t="str">
        <f t="shared" si="38"/>
        <v>Public</v>
      </c>
      <c r="E1220" s="72">
        <v>116</v>
      </c>
      <c r="F1220" s="72">
        <v>116</v>
      </c>
      <c r="G1220" s="71" t="s">
        <v>1355</v>
      </c>
      <c r="H1220" s="72">
        <v>421</v>
      </c>
      <c r="I1220" s="45">
        <f t="shared" si="39"/>
        <v>29</v>
      </c>
      <c r="J1220" s="72">
        <v>1983</v>
      </c>
      <c r="K1220" s="71" t="s">
        <v>70</v>
      </c>
    </row>
    <row r="1221" spans="1:11" ht="40.5">
      <c r="A1221" s="71" t="s">
        <v>24</v>
      </c>
      <c r="B1221" s="71" t="s">
        <v>29</v>
      </c>
      <c r="C1221" s="71" t="s">
        <v>6</v>
      </c>
      <c r="D1221" s="36" t="str">
        <f t="shared" si="38"/>
        <v>Public</v>
      </c>
      <c r="E1221" s="72">
        <v>117</v>
      </c>
      <c r="F1221" s="72">
        <v>117</v>
      </c>
      <c r="G1221" s="71" t="s">
        <v>1356</v>
      </c>
      <c r="H1221" s="72">
        <v>240</v>
      </c>
      <c r="I1221" s="45">
        <f t="shared" si="39"/>
        <v>29</v>
      </c>
      <c r="J1221" s="72">
        <v>1983</v>
      </c>
      <c r="K1221" s="71" t="s">
        <v>70</v>
      </c>
    </row>
    <row r="1222" spans="1:11" ht="27">
      <c r="A1222" s="71" t="s">
        <v>24</v>
      </c>
      <c r="B1222" s="71" t="s">
        <v>29</v>
      </c>
      <c r="C1222" s="71" t="s">
        <v>6</v>
      </c>
      <c r="D1222" s="36" t="str">
        <f t="shared" si="38"/>
        <v>Public</v>
      </c>
      <c r="E1222" s="72">
        <v>118</v>
      </c>
      <c r="F1222" s="72">
        <v>118</v>
      </c>
      <c r="G1222" s="71" t="s">
        <v>1357</v>
      </c>
      <c r="H1222" s="72">
        <v>317</v>
      </c>
      <c r="I1222" s="45">
        <f t="shared" si="39"/>
        <v>30</v>
      </c>
      <c r="J1222" s="72">
        <v>1982</v>
      </c>
      <c r="K1222" s="71" t="s">
        <v>70</v>
      </c>
    </row>
    <row r="1223" spans="1:11" ht="40.5">
      <c r="A1223" s="71" t="s">
        <v>24</v>
      </c>
      <c r="B1223" s="71" t="s">
        <v>29</v>
      </c>
      <c r="C1223" s="71" t="s">
        <v>6</v>
      </c>
      <c r="D1223" s="36" t="str">
        <f t="shared" si="38"/>
        <v>Public</v>
      </c>
      <c r="E1223" s="72">
        <v>120</v>
      </c>
      <c r="F1223" s="72">
        <v>120</v>
      </c>
      <c r="G1223" s="71" t="s">
        <v>1359</v>
      </c>
      <c r="H1223" s="72">
        <v>465</v>
      </c>
      <c r="I1223" s="45">
        <f t="shared" si="39"/>
        <v>2</v>
      </c>
      <c r="J1223" s="72">
        <v>2010</v>
      </c>
      <c r="K1223" s="71" t="s">
        <v>70</v>
      </c>
    </row>
    <row r="1224" spans="1:11" ht="40.5">
      <c r="A1224" s="71" t="s">
        <v>24</v>
      </c>
      <c r="B1224" s="71" t="s">
        <v>29</v>
      </c>
      <c r="C1224" s="71" t="s">
        <v>6</v>
      </c>
      <c r="D1224" s="36" t="str">
        <f t="shared" si="38"/>
        <v>Public</v>
      </c>
      <c r="E1224" s="72">
        <v>122</v>
      </c>
      <c r="F1224" s="72">
        <v>122</v>
      </c>
      <c r="G1224" s="71" t="s">
        <v>1360</v>
      </c>
      <c r="H1224" s="72">
        <v>65</v>
      </c>
      <c r="I1224" s="45">
        <f t="shared" si="39"/>
        <v>15</v>
      </c>
      <c r="J1224" s="72">
        <v>1997</v>
      </c>
      <c r="K1224" s="71" t="s">
        <v>70</v>
      </c>
    </row>
    <row r="1225" spans="1:11" ht="27">
      <c r="A1225" s="71" t="s">
        <v>24</v>
      </c>
      <c r="B1225" s="71" t="s">
        <v>29</v>
      </c>
      <c r="C1225" s="71" t="s">
        <v>6</v>
      </c>
      <c r="D1225" s="36" t="str">
        <f t="shared" si="38"/>
        <v>Public</v>
      </c>
      <c r="E1225" s="72">
        <v>124</v>
      </c>
      <c r="F1225" s="72">
        <v>124</v>
      </c>
      <c r="G1225" s="71" t="s">
        <v>1361</v>
      </c>
      <c r="H1225" s="72">
        <v>229</v>
      </c>
      <c r="I1225" s="45">
        <f t="shared" si="39"/>
        <v>23</v>
      </c>
      <c r="J1225" s="72">
        <v>1989</v>
      </c>
      <c r="K1225" s="71" t="s">
        <v>70</v>
      </c>
    </row>
    <row r="1226" spans="1:11" ht="40.5">
      <c r="A1226" s="71" t="s">
        <v>24</v>
      </c>
      <c r="B1226" s="71" t="s">
        <v>29</v>
      </c>
      <c r="C1226" s="71" t="s">
        <v>6</v>
      </c>
      <c r="D1226" s="36" t="str">
        <f t="shared" si="38"/>
        <v>Public</v>
      </c>
      <c r="E1226" s="72">
        <v>125</v>
      </c>
      <c r="F1226" s="72">
        <v>125</v>
      </c>
      <c r="G1226" s="71" t="s">
        <v>1362</v>
      </c>
      <c r="H1226" s="72">
        <v>149</v>
      </c>
      <c r="I1226" s="45">
        <f t="shared" si="39"/>
        <v>2</v>
      </c>
      <c r="J1226" s="72">
        <v>2010</v>
      </c>
      <c r="K1226" s="71" t="s">
        <v>70</v>
      </c>
    </row>
    <row r="1227" spans="1:11" ht="27">
      <c r="A1227" s="71" t="s">
        <v>24</v>
      </c>
      <c r="B1227" s="71" t="s">
        <v>29</v>
      </c>
      <c r="C1227" s="71" t="s">
        <v>6</v>
      </c>
      <c r="D1227" s="36" t="str">
        <f t="shared" si="38"/>
        <v>Public</v>
      </c>
      <c r="E1227" s="72">
        <v>609</v>
      </c>
      <c r="F1227" s="72">
        <v>609</v>
      </c>
      <c r="G1227" s="71" t="s">
        <v>1364</v>
      </c>
      <c r="H1227" s="72">
        <v>25</v>
      </c>
      <c r="I1227" s="45">
        <f t="shared" si="39"/>
        <v>2</v>
      </c>
      <c r="J1227" s="72">
        <v>2010</v>
      </c>
      <c r="K1227" s="71" t="s">
        <v>70</v>
      </c>
    </row>
    <row r="1228" spans="1:11" ht="27">
      <c r="A1228" s="71" t="s">
        <v>24</v>
      </c>
      <c r="B1228" s="71" t="s">
        <v>29</v>
      </c>
      <c r="C1228" s="71" t="s">
        <v>6</v>
      </c>
      <c r="D1228" s="36" t="str">
        <f t="shared" si="38"/>
        <v>Public</v>
      </c>
      <c r="E1228" s="72">
        <v>637</v>
      </c>
      <c r="F1228" s="72">
        <v>637</v>
      </c>
      <c r="G1228" s="71" t="s">
        <v>1365</v>
      </c>
      <c r="H1228" s="72">
        <v>76</v>
      </c>
      <c r="I1228" s="45">
        <f t="shared" si="39"/>
        <v>5</v>
      </c>
      <c r="J1228" s="72">
        <v>2007</v>
      </c>
      <c r="K1228" s="71" t="s">
        <v>70</v>
      </c>
    </row>
    <row r="1229" spans="1:11" ht="40.5">
      <c r="A1229" s="71" t="s">
        <v>24</v>
      </c>
      <c r="B1229" s="71" t="s">
        <v>29</v>
      </c>
      <c r="C1229" s="71" t="s">
        <v>6</v>
      </c>
      <c r="D1229" s="36" t="str">
        <f t="shared" si="38"/>
        <v>Public</v>
      </c>
      <c r="E1229" s="72">
        <v>658</v>
      </c>
      <c r="F1229" s="72">
        <v>658</v>
      </c>
      <c r="G1229" s="71" t="s">
        <v>1366</v>
      </c>
      <c r="H1229" s="72">
        <v>57</v>
      </c>
      <c r="I1229" s="45">
        <f t="shared" si="39"/>
        <v>5</v>
      </c>
      <c r="J1229" s="72">
        <v>2007</v>
      </c>
      <c r="K1229" s="71" t="s">
        <v>70</v>
      </c>
    </row>
    <row r="1230" spans="1:11" ht="40.5">
      <c r="A1230" s="71" t="s">
        <v>24</v>
      </c>
      <c r="B1230" s="71" t="s">
        <v>29</v>
      </c>
      <c r="C1230" s="71" t="s">
        <v>6</v>
      </c>
      <c r="D1230" s="36" t="str">
        <f t="shared" si="38"/>
        <v>Public</v>
      </c>
      <c r="E1230" s="72">
        <v>661</v>
      </c>
      <c r="F1230" s="72">
        <v>661</v>
      </c>
      <c r="G1230" s="71" t="s">
        <v>1367</v>
      </c>
      <c r="H1230" s="72">
        <v>168</v>
      </c>
      <c r="I1230" s="45">
        <f t="shared" si="39"/>
        <v>6</v>
      </c>
      <c r="J1230" s="72">
        <v>2006</v>
      </c>
      <c r="K1230" s="71" t="s">
        <v>70</v>
      </c>
    </row>
    <row r="1231" spans="1:11" ht="27">
      <c r="A1231" s="71" t="s">
        <v>24</v>
      </c>
      <c r="B1231" s="71" t="s">
        <v>29</v>
      </c>
      <c r="C1231" s="71" t="s">
        <v>6</v>
      </c>
      <c r="D1231" s="36" t="str">
        <f t="shared" si="38"/>
        <v>Public</v>
      </c>
      <c r="E1231" s="72">
        <v>674</v>
      </c>
      <c r="F1231" s="72">
        <v>674</v>
      </c>
      <c r="G1231" s="71" t="s">
        <v>1368</v>
      </c>
      <c r="H1231" s="72">
        <v>49</v>
      </c>
      <c r="I1231" s="45">
        <f t="shared" si="39"/>
        <v>5</v>
      </c>
      <c r="J1231" s="72">
        <v>2007</v>
      </c>
      <c r="K1231" s="71" t="s">
        <v>70</v>
      </c>
    </row>
    <row r="1232" spans="1:11" ht="27">
      <c r="A1232" s="71" t="s">
        <v>24</v>
      </c>
      <c r="B1232" s="71" t="s">
        <v>29</v>
      </c>
      <c r="C1232" s="71" t="s">
        <v>6</v>
      </c>
      <c r="D1232" s="36" t="str">
        <f t="shared" si="38"/>
        <v>Public</v>
      </c>
      <c r="E1232" s="72">
        <v>686</v>
      </c>
      <c r="F1232" s="72">
        <v>686</v>
      </c>
      <c r="G1232" s="71" t="s">
        <v>1370</v>
      </c>
      <c r="H1232" s="72">
        <v>27</v>
      </c>
      <c r="I1232" s="45">
        <f t="shared" si="39"/>
        <v>13</v>
      </c>
      <c r="J1232" s="72">
        <v>1999</v>
      </c>
      <c r="K1232" s="71" t="s">
        <v>70</v>
      </c>
    </row>
    <row r="1233" spans="1:11" ht="27">
      <c r="A1233" s="71" t="s">
        <v>24</v>
      </c>
      <c r="B1233" s="71" t="s">
        <v>29</v>
      </c>
      <c r="C1233" s="71" t="s">
        <v>6</v>
      </c>
      <c r="D1233" s="36" t="str">
        <f t="shared" si="38"/>
        <v>Public</v>
      </c>
      <c r="E1233" s="72">
        <v>692</v>
      </c>
      <c r="F1233" s="72">
        <v>692</v>
      </c>
      <c r="G1233" s="71" t="s">
        <v>1371</v>
      </c>
      <c r="H1233" s="72">
        <v>100</v>
      </c>
      <c r="I1233" s="45">
        <f t="shared" si="39"/>
        <v>3</v>
      </c>
      <c r="J1233" s="72">
        <v>2009</v>
      </c>
      <c r="K1233" s="71" t="s">
        <v>70</v>
      </c>
    </row>
    <row r="1234" spans="1:11" ht="40.5">
      <c r="A1234" s="71" t="s">
        <v>24</v>
      </c>
      <c r="B1234" s="71" t="s">
        <v>29</v>
      </c>
      <c r="C1234" s="71" t="s">
        <v>6</v>
      </c>
      <c r="D1234" s="36" t="str">
        <f t="shared" si="38"/>
        <v>Public</v>
      </c>
      <c r="E1234" s="72">
        <v>696</v>
      </c>
      <c r="F1234" s="72">
        <v>696</v>
      </c>
      <c r="G1234" s="71" t="s">
        <v>1372</v>
      </c>
      <c r="H1234" s="72">
        <v>48</v>
      </c>
      <c r="I1234" s="45">
        <f t="shared" si="39"/>
        <v>3</v>
      </c>
      <c r="J1234" s="72">
        <v>2009</v>
      </c>
      <c r="K1234" s="71" t="s">
        <v>70</v>
      </c>
    </row>
    <row r="1235" spans="1:11" ht="40.5">
      <c r="A1235" s="71" t="s">
        <v>24</v>
      </c>
      <c r="B1235" s="71" t="s">
        <v>29</v>
      </c>
      <c r="C1235" s="71" t="s">
        <v>6</v>
      </c>
      <c r="D1235" s="36" t="str">
        <f t="shared" si="38"/>
        <v>Public</v>
      </c>
      <c r="E1235" s="72">
        <v>697</v>
      </c>
      <c r="F1235" s="72">
        <v>697</v>
      </c>
      <c r="G1235" s="71" t="s">
        <v>1373</v>
      </c>
      <c r="H1235" s="72">
        <v>100</v>
      </c>
      <c r="I1235" s="45">
        <f t="shared" si="39"/>
        <v>3</v>
      </c>
      <c r="J1235" s="72">
        <v>2009</v>
      </c>
      <c r="K1235" s="71" t="s">
        <v>70</v>
      </c>
    </row>
    <row r="1236" spans="1:11" ht="40.5">
      <c r="A1236" s="71" t="s">
        <v>24</v>
      </c>
      <c r="B1236" s="71" t="s">
        <v>29</v>
      </c>
      <c r="C1236" s="71" t="s">
        <v>6</v>
      </c>
      <c r="D1236" s="36" t="str">
        <f t="shared" si="38"/>
        <v>Public</v>
      </c>
      <c r="E1236" s="72">
        <v>698</v>
      </c>
      <c r="F1236" s="72">
        <v>698</v>
      </c>
      <c r="G1236" s="71" t="s">
        <v>1374</v>
      </c>
      <c r="H1236" s="72">
        <v>84</v>
      </c>
      <c r="I1236" s="45">
        <f t="shared" si="39"/>
        <v>3</v>
      </c>
      <c r="J1236" s="72">
        <v>2009</v>
      </c>
      <c r="K1236" s="71" t="s">
        <v>70</v>
      </c>
    </row>
    <row r="1237" spans="1:11" ht="27">
      <c r="A1237" s="71" t="s">
        <v>24</v>
      </c>
      <c r="B1237" s="71" t="s">
        <v>29</v>
      </c>
      <c r="C1237" s="71" t="s">
        <v>6</v>
      </c>
      <c r="D1237" s="36" t="str">
        <f t="shared" si="38"/>
        <v>Public</v>
      </c>
      <c r="E1237" s="72">
        <v>699</v>
      </c>
      <c r="F1237" s="72">
        <v>699</v>
      </c>
      <c r="G1237" s="71" t="s">
        <v>1375</v>
      </c>
      <c r="H1237" s="72">
        <v>9</v>
      </c>
      <c r="I1237" s="45">
        <f t="shared" si="39"/>
        <v>7</v>
      </c>
      <c r="J1237" s="72">
        <v>2005</v>
      </c>
      <c r="K1237" s="71" t="s">
        <v>70</v>
      </c>
    </row>
    <row r="1238" spans="1:11" ht="40.5">
      <c r="A1238" s="71" t="s">
        <v>24</v>
      </c>
      <c r="B1238" s="71" t="s">
        <v>29</v>
      </c>
      <c r="C1238" s="71" t="s">
        <v>6</v>
      </c>
      <c r="D1238" s="36" t="str">
        <f t="shared" si="38"/>
        <v>Public</v>
      </c>
      <c r="E1238" s="72">
        <v>718</v>
      </c>
      <c r="F1238" s="72">
        <v>718</v>
      </c>
      <c r="G1238" s="71" t="s">
        <v>1376</v>
      </c>
      <c r="H1238" s="72">
        <v>25</v>
      </c>
      <c r="I1238" s="45">
        <f t="shared" si="39"/>
        <v>5</v>
      </c>
      <c r="J1238" s="72">
        <v>2007</v>
      </c>
      <c r="K1238" s="71" t="s">
        <v>70</v>
      </c>
    </row>
    <row r="1239" spans="1:11" ht="40.5">
      <c r="A1239" s="71" t="s">
        <v>24</v>
      </c>
      <c r="B1239" s="71" t="s">
        <v>29</v>
      </c>
      <c r="C1239" s="71" t="s">
        <v>6</v>
      </c>
      <c r="D1239" s="36" t="str">
        <f t="shared" si="38"/>
        <v>Public</v>
      </c>
      <c r="E1239" s="72">
        <v>775</v>
      </c>
      <c r="F1239" s="72">
        <v>775</v>
      </c>
      <c r="G1239" s="71" t="s">
        <v>1377</v>
      </c>
      <c r="H1239" s="72">
        <v>131</v>
      </c>
      <c r="I1239" s="45">
        <f t="shared" si="39"/>
        <v>9</v>
      </c>
      <c r="J1239" s="72">
        <v>2003</v>
      </c>
      <c r="K1239" s="71" t="s">
        <v>70</v>
      </c>
    </row>
    <row r="1240" spans="1:11" ht="27">
      <c r="A1240" s="71" t="s">
        <v>24</v>
      </c>
      <c r="B1240" s="71" t="s">
        <v>29</v>
      </c>
      <c r="C1240" s="71" t="s">
        <v>6</v>
      </c>
      <c r="D1240" s="36" t="str">
        <f t="shared" si="38"/>
        <v>Public</v>
      </c>
      <c r="E1240" s="72">
        <v>776</v>
      </c>
      <c r="F1240" s="72">
        <v>776</v>
      </c>
      <c r="G1240" s="71" t="s">
        <v>1378</v>
      </c>
      <c r="H1240" s="72">
        <v>83</v>
      </c>
      <c r="I1240" s="45">
        <f t="shared" si="39"/>
        <v>10</v>
      </c>
      <c r="J1240" s="72">
        <v>2002</v>
      </c>
      <c r="K1240" s="71" t="s">
        <v>70</v>
      </c>
    </row>
    <row r="1241" spans="1:11" ht="40.5">
      <c r="A1241" s="71" t="s">
        <v>24</v>
      </c>
      <c r="B1241" s="71" t="s">
        <v>29</v>
      </c>
      <c r="C1241" s="71" t="s">
        <v>6</v>
      </c>
      <c r="D1241" s="36" t="str">
        <f t="shared" si="38"/>
        <v>Public</v>
      </c>
      <c r="E1241" s="72">
        <v>780</v>
      </c>
      <c r="F1241" s="72">
        <v>780</v>
      </c>
      <c r="G1241" s="71" t="s">
        <v>1379</v>
      </c>
      <c r="H1241" s="72">
        <v>53</v>
      </c>
      <c r="I1241" s="45">
        <f t="shared" si="39"/>
        <v>6</v>
      </c>
      <c r="J1241" s="72">
        <v>2006</v>
      </c>
      <c r="K1241" s="71" t="s">
        <v>70</v>
      </c>
    </row>
    <row r="1242" spans="1:11" ht="27">
      <c r="A1242" s="71" t="s">
        <v>24</v>
      </c>
      <c r="B1242" s="71" t="s">
        <v>29</v>
      </c>
      <c r="C1242" s="71" t="s">
        <v>6</v>
      </c>
      <c r="D1242" s="36" t="str">
        <f t="shared" si="38"/>
        <v>Public</v>
      </c>
      <c r="E1242" s="72">
        <v>781</v>
      </c>
      <c r="F1242" s="72">
        <v>781</v>
      </c>
      <c r="G1242" s="71" t="s">
        <v>1380</v>
      </c>
      <c r="H1242" s="72">
        <v>124</v>
      </c>
      <c r="I1242" s="45">
        <f t="shared" si="39"/>
        <v>6</v>
      </c>
      <c r="J1242" s="72">
        <v>2006</v>
      </c>
      <c r="K1242" s="71" t="s">
        <v>70</v>
      </c>
    </row>
    <row r="1243" spans="1:11" ht="40.5">
      <c r="A1243" s="71" t="s">
        <v>24</v>
      </c>
      <c r="B1243" s="71" t="s">
        <v>29</v>
      </c>
      <c r="C1243" s="71" t="s">
        <v>6</v>
      </c>
      <c r="D1243" s="36" t="str">
        <f t="shared" si="38"/>
        <v>Public</v>
      </c>
      <c r="E1243" s="72">
        <v>782</v>
      </c>
      <c r="F1243" s="72">
        <v>782</v>
      </c>
      <c r="G1243" s="71" t="s">
        <v>1381</v>
      </c>
      <c r="H1243" s="72">
        <v>30</v>
      </c>
      <c r="I1243" s="45">
        <f t="shared" si="39"/>
        <v>6</v>
      </c>
      <c r="J1243" s="72">
        <v>2006</v>
      </c>
      <c r="K1243" s="71" t="s">
        <v>70</v>
      </c>
    </row>
    <row r="1244" spans="1:11" ht="27">
      <c r="A1244" s="71" t="s">
        <v>24</v>
      </c>
      <c r="B1244" s="71" t="s">
        <v>29</v>
      </c>
      <c r="C1244" s="71" t="s">
        <v>6</v>
      </c>
      <c r="D1244" s="36" t="str">
        <f t="shared" si="38"/>
        <v>Public</v>
      </c>
      <c r="E1244" s="72">
        <v>791</v>
      </c>
      <c r="F1244" s="72">
        <v>791</v>
      </c>
      <c r="G1244" s="71" t="s">
        <v>1382</v>
      </c>
      <c r="H1244" s="72">
        <v>85</v>
      </c>
      <c r="I1244" s="45">
        <f t="shared" si="39"/>
        <v>6</v>
      </c>
      <c r="J1244" s="72">
        <v>2006</v>
      </c>
      <c r="K1244" s="71" t="s">
        <v>70</v>
      </c>
    </row>
    <row r="1245" spans="1:11" ht="27">
      <c r="A1245" s="71" t="s">
        <v>24</v>
      </c>
      <c r="B1245" s="71" t="s">
        <v>29</v>
      </c>
      <c r="C1245" s="71" t="s">
        <v>6</v>
      </c>
      <c r="D1245" s="36" t="str">
        <f t="shared" si="38"/>
        <v>Public</v>
      </c>
      <c r="E1245" s="72">
        <v>826</v>
      </c>
      <c r="F1245" s="72">
        <v>826</v>
      </c>
      <c r="G1245" s="71" t="s">
        <v>1383</v>
      </c>
      <c r="H1245" s="72">
        <v>76</v>
      </c>
      <c r="I1245" s="45">
        <f t="shared" si="39"/>
        <v>5</v>
      </c>
      <c r="J1245" s="72">
        <v>2007</v>
      </c>
      <c r="K1245" s="71" t="s">
        <v>70</v>
      </c>
    </row>
    <row r="1246" spans="1:11" ht="27">
      <c r="A1246" s="71" t="s">
        <v>24</v>
      </c>
      <c r="B1246" s="71" t="s">
        <v>29</v>
      </c>
      <c r="C1246" s="71" t="s">
        <v>6</v>
      </c>
      <c r="D1246" s="36" t="str">
        <f t="shared" si="38"/>
        <v>Public</v>
      </c>
      <c r="E1246" s="72">
        <v>933</v>
      </c>
      <c r="F1246" s="72">
        <v>933</v>
      </c>
      <c r="G1246" s="71" t="s">
        <v>1389</v>
      </c>
      <c r="H1246" s="72">
        <v>29</v>
      </c>
      <c r="I1246" s="45">
        <f t="shared" si="39"/>
        <v>2</v>
      </c>
      <c r="J1246" s="72">
        <v>2010</v>
      </c>
      <c r="K1246" s="71" t="s">
        <v>70</v>
      </c>
    </row>
    <row r="1247" spans="1:11" ht="27">
      <c r="A1247" s="71" t="s">
        <v>24</v>
      </c>
      <c r="B1247" s="71" t="s">
        <v>29</v>
      </c>
      <c r="C1247" s="71" t="s">
        <v>6</v>
      </c>
      <c r="D1247" s="36" t="str">
        <f t="shared" si="38"/>
        <v>Public</v>
      </c>
      <c r="E1247" s="72">
        <v>959</v>
      </c>
      <c r="F1247" s="72">
        <v>959</v>
      </c>
      <c r="G1247" s="71" t="s">
        <v>1391</v>
      </c>
      <c r="H1247" s="72">
        <v>84</v>
      </c>
      <c r="I1247" s="45">
        <f t="shared" si="39"/>
        <v>4</v>
      </c>
      <c r="J1247" s="72">
        <v>2008</v>
      </c>
      <c r="K1247" s="71" t="s">
        <v>70</v>
      </c>
    </row>
    <row r="1248" spans="1:11" ht="27">
      <c r="A1248" s="71" t="s">
        <v>24</v>
      </c>
      <c r="B1248" s="71" t="s">
        <v>29</v>
      </c>
      <c r="C1248" s="71" t="s">
        <v>6</v>
      </c>
      <c r="D1248" s="36" t="str">
        <f t="shared" si="38"/>
        <v>Public</v>
      </c>
      <c r="E1248" s="72">
        <v>960</v>
      </c>
      <c r="F1248" s="72">
        <v>960</v>
      </c>
      <c r="G1248" s="71" t="s">
        <v>1392</v>
      </c>
      <c r="H1248" s="72">
        <v>34</v>
      </c>
      <c r="I1248" s="45">
        <f t="shared" si="39"/>
        <v>3</v>
      </c>
      <c r="J1248" s="72">
        <v>2009</v>
      </c>
      <c r="K1248" s="71" t="s">
        <v>70</v>
      </c>
    </row>
    <row r="1249" spans="1:11" ht="27">
      <c r="A1249" s="71" t="s">
        <v>24</v>
      </c>
      <c r="B1249" s="71" t="s">
        <v>29</v>
      </c>
      <c r="C1249" s="71" t="s">
        <v>6</v>
      </c>
      <c r="D1249" s="36" t="str">
        <f t="shared" si="38"/>
        <v>Public</v>
      </c>
      <c r="E1249" s="72">
        <v>961</v>
      </c>
      <c r="F1249" s="72">
        <v>961</v>
      </c>
      <c r="G1249" s="71" t="s">
        <v>1393</v>
      </c>
      <c r="H1249" s="72">
        <v>64</v>
      </c>
      <c r="I1249" s="45">
        <f t="shared" si="39"/>
        <v>3</v>
      </c>
      <c r="J1249" s="72">
        <v>2009</v>
      </c>
      <c r="K1249" s="71" t="s">
        <v>70</v>
      </c>
    </row>
    <row r="1250" spans="1:11" ht="27">
      <c r="A1250" s="71" t="s">
        <v>24</v>
      </c>
      <c r="B1250" s="71" t="s">
        <v>29</v>
      </c>
      <c r="C1250" s="71" t="s">
        <v>6</v>
      </c>
      <c r="D1250" s="36" t="str">
        <f t="shared" si="38"/>
        <v>Public</v>
      </c>
      <c r="E1250" s="72">
        <v>973</v>
      </c>
      <c r="F1250" s="72">
        <v>973</v>
      </c>
      <c r="G1250" s="71" t="s">
        <v>1395</v>
      </c>
      <c r="H1250" s="72">
        <v>64</v>
      </c>
      <c r="I1250" s="45">
        <f t="shared" si="39"/>
        <v>6</v>
      </c>
      <c r="J1250" s="72">
        <v>2006</v>
      </c>
      <c r="K1250" s="71" t="s">
        <v>70</v>
      </c>
    </row>
    <row r="1251" spans="1:11" ht="40.5">
      <c r="A1251" s="71" t="s">
        <v>24</v>
      </c>
      <c r="B1251" s="71" t="s">
        <v>29</v>
      </c>
      <c r="C1251" s="71" t="s">
        <v>6</v>
      </c>
      <c r="D1251" s="36" t="str">
        <f t="shared" si="38"/>
        <v>Public</v>
      </c>
      <c r="E1251" s="72">
        <v>1187</v>
      </c>
      <c r="F1251" s="72">
        <v>1188</v>
      </c>
      <c r="G1251" s="71" t="s">
        <v>1403</v>
      </c>
      <c r="H1251" s="72">
        <v>42</v>
      </c>
      <c r="I1251" s="45">
        <f t="shared" si="39"/>
        <v>3</v>
      </c>
      <c r="J1251" s="72">
        <v>2009</v>
      </c>
      <c r="K1251" s="71" t="s">
        <v>70</v>
      </c>
    </row>
    <row r="1252" spans="1:11" ht="27">
      <c r="A1252" s="71" t="s">
        <v>24</v>
      </c>
      <c r="B1252" s="71" t="s">
        <v>29</v>
      </c>
      <c r="C1252" s="71" t="s">
        <v>6</v>
      </c>
      <c r="D1252" s="36" t="str">
        <f t="shared" si="38"/>
        <v>Public</v>
      </c>
      <c r="E1252" s="72">
        <v>1188</v>
      </c>
      <c r="F1252" s="72">
        <v>1189</v>
      </c>
      <c r="G1252" s="71" t="s">
        <v>1404</v>
      </c>
      <c r="H1252" s="72">
        <v>41</v>
      </c>
      <c r="I1252" s="45">
        <f t="shared" si="39"/>
        <v>3</v>
      </c>
      <c r="J1252" s="72">
        <v>2009</v>
      </c>
      <c r="K1252" s="71" t="s">
        <v>70</v>
      </c>
    </row>
    <row r="1253" spans="1:11" ht="27">
      <c r="A1253" s="71" t="s">
        <v>24</v>
      </c>
      <c r="B1253" s="71" t="s">
        <v>29</v>
      </c>
      <c r="C1253" s="71" t="s">
        <v>6</v>
      </c>
      <c r="D1253" s="36" t="str">
        <f t="shared" si="38"/>
        <v>Public</v>
      </c>
      <c r="E1253" s="72">
        <v>1189</v>
      </c>
      <c r="F1253" s="72">
        <v>1190</v>
      </c>
      <c r="G1253" s="71" t="s">
        <v>1405</v>
      </c>
      <c r="H1253" s="72">
        <v>124</v>
      </c>
      <c r="I1253" s="45">
        <f t="shared" si="39"/>
        <v>2</v>
      </c>
      <c r="J1253" s="72">
        <v>2010</v>
      </c>
      <c r="K1253" s="71" t="s">
        <v>70</v>
      </c>
    </row>
    <row r="1254" spans="1:11" ht="27">
      <c r="A1254" s="71" t="s">
        <v>24</v>
      </c>
      <c r="B1254" s="71" t="s">
        <v>29</v>
      </c>
      <c r="C1254" s="71" t="s">
        <v>6</v>
      </c>
      <c r="D1254" s="36" t="str">
        <f t="shared" si="38"/>
        <v>Public</v>
      </c>
      <c r="E1254" s="72">
        <v>1218</v>
      </c>
      <c r="F1254" s="72">
        <v>1219</v>
      </c>
      <c r="G1254" s="71" t="s">
        <v>1406</v>
      </c>
      <c r="H1254" s="72">
        <v>78</v>
      </c>
      <c r="I1254" s="45">
        <f t="shared" si="39"/>
        <v>2</v>
      </c>
      <c r="J1254" s="72">
        <v>2010</v>
      </c>
      <c r="K1254" s="71" t="s">
        <v>70</v>
      </c>
    </row>
    <row r="1255" spans="1:11" ht="27">
      <c r="A1255" s="71" t="s">
        <v>24</v>
      </c>
      <c r="B1255" s="71" t="s">
        <v>29</v>
      </c>
      <c r="C1255" s="71" t="s">
        <v>6</v>
      </c>
      <c r="D1255" s="36" t="str">
        <f t="shared" si="38"/>
        <v>Public</v>
      </c>
      <c r="E1255" s="72">
        <v>1223</v>
      </c>
      <c r="F1255" s="72">
        <v>1224</v>
      </c>
      <c r="G1255" s="71" t="s">
        <v>1407</v>
      </c>
      <c r="H1255" s="72">
        <v>46</v>
      </c>
      <c r="I1255" s="45">
        <f t="shared" si="39"/>
        <v>2</v>
      </c>
      <c r="J1255" s="72">
        <v>2010</v>
      </c>
      <c r="K1255" s="71" t="s">
        <v>70</v>
      </c>
    </row>
    <row r="1256" spans="1:11" ht="40.5">
      <c r="A1256" s="71" t="s">
        <v>24</v>
      </c>
      <c r="B1256" s="71" t="s">
        <v>29</v>
      </c>
      <c r="C1256" s="71" t="s">
        <v>6</v>
      </c>
      <c r="D1256" s="36" t="str">
        <f t="shared" si="38"/>
        <v>Public</v>
      </c>
      <c r="E1256" s="72">
        <v>1225</v>
      </c>
      <c r="F1256" s="72">
        <v>1226</v>
      </c>
      <c r="G1256" s="71" t="s">
        <v>1408</v>
      </c>
      <c r="H1256" s="72">
        <v>84</v>
      </c>
      <c r="I1256" s="45">
        <f t="shared" si="39"/>
        <v>4</v>
      </c>
      <c r="J1256" s="72">
        <v>2008</v>
      </c>
      <c r="K1256" s="71" t="s">
        <v>70</v>
      </c>
    </row>
    <row r="1257" spans="1:11" ht="27">
      <c r="A1257" s="71" t="s">
        <v>24</v>
      </c>
      <c r="B1257" s="71" t="s">
        <v>29</v>
      </c>
      <c r="C1257" s="71" t="s">
        <v>6</v>
      </c>
      <c r="D1257" s="36" t="str">
        <f t="shared" si="38"/>
        <v>Public</v>
      </c>
      <c r="E1257" s="72">
        <v>1226</v>
      </c>
      <c r="F1257" s="72">
        <v>1227</v>
      </c>
      <c r="G1257" s="71" t="s">
        <v>1409</v>
      </c>
      <c r="H1257" s="72">
        <v>72</v>
      </c>
      <c r="I1257" s="45">
        <f t="shared" si="39"/>
        <v>2</v>
      </c>
      <c r="J1257" s="72">
        <v>2010</v>
      </c>
      <c r="K1257" s="71" t="s">
        <v>70</v>
      </c>
    </row>
    <row r="1258" spans="1:11" ht="27">
      <c r="A1258" s="71" t="s">
        <v>24</v>
      </c>
      <c r="B1258" s="71" t="s">
        <v>29</v>
      </c>
      <c r="C1258" s="71" t="s">
        <v>6</v>
      </c>
      <c r="D1258" s="36" t="str">
        <f t="shared" si="38"/>
        <v>Public</v>
      </c>
      <c r="E1258" s="72">
        <v>1267</v>
      </c>
      <c r="F1258" s="72">
        <v>1268</v>
      </c>
      <c r="G1258" s="71" t="s">
        <v>1410</v>
      </c>
      <c r="H1258" s="72">
        <v>31</v>
      </c>
      <c r="I1258" s="45">
        <f t="shared" si="39"/>
        <v>1</v>
      </c>
      <c r="J1258" s="72">
        <v>2011</v>
      </c>
      <c r="K1258" s="71" t="s">
        <v>70</v>
      </c>
    </row>
    <row r="1259" spans="1:11" ht="40.5">
      <c r="A1259" s="71" t="s">
        <v>24</v>
      </c>
      <c r="B1259" s="71" t="s">
        <v>29</v>
      </c>
      <c r="C1259" s="71" t="s">
        <v>6</v>
      </c>
      <c r="D1259" s="36" t="str">
        <f t="shared" si="38"/>
        <v>Public</v>
      </c>
      <c r="E1259" s="72">
        <v>1309</v>
      </c>
      <c r="F1259" s="72">
        <v>2250</v>
      </c>
      <c r="G1259" s="71" t="s">
        <v>1413</v>
      </c>
      <c r="H1259" s="72">
        <v>159</v>
      </c>
      <c r="I1259" s="45">
        <f t="shared" si="39"/>
        <v>6</v>
      </c>
      <c r="J1259" s="72">
        <v>2006</v>
      </c>
      <c r="K1259" s="71" t="s">
        <v>70</v>
      </c>
    </row>
    <row r="1260" spans="1:11" ht="27">
      <c r="A1260" s="71" t="s">
        <v>24</v>
      </c>
      <c r="B1260" s="71" t="s">
        <v>29</v>
      </c>
      <c r="C1260" s="71" t="s">
        <v>6</v>
      </c>
      <c r="D1260" s="36" t="str">
        <f t="shared" si="38"/>
        <v>Public</v>
      </c>
      <c r="E1260" s="72">
        <v>1411</v>
      </c>
      <c r="F1260" s="72">
        <v>5119</v>
      </c>
      <c r="G1260" s="71" t="s">
        <v>1415</v>
      </c>
      <c r="H1260" s="72">
        <v>80</v>
      </c>
      <c r="I1260" s="45">
        <f t="shared" si="39"/>
        <v>12</v>
      </c>
      <c r="J1260" s="72">
        <v>2000</v>
      </c>
      <c r="K1260" s="71" t="s">
        <v>70</v>
      </c>
    </row>
    <row r="1261" spans="1:11" ht="27">
      <c r="A1261" s="71" t="s">
        <v>24</v>
      </c>
      <c r="B1261" s="71" t="s">
        <v>29</v>
      </c>
      <c r="C1261" s="71" t="s">
        <v>6</v>
      </c>
      <c r="D1261" s="36" t="str">
        <f t="shared" si="38"/>
        <v>Public</v>
      </c>
      <c r="E1261" s="72">
        <v>1412</v>
      </c>
      <c r="F1261" s="72">
        <v>5120</v>
      </c>
      <c r="G1261" s="71" t="s">
        <v>1416</v>
      </c>
      <c r="H1261" s="72">
        <v>106</v>
      </c>
      <c r="I1261" s="45">
        <f t="shared" si="39"/>
        <v>4</v>
      </c>
      <c r="J1261" s="72">
        <v>2008</v>
      </c>
      <c r="K1261" s="71" t="s">
        <v>70</v>
      </c>
    </row>
    <row r="1262" spans="1:11" ht="27">
      <c r="A1262" s="71" t="s">
        <v>24</v>
      </c>
      <c r="B1262" s="71" t="s">
        <v>29</v>
      </c>
      <c r="C1262" s="71" t="s">
        <v>6</v>
      </c>
      <c r="D1262" s="36" t="str">
        <f t="shared" si="38"/>
        <v>Public</v>
      </c>
      <c r="E1262" s="72">
        <v>1416</v>
      </c>
      <c r="F1262" s="72">
        <v>5125</v>
      </c>
      <c r="G1262" s="71" t="s">
        <v>1418</v>
      </c>
      <c r="H1262" s="72">
        <v>197</v>
      </c>
      <c r="I1262" s="45">
        <f t="shared" si="39"/>
        <v>8</v>
      </c>
      <c r="J1262" s="72">
        <v>2004</v>
      </c>
      <c r="K1262" s="71" t="s">
        <v>70</v>
      </c>
    </row>
    <row r="1263" spans="1:11" ht="40.5">
      <c r="A1263" s="71" t="s">
        <v>24</v>
      </c>
      <c r="B1263" s="71" t="s">
        <v>29</v>
      </c>
      <c r="C1263" s="71" t="s">
        <v>6</v>
      </c>
      <c r="D1263" s="36" t="str">
        <f t="shared" si="38"/>
        <v>Public</v>
      </c>
      <c r="E1263" s="72">
        <v>1461</v>
      </c>
      <c r="F1263" s="72">
        <v>5325</v>
      </c>
      <c r="G1263" s="71" t="s">
        <v>1422</v>
      </c>
      <c r="H1263" s="72">
        <v>159</v>
      </c>
      <c r="I1263" s="45">
        <f t="shared" si="39"/>
        <v>27</v>
      </c>
      <c r="J1263" s="72">
        <v>1985</v>
      </c>
      <c r="K1263" s="71" t="s">
        <v>70</v>
      </c>
    </row>
    <row r="1264" spans="1:11" ht="27">
      <c r="A1264" s="71" t="s">
        <v>24</v>
      </c>
      <c r="B1264" s="71" t="s">
        <v>29</v>
      </c>
      <c r="C1264" s="71" t="s">
        <v>6</v>
      </c>
      <c r="D1264" s="36" t="str">
        <f t="shared" si="38"/>
        <v>Public</v>
      </c>
      <c r="E1264" s="72">
        <v>1462</v>
      </c>
      <c r="F1264" s="72">
        <v>5326</v>
      </c>
      <c r="G1264" s="71" t="s">
        <v>1423</v>
      </c>
      <c r="H1264" s="72">
        <v>87</v>
      </c>
      <c r="I1264" s="45">
        <f t="shared" si="39"/>
        <v>12</v>
      </c>
      <c r="J1264" s="72">
        <v>2000</v>
      </c>
      <c r="K1264" s="71" t="s">
        <v>70</v>
      </c>
    </row>
    <row r="1265" spans="1:11" ht="27">
      <c r="A1265" s="71" t="s">
        <v>24</v>
      </c>
      <c r="B1265" s="71" t="s">
        <v>29</v>
      </c>
      <c r="C1265" s="71" t="s">
        <v>6</v>
      </c>
      <c r="D1265" s="36" t="str">
        <f t="shared" si="38"/>
        <v>Public</v>
      </c>
      <c r="E1265" s="72">
        <v>1463</v>
      </c>
      <c r="F1265" s="72">
        <v>5327</v>
      </c>
      <c r="G1265" s="71" t="s">
        <v>1424</v>
      </c>
      <c r="H1265" s="72">
        <v>107</v>
      </c>
      <c r="I1265" s="45">
        <f t="shared" si="39"/>
        <v>2012</v>
      </c>
      <c r="J1265" s="73"/>
      <c r="K1265" s="71" t="s">
        <v>70</v>
      </c>
    </row>
    <row r="1266" spans="1:11" ht="27">
      <c r="A1266" s="71" t="s">
        <v>24</v>
      </c>
      <c r="B1266" s="71" t="s">
        <v>29</v>
      </c>
      <c r="C1266" s="71" t="s">
        <v>6</v>
      </c>
      <c r="D1266" s="36" t="str">
        <f t="shared" si="38"/>
        <v>Public</v>
      </c>
      <c r="E1266" s="72">
        <v>1464</v>
      </c>
      <c r="F1266" s="72">
        <v>5328</v>
      </c>
      <c r="G1266" s="71" t="s">
        <v>1425</v>
      </c>
      <c r="H1266" s="72">
        <v>201</v>
      </c>
      <c r="I1266" s="45">
        <f t="shared" si="39"/>
        <v>10</v>
      </c>
      <c r="J1266" s="72">
        <v>2002</v>
      </c>
      <c r="K1266" s="71" t="s">
        <v>70</v>
      </c>
    </row>
    <row r="1267" spans="1:11" ht="27">
      <c r="A1267" s="71" t="s">
        <v>24</v>
      </c>
      <c r="B1267" s="71" t="s">
        <v>29</v>
      </c>
      <c r="C1267" s="71" t="s">
        <v>6</v>
      </c>
      <c r="D1267" s="36" t="str">
        <f t="shared" si="38"/>
        <v>Public</v>
      </c>
      <c r="E1267" s="72">
        <v>1465</v>
      </c>
      <c r="F1267" s="72">
        <v>5329</v>
      </c>
      <c r="G1267" s="71" t="s">
        <v>1426</v>
      </c>
      <c r="H1267" s="72">
        <v>187</v>
      </c>
      <c r="I1267" s="45">
        <f t="shared" si="39"/>
        <v>7</v>
      </c>
      <c r="J1267" s="72">
        <v>2005</v>
      </c>
      <c r="K1267" s="71" t="s">
        <v>70</v>
      </c>
    </row>
    <row r="1268" spans="1:11" ht="27">
      <c r="A1268" s="71" t="s">
        <v>24</v>
      </c>
      <c r="B1268" s="71" t="s">
        <v>29</v>
      </c>
      <c r="C1268" s="71" t="s">
        <v>6</v>
      </c>
      <c r="D1268" s="36" t="str">
        <f t="shared" si="38"/>
        <v>Public</v>
      </c>
      <c r="E1268" s="72">
        <v>1476</v>
      </c>
      <c r="F1268" s="72">
        <v>5509</v>
      </c>
      <c r="G1268" s="71" t="s">
        <v>1427</v>
      </c>
      <c r="H1268" s="72">
        <v>545</v>
      </c>
      <c r="I1268" s="45">
        <f t="shared" si="39"/>
        <v>26</v>
      </c>
      <c r="J1268" s="72">
        <v>1986</v>
      </c>
      <c r="K1268" s="71" t="s">
        <v>70</v>
      </c>
    </row>
    <row r="1269" spans="1:11" ht="40.5">
      <c r="A1269" s="71" t="s">
        <v>24</v>
      </c>
      <c r="B1269" s="71" t="s">
        <v>29</v>
      </c>
      <c r="C1269" s="71" t="s">
        <v>6</v>
      </c>
      <c r="D1269" s="36" t="str">
        <f t="shared" si="38"/>
        <v>Public</v>
      </c>
      <c r="E1269" s="72">
        <v>1486</v>
      </c>
      <c r="F1269" s="72">
        <v>5519</v>
      </c>
      <c r="G1269" s="71" t="s">
        <v>1428</v>
      </c>
      <c r="H1269" s="72">
        <v>138</v>
      </c>
      <c r="I1269" s="45">
        <f t="shared" si="39"/>
        <v>12</v>
      </c>
      <c r="J1269" s="72">
        <v>2000</v>
      </c>
      <c r="K1269" s="71" t="s">
        <v>70</v>
      </c>
    </row>
  </sheetData>
  <phoneticPr fontId="9"/>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8"/>
  <sheetViews>
    <sheetView workbookViewId="0">
      <selection activeCell="L18" sqref="A4:L18"/>
    </sheetView>
  </sheetViews>
  <sheetFormatPr defaultRowHeight="15"/>
  <cols>
    <col min="1" max="1" width="26.28515625" bestFit="1" customWidth="1"/>
    <col min="2" max="2" width="16.28515625" bestFit="1" customWidth="1"/>
    <col min="3" max="8" width="11.5703125" bestFit="1" customWidth="1"/>
    <col min="9" max="9" width="7.5703125" bestFit="1" customWidth="1"/>
    <col min="10" max="10" width="9.5703125" bestFit="1" customWidth="1"/>
    <col min="11" max="11" width="5.5703125" bestFit="1" customWidth="1"/>
    <col min="12" max="12" width="11.28515625" bestFit="1" customWidth="1"/>
    <col min="13" max="13" width="8.28515625" bestFit="1" customWidth="1"/>
    <col min="14" max="14" width="5.7109375" bestFit="1" customWidth="1"/>
    <col min="15" max="16" width="6" bestFit="1" customWidth="1"/>
    <col min="17" max="17" width="8.28515625" bestFit="1" customWidth="1"/>
    <col min="18" max="18" width="5.7109375" bestFit="1" customWidth="1"/>
    <col min="19" max="20" width="6" bestFit="1" customWidth="1"/>
    <col min="21" max="21" width="8.28515625" bestFit="1" customWidth="1"/>
    <col min="22" max="22" width="5.7109375" bestFit="1" customWidth="1"/>
    <col min="23" max="23" width="8.28515625" bestFit="1" customWidth="1"/>
    <col min="24" max="24" width="5.7109375" bestFit="1" customWidth="1"/>
    <col min="25" max="26" width="6" bestFit="1" customWidth="1"/>
    <col min="27" max="27" width="8.28515625" bestFit="1" customWidth="1"/>
    <col min="28" max="28" width="5.7109375" bestFit="1" customWidth="1"/>
    <col min="29" max="30" width="6" bestFit="1" customWidth="1"/>
    <col min="31" max="31" width="8.28515625" bestFit="1" customWidth="1"/>
    <col min="32" max="32" width="5.7109375" bestFit="1" customWidth="1"/>
    <col min="33" max="34" width="6" bestFit="1" customWidth="1"/>
    <col min="35" max="35" width="8.28515625" bestFit="1" customWidth="1"/>
    <col min="36" max="36" width="5.7109375" bestFit="1" customWidth="1"/>
  </cols>
  <sheetData>
    <row r="1" spans="1:12">
      <c r="A1" s="37" t="s">
        <v>1447</v>
      </c>
      <c r="B1" t="s">
        <v>7</v>
      </c>
    </row>
    <row r="3" spans="1:12">
      <c r="A3" s="37" t="s">
        <v>1433</v>
      </c>
      <c r="B3" s="37" t="s">
        <v>1744</v>
      </c>
    </row>
    <row r="4" spans="1:12">
      <c r="B4" t="s">
        <v>1455</v>
      </c>
      <c r="C4" t="s">
        <v>1456</v>
      </c>
      <c r="D4" t="s">
        <v>1457</v>
      </c>
      <c r="E4" t="s">
        <v>1458</v>
      </c>
      <c r="F4" t="s">
        <v>1459</v>
      </c>
      <c r="G4" t="s">
        <v>1460</v>
      </c>
      <c r="H4" t="s">
        <v>1461</v>
      </c>
      <c r="I4" t="s">
        <v>1451</v>
      </c>
      <c r="J4" t="s">
        <v>1452</v>
      </c>
      <c r="K4" t="s">
        <v>1446</v>
      </c>
      <c r="L4" t="s">
        <v>1746</v>
      </c>
    </row>
    <row r="5" spans="1:12">
      <c r="A5" s="37" t="s">
        <v>1745</v>
      </c>
      <c r="I5">
        <v>39</v>
      </c>
      <c r="J5">
        <v>64</v>
      </c>
      <c r="K5">
        <v>2012</v>
      </c>
    </row>
    <row r="6" spans="1:12">
      <c r="A6" s="38" t="s">
        <v>12</v>
      </c>
      <c r="B6" s="39"/>
      <c r="C6" s="39">
        <v>1</v>
      </c>
      <c r="D6" s="39"/>
      <c r="E6" s="39"/>
      <c r="F6" s="39"/>
      <c r="G6" s="39">
        <v>1</v>
      </c>
      <c r="H6" s="39"/>
      <c r="I6" s="39"/>
      <c r="J6" s="39"/>
      <c r="K6" s="39">
        <v>1</v>
      </c>
      <c r="L6" s="39">
        <v>3</v>
      </c>
    </row>
    <row r="7" spans="1:12">
      <c r="A7" s="38" t="s">
        <v>13</v>
      </c>
      <c r="B7" s="39"/>
      <c r="C7" s="39"/>
      <c r="D7" s="39"/>
      <c r="E7" s="39"/>
      <c r="F7" s="39"/>
      <c r="G7" s="39"/>
      <c r="H7" s="39">
        <v>1</v>
      </c>
      <c r="I7" s="39"/>
      <c r="J7" s="39"/>
      <c r="K7" s="39">
        <v>1</v>
      </c>
      <c r="L7" s="39">
        <v>2</v>
      </c>
    </row>
    <row r="8" spans="1:12">
      <c r="A8" s="38" t="s">
        <v>14</v>
      </c>
      <c r="B8" s="39"/>
      <c r="C8" s="39"/>
      <c r="D8" s="39"/>
      <c r="E8" s="39">
        <v>1</v>
      </c>
      <c r="F8" s="39"/>
      <c r="G8" s="39">
        <v>1</v>
      </c>
      <c r="H8" s="39"/>
      <c r="I8" s="39">
        <v>1</v>
      </c>
      <c r="J8" s="39"/>
      <c r="K8" s="39"/>
      <c r="L8" s="39">
        <v>3</v>
      </c>
    </row>
    <row r="9" spans="1:12">
      <c r="A9" s="38" t="s">
        <v>15</v>
      </c>
      <c r="B9" s="39">
        <v>1</v>
      </c>
      <c r="C9" s="39"/>
      <c r="D9" s="39"/>
      <c r="E9" s="39"/>
      <c r="F9" s="39"/>
      <c r="G9" s="39"/>
      <c r="H9" s="39"/>
      <c r="I9" s="39"/>
      <c r="J9" s="39">
        <v>1</v>
      </c>
      <c r="K9" s="39"/>
      <c r="L9" s="39">
        <v>2</v>
      </c>
    </row>
    <row r="10" spans="1:12">
      <c r="A10" s="38" t="s">
        <v>16</v>
      </c>
      <c r="B10" s="39"/>
      <c r="C10" s="39"/>
      <c r="D10" s="39"/>
      <c r="E10" s="39"/>
      <c r="F10" s="39">
        <v>1</v>
      </c>
      <c r="G10" s="39"/>
      <c r="H10" s="39"/>
      <c r="I10" s="39"/>
      <c r="J10" s="39"/>
      <c r="K10" s="39"/>
      <c r="L10" s="39">
        <v>1</v>
      </c>
    </row>
    <row r="11" spans="1:12">
      <c r="A11" s="38" t="s">
        <v>17</v>
      </c>
      <c r="B11" s="39">
        <v>1</v>
      </c>
      <c r="C11" s="39">
        <v>6</v>
      </c>
      <c r="D11" s="39">
        <v>1</v>
      </c>
      <c r="E11" s="39">
        <v>1</v>
      </c>
      <c r="F11" s="39"/>
      <c r="G11" s="39">
        <v>3</v>
      </c>
      <c r="H11" s="39"/>
      <c r="I11" s="39"/>
      <c r="J11" s="39"/>
      <c r="K11" s="39">
        <v>2</v>
      </c>
      <c r="L11" s="39">
        <v>14</v>
      </c>
    </row>
    <row r="12" spans="1:12">
      <c r="A12" s="38" t="s">
        <v>18</v>
      </c>
      <c r="B12" s="39">
        <v>2</v>
      </c>
      <c r="C12" s="39">
        <v>1</v>
      </c>
      <c r="D12" s="39"/>
      <c r="E12" s="39"/>
      <c r="F12" s="39">
        <v>1</v>
      </c>
      <c r="G12" s="39"/>
      <c r="H12" s="39"/>
      <c r="I12" s="39"/>
      <c r="J12" s="39"/>
      <c r="K12" s="39"/>
      <c r="L12" s="39">
        <v>4</v>
      </c>
    </row>
    <row r="13" spans="1:12">
      <c r="A13" s="38" t="s">
        <v>20</v>
      </c>
      <c r="B13" s="39"/>
      <c r="C13" s="39"/>
      <c r="D13" s="39"/>
      <c r="E13" s="39"/>
      <c r="F13" s="39"/>
      <c r="G13" s="39">
        <v>1</v>
      </c>
      <c r="H13" s="39"/>
      <c r="I13" s="39"/>
      <c r="J13" s="39"/>
      <c r="K13" s="39">
        <v>1</v>
      </c>
      <c r="L13" s="39">
        <v>2</v>
      </c>
    </row>
    <row r="14" spans="1:12">
      <c r="A14" s="38" t="s">
        <v>21</v>
      </c>
      <c r="B14" s="39"/>
      <c r="C14" s="39">
        <v>1</v>
      </c>
      <c r="D14" s="39"/>
      <c r="E14" s="39"/>
      <c r="F14" s="39">
        <v>1</v>
      </c>
      <c r="G14" s="39"/>
      <c r="H14" s="39"/>
      <c r="I14" s="39"/>
      <c r="J14" s="39"/>
      <c r="K14" s="39"/>
      <c r="L14" s="39">
        <v>2</v>
      </c>
    </row>
    <row r="15" spans="1:12">
      <c r="A15" s="38" t="s">
        <v>22</v>
      </c>
      <c r="B15" s="39"/>
      <c r="C15" s="39">
        <v>2</v>
      </c>
      <c r="D15" s="39"/>
      <c r="E15" s="39"/>
      <c r="F15" s="39"/>
      <c r="G15" s="39"/>
      <c r="H15" s="39">
        <v>1</v>
      </c>
      <c r="I15" s="39"/>
      <c r="J15" s="39"/>
      <c r="K15" s="39"/>
      <c r="L15" s="39">
        <v>3</v>
      </c>
    </row>
    <row r="16" spans="1:12">
      <c r="A16" s="38" t="s">
        <v>23</v>
      </c>
      <c r="B16" s="39"/>
      <c r="C16" s="39"/>
      <c r="D16" s="39">
        <v>1</v>
      </c>
      <c r="E16" s="39"/>
      <c r="F16" s="39"/>
      <c r="G16" s="39"/>
      <c r="H16" s="39"/>
      <c r="I16" s="39"/>
      <c r="J16" s="39"/>
      <c r="K16" s="39"/>
      <c r="L16" s="39">
        <v>1</v>
      </c>
    </row>
    <row r="17" spans="1:12">
      <c r="A17" s="38" t="s">
        <v>24</v>
      </c>
      <c r="B17" s="39"/>
      <c r="C17" s="39">
        <v>1</v>
      </c>
      <c r="D17" s="39"/>
      <c r="E17" s="39">
        <v>1</v>
      </c>
      <c r="F17" s="39"/>
      <c r="G17" s="39">
        <v>1</v>
      </c>
      <c r="H17" s="39"/>
      <c r="I17" s="39"/>
      <c r="J17" s="39"/>
      <c r="K17" s="39"/>
      <c r="L17" s="39">
        <v>3</v>
      </c>
    </row>
    <row r="18" spans="1:12">
      <c r="A18" s="38" t="s">
        <v>1746</v>
      </c>
      <c r="B18" s="39">
        <v>4</v>
      </c>
      <c r="C18" s="39">
        <v>12</v>
      </c>
      <c r="D18" s="39">
        <v>2</v>
      </c>
      <c r="E18" s="39">
        <v>3</v>
      </c>
      <c r="F18" s="39">
        <v>3</v>
      </c>
      <c r="G18" s="39">
        <v>7</v>
      </c>
      <c r="H18" s="39">
        <v>2</v>
      </c>
      <c r="I18" s="39">
        <v>1</v>
      </c>
      <c r="J18" s="39">
        <v>1</v>
      </c>
      <c r="K18" s="39">
        <v>5</v>
      </c>
      <c r="L18" s="39">
        <v>40</v>
      </c>
    </row>
  </sheetData>
  <phoneticPr fontId="9"/>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7"/>
  <sheetViews>
    <sheetView workbookViewId="0">
      <selection activeCell="D1" sqref="D1:D2"/>
    </sheetView>
  </sheetViews>
  <sheetFormatPr defaultRowHeight="15"/>
  <sheetData>
    <row r="1" spans="1:11">
      <c r="A1" s="74" t="s">
        <v>59</v>
      </c>
      <c r="B1" s="74" t="s">
        <v>2</v>
      </c>
      <c r="C1" s="74" t="s">
        <v>1429</v>
      </c>
      <c r="D1" s="44" t="s">
        <v>1429</v>
      </c>
      <c r="E1" s="74" t="s">
        <v>60</v>
      </c>
      <c r="F1" s="74" t="s">
        <v>61</v>
      </c>
      <c r="G1" s="74" t="s">
        <v>62</v>
      </c>
      <c r="H1" s="74" t="s">
        <v>63</v>
      </c>
      <c r="I1" s="44" t="s">
        <v>1454</v>
      </c>
      <c r="J1" s="74" t="s">
        <v>67</v>
      </c>
      <c r="K1" s="74" t="s">
        <v>68</v>
      </c>
    </row>
    <row r="2" spans="1:11" ht="40.5">
      <c r="A2" s="75" t="s">
        <v>12</v>
      </c>
      <c r="B2" s="75" t="s">
        <v>4</v>
      </c>
      <c r="C2" s="75" t="s">
        <v>1431</v>
      </c>
      <c r="D2" s="36" t="str">
        <f t="shared" ref="D2:D65" si="0">IF(C2="Catholic", "Private", C2)</f>
        <v>Private</v>
      </c>
      <c r="E2" s="76">
        <v>817</v>
      </c>
      <c r="F2" s="76">
        <v>817</v>
      </c>
      <c r="G2" s="75" t="s">
        <v>115</v>
      </c>
      <c r="H2" s="76">
        <v>570</v>
      </c>
      <c r="I2" s="45">
        <f>2012-J2</f>
        <v>8</v>
      </c>
      <c r="J2" s="76">
        <v>2004</v>
      </c>
      <c r="K2" s="75" t="s">
        <v>70</v>
      </c>
    </row>
    <row r="3" spans="1:11" ht="54">
      <c r="A3" s="75" t="s">
        <v>12</v>
      </c>
      <c r="B3" s="75" t="s">
        <v>4</v>
      </c>
      <c r="C3" s="75" t="s">
        <v>1431</v>
      </c>
      <c r="D3" s="36" t="str">
        <f t="shared" si="0"/>
        <v>Private</v>
      </c>
      <c r="E3" s="76">
        <v>1007</v>
      </c>
      <c r="F3" s="76">
        <v>1007</v>
      </c>
      <c r="G3" s="75" t="s">
        <v>132</v>
      </c>
      <c r="H3" s="76">
        <v>143</v>
      </c>
      <c r="I3" s="45">
        <f t="shared" ref="I3:I66" si="1">2012-J3</f>
        <v>29</v>
      </c>
      <c r="J3" s="76">
        <v>1983</v>
      </c>
      <c r="K3" s="75" t="s">
        <v>70</v>
      </c>
    </row>
    <row r="4" spans="1:11" ht="27">
      <c r="A4" s="75" t="s">
        <v>12</v>
      </c>
      <c r="B4" s="75" t="s">
        <v>4</v>
      </c>
      <c r="C4" s="75" t="s">
        <v>1431</v>
      </c>
      <c r="D4" s="36" t="str">
        <f t="shared" si="0"/>
        <v>Private</v>
      </c>
      <c r="E4" s="76">
        <v>1274</v>
      </c>
      <c r="F4" s="76">
        <v>1275</v>
      </c>
      <c r="G4" s="75" t="s">
        <v>139</v>
      </c>
      <c r="H4" s="76">
        <v>39</v>
      </c>
      <c r="I4" s="45">
        <f t="shared" si="1"/>
        <v>2012</v>
      </c>
      <c r="J4" s="77"/>
      <c r="K4" s="75" t="s">
        <v>70</v>
      </c>
    </row>
    <row r="5" spans="1:11" ht="27">
      <c r="A5" s="75" t="s">
        <v>12</v>
      </c>
      <c r="B5" s="75" t="s">
        <v>4</v>
      </c>
      <c r="C5" s="75" t="s">
        <v>6</v>
      </c>
      <c r="D5" s="36" t="str">
        <f t="shared" si="0"/>
        <v>Public</v>
      </c>
      <c r="E5" s="76">
        <v>250</v>
      </c>
      <c r="F5" s="76">
        <v>261</v>
      </c>
      <c r="G5" s="75" t="s">
        <v>69</v>
      </c>
      <c r="H5" s="76">
        <v>347</v>
      </c>
      <c r="I5" s="45">
        <f t="shared" si="1"/>
        <v>25</v>
      </c>
      <c r="J5" s="76">
        <v>1987</v>
      </c>
      <c r="K5" s="75" t="s">
        <v>70</v>
      </c>
    </row>
    <row r="6" spans="1:11" ht="40.5">
      <c r="A6" s="75" t="s">
        <v>12</v>
      </c>
      <c r="B6" s="75" t="s">
        <v>4</v>
      </c>
      <c r="C6" s="75" t="s">
        <v>6</v>
      </c>
      <c r="D6" s="36" t="str">
        <f t="shared" si="0"/>
        <v>Public</v>
      </c>
      <c r="E6" s="76">
        <v>287</v>
      </c>
      <c r="F6" s="76">
        <v>287</v>
      </c>
      <c r="G6" s="75" t="s">
        <v>71</v>
      </c>
      <c r="H6" s="76">
        <v>772</v>
      </c>
      <c r="I6" s="45">
        <f t="shared" si="1"/>
        <v>3</v>
      </c>
      <c r="J6" s="76">
        <v>2009</v>
      </c>
      <c r="K6" s="75" t="s">
        <v>70</v>
      </c>
    </row>
    <row r="7" spans="1:11" ht="54">
      <c r="A7" s="75" t="s">
        <v>12</v>
      </c>
      <c r="B7" s="75" t="s">
        <v>4</v>
      </c>
      <c r="C7" s="75" t="s">
        <v>6</v>
      </c>
      <c r="D7" s="36" t="str">
        <f t="shared" si="0"/>
        <v>Public</v>
      </c>
      <c r="E7" s="76">
        <v>1279</v>
      </c>
      <c r="F7" s="76">
        <v>1280</v>
      </c>
      <c r="G7" s="75" t="s">
        <v>140</v>
      </c>
      <c r="H7" s="76">
        <v>70</v>
      </c>
      <c r="I7" s="45">
        <f t="shared" si="1"/>
        <v>2012</v>
      </c>
      <c r="J7" s="77"/>
      <c r="K7" s="75" t="s">
        <v>70</v>
      </c>
    </row>
    <row r="8" spans="1:11" ht="81">
      <c r="A8" s="75" t="s">
        <v>12</v>
      </c>
      <c r="B8" s="75" t="s">
        <v>1432</v>
      </c>
      <c r="C8" s="75" t="s">
        <v>6</v>
      </c>
      <c r="D8" s="36" t="str">
        <f t="shared" si="0"/>
        <v>Public</v>
      </c>
      <c r="E8" s="76">
        <v>1112</v>
      </c>
      <c r="F8" s="76">
        <v>1112</v>
      </c>
      <c r="G8" s="75" t="s">
        <v>133</v>
      </c>
      <c r="H8" s="76">
        <v>205</v>
      </c>
      <c r="I8" s="45">
        <f t="shared" si="1"/>
        <v>27</v>
      </c>
      <c r="J8" s="76">
        <v>1985</v>
      </c>
      <c r="K8" s="75" t="s">
        <v>70</v>
      </c>
    </row>
    <row r="9" spans="1:11" ht="40.5">
      <c r="A9" s="75" t="s">
        <v>13</v>
      </c>
      <c r="B9" s="75" t="s">
        <v>4</v>
      </c>
      <c r="C9" s="75" t="s">
        <v>1431</v>
      </c>
      <c r="D9" s="36" t="str">
        <f t="shared" si="0"/>
        <v>Private</v>
      </c>
      <c r="E9" s="76">
        <v>972</v>
      </c>
      <c r="F9" s="76">
        <v>972</v>
      </c>
      <c r="G9" s="75" t="s">
        <v>211</v>
      </c>
      <c r="H9" s="76">
        <v>308</v>
      </c>
      <c r="I9" s="45">
        <f t="shared" si="1"/>
        <v>33</v>
      </c>
      <c r="J9" s="76">
        <v>1979</v>
      </c>
      <c r="K9" s="75" t="s">
        <v>70</v>
      </c>
    </row>
    <row r="10" spans="1:11" ht="40.5">
      <c r="A10" s="75" t="s">
        <v>13</v>
      </c>
      <c r="B10" s="75" t="s">
        <v>4</v>
      </c>
      <c r="C10" s="75" t="s">
        <v>1431</v>
      </c>
      <c r="D10" s="36" t="str">
        <f t="shared" si="0"/>
        <v>Private</v>
      </c>
      <c r="E10" s="76">
        <v>1026</v>
      </c>
      <c r="F10" s="76">
        <v>1026</v>
      </c>
      <c r="G10" s="75" t="s">
        <v>225</v>
      </c>
      <c r="H10" s="76">
        <v>312</v>
      </c>
      <c r="I10" s="45">
        <f t="shared" si="1"/>
        <v>2012</v>
      </c>
      <c r="J10" s="77"/>
      <c r="K10" s="75" t="s">
        <v>70</v>
      </c>
    </row>
    <row r="11" spans="1:11" ht="27">
      <c r="A11" s="75" t="s">
        <v>13</v>
      </c>
      <c r="B11" s="75" t="s">
        <v>4</v>
      </c>
      <c r="C11" s="75" t="s">
        <v>6</v>
      </c>
      <c r="D11" s="36" t="str">
        <f t="shared" si="0"/>
        <v>Public</v>
      </c>
      <c r="E11" s="76">
        <v>1024</v>
      </c>
      <c r="F11" s="76">
        <v>1024</v>
      </c>
      <c r="G11" s="75" t="s">
        <v>224</v>
      </c>
      <c r="H11" s="76">
        <v>702</v>
      </c>
      <c r="I11" s="45">
        <f t="shared" si="1"/>
        <v>26</v>
      </c>
      <c r="J11" s="76">
        <v>1986</v>
      </c>
      <c r="K11" s="75" t="s">
        <v>70</v>
      </c>
    </row>
    <row r="12" spans="1:11" ht="27">
      <c r="A12" s="75" t="s">
        <v>13</v>
      </c>
      <c r="B12" s="75" t="s">
        <v>4</v>
      </c>
      <c r="C12" s="75" t="s">
        <v>6</v>
      </c>
      <c r="D12" s="36" t="str">
        <f t="shared" si="0"/>
        <v>Public</v>
      </c>
      <c r="E12" s="76">
        <v>1027</v>
      </c>
      <c r="F12" s="76">
        <v>1027</v>
      </c>
      <c r="G12" s="75" t="s">
        <v>226</v>
      </c>
      <c r="H12" s="76">
        <v>478</v>
      </c>
      <c r="I12" s="45">
        <f t="shared" si="1"/>
        <v>2012</v>
      </c>
      <c r="J12" s="77"/>
      <c r="K12" s="75" t="s">
        <v>70</v>
      </c>
    </row>
    <row r="13" spans="1:11" ht="54">
      <c r="A13" s="75" t="s">
        <v>14</v>
      </c>
      <c r="B13" s="75" t="s">
        <v>4</v>
      </c>
      <c r="C13" s="75" t="s">
        <v>1431</v>
      </c>
      <c r="D13" s="36" t="str">
        <f t="shared" si="0"/>
        <v>Private</v>
      </c>
      <c r="E13" s="76">
        <v>720</v>
      </c>
      <c r="F13" s="76">
        <v>720</v>
      </c>
      <c r="G13" s="75" t="s">
        <v>342</v>
      </c>
      <c r="H13" s="76">
        <v>760</v>
      </c>
      <c r="I13" s="45">
        <f t="shared" si="1"/>
        <v>26</v>
      </c>
      <c r="J13" s="76">
        <v>1986</v>
      </c>
      <c r="K13" s="75" t="s">
        <v>70</v>
      </c>
    </row>
    <row r="14" spans="1:11" ht="27">
      <c r="A14" s="75" t="s">
        <v>14</v>
      </c>
      <c r="B14" s="75" t="s">
        <v>4</v>
      </c>
      <c r="C14" s="75" t="s">
        <v>6</v>
      </c>
      <c r="D14" s="36" t="str">
        <f t="shared" si="0"/>
        <v>Public</v>
      </c>
      <c r="E14" s="76">
        <v>298</v>
      </c>
      <c r="F14" s="76">
        <v>298</v>
      </c>
      <c r="G14" s="75" t="s">
        <v>251</v>
      </c>
      <c r="H14" s="76">
        <v>161</v>
      </c>
      <c r="I14" s="45">
        <f t="shared" si="1"/>
        <v>3</v>
      </c>
      <c r="J14" s="76">
        <v>2009</v>
      </c>
      <c r="K14" s="75" t="s">
        <v>70</v>
      </c>
    </row>
    <row r="15" spans="1:11" ht="27">
      <c r="A15" s="75" t="s">
        <v>14</v>
      </c>
      <c r="B15" s="75" t="s">
        <v>4</v>
      </c>
      <c r="C15" s="75" t="s">
        <v>6</v>
      </c>
      <c r="D15" s="36" t="str">
        <f t="shared" si="0"/>
        <v>Public</v>
      </c>
      <c r="E15" s="76">
        <v>417</v>
      </c>
      <c r="F15" s="76">
        <v>417</v>
      </c>
      <c r="G15" s="75" t="s">
        <v>329</v>
      </c>
      <c r="H15" s="76">
        <v>322</v>
      </c>
      <c r="I15" s="45">
        <f t="shared" si="1"/>
        <v>10</v>
      </c>
      <c r="J15" s="76">
        <v>2002</v>
      </c>
      <c r="K15" s="75" t="s">
        <v>70</v>
      </c>
    </row>
    <row r="16" spans="1:11" ht="27">
      <c r="A16" s="75" t="s">
        <v>14</v>
      </c>
      <c r="B16" s="75" t="s">
        <v>4</v>
      </c>
      <c r="C16" s="75" t="s">
        <v>6</v>
      </c>
      <c r="D16" s="36" t="str">
        <f t="shared" si="0"/>
        <v>Public</v>
      </c>
      <c r="E16" s="76">
        <v>422</v>
      </c>
      <c r="F16" s="76">
        <v>422</v>
      </c>
      <c r="G16" s="75" t="s">
        <v>334</v>
      </c>
      <c r="H16" s="76">
        <v>79</v>
      </c>
      <c r="I16" s="45">
        <f t="shared" si="1"/>
        <v>2</v>
      </c>
      <c r="J16" s="76">
        <v>2010</v>
      </c>
      <c r="K16" s="75" t="s">
        <v>70</v>
      </c>
    </row>
    <row r="17" spans="1:11" ht="27">
      <c r="A17" s="75" t="s">
        <v>14</v>
      </c>
      <c r="B17" s="75" t="s">
        <v>4</v>
      </c>
      <c r="C17" s="75" t="s">
        <v>6</v>
      </c>
      <c r="D17" s="36" t="str">
        <f t="shared" si="0"/>
        <v>Public</v>
      </c>
      <c r="E17" s="76">
        <v>761</v>
      </c>
      <c r="F17" s="76">
        <v>761</v>
      </c>
      <c r="G17" s="75" t="s">
        <v>360</v>
      </c>
      <c r="H17" s="76">
        <v>1135</v>
      </c>
      <c r="I17" s="45">
        <f t="shared" si="1"/>
        <v>27</v>
      </c>
      <c r="J17" s="76">
        <v>1985</v>
      </c>
      <c r="K17" s="75" t="s">
        <v>70</v>
      </c>
    </row>
    <row r="18" spans="1:11" ht="40.5">
      <c r="A18" s="75" t="s">
        <v>14</v>
      </c>
      <c r="B18" s="75" t="s">
        <v>4</v>
      </c>
      <c r="C18" s="75" t="s">
        <v>6</v>
      </c>
      <c r="D18" s="36" t="str">
        <f t="shared" si="0"/>
        <v>Public</v>
      </c>
      <c r="E18" s="76">
        <v>763</v>
      </c>
      <c r="F18" s="76">
        <v>763</v>
      </c>
      <c r="G18" s="75" t="s">
        <v>362</v>
      </c>
      <c r="H18" s="76">
        <v>1456</v>
      </c>
      <c r="I18" s="45">
        <f t="shared" si="1"/>
        <v>26</v>
      </c>
      <c r="J18" s="76">
        <v>1986</v>
      </c>
      <c r="K18" s="75" t="s">
        <v>70</v>
      </c>
    </row>
    <row r="19" spans="1:11" ht="27">
      <c r="A19" s="75" t="s">
        <v>14</v>
      </c>
      <c r="B19" s="75" t="s">
        <v>4</v>
      </c>
      <c r="C19" s="75" t="s">
        <v>6</v>
      </c>
      <c r="D19" s="36" t="str">
        <f t="shared" si="0"/>
        <v>Public</v>
      </c>
      <c r="E19" s="76">
        <v>981</v>
      </c>
      <c r="F19" s="76">
        <v>981</v>
      </c>
      <c r="G19" s="75" t="s">
        <v>374</v>
      </c>
      <c r="H19" s="76">
        <v>91</v>
      </c>
      <c r="I19" s="45">
        <f t="shared" si="1"/>
        <v>6</v>
      </c>
      <c r="J19" s="76">
        <v>2006</v>
      </c>
      <c r="K19" s="75" t="s">
        <v>70</v>
      </c>
    </row>
    <row r="20" spans="1:11" ht="27">
      <c r="A20" s="75" t="s">
        <v>14</v>
      </c>
      <c r="B20" s="75" t="s">
        <v>4</v>
      </c>
      <c r="C20" s="75" t="s">
        <v>6</v>
      </c>
      <c r="D20" s="36" t="str">
        <f t="shared" si="0"/>
        <v>Public</v>
      </c>
      <c r="E20" s="76">
        <v>982</v>
      </c>
      <c r="F20" s="76">
        <v>982</v>
      </c>
      <c r="G20" s="75" t="s">
        <v>375</v>
      </c>
      <c r="H20" s="76">
        <v>104</v>
      </c>
      <c r="I20" s="45">
        <f t="shared" si="1"/>
        <v>8</v>
      </c>
      <c r="J20" s="76">
        <v>2004</v>
      </c>
      <c r="K20" s="75" t="s">
        <v>70</v>
      </c>
    </row>
    <row r="21" spans="1:11" ht="40.5">
      <c r="A21" s="75" t="s">
        <v>14</v>
      </c>
      <c r="B21" s="75" t="s">
        <v>4</v>
      </c>
      <c r="C21" s="75" t="s">
        <v>6</v>
      </c>
      <c r="D21" s="36" t="str">
        <f t="shared" si="0"/>
        <v>Public</v>
      </c>
      <c r="E21" s="76">
        <v>984</v>
      </c>
      <c r="F21" s="76">
        <v>984</v>
      </c>
      <c r="G21" s="75" t="s">
        <v>376</v>
      </c>
      <c r="H21" s="76">
        <v>139</v>
      </c>
      <c r="I21" s="45">
        <f t="shared" si="1"/>
        <v>7</v>
      </c>
      <c r="J21" s="76">
        <v>2005</v>
      </c>
      <c r="K21" s="75" t="s">
        <v>70</v>
      </c>
    </row>
    <row r="22" spans="1:11" ht="67.5">
      <c r="A22" s="75" t="s">
        <v>14</v>
      </c>
      <c r="B22" s="75" t="s">
        <v>1432</v>
      </c>
      <c r="C22" s="75" t="s">
        <v>1431</v>
      </c>
      <c r="D22" s="36" t="str">
        <f t="shared" si="0"/>
        <v>Private</v>
      </c>
      <c r="E22" s="76">
        <v>694</v>
      </c>
      <c r="F22" s="76">
        <v>694</v>
      </c>
      <c r="G22" s="75" t="s">
        <v>339</v>
      </c>
      <c r="H22" s="76">
        <v>148</v>
      </c>
      <c r="I22" s="45">
        <f t="shared" si="1"/>
        <v>18</v>
      </c>
      <c r="J22" s="76">
        <v>1994</v>
      </c>
      <c r="K22" s="75" t="s">
        <v>70</v>
      </c>
    </row>
    <row r="23" spans="1:11" ht="81">
      <c r="A23" s="75" t="s">
        <v>14</v>
      </c>
      <c r="B23" s="75" t="s">
        <v>1432</v>
      </c>
      <c r="C23" s="75" t="s">
        <v>1431</v>
      </c>
      <c r="D23" s="36" t="str">
        <f t="shared" si="0"/>
        <v>Private</v>
      </c>
      <c r="E23" s="76">
        <v>695</v>
      </c>
      <c r="F23" s="76">
        <v>695</v>
      </c>
      <c r="G23" s="75" t="s">
        <v>340</v>
      </c>
      <c r="H23" s="76">
        <v>236</v>
      </c>
      <c r="I23" s="45">
        <f t="shared" si="1"/>
        <v>39</v>
      </c>
      <c r="J23" s="76">
        <v>1973</v>
      </c>
      <c r="K23" s="75" t="s">
        <v>70</v>
      </c>
    </row>
    <row r="24" spans="1:11" ht="81">
      <c r="A24" s="75" t="s">
        <v>14</v>
      </c>
      <c r="B24" s="75" t="s">
        <v>1432</v>
      </c>
      <c r="C24" s="75" t="s">
        <v>6</v>
      </c>
      <c r="D24" s="36" t="str">
        <f t="shared" si="0"/>
        <v>Public</v>
      </c>
      <c r="E24" s="76">
        <v>1117</v>
      </c>
      <c r="F24" s="76">
        <v>1117</v>
      </c>
      <c r="G24" s="75" t="s">
        <v>383</v>
      </c>
      <c r="H24" s="76">
        <v>177</v>
      </c>
      <c r="I24" s="45">
        <f t="shared" si="1"/>
        <v>2012</v>
      </c>
      <c r="J24" s="77"/>
      <c r="K24" s="75" t="s">
        <v>70</v>
      </c>
    </row>
    <row r="25" spans="1:11" ht="67.5">
      <c r="A25" s="75" t="s">
        <v>15</v>
      </c>
      <c r="B25" s="75" t="s">
        <v>4</v>
      </c>
      <c r="C25" s="75" t="s">
        <v>1431</v>
      </c>
      <c r="D25" s="36" t="str">
        <f t="shared" si="0"/>
        <v>Private</v>
      </c>
      <c r="E25" s="76">
        <v>1041</v>
      </c>
      <c r="F25" s="76">
        <v>1041</v>
      </c>
      <c r="G25" s="75" t="s">
        <v>544</v>
      </c>
      <c r="H25" s="76">
        <v>320</v>
      </c>
      <c r="I25" s="45">
        <f t="shared" si="1"/>
        <v>64</v>
      </c>
      <c r="J25" s="76">
        <v>1948</v>
      </c>
      <c r="K25" s="75" t="s">
        <v>70</v>
      </c>
    </row>
    <row r="26" spans="1:11" ht="67.5">
      <c r="A26" s="75" t="s">
        <v>15</v>
      </c>
      <c r="B26" s="75" t="s">
        <v>4</v>
      </c>
      <c r="C26" s="75" t="s">
        <v>1431</v>
      </c>
      <c r="D26" s="36" t="str">
        <f t="shared" si="0"/>
        <v>Private</v>
      </c>
      <c r="E26" s="76">
        <v>1286</v>
      </c>
      <c r="F26" s="76">
        <v>1591</v>
      </c>
      <c r="G26" s="75" t="s">
        <v>555</v>
      </c>
      <c r="H26" s="76">
        <v>100</v>
      </c>
      <c r="I26" s="45">
        <f t="shared" si="1"/>
        <v>0</v>
      </c>
      <c r="J26" s="76">
        <v>2012</v>
      </c>
      <c r="K26" s="75" t="s">
        <v>70</v>
      </c>
    </row>
    <row r="27" spans="1:11" ht="54">
      <c r="A27" s="75" t="s">
        <v>15</v>
      </c>
      <c r="B27" s="75" t="s">
        <v>4</v>
      </c>
      <c r="C27" s="75" t="s">
        <v>6</v>
      </c>
      <c r="D27" s="36" t="str">
        <f t="shared" si="0"/>
        <v>Public</v>
      </c>
      <c r="E27" s="76">
        <v>1038</v>
      </c>
      <c r="F27" s="76">
        <v>1038</v>
      </c>
      <c r="G27" s="75" t="s">
        <v>541</v>
      </c>
      <c r="H27" s="76">
        <v>810</v>
      </c>
      <c r="I27" s="45">
        <f t="shared" si="1"/>
        <v>8</v>
      </c>
      <c r="J27" s="76">
        <v>2004</v>
      </c>
      <c r="K27" s="75" t="s">
        <v>70</v>
      </c>
    </row>
    <row r="28" spans="1:11" ht="54">
      <c r="A28" s="75" t="s">
        <v>15</v>
      </c>
      <c r="B28" s="75" t="s">
        <v>4</v>
      </c>
      <c r="C28" s="75" t="s">
        <v>6</v>
      </c>
      <c r="D28" s="36" t="str">
        <f t="shared" si="0"/>
        <v>Public</v>
      </c>
      <c r="E28" s="76">
        <v>1039</v>
      </c>
      <c r="F28" s="76">
        <v>1039</v>
      </c>
      <c r="G28" s="75" t="s">
        <v>542</v>
      </c>
      <c r="H28" s="76">
        <v>1296</v>
      </c>
      <c r="I28" s="45">
        <f t="shared" si="1"/>
        <v>30</v>
      </c>
      <c r="J28" s="76">
        <v>1982</v>
      </c>
      <c r="K28" s="75" t="s">
        <v>70</v>
      </c>
    </row>
    <row r="29" spans="1:11" ht="54">
      <c r="A29" s="75" t="s">
        <v>15</v>
      </c>
      <c r="B29" s="75" t="s">
        <v>4</v>
      </c>
      <c r="C29" s="75" t="s">
        <v>6</v>
      </c>
      <c r="D29" s="36" t="str">
        <f t="shared" si="0"/>
        <v>Public</v>
      </c>
      <c r="E29" s="76">
        <v>1040</v>
      </c>
      <c r="F29" s="76">
        <v>1040</v>
      </c>
      <c r="G29" s="75" t="s">
        <v>543</v>
      </c>
      <c r="H29" s="76">
        <v>305</v>
      </c>
      <c r="I29" s="45">
        <f t="shared" si="1"/>
        <v>6</v>
      </c>
      <c r="J29" s="76">
        <v>2006</v>
      </c>
      <c r="K29" s="75" t="s">
        <v>70</v>
      </c>
    </row>
    <row r="30" spans="1:11" ht="54">
      <c r="A30" s="75" t="s">
        <v>16</v>
      </c>
      <c r="B30" s="75" t="s">
        <v>4</v>
      </c>
      <c r="C30" s="75" t="s">
        <v>1431</v>
      </c>
      <c r="D30" s="36" t="str">
        <f t="shared" si="0"/>
        <v>Private</v>
      </c>
      <c r="E30" s="76">
        <v>1054</v>
      </c>
      <c r="F30" s="76">
        <v>1054</v>
      </c>
      <c r="G30" s="75" t="s">
        <v>667</v>
      </c>
      <c r="H30" s="76">
        <v>339</v>
      </c>
      <c r="I30" s="45">
        <f t="shared" si="1"/>
        <v>23</v>
      </c>
      <c r="J30" s="76">
        <v>1989</v>
      </c>
      <c r="K30" s="75" t="s">
        <v>70</v>
      </c>
    </row>
    <row r="31" spans="1:11" ht="27">
      <c r="A31" s="75" t="s">
        <v>16</v>
      </c>
      <c r="B31" s="75" t="s">
        <v>4</v>
      </c>
      <c r="C31" s="75" t="s">
        <v>6</v>
      </c>
      <c r="D31" s="36" t="str">
        <f t="shared" si="0"/>
        <v>Public</v>
      </c>
      <c r="E31" s="76">
        <v>758</v>
      </c>
      <c r="F31" s="76">
        <v>758</v>
      </c>
      <c r="G31" s="75" t="s">
        <v>631</v>
      </c>
      <c r="H31" s="76">
        <v>196</v>
      </c>
      <c r="I31" s="45">
        <f t="shared" si="1"/>
        <v>32</v>
      </c>
      <c r="J31" s="76">
        <v>1980</v>
      </c>
      <c r="K31" s="75" t="s">
        <v>70</v>
      </c>
    </row>
    <row r="32" spans="1:11" ht="27">
      <c r="A32" s="75" t="s">
        <v>16</v>
      </c>
      <c r="B32" s="75" t="s">
        <v>4</v>
      </c>
      <c r="C32" s="75" t="s">
        <v>6</v>
      </c>
      <c r="D32" s="36" t="str">
        <f t="shared" si="0"/>
        <v>Public</v>
      </c>
      <c r="E32" s="76">
        <v>1056</v>
      </c>
      <c r="F32" s="76">
        <v>1056</v>
      </c>
      <c r="G32" s="75" t="s">
        <v>669</v>
      </c>
      <c r="H32" s="76">
        <v>1586</v>
      </c>
      <c r="I32" s="45">
        <f t="shared" si="1"/>
        <v>25</v>
      </c>
      <c r="J32" s="76">
        <v>1987</v>
      </c>
      <c r="K32" s="75" t="s">
        <v>70</v>
      </c>
    </row>
    <row r="33" spans="1:11" ht="27">
      <c r="A33" s="75" t="s">
        <v>16</v>
      </c>
      <c r="B33" s="75" t="s">
        <v>4</v>
      </c>
      <c r="C33" s="75" t="s">
        <v>6</v>
      </c>
      <c r="D33" s="36" t="str">
        <f t="shared" si="0"/>
        <v>Public</v>
      </c>
      <c r="E33" s="76">
        <v>1059</v>
      </c>
      <c r="F33" s="76">
        <v>1059</v>
      </c>
      <c r="G33" s="75" t="s">
        <v>670</v>
      </c>
      <c r="H33" s="76">
        <v>373</v>
      </c>
      <c r="I33" s="45">
        <f t="shared" si="1"/>
        <v>2012</v>
      </c>
      <c r="J33" s="77"/>
      <c r="K33" s="75" t="s">
        <v>70</v>
      </c>
    </row>
    <row r="34" spans="1:11" ht="94.5">
      <c r="A34" s="75" t="s">
        <v>16</v>
      </c>
      <c r="B34" s="75" t="s">
        <v>1432</v>
      </c>
      <c r="C34" s="75" t="s">
        <v>6</v>
      </c>
      <c r="D34" s="36" t="str">
        <f t="shared" si="0"/>
        <v>Public</v>
      </c>
      <c r="E34" s="76">
        <v>1055</v>
      </c>
      <c r="F34" s="76">
        <v>1055</v>
      </c>
      <c r="G34" s="75" t="s">
        <v>668</v>
      </c>
      <c r="H34" s="76">
        <v>429</v>
      </c>
      <c r="I34" s="45">
        <f t="shared" si="1"/>
        <v>23</v>
      </c>
      <c r="J34" s="76">
        <v>1989</v>
      </c>
      <c r="K34" s="75" t="s">
        <v>70</v>
      </c>
    </row>
    <row r="35" spans="1:11" ht="40.5">
      <c r="A35" s="75" t="s">
        <v>17</v>
      </c>
      <c r="B35" s="75" t="s">
        <v>4</v>
      </c>
      <c r="C35" s="75" t="s">
        <v>1431</v>
      </c>
      <c r="D35" s="36" t="str">
        <f t="shared" si="0"/>
        <v>Private</v>
      </c>
      <c r="E35" s="76">
        <v>689</v>
      </c>
      <c r="F35" s="76">
        <v>689</v>
      </c>
      <c r="G35" s="75" t="s">
        <v>732</v>
      </c>
      <c r="H35" s="76">
        <v>823</v>
      </c>
      <c r="I35" s="45">
        <f t="shared" si="1"/>
        <v>13</v>
      </c>
      <c r="J35" s="76">
        <v>1999</v>
      </c>
      <c r="K35" s="75" t="s">
        <v>70</v>
      </c>
    </row>
    <row r="36" spans="1:11" ht="54">
      <c r="A36" s="75" t="s">
        <v>17</v>
      </c>
      <c r="B36" s="75" t="s">
        <v>4</v>
      </c>
      <c r="C36" s="75" t="s">
        <v>1431</v>
      </c>
      <c r="D36" s="36" t="str">
        <f t="shared" si="0"/>
        <v>Private</v>
      </c>
      <c r="E36" s="76">
        <v>691</v>
      </c>
      <c r="F36" s="76">
        <v>691</v>
      </c>
      <c r="G36" s="75" t="s">
        <v>733</v>
      </c>
      <c r="H36" s="76">
        <v>892</v>
      </c>
      <c r="I36" s="45">
        <f t="shared" si="1"/>
        <v>26</v>
      </c>
      <c r="J36" s="76">
        <v>1986</v>
      </c>
      <c r="K36" s="75" t="s">
        <v>70</v>
      </c>
    </row>
    <row r="37" spans="1:11" ht="27">
      <c r="A37" s="75" t="s">
        <v>17</v>
      </c>
      <c r="B37" s="75" t="s">
        <v>4</v>
      </c>
      <c r="C37" s="75" t="s">
        <v>1431</v>
      </c>
      <c r="D37" s="36" t="str">
        <f t="shared" si="0"/>
        <v>Private</v>
      </c>
      <c r="E37" s="76">
        <v>890</v>
      </c>
      <c r="F37" s="76">
        <v>890</v>
      </c>
      <c r="G37" s="75" t="s">
        <v>755</v>
      </c>
      <c r="H37" s="76">
        <v>1165</v>
      </c>
      <c r="I37" s="45">
        <f t="shared" si="1"/>
        <v>27</v>
      </c>
      <c r="J37" s="76">
        <v>1985</v>
      </c>
      <c r="K37" s="75" t="s">
        <v>70</v>
      </c>
    </row>
    <row r="38" spans="1:11" ht="27">
      <c r="A38" s="75" t="s">
        <v>17</v>
      </c>
      <c r="B38" s="75" t="s">
        <v>4</v>
      </c>
      <c r="C38" s="75" t="s">
        <v>1431</v>
      </c>
      <c r="D38" s="36" t="str">
        <f t="shared" si="0"/>
        <v>Private</v>
      </c>
      <c r="E38" s="76">
        <v>904</v>
      </c>
      <c r="F38" s="76">
        <v>904</v>
      </c>
      <c r="G38" s="75" t="s">
        <v>758</v>
      </c>
      <c r="H38" s="76">
        <v>1034</v>
      </c>
      <c r="I38" s="45">
        <f t="shared" si="1"/>
        <v>17</v>
      </c>
      <c r="J38" s="76">
        <v>1995</v>
      </c>
      <c r="K38" s="75" t="s">
        <v>70</v>
      </c>
    </row>
    <row r="39" spans="1:11" ht="40.5">
      <c r="A39" s="75" t="s">
        <v>17</v>
      </c>
      <c r="B39" s="75" t="s">
        <v>4</v>
      </c>
      <c r="C39" s="75" t="s">
        <v>1431</v>
      </c>
      <c r="D39" s="36" t="str">
        <f t="shared" si="0"/>
        <v>Private</v>
      </c>
      <c r="E39" s="76">
        <v>913</v>
      </c>
      <c r="F39" s="76">
        <v>913</v>
      </c>
      <c r="G39" s="75" t="s">
        <v>763</v>
      </c>
      <c r="H39" s="76">
        <v>80</v>
      </c>
      <c r="I39" s="45">
        <f t="shared" si="1"/>
        <v>8</v>
      </c>
      <c r="J39" s="76">
        <v>2004</v>
      </c>
      <c r="K39" s="75" t="s">
        <v>70</v>
      </c>
    </row>
    <row r="40" spans="1:11" ht="54">
      <c r="A40" s="75" t="s">
        <v>17</v>
      </c>
      <c r="B40" s="75" t="s">
        <v>4</v>
      </c>
      <c r="C40" s="75" t="s">
        <v>1431</v>
      </c>
      <c r="D40" s="36" t="str">
        <f t="shared" si="0"/>
        <v>Private</v>
      </c>
      <c r="E40" s="76">
        <v>979</v>
      </c>
      <c r="F40" s="76">
        <v>979</v>
      </c>
      <c r="G40" s="75" t="s">
        <v>767</v>
      </c>
      <c r="H40" s="76">
        <v>353</v>
      </c>
      <c r="I40" s="45">
        <f t="shared" si="1"/>
        <v>2012</v>
      </c>
      <c r="J40" s="77"/>
      <c r="K40" s="75" t="s">
        <v>70</v>
      </c>
    </row>
    <row r="41" spans="1:11" ht="94.5">
      <c r="A41" s="75" t="s">
        <v>17</v>
      </c>
      <c r="B41" s="75" t="s">
        <v>4</v>
      </c>
      <c r="C41" s="75" t="s">
        <v>1431</v>
      </c>
      <c r="D41" s="36" t="str">
        <f t="shared" si="0"/>
        <v>Private</v>
      </c>
      <c r="E41" s="76">
        <v>1210</v>
      </c>
      <c r="F41" s="76">
        <v>1211</v>
      </c>
      <c r="G41" s="75" t="s">
        <v>786</v>
      </c>
      <c r="H41" s="76">
        <v>181</v>
      </c>
      <c r="I41" s="45">
        <f t="shared" si="1"/>
        <v>2</v>
      </c>
      <c r="J41" s="76">
        <v>2010</v>
      </c>
      <c r="K41" s="75" t="s">
        <v>70</v>
      </c>
    </row>
    <row r="42" spans="1:11" ht="67.5">
      <c r="A42" s="75" t="s">
        <v>17</v>
      </c>
      <c r="B42" s="75" t="s">
        <v>4</v>
      </c>
      <c r="C42" s="75" t="s">
        <v>1431</v>
      </c>
      <c r="D42" s="36" t="str">
        <f t="shared" si="0"/>
        <v>Private</v>
      </c>
      <c r="E42" s="76">
        <v>1277</v>
      </c>
      <c r="F42" s="76">
        <v>1278</v>
      </c>
      <c r="G42" s="75" t="s">
        <v>787</v>
      </c>
      <c r="H42" s="76">
        <v>398</v>
      </c>
      <c r="I42" s="45">
        <f t="shared" si="1"/>
        <v>2012</v>
      </c>
      <c r="J42" s="77"/>
      <c r="K42" s="75" t="s">
        <v>70</v>
      </c>
    </row>
    <row r="43" spans="1:11" ht="54">
      <c r="A43" s="75" t="s">
        <v>17</v>
      </c>
      <c r="B43" s="75" t="s">
        <v>4</v>
      </c>
      <c r="C43" s="75" t="s">
        <v>1431</v>
      </c>
      <c r="D43" s="36" t="str">
        <f t="shared" si="0"/>
        <v>Private</v>
      </c>
      <c r="E43" s="76">
        <v>1320</v>
      </c>
      <c r="F43" s="76">
        <v>2264</v>
      </c>
      <c r="G43" s="75" t="s">
        <v>795</v>
      </c>
      <c r="H43" s="76">
        <v>471</v>
      </c>
      <c r="I43" s="45">
        <f t="shared" si="1"/>
        <v>29</v>
      </c>
      <c r="J43" s="76">
        <v>1983</v>
      </c>
      <c r="K43" s="75" t="s">
        <v>70</v>
      </c>
    </row>
    <row r="44" spans="1:11" ht="40.5">
      <c r="A44" s="75" t="s">
        <v>17</v>
      </c>
      <c r="B44" s="75" t="s">
        <v>4</v>
      </c>
      <c r="C44" s="75" t="s">
        <v>7</v>
      </c>
      <c r="D44" s="36" t="str">
        <f t="shared" si="0"/>
        <v>Private</v>
      </c>
      <c r="E44" s="76">
        <v>722</v>
      </c>
      <c r="F44" s="76">
        <v>722</v>
      </c>
      <c r="G44" s="75" t="s">
        <v>735</v>
      </c>
      <c r="H44" s="76">
        <v>682</v>
      </c>
      <c r="I44" s="45">
        <f t="shared" si="1"/>
        <v>10</v>
      </c>
      <c r="J44" s="76">
        <v>2002</v>
      </c>
      <c r="K44" s="75" t="s">
        <v>70</v>
      </c>
    </row>
    <row r="45" spans="1:11" ht="54">
      <c r="A45" s="75" t="s">
        <v>17</v>
      </c>
      <c r="B45" s="75" t="s">
        <v>4</v>
      </c>
      <c r="C45" s="75" t="s">
        <v>7</v>
      </c>
      <c r="D45" s="36" t="str">
        <f t="shared" si="0"/>
        <v>Private</v>
      </c>
      <c r="E45" s="76">
        <v>736</v>
      </c>
      <c r="F45" s="76">
        <v>736</v>
      </c>
      <c r="G45" s="75" t="s">
        <v>740</v>
      </c>
      <c r="H45" s="76">
        <v>58</v>
      </c>
      <c r="I45" s="45">
        <f t="shared" si="1"/>
        <v>10</v>
      </c>
      <c r="J45" s="76">
        <v>2002</v>
      </c>
      <c r="K45" s="75" t="s">
        <v>70</v>
      </c>
    </row>
    <row r="46" spans="1:11" ht="27">
      <c r="A46" s="75" t="s">
        <v>17</v>
      </c>
      <c r="B46" s="75" t="s">
        <v>4</v>
      </c>
      <c r="C46" s="75" t="s">
        <v>7</v>
      </c>
      <c r="D46" s="36" t="str">
        <f t="shared" si="0"/>
        <v>Private</v>
      </c>
      <c r="E46" s="76">
        <v>737</v>
      </c>
      <c r="F46" s="76">
        <v>737</v>
      </c>
      <c r="G46" s="75" t="s">
        <v>741</v>
      </c>
      <c r="H46" s="76">
        <v>438</v>
      </c>
      <c r="I46" s="45">
        <f t="shared" si="1"/>
        <v>8</v>
      </c>
      <c r="J46" s="76">
        <v>2004</v>
      </c>
      <c r="K46" s="75" t="s">
        <v>70</v>
      </c>
    </row>
    <row r="47" spans="1:11" ht="54">
      <c r="A47" s="75" t="s">
        <v>17</v>
      </c>
      <c r="B47" s="75" t="s">
        <v>4</v>
      </c>
      <c r="C47" s="75" t="s">
        <v>7</v>
      </c>
      <c r="D47" s="36" t="str">
        <f t="shared" si="0"/>
        <v>Private</v>
      </c>
      <c r="E47" s="76">
        <v>916</v>
      </c>
      <c r="F47" s="76">
        <v>916</v>
      </c>
      <c r="G47" s="75" t="s">
        <v>765</v>
      </c>
      <c r="H47" s="76">
        <v>251</v>
      </c>
      <c r="I47" s="45">
        <f t="shared" si="1"/>
        <v>10</v>
      </c>
      <c r="J47" s="76">
        <v>2002</v>
      </c>
      <c r="K47" s="75" t="s">
        <v>70</v>
      </c>
    </row>
    <row r="48" spans="1:11" ht="54">
      <c r="A48" s="75" t="s">
        <v>17</v>
      </c>
      <c r="B48" s="75" t="s">
        <v>4</v>
      </c>
      <c r="C48" s="75" t="s">
        <v>6</v>
      </c>
      <c r="D48" s="36" t="str">
        <f t="shared" si="0"/>
        <v>Public</v>
      </c>
      <c r="E48" s="76">
        <v>727</v>
      </c>
      <c r="F48" s="76">
        <v>727</v>
      </c>
      <c r="G48" s="75" t="s">
        <v>737</v>
      </c>
      <c r="H48" s="76">
        <v>1287</v>
      </c>
      <c r="I48" s="45">
        <f t="shared" si="1"/>
        <v>10</v>
      </c>
      <c r="J48" s="76">
        <v>2002</v>
      </c>
      <c r="K48" s="75" t="s">
        <v>70</v>
      </c>
    </row>
    <row r="49" spans="1:11" ht="40.5">
      <c r="A49" s="75" t="s">
        <v>17</v>
      </c>
      <c r="B49" s="75" t="s">
        <v>4</v>
      </c>
      <c r="C49" s="75" t="s">
        <v>6</v>
      </c>
      <c r="D49" s="36" t="str">
        <f t="shared" si="0"/>
        <v>Public</v>
      </c>
      <c r="E49" s="76">
        <v>734</v>
      </c>
      <c r="F49" s="76">
        <v>734</v>
      </c>
      <c r="G49" s="75" t="s">
        <v>738</v>
      </c>
      <c r="H49" s="76">
        <v>1354</v>
      </c>
      <c r="I49" s="45">
        <f t="shared" si="1"/>
        <v>12</v>
      </c>
      <c r="J49" s="76">
        <v>2000</v>
      </c>
      <c r="K49" s="75" t="s">
        <v>70</v>
      </c>
    </row>
    <row r="50" spans="1:11" ht="54">
      <c r="A50" s="75" t="s">
        <v>17</v>
      </c>
      <c r="B50" s="75" t="s">
        <v>4</v>
      </c>
      <c r="C50" s="75" t="s">
        <v>6</v>
      </c>
      <c r="D50" s="36" t="str">
        <f t="shared" si="0"/>
        <v>Public</v>
      </c>
      <c r="E50" s="76">
        <v>738</v>
      </c>
      <c r="F50" s="76">
        <v>738</v>
      </c>
      <c r="G50" s="75" t="s">
        <v>742</v>
      </c>
      <c r="H50" s="76">
        <v>1194</v>
      </c>
      <c r="I50" s="45">
        <f t="shared" si="1"/>
        <v>2012</v>
      </c>
      <c r="J50" s="77"/>
      <c r="K50" s="75" t="s">
        <v>70</v>
      </c>
    </row>
    <row r="51" spans="1:11" ht="27">
      <c r="A51" s="75" t="s">
        <v>17</v>
      </c>
      <c r="B51" s="75" t="s">
        <v>4</v>
      </c>
      <c r="C51" s="75" t="s">
        <v>6</v>
      </c>
      <c r="D51" s="36" t="str">
        <f t="shared" si="0"/>
        <v>Public</v>
      </c>
      <c r="E51" s="76">
        <v>777</v>
      </c>
      <c r="F51" s="76">
        <v>777</v>
      </c>
      <c r="G51" s="75" t="s">
        <v>745</v>
      </c>
      <c r="H51" s="76">
        <v>1386</v>
      </c>
      <c r="I51" s="45">
        <f t="shared" si="1"/>
        <v>13</v>
      </c>
      <c r="J51" s="76">
        <v>1999</v>
      </c>
      <c r="K51" s="75" t="s">
        <v>70</v>
      </c>
    </row>
    <row r="52" spans="1:11" ht="67.5">
      <c r="A52" s="75" t="s">
        <v>17</v>
      </c>
      <c r="B52" s="75" t="s">
        <v>4</v>
      </c>
      <c r="C52" s="75" t="s">
        <v>6</v>
      </c>
      <c r="D52" s="36" t="str">
        <f t="shared" si="0"/>
        <v>Public</v>
      </c>
      <c r="E52" s="76">
        <v>788</v>
      </c>
      <c r="F52" s="76">
        <v>788</v>
      </c>
      <c r="G52" s="75" t="s">
        <v>747</v>
      </c>
      <c r="H52" s="76">
        <v>1144</v>
      </c>
      <c r="I52" s="45">
        <f t="shared" si="1"/>
        <v>28</v>
      </c>
      <c r="J52" s="76">
        <v>1984</v>
      </c>
      <c r="K52" s="75" t="s">
        <v>70</v>
      </c>
    </row>
    <row r="53" spans="1:11" ht="54">
      <c r="A53" s="75" t="s">
        <v>17</v>
      </c>
      <c r="B53" s="75" t="s">
        <v>4</v>
      </c>
      <c r="C53" s="75" t="s">
        <v>6</v>
      </c>
      <c r="D53" s="36" t="str">
        <f t="shared" si="0"/>
        <v>Public</v>
      </c>
      <c r="E53" s="76">
        <v>888</v>
      </c>
      <c r="F53" s="76">
        <v>888</v>
      </c>
      <c r="G53" s="75" t="s">
        <v>753</v>
      </c>
      <c r="H53" s="76">
        <v>2317</v>
      </c>
      <c r="I53" s="45">
        <f t="shared" si="1"/>
        <v>28</v>
      </c>
      <c r="J53" s="76">
        <v>1984</v>
      </c>
      <c r="K53" s="75" t="s">
        <v>70</v>
      </c>
    </row>
    <row r="54" spans="1:11" ht="27">
      <c r="A54" s="75" t="s">
        <v>17</v>
      </c>
      <c r="B54" s="75" t="s">
        <v>4</v>
      </c>
      <c r="C54" s="75" t="s">
        <v>6</v>
      </c>
      <c r="D54" s="36" t="str">
        <f t="shared" si="0"/>
        <v>Public</v>
      </c>
      <c r="E54" s="76">
        <v>909</v>
      </c>
      <c r="F54" s="76">
        <v>909</v>
      </c>
      <c r="G54" s="75" t="s">
        <v>759</v>
      </c>
      <c r="H54" s="76">
        <v>359</v>
      </c>
      <c r="I54" s="45">
        <f t="shared" si="1"/>
        <v>22</v>
      </c>
      <c r="J54" s="76">
        <v>1990</v>
      </c>
      <c r="K54" s="75" t="s">
        <v>70</v>
      </c>
    </row>
    <row r="55" spans="1:11" ht="27">
      <c r="A55" s="75" t="s">
        <v>17</v>
      </c>
      <c r="B55" s="75" t="s">
        <v>4</v>
      </c>
      <c r="C55" s="75" t="s">
        <v>6</v>
      </c>
      <c r="D55" s="36" t="str">
        <f t="shared" si="0"/>
        <v>Public</v>
      </c>
      <c r="E55" s="76">
        <v>1401</v>
      </c>
      <c r="F55" s="76">
        <v>5103</v>
      </c>
      <c r="G55" s="75" t="s">
        <v>798</v>
      </c>
      <c r="H55" s="76">
        <v>516</v>
      </c>
      <c r="I55" s="45">
        <f t="shared" si="1"/>
        <v>8</v>
      </c>
      <c r="J55" s="76">
        <v>2004</v>
      </c>
      <c r="K55" s="75" t="s">
        <v>70</v>
      </c>
    </row>
    <row r="56" spans="1:11" ht="67.5">
      <c r="A56" s="75" t="s">
        <v>17</v>
      </c>
      <c r="B56" s="75" t="s">
        <v>1432</v>
      </c>
      <c r="C56" s="75" t="s">
        <v>1431</v>
      </c>
      <c r="D56" s="36" t="str">
        <f t="shared" si="0"/>
        <v>Private</v>
      </c>
      <c r="E56" s="76">
        <v>1138</v>
      </c>
      <c r="F56" s="76">
        <v>1138</v>
      </c>
      <c r="G56" s="75" t="s">
        <v>781</v>
      </c>
      <c r="H56" s="76">
        <v>914</v>
      </c>
      <c r="I56" s="45">
        <f t="shared" si="1"/>
        <v>9</v>
      </c>
      <c r="J56" s="76">
        <v>2003</v>
      </c>
      <c r="K56" s="75" t="s">
        <v>70</v>
      </c>
    </row>
    <row r="57" spans="1:11" ht="40.5">
      <c r="A57" s="75" t="s">
        <v>17</v>
      </c>
      <c r="B57" s="75" t="s">
        <v>1432</v>
      </c>
      <c r="C57" s="75" t="s">
        <v>6</v>
      </c>
      <c r="D57" s="36" t="str">
        <f t="shared" si="0"/>
        <v>Public</v>
      </c>
      <c r="E57" s="76">
        <v>1146</v>
      </c>
      <c r="F57" s="76">
        <v>1146</v>
      </c>
      <c r="G57" s="75" t="s">
        <v>782</v>
      </c>
      <c r="H57" s="76">
        <v>638</v>
      </c>
      <c r="I57" s="45">
        <f t="shared" si="1"/>
        <v>24</v>
      </c>
      <c r="J57" s="76">
        <v>1988</v>
      </c>
      <c r="K57" s="75" t="s">
        <v>70</v>
      </c>
    </row>
    <row r="58" spans="1:11" ht="67.5">
      <c r="A58" s="75" t="s">
        <v>17</v>
      </c>
      <c r="B58" s="75" t="s">
        <v>1432</v>
      </c>
      <c r="C58" s="75" t="s">
        <v>6</v>
      </c>
      <c r="D58" s="36" t="str">
        <f t="shared" si="0"/>
        <v>Public</v>
      </c>
      <c r="E58" s="76">
        <v>1155</v>
      </c>
      <c r="F58" s="76">
        <v>1155</v>
      </c>
      <c r="G58" s="75" t="s">
        <v>783</v>
      </c>
      <c r="H58" s="76">
        <v>265</v>
      </c>
      <c r="I58" s="45">
        <f t="shared" si="1"/>
        <v>27</v>
      </c>
      <c r="J58" s="76">
        <v>1985</v>
      </c>
      <c r="K58" s="75" t="s">
        <v>70</v>
      </c>
    </row>
    <row r="59" spans="1:11" ht="54">
      <c r="A59" s="75" t="s">
        <v>17</v>
      </c>
      <c r="B59" s="75" t="s">
        <v>1432</v>
      </c>
      <c r="C59" s="75" t="s">
        <v>6</v>
      </c>
      <c r="D59" s="36" t="str">
        <f t="shared" si="0"/>
        <v>Public</v>
      </c>
      <c r="E59" s="76">
        <v>1303</v>
      </c>
      <c r="F59" s="76">
        <v>2208</v>
      </c>
      <c r="G59" s="75" t="s">
        <v>790</v>
      </c>
      <c r="H59" s="76">
        <v>891</v>
      </c>
      <c r="I59" s="45">
        <f t="shared" si="1"/>
        <v>29</v>
      </c>
      <c r="J59" s="76">
        <v>1983</v>
      </c>
      <c r="K59" s="75" t="s">
        <v>70</v>
      </c>
    </row>
    <row r="60" spans="1:11" ht="81">
      <c r="A60" s="75" t="s">
        <v>18</v>
      </c>
      <c r="B60" s="75" t="s">
        <v>4</v>
      </c>
      <c r="C60" s="75" t="s">
        <v>1431</v>
      </c>
      <c r="D60" s="36" t="str">
        <f t="shared" si="0"/>
        <v>Private</v>
      </c>
      <c r="E60" s="76">
        <v>765</v>
      </c>
      <c r="F60" s="76">
        <v>765</v>
      </c>
      <c r="G60" s="75" t="s">
        <v>889</v>
      </c>
      <c r="H60" s="76">
        <v>488</v>
      </c>
      <c r="I60" s="45">
        <f t="shared" si="1"/>
        <v>21</v>
      </c>
      <c r="J60" s="76">
        <v>1991</v>
      </c>
      <c r="K60" s="75" t="s">
        <v>70</v>
      </c>
    </row>
    <row r="61" spans="1:11" ht="81">
      <c r="A61" s="75" t="s">
        <v>18</v>
      </c>
      <c r="B61" s="75" t="s">
        <v>4</v>
      </c>
      <c r="C61" s="75" t="s">
        <v>1431</v>
      </c>
      <c r="D61" s="36" t="str">
        <f t="shared" si="0"/>
        <v>Private</v>
      </c>
      <c r="E61" s="76">
        <v>1063</v>
      </c>
      <c r="F61" s="76">
        <v>1063</v>
      </c>
      <c r="G61" s="75" t="s">
        <v>907</v>
      </c>
      <c r="H61" s="76">
        <v>223</v>
      </c>
      <c r="I61" s="45">
        <f t="shared" si="1"/>
        <v>10</v>
      </c>
      <c r="J61" s="76">
        <v>2002</v>
      </c>
      <c r="K61" s="75" t="s">
        <v>70</v>
      </c>
    </row>
    <row r="62" spans="1:11" ht="54">
      <c r="A62" s="75" t="s">
        <v>18</v>
      </c>
      <c r="B62" s="75" t="s">
        <v>4</v>
      </c>
      <c r="C62" s="75" t="s">
        <v>6</v>
      </c>
      <c r="D62" s="36" t="str">
        <f t="shared" si="0"/>
        <v>Public</v>
      </c>
      <c r="E62" s="76">
        <v>1060</v>
      </c>
      <c r="F62" s="76">
        <v>1060</v>
      </c>
      <c r="G62" s="75" t="s">
        <v>905</v>
      </c>
      <c r="H62" s="76">
        <v>1295</v>
      </c>
      <c r="I62" s="45">
        <f t="shared" si="1"/>
        <v>12</v>
      </c>
      <c r="J62" s="76">
        <v>2000</v>
      </c>
      <c r="K62" s="75" t="s">
        <v>70</v>
      </c>
    </row>
    <row r="63" spans="1:11" ht="40.5">
      <c r="A63" s="75" t="s">
        <v>18</v>
      </c>
      <c r="B63" s="75" t="s">
        <v>4</v>
      </c>
      <c r="C63" s="75" t="s">
        <v>6</v>
      </c>
      <c r="D63" s="36" t="str">
        <f t="shared" si="0"/>
        <v>Public</v>
      </c>
      <c r="E63" s="76">
        <v>1062</v>
      </c>
      <c r="F63" s="76">
        <v>1062</v>
      </c>
      <c r="G63" s="75" t="s">
        <v>906</v>
      </c>
      <c r="H63" s="76">
        <v>292</v>
      </c>
      <c r="I63" s="45">
        <f t="shared" si="1"/>
        <v>9</v>
      </c>
      <c r="J63" s="76">
        <v>2003</v>
      </c>
      <c r="K63" s="75" t="s">
        <v>70</v>
      </c>
    </row>
    <row r="64" spans="1:11" ht="67.5">
      <c r="A64" s="75" t="s">
        <v>18</v>
      </c>
      <c r="B64" s="75" t="s">
        <v>1432</v>
      </c>
      <c r="C64" s="75" t="s">
        <v>1431</v>
      </c>
      <c r="D64" s="36" t="str">
        <f t="shared" si="0"/>
        <v>Private</v>
      </c>
      <c r="E64" s="76">
        <v>1156</v>
      </c>
      <c r="F64" s="76">
        <v>1156</v>
      </c>
      <c r="G64" s="75" t="s">
        <v>909</v>
      </c>
      <c r="H64" s="76">
        <v>170</v>
      </c>
      <c r="I64" s="45">
        <f t="shared" si="1"/>
        <v>4</v>
      </c>
      <c r="J64" s="76">
        <v>2008</v>
      </c>
      <c r="K64" s="75" t="s">
        <v>70</v>
      </c>
    </row>
    <row r="65" spans="1:11" ht="67.5">
      <c r="A65" s="75" t="s">
        <v>18</v>
      </c>
      <c r="B65" s="75" t="s">
        <v>1432</v>
      </c>
      <c r="C65" s="75" t="s">
        <v>1431</v>
      </c>
      <c r="D65" s="36" t="str">
        <f t="shared" si="0"/>
        <v>Private</v>
      </c>
      <c r="E65" s="76">
        <v>1157</v>
      </c>
      <c r="F65" s="76">
        <v>1157</v>
      </c>
      <c r="G65" s="75" t="s">
        <v>910</v>
      </c>
      <c r="H65" s="76">
        <v>161</v>
      </c>
      <c r="I65" s="45">
        <f t="shared" si="1"/>
        <v>4</v>
      </c>
      <c r="J65" s="76">
        <v>2008</v>
      </c>
      <c r="K65" s="75" t="s">
        <v>70</v>
      </c>
    </row>
    <row r="66" spans="1:11" ht="40.5">
      <c r="A66" s="75" t="s">
        <v>19</v>
      </c>
      <c r="B66" s="75" t="s">
        <v>4</v>
      </c>
      <c r="C66" s="75" t="s">
        <v>6</v>
      </c>
      <c r="D66" s="36" t="str">
        <f t="shared" ref="D66:D97" si="2">IF(C66="Catholic", "Private", C66)</f>
        <v>Public</v>
      </c>
      <c r="E66" s="76">
        <v>297</v>
      </c>
      <c r="F66" s="76">
        <v>297</v>
      </c>
      <c r="G66" s="75" t="s">
        <v>940</v>
      </c>
      <c r="H66" s="76">
        <v>226</v>
      </c>
      <c r="I66" s="45">
        <f t="shared" si="1"/>
        <v>5</v>
      </c>
      <c r="J66" s="76">
        <v>2007</v>
      </c>
      <c r="K66" s="75" t="s">
        <v>70</v>
      </c>
    </row>
    <row r="67" spans="1:11" ht="54">
      <c r="A67" s="75" t="s">
        <v>19</v>
      </c>
      <c r="B67" s="75" t="s">
        <v>4</v>
      </c>
      <c r="C67" s="75" t="s">
        <v>6</v>
      </c>
      <c r="D67" s="36" t="str">
        <f t="shared" si="2"/>
        <v>Public</v>
      </c>
      <c r="E67" s="76">
        <v>1075</v>
      </c>
      <c r="F67" s="76">
        <v>1075</v>
      </c>
      <c r="G67" s="75" t="s">
        <v>1016</v>
      </c>
      <c r="H67" s="76">
        <v>1904</v>
      </c>
      <c r="I67" s="45">
        <f t="shared" ref="I67:I97" si="3">2012-J67</f>
        <v>8</v>
      </c>
      <c r="J67" s="76">
        <v>2004</v>
      </c>
      <c r="K67" s="75" t="s">
        <v>70</v>
      </c>
    </row>
    <row r="68" spans="1:11" ht="40.5">
      <c r="A68" s="75" t="s">
        <v>19</v>
      </c>
      <c r="B68" s="75" t="s">
        <v>1432</v>
      </c>
      <c r="C68" s="75" t="s">
        <v>6</v>
      </c>
      <c r="D68" s="36" t="str">
        <f t="shared" si="2"/>
        <v>Public</v>
      </c>
      <c r="E68" s="76">
        <v>1158</v>
      </c>
      <c r="F68" s="76">
        <v>1158</v>
      </c>
      <c r="G68" s="75" t="s">
        <v>1017</v>
      </c>
      <c r="H68" s="76">
        <v>252</v>
      </c>
      <c r="I68" s="45">
        <f t="shared" si="3"/>
        <v>8</v>
      </c>
      <c r="J68" s="76">
        <v>2004</v>
      </c>
      <c r="K68" s="75" t="s">
        <v>70</v>
      </c>
    </row>
    <row r="69" spans="1:11" ht="94.5">
      <c r="A69" s="75" t="s">
        <v>20</v>
      </c>
      <c r="B69" s="75" t="s">
        <v>4</v>
      </c>
      <c r="C69" s="75" t="s">
        <v>1431</v>
      </c>
      <c r="D69" s="36" t="str">
        <f t="shared" si="2"/>
        <v>Private</v>
      </c>
      <c r="E69" s="76">
        <v>1276</v>
      </c>
      <c r="F69" s="76">
        <v>1277</v>
      </c>
      <c r="G69" s="75" t="s">
        <v>1078</v>
      </c>
      <c r="H69" s="76">
        <v>38</v>
      </c>
      <c r="I69" s="45">
        <f t="shared" si="3"/>
        <v>2012</v>
      </c>
      <c r="J69" s="77"/>
      <c r="K69" s="75" t="s">
        <v>70</v>
      </c>
    </row>
    <row r="70" spans="1:11" ht="54">
      <c r="A70" s="75" t="s">
        <v>20</v>
      </c>
      <c r="B70" s="75" t="s">
        <v>4</v>
      </c>
      <c r="C70" s="75" t="s">
        <v>1431</v>
      </c>
      <c r="D70" s="36" t="str">
        <f t="shared" si="2"/>
        <v>Private</v>
      </c>
      <c r="E70" s="76">
        <v>1398</v>
      </c>
      <c r="F70" s="76">
        <v>5100</v>
      </c>
      <c r="G70" s="75" t="s">
        <v>1087</v>
      </c>
      <c r="H70" s="76">
        <v>352</v>
      </c>
      <c r="I70" s="45">
        <f t="shared" si="3"/>
        <v>26</v>
      </c>
      <c r="J70" s="76">
        <v>1986</v>
      </c>
      <c r="K70" s="75" t="s">
        <v>70</v>
      </c>
    </row>
    <row r="71" spans="1:11" ht="27">
      <c r="A71" s="75" t="s">
        <v>20</v>
      </c>
      <c r="B71" s="75" t="s">
        <v>4</v>
      </c>
      <c r="C71" s="75" t="s">
        <v>6</v>
      </c>
      <c r="D71" s="36" t="str">
        <f t="shared" si="2"/>
        <v>Public</v>
      </c>
      <c r="E71" s="76">
        <v>1293</v>
      </c>
      <c r="F71" s="76">
        <v>2053</v>
      </c>
      <c r="G71" s="75" t="s">
        <v>1079</v>
      </c>
      <c r="H71" s="76">
        <v>1502</v>
      </c>
      <c r="I71" s="45">
        <f t="shared" si="3"/>
        <v>12</v>
      </c>
      <c r="J71" s="76">
        <v>2000</v>
      </c>
      <c r="K71" s="75" t="s">
        <v>70</v>
      </c>
    </row>
    <row r="72" spans="1:11" ht="40.5">
      <c r="A72" s="75" t="s">
        <v>20</v>
      </c>
      <c r="B72" s="75" t="s">
        <v>1432</v>
      </c>
      <c r="C72" s="75" t="s">
        <v>6</v>
      </c>
      <c r="D72" s="36" t="str">
        <f t="shared" si="2"/>
        <v>Public</v>
      </c>
      <c r="E72" s="76">
        <v>1308</v>
      </c>
      <c r="F72" s="76">
        <v>2241</v>
      </c>
      <c r="G72" s="75" t="s">
        <v>1080</v>
      </c>
      <c r="H72" s="76">
        <v>329</v>
      </c>
      <c r="I72" s="45">
        <f t="shared" si="3"/>
        <v>5</v>
      </c>
      <c r="J72" s="76">
        <v>2007</v>
      </c>
      <c r="K72" s="75" t="s">
        <v>70</v>
      </c>
    </row>
    <row r="73" spans="1:11" ht="40.5">
      <c r="A73" s="75" t="s">
        <v>21</v>
      </c>
      <c r="B73" s="75" t="s">
        <v>4</v>
      </c>
      <c r="C73" s="75" t="s">
        <v>1431</v>
      </c>
      <c r="D73" s="36" t="str">
        <f t="shared" si="2"/>
        <v>Private</v>
      </c>
      <c r="E73" s="76">
        <v>1098</v>
      </c>
      <c r="F73" s="76">
        <v>1098</v>
      </c>
      <c r="G73" s="75" t="s">
        <v>1137</v>
      </c>
      <c r="H73" s="76">
        <v>316</v>
      </c>
      <c r="I73" s="45">
        <f t="shared" si="3"/>
        <v>21</v>
      </c>
      <c r="J73" s="76">
        <v>1991</v>
      </c>
      <c r="K73" s="75" t="s">
        <v>70</v>
      </c>
    </row>
    <row r="74" spans="1:11" ht="40.5">
      <c r="A74" s="75" t="s">
        <v>21</v>
      </c>
      <c r="B74" s="75" t="s">
        <v>4</v>
      </c>
      <c r="C74" s="75" t="s">
        <v>1431</v>
      </c>
      <c r="D74" s="36" t="str">
        <f t="shared" si="2"/>
        <v>Private</v>
      </c>
      <c r="E74" s="76">
        <v>1100</v>
      </c>
      <c r="F74" s="76">
        <v>1100</v>
      </c>
      <c r="G74" s="75" t="s">
        <v>1138</v>
      </c>
      <c r="H74" s="76">
        <v>245</v>
      </c>
      <c r="I74" s="45">
        <f t="shared" si="3"/>
        <v>9</v>
      </c>
      <c r="J74" s="76">
        <v>2003</v>
      </c>
      <c r="K74" s="75" t="s">
        <v>70</v>
      </c>
    </row>
    <row r="75" spans="1:11" ht="94.5">
      <c r="A75" s="75" t="s">
        <v>21</v>
      </c>
      <c r="B75" s="75" t="s">
        <v>4</v>
      </c>
      <c r="C75" s="75" t="s">
        <v>6</v>
      </c>
      <c r="D75" s="36" t="str">
        <f t="shared" si="2"/>
        <v>Public</v>
      </c>
      <c r="E75" s="76">
        <v>492</v>
      </c>
      <c r="F75" s="76">
        <v>492</v>
      </c>
      <c r="G75" s="75" t="s">
        <v>1090</v>
      </c>
      <c r="H75" s="76">
        <v>75</v>
      </c>
      <c r="I75" s="45">
        <f t="shared" si="3"/>
        <v>2012</v>
      </c>
      <c r="J75" s="77"/>
      <c r="K75" s="75" t="s">
        <v>70</v>
      </c>
    </row>
    <row r="76" spans="1:11" ht="27">
      <c r="A76" s="75" t="s">
        <v>21</v>
      </c>
      <c r="B76" s="75" t="s">
        <v>4</v>
      </c>
      <c r="C76" s="75" t="s">
        <v>6</v>
      </c>
      <c r="D76" s="36" t="str">
        <f t="shared" si="2"/>
        <v>Public</v>
      </c>
      <c r="E76" s="76">
        <v>1096</v>
      </c>
      <c r="F76" s="76">
        <v>1096</v>
      </c>
      <c r="G76" s="75" t="s">
        <v>1136</v>
      </c>
      <c r="H76" s="76">
        <v>425</v>
      </c>
      <c r="I76" s="45">
        <f t="shared" si="3"/>
        <v>17</v>
      </c>
      <c r="J76" s="76">
        <v>1995</v>
      </c>
      <c r="K76" s="75" t="s">
        <v>70</v>
      </c>
    </row>
    <row r="77" spans="1:11" ht="40.5">
      <c r="A77" s="75" t="s">
        <v>22</v>
      </c>
      <c r="B77" s="75" t="s">
        <v>4</v>
      </c>
      <c r="C77" s="75" t="s">
        <v>1431</v>
      </c>
      <c r="D77" s="36" t="str">
        <f t="shared" si="2"/>
        <v>Private</v>
      </c>
      <c r="E77" s="76">
        <v>732</v>
      </c>
      <c r="F77" s="76">
        <v>732</v>
      </c>
      <c r="G77" s="75" t="s">
        <v>1211</v>
      </c>
      <c r="H77" s="76">
        <v>252</v>
      </c>
      <c r="I77" s="45">
        <f t="shared" si="3"/>
        <v>6</v>
      </c>
      <c r="J77" s="76">
        <v>2006</v>
      </c>
      <c r="K77" s="75" t="s">
        <v>70</v>
      </c>
    </row>
    <row r="78" spans="1:11" ht="67.5">
      <c r="A78" s="75" t="s">
        <v>22</v>
      </c>
      <c r="B78" s="75" t="s">
        <v>4</v>
      </c>
      <c r="C78" s="75" t="s">
        <v>1431</v>
      </c>
      <c r="D78" s="36" t="str">
        <f t="shared" si="2"/>
        <v>Private</v>
      </c>
      <c r="E78" s="76">
        <v>1133</v>
      </c>
      <c r="F78" s="76">
        <v>1133</v>
      </c>
      <c r="G78" s="75" t="s">
        <v>1232</v>
      </c>
      <c r="H78" s="76">
        <v>316</v>
      </c>
      <c r="I78" s="45">
        <f t="shared" si="3"/>
        <v>9</v>
      </c>
      <c r="J78" s="76">
        <v>2003</v>
      </c>
      <c r="K78" s="75" t="s">
        <v>70</v>
      </c>
    </row>
    <row r="79" spans="1:11" ht="67.5">
      <c r="A79" s="75" t="s">
        <v>22</v>
      </c>
      <c r="B79" s="75" t="s">
        <v>4</v>
      </c>
      <c r="C79" s="75" t="s">
        <v>1431</v>
      </c>
      <c r="D79" s="36" t="str">
        <f t="shared" si="2"/>
        <v>Private</v>
      </c>
      <c r="E79" s="76">
        <v>1195</v>
      </c>
      <c r="F79" s="76">
        <v>1196</v>
      </c>
      <c r="G79" s="75" t="s">
        <v>1235</v>
      </c>
      <c r="H79" s="76">
        <v>140</v>
      </c>
      <c r="I79" s="45">
        <f t="shared" si="3"/>
        <v>35</v>
      </c>
      <c r="J79" s="76">
        <v>1977</v>
      </c>
      <c r="K79" s="75" t="s">
        <v>70</v>
      </c>
    </row>
    <row r="80" spans="1:11" ht="40.5">
      <c r="A80" s="75" t="s">
        <v>22</v>
      </c>
      <c r="B80" s="75" t="s">
        <v>4</v>
      </c>
      <c r="C80" s="75" t="s">
        <v>6</v>
      </c>
      <c r="D80" s="36" t="str">
        <f t="shared" si="2"/>
        <v>Public</v>
      </c>
      <c r="E80" s="76">
        <v>1110</v>
      </c>
      <c r="F80" s="76">
        <v>1110</v>
      </c>
      <c r="G80" s="75" t="s">
        <v>1229</v>
      </c>
      <c r="H80" s="76">
        <v>281</v>
      </c>
      <c r="I80" s="45">
        <f t="shared" si="3"/>
        <v>6</v>
      </c>
      <c r="J80" s="76">
        <v>2006</v>
      </c>
      <c r="K80" s="75" t="s">
        <v>70</v>
      </c>
    </row>
    <row r="81" spans="1:11" ht="67.5">
      <c r="A81" s="75" t="s">
        <v>22</v>
      </c>
      <c r="B81" s="75" t="s">
        <v>4</v>
      </c>
      <c r="C81" s="75" t="s">
        <v>6</v>
      </c>
      <c r="D81" s="36" t="str">
        <f t="shared" si="2"/>
        <v>Public</v>
      </c>
      <c r="E81" s="76">
        <v>1131</v>
      </c>
      <c r="F81" s="76">
        <v>1131</v>
      </c>
      <c r="G81" s="75" t="s">
        <v>1230</v>
      </c>
      <c r="H81" s="76">
        <v>255</v>
      </c>
      <c r="I81" s="45">
        <f t="shared" si="3"/>
        <v>12</v>
      </c>
      <c r="J81" s="76">
        <v>2000</v>
      </c>
      <c r="K81" s="75" t="s">
        <v>70</v>
      </c>
    </row>
    <row r="82" spans="1:11" ht="40.5">
      <c r="A82" s="75" t="s">
        <v>22</v>
      </c>
      <c r="B82" s="75" t="s">
        <v>4</v>
      </c>
      <c r="C82" s="75" t="s">
        <v>6</v>
      </c>
      <c r="D82" s="36" t="str">
        <f t="shared" si="2"/>
        <v>Public</v>
      </c>
      <c r="E82" s="76">
        <v>1132</v>
      </c>
      <c r="F82" s="76">
        <v>1132</v>
      </c>
      <c r="G82" s="75" t="s">
        <v>1231</v>
      </c>
      <c r="H82" s="76">
        <v>661</v>
      </c>
      <c r="I82" s="45">
        <f t="shared" si="3"/>
        <v>22</v>
      </c>
      <c r="J82" s="76">
        <v>1990</v>
      </c>
      <c r="K82" s="75" t="s">
        <v>70</v>
      </c>
    </row>
    <row r="83" spans="1:11" ht="54">
      <c r="A83" s="75" t="s">
        <v>22</v>
      </c>
      <c r="B83" s="75" t="s">
        <v>1432</v>
      </c>
      <c r="C83" s="75" t="s">
        <v>6</v>
      </c>
      <c r="D83" s="36" t="str">
        <f t="shared" si="2"/>
        <v>Public</v>
      </c>
      <c r="E83" s="76">
        <v>1160</v>
      </c>
      <c r="F83" s="76">
        <v>1161</v>
      </c>
      <c r="G83" s="75" t="s">
        <v>1233</v>
      </c>
      <c r="H83" s="76">
        <v>122</v>
      </c>
      <c r="I83" s="45">
        <f t="shared" si="3"/>
        <v>6</v>
      </c>
      <c r="J83" s="76">
        <v>2006</v>
      </c>
      <c r="K83" s="75" t="s">
        <v>70</v>
      </c>
    </row>
    <row r="84" spans="1:11" ht="40.5">
      <c r="A84" s="75" t="s">
        <v>22</v>
      </c>
      <c r="B84" s="75" t="s">
        <v>1432</v>
      </c>
      <c r="C84" s="75" t="s">
        <v>6</v>
      </c>
      <c r="D84" s="36" t="str">
        <f t="shared" si="2"/>
        <v>Public</v>
      </c>
      <c r="E84" s="76">
        <v>1294</v>
      </c>
      <c r="F84" s="76">
        <v>2056</v>
      </c>
      <c r="G84" s="75" t="s">
        <v>1240</v>
      </c>
      <c r="H84" s="76">
        <v>548</v>
      </c>
      <c r="I84" s="45">
        <f t="shared" si="3"/>
        <v>14</v>
      </c>
      <c r="J84" s="76">
        <v>1998</v>
      </c>
      <c r="K84" s="75" t="s">
        <v>70</v>
      </c>
    </row>
    <row r="85" spans="1:11" ht="27">
      <c r="A85" s="75" t="s">
        <v>23</v>
      </c>
      <c r="B85" s="75" t="s">
        <v>4</v>
      </c>
      <c r="C85" s="75" t="s">
        <v>1431</v>
      </c>
      <c r="D85" s="36" t="str">
        <f t="shared" si="2"/>
        <v>Private</v>
      </c>
      <c r="E85" s="76">
        <v>1141</v>
      </c>
      <c r="F85" s="76">
        <v>1141</v>
      </c>
      <c r="G85" s="75" t="s">
        <v>1304</v>
      </c>
      <c r="H85" s="76">
        <v>387</v>
      </c>
      <c r="I85" s="45">
        <f t="shared" si="3"/>
        <v>11</v>
      </c>
      <c r="J85" s="76">
        <v>2001</v>
      </c>
      <c r="K85" s="75" t="s">
        <v>70</v>
      </c>
    </row>
    <row r="86" spans="1:11" ht="27">
      <c r="A86" s="75" t="s">
        <v>23</v>
      </c>
      <c r="B86" s="75" t="s">
        <v>4</v>
      </c>
      <c r="C86" s="75" t="s">
        <v>6</v>
      </c>
      <c r="D86" s="36" t="str">
        <f t="shared" si="2"/>
        <v>Public</v>
      </c>
      <c r="E86" s="76">
        <v>1142</v>
      </c>
      <c r="F86" s="76">
        <v>1142</v>
      </c>
      <c r="G86" s="75" t="s">
        <v>1305</v>
      </c>
      <c r="H86" s="76">
        <v>604</v>
      </c>
      <c r="I86" s="45">
        <f t="shared" si="3"/>
        <v>24</v>
      </c>
      <c r="J86" s="76">
        <v>1988</v>
      </c>
      <c r="K86" s="75" t="s">
        <v>70</v>
      </c>
    </row>
    <row r="87" spans="1:11" ht="27">
      <c r="A87" s="75" t="s">
        <v>23</v>
      </c>
      <c r="B87" s="75" t="s">
        <v>4</v>
      </c>
      <c r="C87" s="75" t="s">
        <v>6</v>
      </c>
      <c r="D87" s="36" t="str">
        <f t="shared" si="2"/>
        <v>Public</v>
      </c>
      <c r="E87" s="76">
        <v>1143</v>
      </c>
      <c r="F87" s="76">
        <v>1143</v>
      </c>
      <c r="G87" s="75" t="s">
        <v>1306</v>
      </c>
      <c r="H87" s="76">
        <v>224</v>
      </c>
      <c r="I87" s="45">
        <f t="shared" si="3"/>
        <v>15</v>
      </c>
      <c r="J87" s="76">
        <v>1997</v>
      </c>
      <c r="K87" s="75" t="s">
        <v>70</v>
      </c>
    </row>
    <row r="88" spans="1:11" ht="54">
      <c r="A88" s="75" t="s">
        <v>23</v>
      </c>
      <c r="B88" s="75" t="s">
        <v>1432</v>
      </c>
      <c r="C88" s="75" t="s">
        <v>6</v>
      </c>
      <c r="D88" s="36" t="str">
        <f t="shared" si="2"/>
        <v>Public</v>
      </c>
      <c r="E88" s="76">
        <v>1145</v>
      </c>
      <c r="F88" s="76">
        <v>1145</v>
      </c>
      <c r="G88" s="75" t="s">
        <v>1307</v>
      </c>
      <c r="H88" s="76">
        <v>395</v>
      </c>
      <c r="I88" s="45">
        <f t="shared" si="3"/>
        <v>24</v>
      </c>
      <c r="J88" s="76">
        <v>1988</v>
      </c>
      <c r="K88" s="75" t="s">
        <v>70</v>
      </c>
    </row>
    <row r="89" spans="1:11" ht="40.5">
      <c r="A89" s="75" t="s">
        <v>24</v>
      </c>
      <c r="B89" s="75" t="s">
        <v>4</v>
      </c>
      <c r="C89" s="75" t="s">
        <v>1431</v>
      </c>
      <c r="D89" s="36" t="str">
        <f t="shared" si="2"/>
        <v>Private</v>
      </c>
      <c r="E89" s="76">
        <v>969</v>
      </c>
      <c r="F89" s="76">
        <v>969</v>
      </c>
      <c r="G89" s="75" t="s">
        <v>1394</v>
      </c>
      <c r="H89" s="76">
        <v>108</v>
      </c>
      <c r="I89" s="45">
        <f t="shared" si="3"/>
        <v>29</v>
      </c>
      <c r="J89" s="76">
        <v>1983</v>
      </c>
      <c r="K89" s="75" t="s">
        <v>70</v>
      </c>
    </row>
    <row r="90" spans="1:11" ht="27">
      <c r="A90" s="75" t="s">
        <v>24</v>
      </c>
      <c r="B90" s="75" t="s">
        <v>4</v>
      </c>
      <c r="C90" s="75" t="s">
        <v>1431</v>
      </c>
      <c r="D90" s="36" t="str">
        <f t="shared" si="2"/>
        <v>Private</v>
      </c>
      <c r="E90" s="76">
        <v>1150</v>
      </c>
      <c r="F90" s="76">
        <v>1150</v>
      </c>
      <c r="G90" s="75" t="s">
        <v>1398</v>
      </c>
      <c r="H90" s="76">
        <v>200</v>
      </c>
      <c r="I90" s="45">
        <f t="shared" si="3"/>
        <v>6</v>
      </c>
      <c r="J90" s="76">
        <v>2006</v>
      </c>
      <c r="K90" s="75" t="s">
        <v>70</v>
      </c>
    </row>
    <row r="91" spans="1:11" ht="67.5">
      <c r="A91" s="75" t="s">
        <v>24</v>
      </c>
      <c r="B91" s="75" t="s">
        <v>4</v>
      </c>
      <c r="C91" s="75" t="s">
        <v>1431</v>
      </c>
      <c r="D91" s="36" t="str">
        <f t="shared" si="2"/>
        <v>Private</v>
      </c>
      <c r="E91" s="76">
        <v>1301</v>
      </c>
      <c r="F91" s="76">
        <v>2174</v>
      </c>
      <c r="G91" s="75" t="s">
        <v>1412</v>
      </c>
      <c r="H91" s="76">
        <v>233</v>
      </c>
      <c r="I91" s="45">
        <f t="shared" si="3"/>
        <v>20</v>
      </c>
      <c r="J91" s="76">
        <v>1992</v>
      </c>
      <c r="K91" s="75" t="s">
        <v>70</v>
      </c>
    </row>
    <row r="92" spans="1:11" ht="54">
      <c r="A92" s="75" t="s">
        <v>24</v>
      </c>
      <c r="B92" s="75" t="s">
        <v>4</v>
      </c>
      <c r="C92" s="75" t="s">
        <v>6</v>
      </c>
      <c r="D92" s="36" t="str">
        <f t="shared" si="2"/>
        <v>Public</v>
      </c>
      <c r="E92" s="76">
        <v>1149</v>
      </c>
      <c r="F92" s="76">
        <v>1149</v>
      </c>
      <c r="G92" s="75" t="s">
        <v>753</v>
      </c>
      <c r="H92" s="76">
        <v>430</v>
      </c>
      <c r="I92" s="45">
        <f t="shared" si="3"/>
        <v>23</v>
      </c>
      <c r="J92" s="76">
        <v>1989</v>
      </c>
      <c r="K92" s="75" t="s">
        <v>70</v>
      </c>
    </row>
    <row r="93" spans="1:11" ht="40.5">
      <c r="A93" s="75" t="s">
        <v>24</v>
      </c>
      <c r="B93" s="75" t="s">
        <v>4</v>
      </c>
      <c r="C93" s="75" t="s">
        <v>6</v>
      </c>
      <c r="D93" s="36" t="str">
        <f t="shared" si="2"/>
        <v>Public</v>
      </c>
      <c r="E93" s="76">
        <v>1151</v>
      </c>
      <c r="F93" s="76">
        <v>1151</v>
      </c>
      <c r="G93" s="75" t="s">
        <v>1399</v>
      </c>
      <c r="H93" s="76">
        <v>350</v>
      </c>
      <c r="I93" s="45">
        <f t="shared" si="3"/>
        <v>17</v>
      </c>
      <c r="J93" s="76">
        <v>1995</v>
      </c>
      <c r="K93" s="75" t="s">
        <v>70</v>
      </c>
    </row>
    <row r="94" spans="1:11" ht="40.5">
      <c r="A94" s="75" t="s">
        <v>24</v>
      </c>
      <c r="B94" s="75" t="s">
        <v>4</v>
      </c>
      <c r="C94" s="75" t="s">
        <v>6</v>
      </c>
      <c r="D94" s="36" t="str">
        <f t="shared" si="2"/>
        <v>Public</v>
      </c>
      <c r="E94" s="76">
        <v>1152</v>
      </c>
      <c r="F94" s="76">
        <v>1152</v>
      </c>
      <c r="G94" s="75" t="s">
        <v>1400</v>
      </c>
      <c r="H94" s="76">
        <v>404</v>
      </c>
      <c r="I94" s="45">
        <f t="shared" si="3"/>
        <v>30</v>
      </c>
      <c r="J94" s="76">
        <v>1982</v>
      </c>
      <c r="K94" s="75" t="s">
        <v>70</v>
      </c>
    </row>
    <row r="95" spans="1:11" ht="40.5">
      <c r="A95" s="75" t="s">
        <v>24</v>
      </c>
      <c r="B95" s="75" t="s">
        <v>4</v>
      </c>
      <c r="C95" s="75" t="s">
        <v>6</v>
      </c>
      <c r="D95" s="36" t="str">
        <f t="shared" si="2"/>
        <v>Public</v>
      </c>
      <c r="E95" s="76">
        <v>1153</v>
      </c>
      <c r="F95" s="76">
        <v>1153</v>
      </c>
      <c r="G95" s="75" t="s">
        <v>1401</v>
      </c>
      <c r="H95" s="76">
        <v>136</v>
      </c>
      <c r="I95" s="45">
        <f t="shared" si="3"/>
        <v>5</v>
      </c>
      <c r="J95" s="76">
        <v>2007</v>
      </c>
      <c r="K95" s="75" t="s">
        <v>70</v>
      </c>
    </row>
    <row r="96" spans="1:11" ht="27">
      <c r="A96" s="75" t="s">
        <v>24</v>
      </c>
      <c r="B96" s="75" t="s">
        <v>4</v>
      </c>
      <c r="C96" s="75" t="s">
        <v>6</v>
      </c>
      <c r="D96" s="36" t="str">
        <f t="shared" si="2"/>
        <v>Public</v>
      </c>
      <c r="E96" s="76">
        <v>1413</v>
      </c>
      <c r="F96" s="76">
        <v>5121</v>
      </c>
      <c r="G96" s="75" t="s">
        <v>1417</v>
      </c>
      <c r="H96" s="76">
        <v>290</v>
      </c>
      <c r="I96" s="45">
        <f t="shared" si="3"/>
        <v>6</v>
      </c>
      <c r="J96" s="76">
        <v>2006</v>
      </c>
      <c r="K96" s="75" t="s">
        <v>70</v>
      </c>
    </row>
    <row r="97" spans="1:11" ht="94.5">
      <c r="A97" s="75" t="s">
        <v>24</v>
      </c>
      <c r="B97" s="75" t="s">
        <v>1432</v>
      </c>
      <c r="C97" s="75" t="s">
        <v>6</v>
      </c>
      <c r="D97" s="36" t="str">
        <f t="shared" si="2"/>
        <v>Public</v>
      </c>
      <c r="E97" s="76">
        <v>1159</v>
      </c>
      <c r="F97" s="76">
        <v>1159</v>
      </c>
      <c r="G97" s="75" t="s">
        <v>1402</v>
      </c>
      <c r="H97" s="76">
        <v>100</v>
      </c>
      <c r="I97" s="45">
        <f t="shared" si="3"/>
        <v>8</v>
      </c>
      <c r="J97" s="76">
        <v>2004</v>
      </c>
      <c r="K97" s="75" t="s">
        <v>70</v>
      </c>
    </row>
  </sheetData>
  <phoneticPr fontId="9"/>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18"/>
  <sheetViews>
    <sheetView workbookViewId="0">
      <selection activeCell="B5" sqref="B5:C17"/>
    </sheetView>
  </sheetViews>
  <sheetFormatPr defaultRowHeight="15"/>
  <cols>
    <col min="1" max="1" width="26.28515625" bestFit="1" customWidth="1"/>
    <col min="2" max="2" width="16.28515625" bestFit="1" customWidth="1"/>
    <col min="3" max="3" width="7.28515625" bestFit="1" customWidth="1"/>
    <col min="4" max="4" width="11.28515625" bestFit="1" customWidth="1"/>
  </cols>
  <sheetData>
    <row r="3" spans="1:4">
      <c r="A3" s="37" t="s">
        <v>1433</v>
      </c>
      <c r="B3" s="37" t="s">
        <v>1744</v>
      </c>
    </row>
    <row r="4" spans="1:4">
      <c r="A4" s="37" t="s">
        <v>1745</v>
      </c>
      <c r="B4" t="s">
        <v>6</v>
      </c>
      <c r="C4" t="s">
        <v>7</v>
      </c>
      <c r="D4" t="s">
        <v>1746</v>
      </c>
    </row>
    <row r="5" spans="1:4">
      <c r="A5" s="38" t="s">
        <v>12</v>
      </c>
      <c r="B5" s="39">
        <v>66</v>
      </c>
      <c r="C5" s="39">
        <v>4</v>
      </c>
      <c r="D5" s="39">
        <v>70</v>
      </c>
    </row>
    <row r="6" spans="1:4">
      <c r="A6" s="38" t="s">
        <v>13</v>
      </c>
      <c r="B6" s="39">
        <v>71</v>
      </c>
      <c r="C6" s="39">
        <v>3</v>
      </c>
      <c r="D6" s="39">
        <v>74</v>
      </c>
    </row>
    <row r="7" spans="1:4">
      <c r="A7" s="38" t="s">
        <v>14</v>
      </c>
      <c r="B7" s="39">
        <v>78</v>
      </c>
      <c r="C7" s="39">
        <v>68</v>
      </c>
      <c r="D7" s="39">
        <v>146</v>
      </c>
    </row>
    <row r="8" spans="1:4">
      <c r="A8" s="38" t="s">
        <v>15</v>
      </c>
      <c r="B8" s="39">
        <v>128</v>
      </c>
      <c r="C8" s="39">
        <v>9</v>
      </c>
      <c r="D8" s="39">
        <v>137</v>
      </c>
    </row>
    <row r="9" spans="1:4">
      <c r="A9" s="38" t="s">
        <v>16</v>
      </c>
      <c r="B9" s="39">
        <v>77</v>
      </c>
      <c r="C9" s="39">
        <v>10</v>
      </c>
      <c r="D9" s="39">
        <v>87</v>
      </c>
    </row>
    <row r="10" spans="1:4">
      <c r="A10" s="38" t="s">
        <v>17</v>
      </c>
      <c r="B10" s="39">
        <v>57</v>
      </c>
      <c r="C10" s="39">
        <v>17</v>
      </c>
      <c r="D10" s="39">
        <v>74</v>
      </c>
    </row>
    <row r="11" spans="1:4">
      <c r="A11" s="38" t="s">
        <v>18</v>
      </c>
      <c r="B11" s="39">
        <v>114</v>
      </c>
      <c r="C11" s="39">
        <v>3</v>
      </c>
      <c r="D11" s="39">
        <v>117</v>
      </c>
    </row>
    <row r="12" spans="1:4">
      <c r="A12" s="38" t="s">
        <v>19</v>
      </c>
      <c r="B12" s="39">
        <v>72</v>
      </c>
      <c r="C12" s="39">
        <v>3</v>
      </c>
      <c r="D12" s="39">
        <v>75</v>
      </c>
    </row>
    <row r="13" spans="1:4">
      <c r="A13" s="38" t="s">
        <v>20</v>
      </c>
      <c r="B13" s="39">
        <v>52</v>
      </c>
      <c r="C13" s="39">
        <v>4</v>
      </c>
      <c r="D13" s="39">
        <v>56</v>
      </c>
    </row>
    <row r="14" spans="1:4">
      <c r="A14" s="38" t="s">
        <v>21</v>
      </c>
      <c r="B14" s="39">
        <v>55</v>
      </c>
      <c r="C14" s="39">
        <v>4</v>
      </c>
      <c r="D14" s="39">
        <v>59</v>
      </c>
    </row>
    <row r="15" spans="1:4">
      <c r="A15" s="38" t="s">
        <v>22</v>
      </c>
      <c r="B15" s="39">
        <v>65</v>
      </c>
      <c r="C15" s="39">
        <v>6</v>
      </c>
      <c r="D15" s="39">
        <v>71</v>
      </c>
    </row>
    <row r="16" spans="1:4">
      <c r="A16" s="38" t="s">
        <v>23</v>
      </c>
      <c r="B16" s="39">
        <v>57</v>
      </c>
      <c r="C16" s="39">
        <v>5</v>
      </c>
      <c r="D16" s="39">
        <v>62</v>
      </c>
    </row>
    <row r="17" spans="1:4">
      <c r="A17" s="38" t="s">
        <v>24</v>
      </c>
      <c r="B17" s="39">
        <v>90</v>
      </c>
      <c r="C17" s="39">
        <v>6</v>
      </c>
      <c r="D17" s="39">
        <v>96</v>
      </c>
    </row>
    <row r="18" spans="1:4">
      <c r="A18" s="38" t="s">
        <v>1746</v>
      </c>
      <c r="B18" s="39">
        <v>982</v>
      </c>
      <c r="C18" s="39">
        <v>142</v>
      </c>
      <c r="D18" s="39">
        <v>1124</v>
      </c>
    </row>
  </sheetData>
  <phoneticPr fontId="9"/>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125"/>
  <sheetViews>
    <sheetView workbookViewId="0">
      <selection activeCell="D1" sqref="D1:D2"/>
    </sheetView>
  </sheetViews>
  <sheetFormatPr defaultRowHeight="15"/>
  <sheetData>
    <row r="1" spans="1:18">
      <c r="A1" s="78" t="s">
        <v>59</v>
      </c>
      <c r="B1" s="78" t="s">
        <v>2</v>
      </c>
      <c r="C1" s="78" t="s">
        <v>1429</v>
      </c>
      <c r="D1" s="44" t="s">
        <v>1429</v>
      </c>
      <c r="E1" s="78" t="s">
        <v>60</v>
      </c>
      <c r="F1" s="78" t="s">
        <v>61</v>
      </c>
      <c r="G1" s="78" t="s">
        <v>62</v>
      </c>
      <c r="H1" s="78" t="s">
        <v>63</v>
      </c>
      <c r="I1" s="78" t="s">
        <v>64</v>
      </c>
      <c r="J1" s="78" t="s">
        <v>1430</v>
      </c>
      <c r="K1" s="78" t="s">
        <v>65</v>
      </c>
      <c r="L1" s="78" t="s">
        <v>66</v>
      </c>
      <c r="M1" s="78" t="s">
        <v>1464</v>
      </c>
      <c r="N1" s="78" t="s">
        <v>1465</v>
      </c>
      <c r="O1" s="78" t="s">
        <v>1466</v>
      </c>
      <c r="P1" s="78" t="s">
        <v>1467</v>
      </c>
      <c r="Q1" s="78" t="s">
        <v>67</v>
      </c>
      <c r="R1" s="78" t="s">
        <v>68</v>
      </c>
    </row>
    <row r="2" spans="1:18" ht="54">
      <c r="A2" s="79" t="s">
        <v>12</v>
      </c>
      <c r="B2" s="79" t="s">
        <v>54</v>
      </c>
      <c r="C2" s="79" t="s">
        <v>6</v>
      </c>
      <c r="D2" s="36" t="str">
        <f t="shared" ref="D2:D65" si="0">IF(C2="Catholic", "Private", C2)</f>
        <v>Public</v>
      </c>
      <c r="E2" s="80">
        <v>508</v>
      </c>
      <c r="F2" s="80">
        <v>508</v>
      </c>
      <c r="G2" s="79" t="s">
        <v>103</v>
      </c>
      <c r="H2" s="80">
        <v>167</v>
      </c>
      <c r="I2" s="80">
        <v>5</v>
      </c>
      <c r="J2" s="80">
        <v>1</v>
      </c>
      <c r="K2" s="80">
        <v>1</v>
      </c>
      <c r="L2" s="80">
        <v>8</v>
      </c>
      <c r="M2" s="79" t="s">
        <v>1468</v>
      </c>
      <c r="N2" s="79" t="s">
        <v>1469</v>
      </c>
      <c r="O2" s="80">
        <v>1</v>
      </c>
      <c r="P2" s="80">
        <v>104</v>
      </c>
      <c r="Q2" s="80">
        <v>1983</v>
      </c>
      <c r="R2" s="79" t="s">
        <v>70</v>
      </c>
    </row>
    <row r="3" spans="1:18" ht="40.5">
      <c r="A3" s="79" t="s">
        <v>12</v>
      </c>
      <c r="B3" s="79" t="s">
        <v>54</v>
      </c>
      <c r="C3" s="79" t="s">
        <v>6</v>
      </c>
      <c r="D3" s="36" t="str">
        <f t="shared" si="0"/>
        <v>Public</v>
      </c>
      <c r="E3" s="80">
        <v>509</v>
      </c>
      <c r="F3" s="80">
        <v>509</v>
      </c>
      <c r="G3" s="79" t="s">
        <v>104</v>
      </c>
      <c r="H3" s="80">
        <v>134</v>
      </c>
      <c r="I3" s="80">
        <v>5</v>
      </c>
      <c r="J3" s="80">
        <v>1</v>
      </c>
      <c r="K3" s="80">
        <v>1</v>
      </c>
      <c r="L3" s="80">
        <v>7</v>
      </c>
      <c r="M3" s="79" t="s">
        <v>1468</v>
      </c>
      <c r="N3" s="79" t="s">
        <v>1469</v>
      </c>
      <c r="O3" s="80">
        <v>1</v>
      </c>
      <c r="P3" s="80">
        <v>104</v>
      </c>
      <c r="Q3" s="80">
        <v>1992</v>
      </c>
      <c r="R3" s="79" t="s">
        <v>70</v>
      </c>
    </row>
    <row r="4" spans="1:18" ht="67.5">
      <c r="A4" s="79" t="s">
        <v>12</v>
      </c>
      <c r="B4" s="79" t="s">
        <v>54</v>
      </c>
      <c r="C4" s="79" t="s">
        <v>6</v>
      </c>
      <c r="D4" s="36" t="str">
        <f t="shared" si="0"/>
        <v>Public</v>
      </c>
      <c r="E4" s="80">
        <v>978</v>
      </c>
      <c r="F4" s="80">
        <v>978</v>
      </c>
      <c r="G4" s="79" t="s">
        <v>126</v>
      </c>
      <c r="H4" s="80">
        <v>266</v>
      </c>
      <c r="I4" s="80">
        <v>5</v>
      </c>
      <c r="J4" s="80">
        <v>1</v>
      </c>
      <c r="K4" s="80">
        <v>1</v>
      </c>
      <c r="L4" s="80">
        <v>9</v>
      </c>
      <c r="M4" s="79" t="s">
        <v>1468</v>
      </c>
      <c r="N4" s="79" t="s">
        <v>1469</v>
      </c>
      <c r="O4" s="80">
        <v>1</v>
      </c>
      <c r="P4" s="80">
        <v>101</v>
      </c>
      <c r="Q4" s="80">
        <v>2009</v>
      </c>
      <c r="R4" s="79" t="s">
        <v>70</v>
      </c>
    </row>
    <row r="5" spans="1:18" ht="40.5">
      <c r="A5" s="79" t="s">
        <v>12</v>
      </c>
      <c r="B5" s="79" t="s">
        <v>29</v>
      </c>
      <c r="C5" s="79" t="s">
        <v>1431</v>
      </c>
      <c r="D5" s="36" t="str">
        <f t="shared" si="0"/>
        <v>Private</v>
      </c>
      <c r="E5" s="80">
        <v>472</v>
      </c>
      <c r="F5" s="80">
        <v>472</v>
      </c>
      <c r="G5" s="79" t="s">
        <v>73</v>
      </c>
      <c r="H5" s="80">
        <v>238</v>
      </c>
      <c r="I5" s="80">
        <v>1</v>
      </c>
      <c r="J5" s="80">
        <v>3</v>
      </c>
      <c r="K5" s="80">
        <v>1</v>
      </c>
      <c r="L5" s="80">
        <v>6</v>
      </c>
      <c r="M5" s="79" t="s">
        <v>1468</v>
      </c>
      <c r="N5" s="79" t="s">
        <v>1469</v>
      </c>
      <c r="O5" s="80">
        <v>1</v>
      </c>
      <c r="P5" s="80">
        <v>102</v>
      </c>
      <c r="Q5" s="80">
        <v>1982</v>
      </c>
      <c r="R5" s="79" t="s">
        <v>70</v>
      </c>
    </row>
    <row r="6" spans="1:18" ht="54">
      <c r="A6" s="79" t="s">
        <v>12</v>
      </c>
      <c r="B6" s="79" t="s">
        <v>29</v>
      </c>
      <c r="C6" s="79" t="s">
        <v>1431</v>
      </c>
      <c r="D6" s="36" t="str">
        <f t="shared" si="0"/>
        <v>Private</v>
      </c>
      <c r="E6" s="80">
        <v>473</v>
      </c>
      <c r="F6" s="80">
        <v>473</v>
      </c>
      <c r="G6" s="79" t="s">
        <v>74</v>
      </c>
      <c r="H6" s="80">
        <v>346</v>
      </c>
      <c r="I6" s="80">
        <v>1</v>
      </c>
      <c r="J6" s="80">
        <v>3</v>
      </c>
      <c r="K6" s="80">
        <v>1</v>
      </c>
      <c r="L6" s="80">
        <v>6</v>
      </c>
      <c r="M6" s="79" t="s">
        <v>1468</v>
      </c>
      <c r="N6" s="79" t="s">
        <v>1469</v>
      </c>
      <c r="O6" s="80">
        <v>1</v>
      </c>
      <c r="P6" s="80">
        <v>101</v>
      </c>
      <c r="Q6" s="80">
        <v>1982</v>
      </c>
      <c r="R6" s="79" t="s">
        <v>70</v>
      </c>
    </row>
    <row r="7" spans="1:18" ht="40.5">
      <c r="A7" s="79" t="s">
        <v>12</v>
      </c>
      <c r="B7" s="79" t="s">
        <v>29</v>
      </c>
      <c r="C7" s="79" t="s">
        <v>1431</v>
      </c>
      <c r="D7" s="36" t="str">
        <f t="shared" si="0"/>
        <v>Private</v>
      </c>
      <c r="E7" s="80">
        <v>513</v>
      </c>
      <c r="F7" s="80">
        <v>513</v>
      </c>
      <c r="G7" s="79" t="s">
        <v>108</v>
      </c>
      <c r="H7" s="80">
        <v>104</v>
      </c>
      <c r="I7" s="80">
        <v>1</v>
      </c>
      <c r="J7" s="80">
        <v>3</v>
      </c>
      <c r="K7" s="80">
        <v>1</v>
      </c>
      <c r="L7" s="80">
        <v>6</v>
      </c>
      <c r="M7" s="79" t="s">
        <v>1468</v>
      </c>
      <c r="N7" s="79" t="s">
        <v>1469</v>
      </c>
      <c r="O7" s="80">
        <v>1</v>
      </c>
      <c r="P7" s="80">
        <v>104</v>
      </c>
      <c r="Q7" s="80">
        <v>1980</v>
      </c>
      <c r="R7" s="79" t="s">
        <v>70</v>
      </c>
    </row>
    <row r="8" spans="1:18" ht="54">
      <c r="A8" s="79" t="s">
        <v>12</v>
      </c>
      <c r="B8" s="79" t="s">
        <v>29</v>
      </c>
      <c r="C8" s="79" t="s">
        <v>1431</v>
      </c>
      <c r="D8" s="36" t="str">
        <f t="shared" si="0"/>
        <v>Private</v>
      </c>
      <c r="E8" s="80">
        <v>811</v>
      </c>
      <c r="F8" s="80">
        <v>811</v>
      </c>
      <c r="G8" s="79" t="s">
        <v>114</v>
      </c>
      <c r="H8" s="80">
        <v>295</v>
      </c>
      <c r="I8" s="80">
        <v>1</v>
      </c>
      <c r="J8" s="80">
        <v>3</v>
      </c>
      <c r="K8" s="80">
        <v>1</v>
      </c>
      <c r="L8" s="80">
        <v>6</v>
      </c>
      <c r="M8" s="79" t="s">
        <v>1468</v>
      </c>
      <c r="N8" s="79" t="s">
        <v>1469</v>
      </c>
      <c r="O8" s="80">
        <v>1</v>
      </c>
      <c r="P8" s="80">
        <v>101</v>
      </c>
      <c r="Q8" s="81"/>
      <c r="R8" s="79" t="s">
        <v>70</v>
      </c>
    </row>
    <row r="9" spans="1:18" ht="27">
      <c r="A9" s="79" t="s">
        <v>12</v>
      </c>
      <c r="B9" s="79" t="s">
        <v>29</v>
      </c>
      <c r="C9" s="79" t="s">
        <v>6</v>
      </c>
      <c r="D9" s="36" t="str">
        <f t="shared" si="0"/>
        <v>Public</v>
      </c>
      <c r="E9" s="80">
        <v>471</v>
      </c>
      <c r="F9" s="80">
        <v>471</v>
      </c>
      <c r="G9" s="79" t="s">
        <v>72</v>
      </c>
      <c r="H9" s="80">
        <v>271</v>
      </c>
      <c r="I9" s="80">
        <v>1</v>
      </c>
      <c r="J9" s="80">
        <v>1</v>
      </c>
      <c r="K9" s="80">
        <v>1</v>
      </c>
      <c r="L9" s="80">
        <v>6</v>
      </c>
      <c r="M9" s="79" t="s">
        <v>1470</v>
      </c>
      <c r="N9" s="79" t="s">
        <v>1471</v>
      </c>
      <c r="O9" s="80">
        <v>1</v>
      </c>
      <c r="P9" s="80">
        <v>101</v>
      </c>
      <c r="Q9" s="80">
        <v>1982</v>
      </c>
      <c r="R9" s="79" t="s">
        <v>70</v>
      </c>
    </row>
    <row r="10" spans="1:18" ht="27">
      <c r="A10" s="79" t="s">
        <v>12</v>
      </c>
      <c r="B10" s="79" t="s">
        <v>29</v>
      </c>
      <c r="C10" s="79" t="s">
        <v>6</v>
      </c>
      <c r="D10" s="36" t="str">
        <f t="shared" si="0"/>
        <v>Public</v>
      </c>
      <c r="E10" s="80">
        <v>475</v>
      </c>
      <c r="F10" s="80">
        <v>475</v>
      </c>
      <c r="G10" s="79" t="s">
        <v>75</v>
      </c>
      <c r="H10" s="80">
        <v>284</v>
      </c>
      <c r="I10" s="80">
        <v>1</v>
      </c>
      <c r="J10" s="80">
        <v>1</v>
      </c>
      <c r="K10" s="80">
        <v>1</v>
      </c>
      <c r="L10" s="80">
        <v>6</v>
      </c>
      <c r="M10" s="79" t="s">
        <v>1470</v>
      </c>
      <c r="N10" s="79" t="s">
        <v>1472</v>
      </c>
      <c r="O10" s="80">
        <v>1</v>
      </c>
      <c r="P10" s="80">
        <v>101</v>
      </c>
      <c r="Q10" s="80">
        <v>1983</v>
      </c>
      <c r="R10" s="79" t="s">
        <v>70</v>
      </c>
    </row>
    <row r="11" spans="1:18" ht="27">
      <c r="A11" s="79" t="s">
        <v>12</v>
      </c>
      <c r="B11" s="79" t="s">
        <v>29</v>
      </c>
      <c r="C11" s="79" t="s">
        <v>6</v>
      </c>
      <c r="D11" s="36" t="str">
        <f t="shared" si="0"/>
        <v>Public</v>
      </c>
      <c r="E11" s="80">
        <v>476</v>
      </c>
      <c r="F11" s="80">
        <v>476</v>
      </c>
      <c r="G11" s="79" t="s">
        <v>76</v>
      </c>
      <c r="H11" s="80">
        <v>137</v>
      </c>
      <c r="I11" s="80">
        <v>1</v>
      </c>
      <c r="J11" s="80">
        <v>1</v>
      </c>
      <c r="K11" s="80">
        <v>1</v>
      </c>
      <c r="L11" s="80">
        <v>6</v>
      </c>
      <c r="M11" s="79" t="s">
        <v>1470</v>
      </c>
      <c r="N11" s="79" t="s">
        <v>1471</v>
      </c>
      <c r="O11" s="80">
        <v>1</v>
      </c>
      <c r="P11" s="80">
        <v>101</v>
      </c>
      <c r="Q11" s="80">
        <v>1968</v>
      </c>
      <c r="R11" s="79" t="s">
        <v>70</v>
      </c>
    </row>
    <row r="12" spans="1:18" ht="40.5">
      <c r="A12" s="79" t="s">
        <v>12</v>
      </c>
      <c r="B12" s="79" t="s">
        <v>29</v>
      </c>
      <c r="C12" s="79" t="s">
        <v>6</v>
      </c>
      <c r="D12" s="36" t="str">
        <f t="shared" si="0"/>
        <v>Public</v>
      </c>
      <c r="E12" s="80">
        <v>477</v>
      </c>
      <c r="F12" s="80">
        <v>477</v>
      </c>
      <c r="G12" s="79" t="s">
        <v>77</v>
      </c>
      <c r="H12" s="80">
        <v>604</v>
      </c>
      <c r="I12" s="80">
        <v>1</v>
      </c>
      <c r="J12" s="80">
        <v>1</v>
      </c>
      <c r="K12" s="80">
        <v>1</v>
      </c>
      <c r="L12" s="80">
        <v>6</v>
      </c>
      <c r="M12" s="79" t="s">
        <v>1470</v>
      </c>
      <c r="N12" s="79" t="s">
        <v>1472</v>
      </c>
      <c r="O12" s="80">
        <v>1</v>
      </c>
      <c r="P12" s="80">
        <v>101</v>
      </c>
      <c r="Q12" s="80">
        <v>1960</v>
      </c>
      <c r="R12" s="79" t="s">
        <v>70</v>
      </c>
    </row>
    <row r="13" spans="1:18" ht="27">
      <c r="A13" s="79" t="s">
        <v>12</v>
      </c>
      <c r="B13" s="79" t="s">
        <v>29</v>
      </c>
      <c r="C13" s="79" t="s">
        <v>6</v>
      </c>
      <c r="D13" s="36" t="str">
        <f t="shared" si="0"/>
        <v>Public</v>
      </c>
      <c r="E13" s="80">
        <v>478</v>
      </c>
      <c r="F13" s="80">
        <v>478</v>
      </c>
      <c r="G13" s="79" t="s">
        <v>78</v>
      </c>
      <c r="H13" s="80">
        <v>233</v>
      </c>
      <c r="I13" s="80">
        <v>1</v>
      </c>
      <c r="J13" s="80">
        <v>1</v>
      </c>
      <c r="K13" s="80">
        <v>1</v>
      </c>
      <c r="L13" s="80">
        <v>6</v>
      </c>
      <c r="M13" s="79" t="s">
        <v>1470</v>
      </c>
      <c r="N13" s="79" t="s">
        <v>1472</v>
      </c>
      <c r="O13" s="80">
        <v>1</v>
      </c>
      <c r="P13" s="80">
        <v>101</v>
      </c>
      <c r="Q13" s="80">
        <v>1982</v>
      </c>
      <c r="R13" s="79" t="s">
        <v>70</v>
      </c>
    </row>
    <row r="14" spans="1:18" ht="27">
      <c r="A14" s="79" t="s">
        <v>12</v>
      </c>
      <c r="B14" s="79" t="s">
        <v>29</v>
      </c>
      <c r="C14" s="79" t="s">
        <v>6</v>
      </c>
      <c r="D14" s="36" t="str">
        <f t="shared" si="0"/>
        <v>Public</v>
      </c>
      <c r="E14" s="80">
        <v>479</v>
      </c>
      <c r="F14" s="80">
        <v>479</v>
      </c>
      <c r="G14" s="79" t="s">
        <v>79</v>
      </c>
      <c r="H14" s="80">
        <v>286</v>
      </c>
      <c r="I14" s="80">
        <v>1</v>
      </c>
      <c r="J14" s="80">
        <v>1</v>
      </c>
      <c r="K14" s="80">
        <v>1</v>
      </c>
      <c r="L14" s="80">
        <v>6</v>
      </c>
      <c r="M14" s="79" t="s">
        <v>1470</v>
      </c>
      <c r="N14" s="79" t="s">
        <v>1472</v>
      </c>
      <c r="O14" s="80">
        <v>1</v>
      </c>
      <c r="P14" s="80">
        <v>101</v>
      </c>
      <c r="Q14" s="80">
        <v>1979</v>
      </c>
      <c r="R14" s="79" t="s">
        <v>70</v>
      </c>
    </row>
    <row r="15" spans="1:18" ht="27">
      <c r="A15" s="79" t="s">
        <v>12</v>
      </c>
      <c r="B15" s="79" t="s">
        <v>29</v>
      </c>
      <c r="C15" s="79" t="s">
        <v>6</v>
      </c>
      <c r="D15" s="36" t="str">
        <f t="shared" si="0"/>
        <v>Public</v>
      </c>
      <c r="E15" s="80">
        <v>481</v>
      </c>
      <c r="F15" s="80">
        <v>481</v>
      </c>
      <c r="G15" s="79" t="s">
        <v>80</v>
      </c>
      <c r="H15" s="80">
        <v>156</v>
      </c>
      <c r="I15" s="80">
        <v>1</v>
      </c>
      <c r="J15" s="80">
        <v>1</v>
      </c>
      <c r="K15" s="80">
        <v>1</v>
      </c>
      <c r="L15" s="80">
        <v>6</v>
      </c>
      <c r="M15" s="79" t="s">
        <v>1470</v>
      </c>
      <c r="N15" s="79" t="s">
        <v>1473</v>
      </c>
      <c r="O15" s="80">
        <v>1</v>
      </c>
      <c r="P15" s="80">
        <v>101</v>
      </c>
      <c r="Q15" s="80">
        <v>1984</v>
      </c>
      <c r="R15" s="79" t="s">
        <v>70</v>
      </c>
    </row>
    <row r="16" spans="1:18" ht="40.5">
      <c r="A16" s="79" t="s">
        <v>12</v>
      </c>
      <c r="B16" s="79" t="s">
        <v>29</v>
      </c>
      <c r="C16" s="79" t="s">
        <v>6</v>
      </c>
      <c r="D16" s="36" t="str">
        <f t="shared" si="0"/>
        <v>Public</v>
      </c>
      <c r="E16" s="80">
        <v>482</v>
      </c>
      <c r="F16" s="80">
        <v>482</v>
      </c>
      <c r="G16" s="79" t="s">
        <v>81</v>
      </c>
      <c r="H16" s="80">
        <v>117</v>
      </c>
      <c r="I16" s="80">
        <v>1</v>
      </c>
      <c r="J16" s="80">
        <v>1</v>
      </c>
      <c r="K16" s="80">
        <v>1</v>
      </c>
      <c r="L16" s="80">
        <v>6</v>
      </c>
      <c r="M16" s="79" t="s">
        <v>1470</v>
      </c>
      <c r="N16" s="79" t="s">
        <v>1471</v>
      </c>
      <c r="O16" s="80">
        <v>1</v>
      </c>
      <c r="P16" s="80">
        <v>101</v>
      </c>
      <c r="Q16" s="80">
        <v>1993</v>
      </c>
      <c r="R16" s="79" t="s">
        <v>70</v>
      </c>
    </row>
    <row r="17" spans="1:18" ht="27">
      <c r="A17" s="79" t="s">
        <v>12</v>
      </c>
      <c r="B17" s="79" t="s">
        <v>29</v>
      </c>
      <c r="C17" s="79" t="s">
        <v>6</v>
      </c>
      <c r="D17" s="36" t="str">
        <f t="shared" si="0"/>
        <v>Public</v>
      </c>
      <c r="E17" s="80">
        <v>483</v>
      </c>
      <c r="F17" s="80">
        <v>483</v>
      </c>
      <c r="G17" s="79" t="s">
        <v>82</v>
      </c>
      <c r="H17" s="80">
        <v>208</v>
      </c>
      <c r="I17" s="80">
        <v>1</v>
      </c>
      <c r="J17" s="80">
        <v>1</v>
      </c>
      <c r="K17" s="80">
        <v>1</v>
      </c>
      <c r="L17" s="80">
        <v>6</v>
      </c>
      <c r="M17" s="79" t="s">
        <v>1470</v>
      </c>
      <c r="N17" s="79" t="s">
        <v>1474</v>
      </c>
      <c r="O17" s="80">
        <v>1</v>
      </c>
      <c r="P17" s="80">
        <v>101</v>
      </c>
      <c r="Q17" s="80">
        <v>1986</v>
      </c>
      <c r="R17" s="79" t="s">
        <v>70</v>
      </c>
    </row>
    <row r="18" spans="1:18" ht="40.5">
      <c r="A18" s="79" t="s">
        <v>12</v>
      </c>
      <c r="B18" s="79" t="s">
        <v>29</v>
      </c>
      <c r="C18" s="79" t="s">
        <v>6</v>
      </c>
      <c r="D18" s="36" t="str">
        <f t="shared" si="0"/>
        <v>Public</v>
      </c>
      <c r="E18" s="80">
        <v>485</v>
      </c>
      <c r="F18" s="80">
        <v>485</v>
      </c>
      <c r="G18" s="79" t="s">
        <v>83</v>
      </c>
      <c r="H18" s="80">
        <v>188</v>
      </c>
      <c r="I18" s="80">
        <v>1</v>
      </c>
      <c r="J18" s="80">
        <v>1</v>
      </c>
      <c r="K18" s="80">
        <v>1</v>
      </c>
      <c r="L18" s="80">
        <v>6</v>
      </c>
      <c r="M18" s="79" t="s">
        <v>1470</v>
      </c>
      <c r="N18" s="79" t="s">
        <v>1473</v>
      </c>
      <c r="O18" s="80">
        <v>1</v>
      </c>
      <c r="P18" s="80">
        <v>101</v>
      </c>
      <c r="Q18" s="80">
        <v>1982</v>
      </c>
      <c r="R18" s="79" t="s">
        <v>70</v>
      </c>
    </row>
    <row r="19" spans="1:18" ht="40.5">
      <c r="A19" s="79" t="s">
        <v>12</v>
      </c>
      <c r="B19" s="79" t="s">
        <v>29</v>
      </c>
      <c r="C19" s="79" t="s">
        <v>6</v>
      </c>
      <c r="D19" s="36" t="str">
        <f t="shared" si="0"/>
        <v>Public</v>
      </c>
      <c r="E19" s="80">
        <v>486</v>
      </c>
      <c r="F19" s="80">
        <v>486</v>
      </c>
      <c r="G19" s="79" t="s">
        <v>84</v>
      </c>
      <c r="H19" s="80">
        <v>240</v>
      </c>
      <c r="I19" s="80">
        <v>1</v>
      </c>
      <c r="J19" s="80">
        <v>1</v>
      </c>
      <c r="K19" s="80">
        <v>1</v>
      </c>
      <c r="L19" s="80">
        <v>6</v>
      </c>
      <c r="M19" s="79" t="s">
        <v>1470</v>
      </c>
      <c r="N19" s="79" t="s">
        <v>1471</v>
      </c>
      <c r="O19" s="80">
        <v>1</v>
      </c>
      <c r="P19" s="80">
        <v>101</v>
      </c>
      <c r="Q19" s="80">
        <v>1983</v>
      </c>
      <c r="R19" s="79" t="s">
        <v>70</v>
      </c>
    </row>
    <row r="20" spans="1:18" ht="40.5">
      <c r="A20" s="79" t="s">
        <v>12</v>
      </c>
      <c r="B20" s="79" t="s">
        <v>29</v>
      </c>
      <c r="C20" s="79" t="s">
        <v>6</v>
      </c>
      <c r="D20" s="36" t="str">
        <f t="shared" si="0"/>
        <v>Public</v>
      </c>
      <c r="E20" s="80">
        <v>487</v>
      </c>
      <c r="F20" s="80">
        <v>487</v>
      </c>
      <c r="G20" s="79" t="s">
        <v>85</v>
      </c>
      <c r="H20" s="80">
        <v>135</v>
      </c>
      <c r="I20" s="80">
        <v>1</v>
      </c>
      <c r="J20" s="80">
        <v>1</v>
      </c>
      <c r="K20" s="80">
        <v>1</v>
      </c>
      <c r="L20" s="80">
        <v>6</v>
      </c>
      <c r="M20" s="79" t="s">
        <v>1470</v>
      </c>
      <c r="N20" s="79" t="s">
        <v>1475</v>
      </c>
      <c r="O20" s="80">
        <v>1</v>
      </c>
      <c r="P20" s="80">
        <v>102</v>
      </c>
      <c r="Q20" s="80">
        <v>2003</v>
      </c>
      <c r="R20" s="79" t="s">
        <v>70</v>
      </c>
    </row>
    <row r="21" spans="1:18" ht="40.5">
      <c r="A21" s="79" t="s">
        <v>12</v>
      </c>
      <c r="B21" s="79" t="s">
        <v>29</v>
      </c>
      <c r="C21" s="79" t="s">
        <v>6</v>
      </c>
      <c r="D21" s="36" t="str">
        <f t="shared" si="0"/>
        <v>Public</v>
      </c>
      <c r="E21" s="80">
        <v>488</v>
      </c>
      <c r="F21" s="80">
        <v>488</v>
      </c>
      <c r="G21" s="79" t="s">
        <v>86</v>
      </c>
      <c r="H21" s="80">
        <v>183</v>
      </c>
      <c r="I21" s="80">
        <v>1</v>
      </c>
      <c r="J21" s="80">
        <v>1</v>
      </c>
      <c r="K21" s="80">
        <v>1</v>
      </c>
      <c r="L21" s="80">
        <v>6</v>
      </c>
      <c r="M21" s="79" t="s">
        <v>1470</v>
      </c>
      <c r="N21" s="79" t="s">
        <v>1475</v>
      </c>
      <c r="O21" s="80">
        <v>1</v>
      </c>
      <c r="P21" s="80">
        <v>102</v>
      </c>
      <c r="Q21" s="80">
        <v>1971</v>
      </c>
      <c r="R21" s="79" t="s">
        <v>70</v>
      </c>
    </row>
    <row r="22" spans="1:18" ht="40.5">
      <c r="A22" s="79" t="s">
        <v>12</v>
      </c>
      <c r="B22" s="79" t="s">
        <v>29</v>
      </c>
      <c r="C22" s="79" t="s">
        <v>6</v>
      </c>
      <c r="D22" s="36" t="str">
        <f t="shared" si="0"/>
        <v>Public</v>
      </c>
      <c r="E22" s="80">
        <v>489</v>
      </c>
      <c r="F22" s="80">
        <v>489</v>
      </c>
      <c r="G22" s="79" t="s">
        <v>87</v>
      </c>
      <c r="H22" s="80">
        <v>166</v>
      </c>
      <c r="I22" s="80">
        <v>1</v>
      </c>
      <c r="J22" s="80">
        <v>1</v>
      </c>
      <c r="K22" s="80">
        <v>1</v>
      </c>
      <c r="L22" s="80">
        <v>6</v>
      </c>
      <c r="M22" s="79" t="s">
        <v>1470</v>
      </c>
      <c r="N22" s="79" t="s">
        <v>1475</v>
      </c>
      <c r="O22" s="80">
        <v>1</v>
      </c>
      <c r="P22" s="80">
        <v>102</v>
      </c>
      <c r="Q22" s="80">
        <v>1983</v>
      </c>
      <c r="R22" s="79" t="s">
        <v>70</v>
      </c>
    </row>
    <row r="23" spans="1:18" ht="27">
      <c r="A23" s="79" t="s">
        <v>12</v>
      </c>
      <c r="B23" s="79" t="s">
        <v>29</v>
      </c>
      <c r="C23" s="79" t="s">
        <v>6</v>
      </c>
      <c r="D23" s="36" t="str">
        <f t="shared" si="0"/>
        <v>Public</v>
      </c>
      <c r="E23" s="80">
        <v>490</v>
      </c>
      <c r="F23" s="80">
        <v>490</v>
      </c>
      <c r="G23" s="79" t="s">
        <v>88</v>
      </c>
      <c r="H23" s="80">
        <v>276</v>
      </c>
      <c r="I23" s="80">
        <v>1</v>
      </c>
      <c r="J23" s="80">
        <v>1</v>
      </c>
      <c r="K23" s="80">
        <v>1</v>
      </c>
      <c r="L23" s="80">
        <v>6</v>
      </c>
      <c r="M23" s="79" t="s">
        <v>1470</v>
      </c>
      <c r="N23" s="79" t="s">
        <v>1475</v>
      </c>
      <c r="O23" s="80">
        <v>1</v>
      </c>
      <c r="P23" s="80">
        <v>102</v>
      </c>
      <c r="Q23" s="80">
        <v>1991</v>
      </c>
      <c r="R23" s="79" t="s">
        <v>70</v>
      </c>
    </row>
    <row r="24" spans="1:18" ht="54">
      <c r="A24" s="79" t="s">
        <v>12</v>
      </c>
      <c r="B24" s="79" t="s">
        <v>29</v>
      </c>
      <c r="C24" s="79" t="s">
        <v>6</v>
      </c>
      <c r="D24" s="36" t="str">
        <f t="shared" si="0"/>
        <v>Public</v>
      </c>
      <c r="E24" s="80">
        <v>491</v>
      </c>
      <c r="F24" s="80">
        <v>491</v>
      </c>
      <c r="G24" s="79" t="s">
        <v>89</v>
      </c>
      <c r="H24" s="80">
        <v>258</v>
      </c>
      <c r="I24" s="80">
        <v>1</v>
      </c>
      <c r="J24" s="80">
        <v>1</v>
      </c>
      <c r="K24" s="80">
        <v>1</v>
      </c>
      <c r="L24" s="80">
        <v>6</v>
      </c>
      <c r="M24" s="79" t="s">
        <v>1470</v>
      </c>
      <c r="N24" s="79" t="s">
        <v>1476</v>
      </c>
      <c r="O24" s="80">
        <v>1</v>
      </c>
      <c r="P24" s="80">
        <v>102</v>
      </c>
      <c r="Q24" s="80">
        <v>1979</v>
      </c>
      <c r="R24" s="79" t="s">
        <v>70</v>
      </c>
    </row>
    <row r="25" spans="1:18" ht="27">
      <c r="A25" s="79" t="s">
        <v>12</v>
      </c>
      <c r="B25" s="79" t="s">
        <v>29</v>
      </c>
      <c r="C25" s="79" t="s">
        <v>6</v>
      </c>
      <c r="D25" s="36" t="str">
        <f t="shared" si="0"/>
        <v>Public</v>
      </c>
      <c r="E25" s="80">
        <v>494</v>
      </c>
      <c r="F25" s="80">
        <v>494</v>
      </c>
      <c r="G25" s="79" t="s">
        <v>90</v>
      </c>
      <c r="H25" s="80">
        <v>446</v>
      </c>
      <c r="I25" s="80">
        <v>1</v>
      </c>
      <c r="J25" s="80">
        <v>1</v>
      </c>
      <c r="K25" s="80">
        <v>1</v>
      </c>
      <c r="L25" s="80">
        <v>6</v>
      </c>
      <c r="M25" s="79" t="s">
        <v>1470</v>
      </c>
      <c r="N25" s="79" t="s">
        <v>1477</v>
      </c>
      <c r="O25" s="80">
        <v>1</v>
      </c>
      <c r="P25" s="80">
        <v>103</v>
      </c>
      <c r="Q25" s="80">
        <v>1995</v>
      </c>
      <c r="R25" s="79" t="s">
        <v>70</v>
      </c>
    </row>
    <row r="26" spans="1:18" ht="27">
      <c r="A26" s="79" t="s">
        <v>12</v>
      </c>
      <c r="B26" s="79" t="s">
        <v>29</v>
      </c>
      <c r="C26" s="79" t="s">
        <v>6</v>
      </c>
      <c r="D26" s="36" t="str">
        <f t="shared" si="0"/>
        <v>Public</v>
      </c>
      <c r="E26" s="80">
        <v>495</v>
      </c>
      <c r="F26" s="80">
        <v>495</v>
      </c>
      <c r="G26" s="79" t="s">
        <v>91</v>
      </c>
      <c r="H26" s="80">
        <v>183</v>
      </c>
      <c r="I26" s="80">
        <v>1</v>
      </c>
      <c r="J26" s="80">
        <v>1</v>
      </c>
      <c r="K26" s="80">
        <v>1</v>
      </c>
      <c r="L26" s="80">
        <v>6</v>
      </c>
      <c r="M26" s="79" t="s">
        <v>1470</v>
      </c>
      <c r="N26" s="79" t="s">
        <v>1478</v>
      </c>
      <c r="O26" s="80">
        <v>1</v>
      </c>
      <c r="P26" s="80">
        <v>103</v>
      </c>
      <c r="Q26" s="80">
        <v>1993</v>
      </c>
      <c r="R26" s="79" t="s">
        <v>70</v>
      </c>
    </row>
    <row r="27" spans="1:18" ht="40.5">
      <c r="A27" s="79" t="s">
        <v>12</v>
      </c>
      <c r="B27" s="79" t="s">
        <v>29</v>
      </c>
      <c r="C27" s="79" t="s">
        <v>6</v>
      </c>
      <c r="D27" s="36" t="str">
        <f t="shared" si="0"/>
        <v>Public</v>
      </c>
      <c r="E27" s="80">
        <v>496</v>
      </c>
      <c r="F27" s="80">
        <v>496</v>
      </c>
      <c r="G27" s="79" t="s">
        <v>92</v>
      </c>
      <c r="H27" s="80">
        <v>241</v>
      </c>
      <c r="I27" s="80">
        <v>1</v>
      </c>
      <c r="J27" s="80">
        <v>1</v>
      </c>
      <c r="K27" s="80">
        <v>1</v>
      </c>
      <c r="L27" s="80">
        <v>6</v>
      </c>
      <c r="M27" s="79" t="s">
        <v>1470</v>
      </c>
      <c r="N27" s="79" t="s">
        <v>1477</v>
      </c>
      <c r="O27" s="80">
        <v>1</v>
      </c>
      <c r="P27" s="80">
        <v>103</v>
      </c>
      <c r="Q27" s="80">
        <v>1979</v>
      </c>
      <c r="R27" s="79" t="s">
        <v>70</v>
      </c>
    </row>
    <row r="28" spans="1:18" ht="27">
      <c r="A28" s="79" t="s">
        <v>12</v>
      </c>
      <c r="B28" s="79" t="s">
        <v>29</v>
      </c>
      <c r="C28" s="79" t="s">
        <v>6</v>
      </c>
      <c r="D28" s="36" t="str">
        <f t="shared" si="0"/>
        <v>Public</v>
      </c>
      <c r="E28" s="80">
        <v>498</v>
      </c>
      <c r="F28" s="80">
        <v>498</v>
      </c>
      <c r="G28" s="79" t="s">
        <v>94</v>
      </c>
      <c r="H28" s="80">
        <v>114</v>
      </c>
      <c r="I28" s="80">
        <v>1</v>
      </c>
      <c r="J28" s="80">
        <v>1</v>
      </c>
      <c r="K28" s="80">
        <v>1</v>
      </c>
      <c r="L28" s="80">
        <v>6</v>
      </c>
      <c r="M28" s="79" t="s">
        <v>1470</v>
      </c>
      <c r="N28" s="79" t="s">
        <v>1478</v>
      </c>
      <c r="O28" s="80">
        <v>1</v>
      </c>
      <c r="P28" s="80">
        <v>103</v>
      </c>
      <c r="Q28" s="80">
        <v>1995</v>
      </c>
      <c r="R28" s="79" t="s">
        <v>70</v>
      </c>
    </row>
    <row r="29" spans="1:18" ht="27">
      <c r="A29" s="79" t="s">
        <v>12</v>
      </c>
      <c r="B29" s="79" t="s">
        <v>29</v>
      </c>
      <c r="C29" s="79" t="s">
        <v>6</v>
      </c>
      <c r="D29" s="36" t="str">
        <f t="shared" si="0"/>
        <v>Public</v>
      </c>
      <c r="E29" s="80">
        <v>500</v>
      </c>
      <c r="F29" s="80">
        <v>500</v>
      </c>
      <c r="G29" s="79" t="s">
        <v>95</v>
      </c>
      <c r="H29" s="80">
        <v>151</v>
      </c>
      <c r="I29" s="80">
        <v>1</v>
      </c>
      <c r="J29" s="80">
        <v>1</v>
      </c>
      <c r="K29" s="80">
        <v>1</v>
      </c>
      <c r="L29" s="80">
        <v>6</v>
      </c>
      <c r="M29" s="79" t="s">
        <v>1470</v>
      </c>
      <c r="N29" s="79" t="s">
        <v>1478</v>
      </c>
      <c r="O29" s="80">
        <v>1</v>
      </c>
      <c r="P29" s="80">
        <v>103</v>
      </c>
      <c r="Q29" s="80">
        <v>1987</v>
      </c>
      <c r="R29" s="79" t="s">
        <v>70</v>
      </c>
    </row>
    <row r="30" spans="1:18" ht="40.5">
      <c r="A30" s="79" t="s">
        <v>12</v>
      </c>
      <c r="B30" s="79" t="s">
        <v>29</v>
      </c>
      <c r="C30" s="79" t="s">
        <v>6</v>
      </c>
      <c r="D30" s="36" t="str">
        <f t="shared" si="0"/>
        <v>Public</v>
      </c>
      <c r="E30" s="80">
        <v>501</v>
      </c>
      <c r="F30" s="80">
        <v>501</v>
      </c>
      <c r="G30" s="79" t="s">
        <v>96</v>
      </c>
      <c r="H30" s="80">
        <v>173</v>
      </c>
      <c r="I30" s="80">
        <v>1</v>
      </c>
      <c r="J30" s="80">
        <v>1</v>
      </c>
      <c r="K30" s="80">
        <v>1</v>
      </c>
      <c r="L30" s="80">
        <v>6</v>
      </c>
      <c r="M30" s="79" t="s">
        <v>1470</v>
      </c>
      <c r="N30" s="79" t="s">
        <v>1478</v>
      </c>
      <c r="O30" s="80">
        <v>1</v>
      </c>
      <c r="P30" s="80">
        <v>103</v>
      </c>
      <c r="Q30" s="80">
        <v>2001</v>
      </c>
      <c r="R30" s="79" t="s">
        <v>70</v>
      </c>
    </row>
    <row r="31" spans="1:18" ht="40.5">
      <c r="A31" s="79" t="s">
        <v>12</v>
      </c>
      <c r="B31" s="79" t="s">
        <v>29</v>
      </c>
      <c r="C31" s="79" t="s">
        <v>6</v>
      </c>
      <c r="D31" s="36" t="str">
        <f t="shared" si="0"/>
        <v>Public</v>
      </c>
      <c r="E31" s="80">
        <v>502</v>
      </c>
      <c r="F31" s="80">
        <v>502</v>
      </c>
      <c r="G31" s="79" t="s">
        <v>97</v>
      </c>
      <c r="H31" s="80">
        <v>57</v>
      </c>
      <c r="I31" s="80">
        <v>1</v>
      </c>
      <c r="J31" s="80">
        <v>1</v>
      </c>
      <c r="K31" s="80">
        <v>1</v>
      </c>
      <c r="L31" s="80">
        <v>4</v>
      </c>
      <c r="M31" s="79" t="s">
        <v>1470</v>
      </c>
      <c r="N31" s="79" t="s">
        <v>1478</v>
      </c>
      <c r="O31" s="80">
        <v>1</v>
      </c>
      <c r="P31" s="80">
        <v>103</v>
      </c>
      <c r="Q31" s="80">
        <v>2000</v>
      </c>
      <c r="R31" s="79" t="s">
        <v>70</v>
      </c>
    </row>
    <row r="32" spans="1:18" ht="40.5">
      <c r="A32" s="79" t="s">
        <v>12</v>
      </c>
      <c r="B32" s="79" t="s">
        <v>29</v>
      </c>
      <c r="C32" s="79" t="s">
        <v>6</v>
      </c>
      <c r="D32" s="36" t="str">
        <f t="shared" si="0"/>
        <v>Public</v>
      </c>
      <c r="E32" s="80">
        <v>503</v>
      </c>
      <c r="F32" s="80">
        <v>503</v>
      </c>
      <c r="G32" s="79" t="s">
        <v>98</v>
      </c>
      <c r="H32" s="80">
        <v>63</v>
      </c>
      <c r="I32" s="80">
        <v>1</v>
      </c>
      <c r="J32" s="80">
        <v>1</v>
      </c>
      <c r="K32" s="80">
        <v>1</v>
      </c>
      <c r="L32" s="80">
        <v>5</v>
      </c>
      <c r="M32" s="79" t="s">
        <v>1470</v>
      </c>
      <c r="N32" s="79" t="s">
        <v>1478</v>
      </c>
      <c r="O32" s="80">
        <v>1</v>
      </c>
      <c r="P32" s="80">
        <v>103</v>
      </c>
      <c r="Q32" s="80">
        <v>1999</v>
      </c>
      <c r="R32" s="79" t="s">
        <v>70</v>
      </c>
    </row>
    <row r="33" spans="1:18" ht="27">
      <c r="A33" s="79" t="s">
        <v>12</v>
      </c>
      <c r="B33" s="79" t="s">
        <v>29</v>
      </c>
      <c r="C33" s="79" t="s">
        <v>6</v>
      </c>
      <c r="D33" s="36" t="str">
        <f t="shared" si="0"/>
        <v>Public</v>
      </c>
      <c r="E33" s="80">
        <v>504</v>
      </c>
      <c r="F33" s="80">
        <v>504</v>
      </c>
      <c r="G33" s="79" t="s">
        <v>99</v>
      </c>
      <c r="H33" s="80">
        <v>317</v>
      </c>
      <c r="I33" s="80">
        <v>1</v>
      </c>
      <c r="J33" s="80">
        <v>1</v>
      </c>
      <c r="K33" s="80">
        <v>1</v>
      </c>
      <c r="L33" s="80">
        <v>6</v>
      </c>
      <c r="M33" s="79" t="s">
        <v>1470</v>
      </c>
      <c r="N33" s="79" t="s">
        <v>1479</v>
      </c>
      <c r="O33" s="80">
        <v>1</v>
      </c>
      <c r="P33" s="80">
        <v>104</v>
      </c>
      <c r="Q33" s="80">
        <v>1980</v>
      </c>
      <c r="R33" s="79" t="s">
        <v>70</v>
      </c>
    </row>
    <row r="34" spans="1:18" ht="27">
      <c r="A34" s="79" t="s">
        <v>12</v>
      </c>
      <c r="B34" s="79" t="s">
        <v>29</v>
      </c>
      <c r="C34" s="79" t="s">
        <v>6</v>
      </c>
      <c r="D34" s="36" t="str">
        <f t="shared" si="0"/>
        <v>Public</v>
      </c>
      <c r="E34" s="80">
        <v>505</v>
      </c>
      <c r="F34" s="80">
        <v>505</v>
      </c>
      <c r="G34" s="79" t="s">
        <v>100</v>
      </c>
      <c r="H34" s="80">
        <v>191</v>
      </c>
      <c r="I34" s="80">
        <v>1</v>
      </c>
      <c r="J34" s="80">
        <v>1</v>
      </c>
      <c r="K34" s="80">
        <v>1</v>
      </c>
      <c r="L34" s="80">
        <v>6</v>
      </c>
      <c r="M34" s="79" t="s">
        <v>1470</v>
      </c>
      <c r="N34" s="79" t="s">
        <v>1480</v>
      </c>
      <c r="O34" s="80">
        <v>1</v>
      </c>
      <c r="P34" s="80">
        <v>104</v>
      </c>
      <c r="Q34" s="80">
        <v>1985</v>
      </c>
      <c r="R34" s="79" t="s">
        <v>70</v>
      </c>
    </row>
    <row r="35" spans="1:18" ht="40.5">
      <c r="A35" s="79" t="s">
        <v>12</v>
      </c>
      <c r="B35" s="79" t="s">
        <v>29</v>
      </c>
      <c r="C35" s="79" t="s">
        <v>6</v>
      </c>
      <c r="D35" s="36" t="str">
        <f t="shared" si="0"/>
        <v>Public</v>
      </c>
      <c r="E35" s="80">
        <v>506</v>
      </c>
      <c r="F35" s="80">
        <v>506</v>
      </c>
      <c r="G35" s="79" t="s">
        <v>101</v>
      </c>
      <c r="H35" s="80">
        <v>183</v>
      </c>
      <c r="I35" s="80">
        <v>1</v>
      </c>
      <c r="J35" s="80">
        <v>1</v>
      </c>
      <c r="K35" s="80">
        <v>1</v>
      </c>
      <c r="L35" s="80">
        <v>6</v>
      </c>
      <c r="M35" s="79" t="s">
        <v>1470</v>
      </c>
      <c r="N35" s="79" t="s">
        <v>1480</v>
      </c>
      <c r="O35" s="80">
        <v>1</v>
      </c>
      <c r="P35" s="80">
        <v>104</v>
      </c>
      <c r="Q35" s="80">
        <v>1990</v>
      </c>
      <c r="R35" s="79" t="s">
        <v>70</v>
      </c>
    </row>
    <row r="36" spans="1:18" ht="27">
      <c r="A36" s="79" t="s">
        <v>12</v>
      </c>
      <c r="B36" s="79" t="s">
        <v>29</v>
      </c>
      <c r="C36" s="79" t="s">
        <v>6</v>
      </c>
      <c r="D36" s="36" t="str">
        <f t="shared" si="0"/>
        <v>Public</v>
      </c>
      <c r="E36" s="80">
        <v>507</v>
      </c>
      <c r="F36" s="80">
        <v>507</v>
      </c>
      <c r="G36" s="79" t="s">
        <v>102</v>
      </c>
      <c r="H36" s="80">
        <v>495</v>
      </c>
      <c r="I36" s="80">
        <v>1</v>
      </c>
      <c r="J36" s="80">
        <v>1</v>
      </c>
      <c r="K36" s="80">
        <v>1</v>
      </c>
      <c r="L36" s="80">
        <v>6</v>
      </c>
      <c r="M36" s="79" t="s">
        <v>1470</v>
      </c>
      <c r="N36" s="79" t="s">
        <v>1481</v>
      </c>
      <c r="O36" s="80">
        <v>1</v>
      </c>
      <c r="P36" s="80">
        <v>104</v>
      </c>
      <c r="Q36" s="80">
        <v>1986</v>
      </c>
      <c r="R36" s="79" t="s">
        <v>70</v>
      </c>
    </row>
    <row r="37" spans="1:18" ht="40.5">
      <c r="A37" s="79" t="s">
        <v>12</v>
      </c>
      <c r="B37" s="79" t="s">
        <v>29</v>
      </c>
      <c r="C37" s="79" t="s">
        <v>6</v>
      </c>
      <c r="D37" s="36" t="str">
        <f t="shared" si="0"/>
        <v>Public</v>
      </c>
      <c r="E37" s="80">
        <v>510</v>
      </c>
      <c r="F37" s="80">
        <v>510</v>
      </c>
      <c r="G37" s="79" t="s">
        <v>105</v>
      </c>
      <c r="H37" s="80">
        <v>70</v>
      </c>
      <c r="I37" s="80">
        <v>1</v>
      </c>
      <c r="J37" s="80">
        <v>1</v>
      </c>
      <c r="K37" s="80">
        <v>1</v>
      </c>
      <c r="L37" s="80">
        <v>6</v>
      </c>
      <c r="M37" s="79" t="s">
        <v>1470</v>
      </c>
      <c r="N37" s="79" t="s">
        <v>1480</v>
      </c>
      <c r="O37" s="80">
        <v>1</v>
      </c>
      <c r="P37" s="80">
        <v>104</v>
      </c>
      <c r="Q37" s="80">
        <v>1985</v>
      </c>
      <c r="R37" s="79" t="s">
        <v>70</v>
      </c>
    </row>
    <row r="38" spans="1:18" ht="27">
      <c r="A38" s="79" t="s">
        <v>12</v>
      </c>
      <c r="B38" s="79" t="s">
        <v>29</v>
      </c>
      <c r="C38" s="79" t="s">
        <v>6</v>
      </c>
      <c r="D38" s="36" t="str">
        <f t="shared" si="0"/>
        <v>Public</v>
      </c>
      <c r="E38" s="80">
        <v>511</v>
      </c>
      <c r="F38" s="80">
        <v>511</v>
      </c>
      <c r="G38" s="79" t="s">
        <v>106</v>
      </c>
      <c r="H38" s="80">
        <v>231</v>
      </c>
      <c r="I38" s="80">
        <v>1</v>
      </c>
      <c r="J38" s="80">
        <v>1</v>
      </c>
      <c r="K38" s="80">
        <v>1</v>
      </c>
      <c r="L38" s="80">
        <v>6</v>
      </c>
      <c r="M38" s="79" t="s">
        <v>1470</v>
      </c>
      <c r="N38" s="79" t="s">
        <v>1481</v>
      </c>
      <c r="O38" s="80">
        <v>1</v>
      </c>
      <c r="P38" s="80">
        <v>104</v>
      </c>
      <c r="Q38" s="80">
        <v>1992</v>
      </c>
      <c r="R38" s="79" t="s">
        <v>70</v>
      </c>
    </row>
    <row r="39" spans="1:18" ht="40.5">
      <c r="A39" s="79" t="s">
        <v>12</v>
      </c>
      <c r="B39" s="79" t="s">
        <v>29</v>
      </c>
      <c r="C39" s="79" t="s">
        <v>6</v>
      </c>
      <c r="D39" s="36" t="str">
        <f t="shared" si="0"/>
        <v>Public</v>
      </c>
      <c r="E39" s="80">
        <v>512</v>
      </c>
      <c r="F39" s="80">
        <v>512</v>
      </c>
      <c r="G39" s="79" t="s">
        <v>107</v>
      </c>
      <c r="H39" s="80">
        <v>101</v>
      </c>
      <c r="I39" s="80">
        <v>1</v>
      </c>
      <c r="J39" s="80">
        <v>1</v>
      </c>
      <c r="K39" s="80">
        <v>1</v>
      </c>
      <c r="L39" s="80">
        <v>6</v>
      </c>
      <c r="M39" s="79" t="s">
        <v>1470</v>
      </c>
      <c r="N39" s="79" t="s">
        <v>1479</v>
      </c>
      <c r="O39" s="80">
        <v>1</v>
      </c>
      <c r="P39" s="80">
        <v>104</v>
      </c>
      <c r="Q39" s="80">
        <v>1970</v>
      </c>
      <c r="R39" s="79" t="s">
        <v>70</v>
      </c>
    </row>
    <row r="40" spans="1:18" ht="40.5">
      <c r="A40" s="79" t="s">
        <v>12</v>
      </c>
      <c r="B40" s="79" t="s">
        <v>29</v>
      </c>
      <c r="C40" s="79" t="s">
        <v>6</v>
      </c>
      <c r="D40" s="36" t="str">
        <f t="shared" si="0"/>
        <v>Public</v>
      </c>
      <c r="E40" s="80">
        <v>684</v>
      </c>
      <c r="F40" s="80">
        <v>684</v>
      </c>
      <c r="G40" s="79" t="s">
        <v>109</v>
      </c>
      <c r="H40" s="80">
        <v>77</v>
      </c>
      <c r="I40" s="80">
        <v>1</v>
      </c>
      <c r="J40" s="80">
        <v>1</v>
      </c>
      <c r="K40" s="80">
        <v>1</v>
      </c>
      <c r="L40" s="80">
        <v>3</v>
      </c>
      <c r="M40" s="79" t="s">
        <v>1470</v>
      </c>
      <c r="N40" s="79" t="s">
        <v>1480</v>
      </c>
      <c r="O40" s="80">
        <v>1</v>
      </c>
      <c r="P40" s="80">
        <v>104</v>
      </c>
      <c r="Q40" s="80">
        <v>2007</v>
      </c>
      <c r="R40" s="79" t="s">
        <v>70</v>
      </c>
    </row>
    <row r="41" spans="1:18" ht="40.5">
      <c r="A41" s="79" t="s">
        <v>12</v>
      </c>
      <c r="B41" s="79" t="s">
        <v>29</v>
      </c>
      <c r="C41" s="79" t="s">
        <v>6</v>
      </c>
      <c r="D41" s="36" t="str">
        <f t="shared" si="0"/>
        <v>Public</v>
      </c>
      <c r="E41" s="80">
        <v>767</v>
      </c>
      <c r="F41" s="80">
        <v>767</v>
      </c>
      <c r="G41" s="79" t="s">
        <v>110</v>
      </c>
      <c r="H41" s="80">
        <v>51</v>
      </c>
      <c r="I41" s="80">
        <v>1</v>
      </c>
      <c r="J41" s="80">
        <v>1</v>
      </c>
      <c r="K41" s="80">
        <v>1</v>
      </c>
      <c r="L41" s="80">
        <v>6</v>
      </c>
      <c r="M41" s="79" t="s">
        <v>1470</v>
      </c>
      <c r="N41" s="79" t="s">
        <v>1475</v>
      </c>
      <c r="O41" s="80">
        <v>1</v>
      </c>
      <c r="P41" s="80">
        <v>101</v>
      </c>
      <c r="Q41" s="80">
        <v>2007</v>
      </c>
      <c r="R41" s="79" t="s">
        <v>70</v>
      </c>
    </row>
    <row r="42" spans="1:18" ht="27">
      <c r="A42" s="79" t="s">
        <v>12</v>
      </c>
      <c r="B42" s="79" t="s">
        <v>29</v>
      </c>
      <c r="C42" s="79" t="s">
        <v>6</v>
      </c>
      <c r="D42" s="36" t="str">
        <f t="shared" si="0"/>
        <v>Public</v>
      </c>
      <c r="E42" s="80">
        <v>821</v>
      </c>
      <c r="F42" s="80">
        <v>821</v>
      </c>
      <c r="G42" s="79" t="s">
        <v>116</v>
      </c>
      <c r="H42" s="80">
        <v>60</v>
      </c>
      <c r="I42" s="80">
        <v>1</v>
      </c>
      <c r="J42" s="80">
        <v>1</v>
      </c>
      <c r="K42" s="80">
        <v>1</v>
      </c>
      <c r="L42" s="80">
        <v>4</v>
      </c>
      <c r="M42" s="79" t="s">
        <v>1470</v>
      </c>
      <c r="N42" s="79" t="s">
        <v>1472</v>
      </c>
      <c r="O42" s="80">
        <v>1</v>
      </c>
      <c r="P42" s="80">
        <v>101</v>
      </c>
      <c r="Q42" s="80">
        <v>2007</v>
      </c>
      <c r="R42" s="79" t="s">
        <v>70</v>
      </c>
    </row>
    <row r="43" spans="1:18" ht="27">
      <c r="A43" s="79" t="s">
        <v>12</v>
      </c>
      <c r="B43" s="79" t="s">
        <v>29</v>
      </c>
      <c r="C43" s="79" t="s">
        <v>6</v>
      </c>
      <c r="D43" s="36" t="str">
        <f t="shared" si="0"/>
        <v>Public</v>
      </c>
      <c r="E43" s="80">
        <v>875</v>
      </c>
      <c r="F43" s="80">
        <v>875</v>
      </c>
      <c r="G43" s="79" t="s">
        <v>117</v>
      </c>
      <c r="H43" s="80">
        <v>77</v>
      </c>
      <c r="I43" s="80">
        <v>1</v>
      </c>
      <c r="J43" s="80">
        <v>1</v>
      </c>
      <c r="K43" s="80">
        <v>1</v>
      </c>
      <c r="L43" s="80">
        <v>4</v>
      </c>
      <c r="M43" s="79" t="s">
        <v>1470</v>
      </c>
      <c r="N43" s="79" t="s">
        <v>1473</v>
      </c>
      <c r="O43" s="80">
        <v>1</v>
      </c>
      <c r="P43" s="80">
        <v>101</v>
      </c>
      <c r="Q43" s="80">
        <v>2008</v>
      </c>
      <c r="R43" s="79" t="s">
        <v>70</v>
      </c>
    </row>
    <row r="44" spans="1:18" ht="40.5">
      <c r="A44" s="79" t="s">
        <v>12</v>
      </c>
      <c r="B44" s="79" t="s">
        <v>29</v>
      </c>
      <c r="C44" s="79" t="s">
        <v>6</v>
      </c>
      <c r="D44" s="36" t="str">
        <f t="shared" si="0"/>
        <v>Public</v>
      </c>
      <c r="E44" s="80">
        <v>891</v>
      </c>
      <c r="F44" s="80">
        <v>891</v>
      </c>
      <c r="G44" s="79" t="s">
        <v>118</v>
      </c>
      <c r="H44" s="80">
        <v>110</v>
      </c>
      <c r="I44" s="80">
        <v>1</v>
      </c>
      <c r="J44" s="80">
        <v>1</v>
      </c>
      <c r="K44" s="80">
        <v>1</v>
      </c>
      <c r="L44" s="80">
        <v>4</v>
      </c>
      <c r="M44" s="79" t="s">
        <v>1470</v>
      </c>
      <c r="N44" s="79" t="s">
        <v>1481</v>
      </c>
      <c r="O44" s="80">
        <v>1</v>
      </c>
      <c r="P44" s="80">
        <v>104</v>
      </c>
      <c r="Q44" s="80">
        <v>2005</v>
      </c>
      <c r="R44" s="79" t="s">
        <v>70</v>
      </c>
    </row>
    <row r="45" spans="1:18" ht="27">
      <c r="A45" s="79" t="s">
        <v>12</v>
      </c>
      <c r="B45" s="79" t="s">
        <v>29</v>
      </c>
      <c r="C45" s="79" t="s">
        <v>6</v>
      </c>
      <c r="D45" s="36" t="str">
        <f t="shared" si="0"/>
        <v>Public</v>
      </c>
      <c r="E45" s="80">
        <v>892</v>
      </c>
      <c r="F45" s="80">
        <v>892</v>
      </c>
      <c r="G45" s="79" t="s">
        <v>119</v>
      </c>
      <c r="H45" s="80">
        <v>105</v>
      </c>
      <c r="I45" s="80">
        <v>1</v>
      </c>
      <c r="J45" s="80">
        <v>1</v>
      </c>
      <c r="K45" s="80">
        <v>1</v>
      </c>
      <c r="L45" s="80">
        <v>4</v>
      </c>
      <c r="M45" s="79" t="s">
        <v>1470</v>
      </c>
      <c r="N45" s="79" t="s">
        <v>1479</v>
      </c>
      <c r="O45" s="80">
        <v>1</v>
      </c>
      <c r="P45" s="80">
        <v>104</v>
      </c>
      <c r="Q45" s="80">
        <v>2004</v>
      </c>
      <c r="R45" s="79" t="s">
        <v>70</v>
      </c>
    </row>
    <row r="46" spans="1:18" ht="40.5">
      <c r="A46" s="79" t="s">
        <v>12</v>
      </c>
      <c r="B46" s="79" t="s">
        <v>29</v>
      </c>
      <c r="C46" s="79" t="s">
        <v>6</v>
      </c>
      <c r="D46" s="36" t="str">
        <f t="shared" si="0"/>
        <v>Public</v>
      </c>
      <c r="E46" s="80">
        <v>944</v>
      </c>
      <c r="F46" s="80">
        <v>944</v>
      </c>
      <c r="G46" s="79" t="s">
        <v>120</v>
      </c>
      <c r="H46" s="80">
        <v>163</v>
      </c>
      <c r="I46" s="80">
        <v>1</v>
      </c>
      <c r="J46" s="80">
        <v>1</v>
      </c>
      <c r="K46" s="80">
        <v>1</v>
      </c>
      <c r="L46" s="80">
        <v>6</v>
      </c>
      <c r="M46" s="79" t="s">
        <v>1470</v>
      </c>
      <c r="N46" s="79" t="s">
        <v>1474</v>
      </c>
      <c r="O46" s="80">
        <v>1</v>
      </c>
      <c r="P46" s="80">
        <v>101</v>
      </c>
      <c r="Q46" s="80">
        <v>2007</v>
      </c>
      <c r="R46" s="79" t="s">
        <v>70</v>
      </c>
    </row>
    <row r="47" spans="1:18" ht="27">
      <c r="A47" s="79" t="s">
        <v>12</v>
      </c>
      <c r="B47" s="79" t="s">
        <v>29</v>
      </c>
      <c r="C47" s="79" t="s">
        <v>6</v>
      </c>
      <c r="D47" s="36" t="str">
        <f t="shared" si="0"/>
        <v>Public</v>
      </c>
      <c r="E47" s="80">
        <v>948</v>
      </c>
      <c r="F47" s="80">
        <v>948</v>
      </c>
      <c r="G47" s="79" t="s">
        <v>121</v>
      </c>
      <c r="H47" s="80">
        <v>66</v>
      </c>
      <c r="I47" s="80">
        <v>1</v>
      </c>
      <c r="J47" s="80">
        <v>1</v>
      </c>
      <c r="K47" s="80">
        <v>1</v>
      </c>
      <c r="L47" s="80">
        <v>4</v>
      </c>
      <c r="M47" s="79" t="s">
        <v>1470</v>
      </c>
      <c r="N47" s="79" t="s">
        <v>1471</v>
      </c>
      <c r="O47" s="80">
        <v>1</v>
      </c>
      <c r="P47" s="80">
        <v>101</v>
      </c>
      <c r="Q47" s="80">
        <v>2006</v>
      </c>
      <c r="R47" s="79" t="s">
        <v>70</v>
      </c>
    </row>
    <row r="48" spans="1:18" ht="40.5">
      <c r="A48" s="79" t="s">
        <v>12</v>
      </c>
      <c r="B48" s="79" t="s">
        <v>29</v>
      </c>
      <c r="C48" s="79" t="s">
        <v>6</v>
      </c>
      <c r="D48" s="36" t="str">
        <f t="shared" si="0"/>
        <v>Public</v>
      </c>
      <c r="E48" s="80">
        <v>967</v>
      </c>
      <c r="F48" s="80">
        <v>967</v>
      </c>
      <c r="G48" s="79" t="s">
        <v>122</v>
      </c>
      <c r="H48" s="80">
        <v>65</v>
      </c>
      <c r="I48" s="80">
        <v>1</v>
      </c>
      <c r="J48" s="80">
        <v>1</v>
      </c>
      <c r="K48" s="80">
        <v>1</v>
      </c>
      <c r="L48" s="80">
        <v>4</v>
      </c>
      <c r="M48" s="79" t="s">
        <v>1470</v>
      </c>
      <c r="N48" s="79" t="s">
        <v>1474</v>
      </c>
      <c r="O48" s="80">
        <v>1</v>
      </c>
      <c r="P48" s="80">
        <v>101</v>
      </c>
      <c r="Q48" s="80">
        <v>2008</v>
      </c>
      <c r="R48" s="79" t="s">
        <v>70</v>
      </c>
    </row>
    <row r="49" spans="1:18" ht="40.5">
      <c r="A49" s="79" t="s">
        <v>12</v>
      </c>
      <c r="B49" s="79" t="s">
        <v>29</v>
      </c>
      <c r="C49" s="79" t="s">
        <v>6</v>
      </c>
      <c r="D49" s="36" t="str">
        <f t="shared" si="0"/>
        <v>Public</v>
      </c>
      <c r="E49" s="80">
        <v>968</v>
      </c>
      <c r="F49" s="80">
        <v>968</v>
      </c>
      <c r="G49" s="79" t="s">
        <v>123</v>
      </c>
      <c r="H49" s="80">
        <v>26</v>
      </c>
      <c r="I49" s="80">
        <v>1</v>
      </c>
      <c r="J49" s="80">
        <v>1</v>
      </c>
      <c r="K49" s="80">
        <v>1</v>
      </c>
      <c r="L49" s="80">
        <v>2</v>
      </c>
      <c r="M49" s="79" t="s">
        <v>1470</v>
      </c>
      <c r="N49" s="79" t="s">
        <v>1476</v>
      </c>
      <c r="O49" s="80">
        <v>1</v>
      </c>
      <c r="P49" s="80">
        <v>102</v>
      </c>
      <c r="Q49" s="80">
        <v>2009</v>
      </c>
      <c r="R49" s="79" t="s">
        <v>70</v>
      </c>
    </row>
    <row r="50" spans="1:18" ht="27">
      <c r="A50" s="79" t="s">
        <v>12</v>
      </c>
      <c r="B50" s="79" t="s">
        <v>29</v>
      </c>
      <c r="C50" s="79" t="s">
        <v>6</v>
      </c>
      <c r="D50" s="36" t="str">
        <f t="shared" si="0"/>
        <v>Public</v>
      </c>
      <c r="E50" s="80">
        <v>970</v>
      </c>
      <c r="F50" s="80">
        <v>970</v>
      </c>
      <c r="G50" s="79" t="s">
        <v>124</v>
      </c>
      <c r="H50" s="80">
        <v>50</v>
      </c>
      <c r="I50" s="80">
        <v>1</v>
      </c>
      <c r="J50" s="80">
        <v>1</v>
      </c>
      <c r="K50" s="80">
        <v>1</v>
      </c>
      <c r="L50" s="80">
        <v>4</v>
      </c>
      <c r="M50" s="79" t="s">
        <v>1470</v>
      </c>
      <c r="N50" s="79" t="s">
        <v>1475</v>
      </c>
      <c r="O50" s="80">
        <v>1</v>
      </c>
      <c r="P50" s="80">
        <v>102</v>
      </c>
      <c r="Q50" s="80">
        <v>2009</v>
      </c>
      <c r="R50" s="79" t="s">
        <v>70</v>
      </c>
    </row>
    <row r="51" spans="1:18" ht="27">
      <c r="A51" s="79" t="s">
        <v>12</v>
      </c>
      <c r="B51" s="79" t="s">
        <v>29</v>
      </c>
      <c r="C51" s="79" t="s">
        <v>6</v>
      </c>
      <c r="D51" s="36" t="str">
        <f t="shared" si="0"/>
        <v>Public</v>
      </c>
      <c r="E51" s="80">
        <v>971</v>
      </c>
      <c r="F51" s="80">
        <v>971</v>
      </c>
      <c r="G51" s="79" t="s">
        <v>125</v>
      </c>
      <c r="H51" s="80">
        <v>56</v>
      </c>
      <c r="I51" s="80">
        <v>1</v>
      </c>
      <c r="J51" s="80">
        <v>1</v>
      </c>
      <c r="K51" s="80">
        <v>1</v>
      </c>
      <c r="L51" s="80">
        <v>3</v>
      </c>
      <c r="M51" s="79" t="s">
        <v>1470</v>
      </c>
      <c r="N51" s="79" t="s">
        <v>1478</v>
      </c>
      <c r="O51" s="80">
        <v>1</v>
      </c>
      <c r="P51" s="80">
        <v>103</v>
      </c>
      <c r="Q51" s="80">
        <v>2008</v>
      </c>
      <c r="R51" s="79" t="s">
        <v>70</v>
      </c>
    </row>
    <row r="52" spans="1:18" ht="40.5">
      <c r="A52" s="79" t="s">
        <v>12</v>
      </c>
      <c r="B52" s="79" t="s">
        <v>29</v>
      </c>
      <c r="C52" s="79" t="s">
        <v>6</v>
      </c>
      <c r="D52" s="36" t="str">
        <f t="shared" si="0"/>
        <v>Public</v>
      </c>
      <c r="E52" s="80">
        <v>1180</v>
      </c>
      <c r="F52" s="80">
        <v>1181</v>
      </c>
      <c r="G52" s="79" t="s">
        <v>134</v>
      </c>
      <c r="H52" s="80">
        <v>84</v>
      </c>
      <c r="I52" s="80">
        <v>1</v>
      </c>
      <c r="J52" s="80">
        <v>1</v>
      </c>
      <c r="K52" s="80">
        <v>1</v>
      </c>
      <c r="L52" s="80">
        <v>4</v>
      </c>
      <c r="M52" s="79" t="s">
        <v>1470</v>
      </c>
      <c r="N52" s="79" t="s">
        <v>1480</v>
      </c>
      <c r="O52" s="80">
        <v>1</v>
      </c>
      <c r="P52" s="80">
        <v>104</v>
      </c>
      <c r="Q52" s="80">
        <v>2008</v>
      </c>
      <c r="R52" s="79" t="s">
        <v>70</v>
      </c>
    </row>
    <row r="53" spans="1:18" ht="27">
      <c r="A53" s="79" t="s">
        <v>12</v>
      </c>
      <c r="B53" s="79" t="s">
        <v>29</v>
      </c>
      <c r="C53" s="79" t="s">
        <v>6</v>
      </c>
      <c r="D53" s="36" t="str">
        <f t="shared" si="0"/>
        <v>Public</v>
      </c>
      <c r="E53" s="80">
        <v>1199</v>
      </c>
      <c r="F53" s="80">
        <v>1200</v>
      </c>
      <c r="G53" s="79" t="s">
        <v>135</v>
      </c>
      <c r="H53" s="80">
        <v>46</v>
      </c>
      <c r="I53" s="80">
        <v>1</v>
      </c>
      <c r="J53" s="80">
        <v>1</v>
      </c>
      <c r="K53" s="80">
        <v>1</v>
      </c>
      <c r="L53" s="80">
        <v>3</v>
      </c>
      <c r="M53" s="79" t="s">
        <v>1470</v>
      </c>
      <c r="N53" s="79" t="s">
        <v>1471</v>
      </c>
      <c r="O53" s="80">
        <v>1</v>
      </c>
      <c r="P53" s="80">
        <v>101</v>
      </c>
      <c r="Q53" s="81"/>
      <c r="R53" s="79" t="s">
        <v>70</v>
      </c>
    </row>
    <row r="54" spans="1:18" ht="40.5">
      <c r="A54" s="79" t="s">
        <v>12</v>
      </c>
      <c r="B54" s="79" t="s">
        <v>29</v>
      </c>
      <c r="C54" s="79" t="s">
        <v>6</v>
      </c>
      <c r="D54" s="36" t="str">
        <f t="shared" si="0"/>
        <v>Public</v>
      </c>
      <c r="E54" s="80">
        <v>1211</v>
      </c>
      <c r="F54" s="80">
        <v>1212</v>
      </c>
      <c r="G54" s="79" t="s">
        <v>136</v>
      </c>
      <c r="H54" s="80">
        <v>58</v>
      </c>
      <c r="I54" s="80">
        <v>1</v>
      </c>
      <c r="J54" s="80">
        <v>1</v>
      </c>
      <c r="K54" s="80">
        <v>1</v>
      </c>
      <c r="L54" s="80">
        <v>4</v>
      </c>
      <c r="M54" s="79" t="s">
        <v>1470</v>
      </c>
      <c r="N54" s="79" t="s">
        <v>1480</v>
      </c>
      <c r="O54" s="80">
        <v>1</v>
      </c>
      <c r="P54" s="80">
        <v>104</v>
      </c>
      <c r="Q54" s="80">
        <v>2006</v>
      </c>
      <c r="R54" s="79" t="s">
        <v>70</v>
      </c>
    </row>
    <row r="55" spans="1:18" ht="27">
      <c r="A55" s="79" t="s">
        <v>12</v>
      </c>
      <c r="B55" s="79" t="s">
        <v>29</v>
      </c>
      <c r="C55" s="79" t="s">
        <v>6</v>
      </c>
      <c r="D55" s="36" t="str">
        <f t="shared" si="0"/>
        <v>Public</v>
      </c>
      <c r="E55" s="80">
        <v>1212</v>
      </c>
      <c r="F55" s="80">
        <v>1213</v>
      </c>
      <c r="G55" s="79" t="s">
        <v>137</v>
      </c>
      <c r="H55" s="80">
        <v>102</v>
      </c>
      <c r="I55" s="80">
        <v>1</v>
      </c>
      <c r="J55" s="80">
        <v>1</v>
      </c>
      <c r="K55" s="80">
        <v>1</v>
      </c>
      <c r="L55" s="80">
        <v>3</v>
      </c>
      <c r="M55" s="79" t="s">
        <v>1470</v>
      </c>
      <c r="N55" s="79" t="s">
        <v>1481</v>
      </c>
      <c r="O55" s="80">
        <v>1</v>
      </c>
      <c r="P55" s="80">
        <v>104</v>
      </c>
      <c r="Q55" s="80">
        <v>1989</v>
      </c>
      <c r="R55" s="79" t="s">
        <v>70</v>
      </c>
    </row>
    <row r="56" spans="1:18" ht="27">
      <c r="A56" s="79" t="s">
        <v>12</v>
      </c>
      <c r="B56" s="79" t="s">
        <v>29</v>
      </c>
      <c r="C56" s="79" t="s">
        <v>6</v>
      </c>
      <c r="D56" s="36" t="str">
        <f t="shared" si="0"/>
        <v>Public</v>
      </c>
      <c r="E56" s="80">
        <v>1273</v>
      </c>
      <c r="F56" s="80">
        <v>1274</v>
      </c>
      <c r="G56" s="79" t="s">
        <v>138</v>
      </c>
      <c r="H56" s="80">
        <v>74</v>
      </c>
      <c r="I56" s="80">
        <v>1</v>
      </c>
      <c r="J56" s="80">
        <v>1</v>
      </c>
      <c r="K56" s="80">
        <v>1</v>
      </c>
      <c r="L56" s="80">
        <v>3</v>
      </c>
      <c r="M56" s="79" t="s">
        <v>1470</v>
      </c>
      <c r="N56" s="79" t="s">
        <v>1476</v>
      </c>
      <c r="O56" s="80">
        <v>1</v>
      </c>
      <c r="P56" s="80">
        <v>102</v>
      </c>
      <c r="Q56" s="80">
        <v>2011</v>
      </c>
      <c r="R56" s="79" t="s">
        <v>70</v>
      </c>
    </row>
    <row r="57" spans="1:18" ht="27">
      <c r="A57" s="79" t="s">
        <v>12</v>
      </c>
      <c r="B57" s="79" t="s">
        <v>29</v>
      </c>
      <c r="C57" s="79" t="s">
        <v>6</v>
      </c>
      <c r="D57" s="36" t="str">
        <f t="shared" si="0"/>
        <v>Public</v>
      </c>
      <c r="E57" s="80">
        <v>1282</v>
      </c>
      <c r="F57" s="80">
        <v>1283</v>
      </c>
      <c r="G57" s="79" t="s">
        <v>141</v>
      </c>
      <c r="H57" s="80">
        <v>60</v>
      </c>
      <c r="I57" s="80">
        <v>1</v>
      </c>
      <c r="J57" s="80">
        <v>1</v>
      </c>
      <c r="K57" s="80">
        <v>1</v>
      </c>
      <c r="L57" s="80">
        <v>4</v>
      </c>
      <c r="M57" s="79" t="s">
        <v>1470</v>
      </c>
      <c r="N57" s="79" t="s">
        <v>1480</v>
      </c>
      <c r="O57" s="80">
        <v>1</v>
      </c>
      <c r="P57" s="80">
        <v>104</v>
      </c>
      <c r="Q57" s="80">
        <v>2011</v>
      </c>
      <c r="R57" s="79" t="s">
        <v>70</v>
      </c>
    </row>
    <row r="58" spans="1:18" ht="27">
      <c r="A58" s="79" t="s">
        <v>12</v>
      </c>
      <c r="B58" s="79" t="s">
        <v>29</v>
      </c>
      <c r="C58" s="79" t="s">
        <v>6</v>
      </c>
      <c r="D58" s="36" t="str">
        <f t="shared" si="0"/>
        <v>Public</v>
      </c>
      <c r="E58" s="80">
        <v>1310</v>
      </c>
      <c r="F58" s="80">
        <v>2251</v>
      </c>
      <c r="G58" s="79" t="s">
        <v>142</v>
      </c>
      <c r="H58" s="80">
        <v>63</v>
      </c>
      <c r="I58" s="80">
        <v>1</v>
      </c>
      <c r="J58" s="80">
        <v>1</v>
      </c>
      <c r="K58" s="80">
        <v>1</v>
      </c>
      <c r="L58" s="80">
        <v>3</v>
      </c>
      <c r="M58" s="79" t="s">
        <v>1470</v>
      </c>
      <c r="N58" s="79" t="s">
        <v>1477</v>
      </c>
      <c r="O58" s="80">
        <v>1</v>
      </c>
      <c r="P58" s="80">
        <v>103</v>
      </c>
      <c r="Q58" s="80">
        <v>1975</v>
      </c>
      <c r="R58" s="79" t="s">
        <v>70</v>
      </c>
    </row>
    <row r="59" spans="1:18" ht="27">
      <c r="A59" s="79" t="s">
        <v>12</v>
      </c>
      <c r="B59" s="79" t="s">
        <v>29</v>
      </c>
      <c r="C59" s="79" t="s">
        <v>6</v>
      </c>
      <c r="D59" s="36" t="str">
        <f t="shared" si="0"/>
        <v>Public</v>
      </c>
      <c r="E59" s="80">
        <v>1311</v>
      </c>
      <c r="F59" s="80">
        <v>2252</v>
      </c>
      <c r="G59" s="79" t="s">
        <v>143</v>
      </c>
      <c r="H59" s="80">
        <v>65</v>
      </c>
      <c r="I59" s="80">
        <v>1</v>
      </c>
      <c r="J59" s="80">
        <v>1</v>
      </c>
      <c r="K59" s="80">
        <v>1</v>
      </c>
      <c r="L59" s="80">
        <v>4</v>
      </c>
      <c r="M59" s="79" t="s">
        <v>1470</v>
      </c>
      <c r="N59" s="79" t="s">
        <v>1474</v>
      </c>
      <c r="O59" s="80">
        <v>1</v>
      </c>
      <c r="P59" s="80">
        <v>101</v>
      </c>
      <c r="Q59" s="80">
        <v>2005</v>
      </c>
      <c r="R59" s="79" t="s">
        <v>70</v>
      </c>
    </row>
    <row r="60" spans="1:18" ht="40.5">
      <c r="A60" s="79" t="s">
        <v>12</v>
      </c>
      <c r="B60" s="79" t="s">
        <v>29</v>
      </c>
      <c r="C60" s="79" t="s">
        <v>6</v>
      </c>
      <c r="D60" s="36" t="str">
        <f t="shared" si="0"/>
        <v>Public</v>
      </c>
      <c r="E60" s="80">
        <v>1315</v>
      </c>
      <c r="F60" s="80">
        <v>2259</v>
      </c>
      <c r="G60" s="79" t="s">
        <v>144</v>
      </c>
      <c r="H60" s="80">
        <v>93</v>
      </c>
      <c r="I60" s="80">
        <v>1</v>
      </c>
      <c r="J60" s="80">
        <v>1</v>
      </c>
      <c r="K60" s="80">
        <v>1</v>
      </c>
      <c r="L60" s="80">
        <v>5</v>
      </c>
      <c r="M60" s="79" t="s">
        <v>1470</v>
      </c>
      <c r="N60" s="79" t="s">
        <v>1481</v>
      </c>
      <c r="O60" s="80">
        <v>1</v>
      </c>
      <c r="P60" s="80">
        <v>101</v>
      </c>
      <c r="Q60" s="80">
        <v>2009</v>
      </c>
      <c r="R60" s="79" t="s">
        <v>70</v>
      </c>
    </row>
    <row r="61" spans="1:18" ht="27">
      <c r="A61" s="79" t="s">
        <v>12</v>
      </c>
      <c r="B61" s="79" t="s">
        <v>29</v>
      </c>
      <c r="C61" s="79" t="s">
        <v>6</v>
      </c>
      <c r="D61" s="36" t="str">
        <f t="shared" si="0"/>
        <v>Public</v>
      </c>
      <c r="E61" s="80">
        <v>1319</v>
      </c>
      <c r="F61" s="80">
        <v>2263</v>
      </c>
      <c r="G61" s="79" t="s">
        <v>145</v>
      </c>
      <c r="H61" s="80">
        <v>41</v>
      </c>
      <c r="I61" s="80">
        <v>1</v>
      </c>
      <c r="J61" s="80">
        <v>1</v>
      </c>
      <c r="K61" s="80">
        <v>1</v>
      </c>
      <c r="L61" s="80">
        <v>4</v>
      </c>
      <c r="M61" s="79" t="s">
        <v>1470</v>
      </c>
      <c r="N61" s="79" t="s">
        <v>1475</v>
      </c>
      <c r="O61" s="80">
        <v>1</v>
      </c>
      <c r="P61" s="80">
        <v>102</v>
      </c>
      <c r="Q61" s="80">
        <v>2005</v>
      </c>
      <c r="R61" s="79" t="s">
        <v>70</v>
      </c>
    </row>
    <row r="62" spans="1:18" ht="27">
      <c r="A62" s="79" t="s">
        <v>12</v>
      </c>
      <c r="B62" s="79" t="s">
        <v>29</v>
      </c>
      <c r="C62" s="79" t="s">
        <v>6</v>
      </c>
      <c r="D62" s="36" t="str">
        <f t="shared" si="0"/>
        <v>Public</v>
      </c>
      <c r="E62" s="80">
        <v>1354</v>
      </c>
      <c r="F62" s="80">
        <v>2301</v>
      </c>
      <c r="G62" s="79" t="s">
        <v>146</v>
      </c>
      <c r="H62" s="80">
        <v>68</v>
      </c>
      <c r="I62" s="80">
        <v>1</v>
      </c>
      <c r="J62" s="80">
        <v>1</v>
      </c>
      <c r="K62" s="80">
        <v>1</v>
      </c>
      <c r="L62" s="80">
        <v>4</v>
      </c>
      <c r="M62" s="79" t="s">
        <v>1470</v>
      </c>
      <c r="N62" s="79" t="s">
        <v>1471</v>
      </c>
      <c r="O62" s="80">
        <v>1</v>
      </c>
      <c r="P62" s="80">
        <v>101</v>
      </c>
      <c r="Q62" s="80">
        <v>2007</v>
      </c>
      <c r="R62" s="79" t="s">
        <v>70</v>
      </c>
    </row>
    <row r="63" spans="1:18" ht="40.5">
      <c r="A63" s="79" t="s">
        <v>12</v>
      </c>
      <c r="B63" s="79" t="s">
        <v>29</v>
      </c>
      <c r="C63" s="79" t="s">
        <v>6</v>
      </c>
      <c r="D63" s="36" t="str">
        <f t="shared" si="0"/>
        <v>Public</v>
      </c>
      <c r="E63" s="80">
        <v>1403</v>
      </c>
      <c r="F63" s="80">
        <v>5110</v>
      </c>
      <c r="G63" s="79" t="s">
        <v>147</v>
      </c>
      <c r="H63" s="80">
        <v>89</v>
      </c>
      <c r="I63" s="80">
        <v>1</v>
      </c>
      <c r="J63" s="80">
        <v>1</v>
      </c>
      <c r="K63" s="80">
        <v>1</v>
      </c>
      <c r="L63" s="80">
        <v>4</v>
      </c>
      <c r="M63" s="79" t="s">
        <v>1470</v>
      </c>
      <c r="N63" s="79" t="s">
        <v>1471</v>
      </c>
      <c r="O63" s="80">
        <v>1</v>
      </c>
      <c r="P63" s="80">
        <v>101</v>
      </c>
      <c r="Q63" s="80">
        <v>2007</v>
      </c>
      <c r="R63" s="79" t="s">
        <v>70</v>
      </c>
    </row>
    <row r="64" spans="1:18" ht="27">
      <c r="A64" s="79" t="s">
        <v>12</v>
      </c>
      <c r="B64" s="79" t="s">
        <v>29</v>
      </c>
      <c r="C64" s="79" t="s">
        <v>6</v>
      </c>
      <c r="D64" s="36" t="str">
        <f t="shared" si="0"/>
        <v>Public</v>
      </c>
      <c r="E64" s="80">
        <v>1404</v>
      </c>
      <c r="F64" s="80">
        <v>5111</v>
      </c>
      <c r="G64" s="79" t="s">
        <v>148</v>
      </c>
      <c r="H64" s="80">
        <v>88</v>
      </c>
      <c r="I64" s="80">
        <v>1</v>
      </c>
      <c r="J64" s="80">
        <v>1</v>
      </c>
      <c r="K64" s="80">
        <v>1</v>
      </c>
      <c r="L64" s="80">
        <v>4</v>
      </c>
      <c r="M64" s="79" t="s">
        <v>1470</v>
      </c>
      <c r="N64" s="79" t="s">
        <v>1471</v>
      </c>
      <c r="O64" s="80">
        <v>1</v>
      </c>
      <c r="P64" s="80">
        <v>101</v>
      </c>
      <c r="Q64" s="80">
        <v>2000</v>
      </c>
      <c r="R64" s="79" t="s">
        <v>70</v>
      </c>
    </row>
    <row r="65" spans="1:18" ht="27">
      <c r="A65" s="79" t="s">
        <v>12</v>
      </c>
      <c r="B65" s="79" t="s">
        <v>29</v>
      </c>
      <c r="C65" s="79" t="s">
        <v>6</v>
      </c>
      <c r="D65" s="36" t="str">
        <f t="shared" si="0"/>
        <v>Public</v>
      </c>
      <c r="E65" s="80">
        <v>1405</v>
      </c>
      <c r="F65" s="80">
        <v>5112</v>
      </c>
      <c r="G65" s="79" t="s">
        <v>149</v>
      </c>
      <c r="H65" s="80">
        <v>80</v>
      </c>
      <c r="I65" s="80">
        <v>1</v>
      </c>
      <c r="J65" s="80">
        <v>1</v>
      </c>
      <c r="K65" s="80">
        <v>1</v>
      </c>
      <c r="L65" s="80">
        <v>5</v>
      </c>
      <c r="M65" s="79" t="s">
        <v>1470</v>
      </c>
      <c r="N65" s="79" t="s">
        <v>1471</v>
      </c>
      <c r="O65" s="80">
        <v>1</v>
      </c>
      <c r="P65" s="80">
        <v>101</v>
      </c>
      <c r="Q65" s="80">
        <v>2000</v>
      </c>
      <c r="R65" s="79" t="s">
        <v>70</v>
      </c>
    </row>
    <row r="66" spans="1:18" ht="27">
      <c r="A66" s="79" t="s">
        <v>12</v>
      </c>
      <c r="B66" s="79" t="s">
        <v>29</v>
      </c>
      <c r="C66" s="79" t="s">
        <v>6</v>
      </c>
      <c r="D66" s="36" t="str">
        <f t="shared" ref="D66:D129" si="1">IF(C66="Catholic", "Private", C66)</f>
        <v>Public</v>
      </c>
      <c r="E66" s="80">
        <v>1406</v>
      </c>
      <c r="F66" s="80">
        <v>5113</v>
      </c>
      <c r="G66" s="79" t="s">
        <v>150</v>
      </c>
      <c r="H66" s="80">
        <v>90</v>
      </c>
      <c r="I66" s="80">
        <v>1</v>
      </c>
      <c r="J66" s="80">
        <v>1</v>
      </c>
      <c r="K66" s="80">
        <v>1</v>
      </c>
      <c r="L66" s="80">
        <v>4</v>
      </c>
      <c r="M66" s="79" t="s">
        <v>1470</v>
      </c>
      <c r="N66" s="79" t="s">
        <v>1473</v>
      </c>
      <c r="O66" s="80">
        <v>1</v>
      </c>
      <c r="P66" s="80">
        <v>101</v>
      </c>
      <c r="Q66" s="80">
        <v>2001</v>
      </c>
      <c r="R66" s="79" t="s">
        <v>70</v>
      </c>
    </row>
    <row r="67" spans="1:18" ht="40.5">
      <c r="A67" s="79" t="s">
        <v>12</v>
      </c>
      <c r="B67" s="79" t="s">
        <v>29</v>
      </c>
      <c r="C67" s="79" t="s">
        <v>6</v>
      </c>
      <c r="D67" s="36" t="str">
        <f t="shared" si="1"/>
        <v>Public</v>
      </c>
      <c r="E67" s="80">
        <v>1408</v>
      </c>
      <c r="F67" s="80">
        <v>5115</v>
      </c>
      <c r="G67" s="79" t="s">
        <v>151</v>
      </c>
      <c r="H67" s="80">
        <v>53</v>
      </c>
      <c r="I67" s="80">
        <v>1</v>
      </c>
      <c r="J67" s="80">
        <v>1</v>
      </c>
      <c r="K67" s="80">
        <v>1</v>
      </c>
      <c r="L67" s="80">
        <v>5</v>
      </c>
      <c r="M67" s="79" t="s">
        <v>1470</v>
      </c>
      <c r="N67" s="79" t="s">
        <v>1474</v>
      </c>
      <c r="O67" s="80">
        <v>1</v>
      </c>
      <c r="P67" s="80">
        <v>101</v>
      </c>
      <c r="Q67" s="80">
        <v>1972</v>
      </c>
      <c r="R67" s="79" t="s">
        <v>70</v>
      </c>
    </row>
    <row r="68" spans="1:18" ht="40.5">
      <c r="A68" s="79" t="s">
        <v>12</v>
      </c>
      <c r="B68" s="79" t="s">
        <v>29</v>
      </c>
      <c r="C68" s="79" t="s">
        <v>6</v>
      </c>
      <c r="D68" s="36" t="str">
        <f t="shared" si="1"/>
        <v>Public</v>
      </c>
      <c r="E68" s="80">
        <v>1415</v>
      </c>
      <c r="F68" s="80">
        <v>5124</v>
      </c>
      <c r="G68" s="79" t="s">
        <v>152</v>
      </c>
      <c r="H68" s="80">
        <v>117</v>
      </c>
      <c r="I68" s="80">
        <v>1</v>
      </c>
      <c r="J68" s="80">
        <v>1</v>
      </c>
      <c r="K68" s="80">
        <v>1</v>
      </c>
      <c r="L68" s="80">
        <v>6</v>
      </c>
      <c r="M68" s="79" t="s">
        <v>1470</v>
      </c>
      <c r="N68" s="79" t="s">
        <v>1477</v>
      </c>
      <c r="O68" s="80">
        <v>1</v>
      </c>
      <c r="P68" s="80">
        <v>103</v>
      </c>
      <c r="Q68" s="80">
        <v>1983</v>
      </c>
      <c r="R68" s="79" t="s">
        <v>70</v>
      </c>
    </row>
    <row r="69" spans="1:18" ht="27">
      <c r="A69" s="79" t="s">
        <v>12</v>
      </c>
      <c r="B69" s="79" t="s">
        <v>29</v>
      </c>
      <c r="C69" s="79" t="s">
        <v>6</v>
      </c>
      <c r="D69" s="36" t="str">
        <f t="shared" si="1"/>
        <v>Public</v>
      </c>
      <c r="E69" s="80">
        <v>1469</v>
      </c>
      <c r="F69" s="80">
        <v>5502</v>
      </c>
      <c r="G69" s="79" t="s">
        <v>153</v>
      </c>
      <c r="H69" s="80">
        <v>64</v>
      </c>
      <c r="I69" s="80">
        <v>1</v>
      </c>
      <c r="J69" s="80">
        <v>1</v>
      </c>
      <c r="K69" s="80">
        <v>1</v>
      </c>
      <c r="L69" s="80">
        <v>4</v>
      </c>
      <c r="M69" s="79" t="s">
        <v>1470</v>
      </c>
      <c r="N69" s="79" t="s">
        <v>1471</v>
      </c>
      <c r="O69" s="80">
        <v>1</v>
      </c>
      <c r="P69" s="80">
        <v>101</v>
      </c>
      <c r="Q69" s="80">
        <v>2000</v>
      </c>
      <c r="R69" s="79" t="s">
        <v>70</v>
      </c>
    </row>
    <row r="70" spans="1:18" ht="27">
      <c r="A70" s="79" t="s">
        <v>12</v>
      </c>
      <c r="B70" s="79" t="s">
        <v>29</v>
      </c>
      <c r="C70" s="79" t="s">
        <v>6</v>
      </c>
      <c r="D70" s="36" t="str">
        <f t="shared" si="1"/>
        <v>Public</v>
      </c>
      <c r="E70" s="80">
        <v>1470</v>
      </c>
      <c r="F70" s="80">
        <v>5503</v>
      </c>
      <c r="G70" s="79" t="s">
        <v>154</v>
      </c>
      <c r="H70" s="80">
        <v>143</v>
      </c>
      <c r="I70" s="80">
        <v>1</v>
      </c>
      <c r="J70" s="80">
        <v>1</v>
      </c>
      <c r="K70" s="80">
        <v>1</v>
      </c>
      <c r="L70" s="80">
        <v>6</v>
      </c>
      <c r="M70" s="79" t="s">
        <v>1470</v>
      </c>
      <c r="N70" s="79" t="s">
        <v>1476</v>
      </c>
      <c r="O70" s="80">
        <v>1</v>
      </c>
      <c r="P70" s="80">
        <v>102</v>
      </c>
      <c r="Q70" s="80">
        <v>2001</v>
      </c>
      <c r="R70" s="79" t="s">
        <v>70</v>
      </c>
    </row>
    <row r="71" spans="1:18" ht="27">
      <c r="A71" s="79" t="s">
        <v>12</v>
      </c>
      <c r="B71" s="79" t="s">
        <v>29</v>
      </c>
      <c r="C71" s="79" t="s">
        <v>6</v>
      </c>
      <c r="D71" s="36" t="str">
        <f t="shared" si="1"/>
        <v>Public</v>
      </c>
      <c r="E71" s="80">
        <v>1477</v>
      </c>
      <c r="F71" s="80">
        <v>5510</v>
      </c>
      <c r="G71" s="79" t="s">
        <v>155</v>
      </c>
      <c r="H71" s="80">
        <v>38</v>
      </c>
      <c r="I71" s="80">
        <v>1</v>
      </c>
      <c r="J71" s="80">
        <v>1</v>
      </c>
      <c r="K71" s="80">
        <v>1</v>
      </c>
      <c r="L71" s="80">
        <v>4</v>
      </c>
      <c r="M71" s="79" t="s">
        <v>1470</v>
      </c>
      <c r="N71" s="79" t="s">
        <v>1471</v>
      </c>
      <c r="O71" s="80">
        <v>1</v>
      </c>
      <c r="P71" s="80">
        <v>101</v>
      </c>
      <c r="Q71" s="80">
        <v>2000</v>
      </c>
      <c r="R71" s="79" t="s">
        <v>70</v>
      </c>
    </row>
    <row r="72" spans="1:18" ht="40.5">
      <c r="A72" s="79" t="s">
        <v>13</v>
      </c>
      <c r="B72" s="79" t="s">
        <v>54</v>
      </c>
      <c r="C72" s="79" t="s">
        <v>6</v>
      </c>
      <c r="D72" s="36" t="str">
        <f t="shared" si="1"/>
        <v>Public</v>
      </c>
      <c r="E72" s="80">
        <v>46</v>
      </c>
      <c r="F72" s="80">
        <v>46</v>
      </c>
      <c r="G72" s="79" t="s">
        <v>162</v>
      </c>
      <c r="H72" s="80">
        <v>453</v>
      </c>
      <c r="I72" s="80">
        <v>5</v>
      </c>
      <c r="J72" s="80">
        <v>1</v>
      </c>
      <c r="K72" s="80">
        <v>1</v>
      </c>
      <c r="L72" s="80">
        <v>9</v>
      </c>
      <c r="M72" s="79" t="s">
        <v>1468</v>
      </c>
      <c r="N72" s="79" t="s">
        <v>1469</v>
      </c>
      <c r="O72" s="80">
        <v>2</v>
      </c>
      <c r="P72" s="80">
        <v>201</v>
      </c>
      <c r="Q72" s="80">
        <v>1990</v>
      </c>
      <c r="R72" s="79" t="s">
        <v>70</v>
      </c>
    </row>
    <row r="73" spans="1:18" ht="40.5">
      <c r="A73" s="79" t="s">
        <v>13</v>
      </c>
      <c r="B73" s="79" t="s">
        <v>54</v>
      </c>
      <c r="C73" s="79" t="s">
        <v>6</v>
      </c>
      <c r="D73" s="36" t="str">
        <f t="shared" si="1"/>
        <v>Public</v>
      </c>
      <c r="E73" s="80">
        <v>55</v>
      </c>
      <c r="F73" s="80">
        <v>55</v>
      </c>
      <c r="G73" s="79" t="s">
        <v>172</v>
      </c>
      <c r="H73" s="80">
        <v>529</v>
      </c>
      <c r="I73" s="80">
        <v>5</v>
      </c>
      <c r="J73" s="80">
        <v>1</v>
      </c>
      <c r="K73" s="80">
        <v>1</v>
      </c>
      <c r="L73" s="80">
        <v>7</v>
      </c>
      <c r="M73" s="79" t="s">
        <v>1468</v>
      </c>
      <c r="N73" s="79" t="s">
        <v>1469</v>
      </c>
      <c r="O73" s="80">
        <v>2</v>
      </c>
      <c r="P73" s="80">
        <v>202</v>
      </c>
      <c r="Q73" s="80">
        <v>1983</v>
      </c>
      <c r="R73" s="79" t="s">
        <v>70</v>
      </c>
    </row>
    <row r="74" spans="1:18" ht="54">
      <c r="A74" s="79" t="s">
        <v>13</v>
      </c>
      <c r="B74" s="79" t="s">
        <v>54</v>
      </c>
      <c r="C74" s="79" t="s">
        <v>6</v>
      </c>
      <c r="D74" s="36" t="str">
        <f t="shared" si="1"/>
        <v>Public</v>
      </c>
      <c r="E74" s="80">
        <v>65</v>
      </c>
      <c r="F74" s="80">
        <v>65</v>
      </c>
      <c r="G74" s="79" t="s">
        <v>181</v>
      </c>
      <c r="H74" s="80">
        <v>683</v>
      </c>
      <c r="I74" s="80">
        <v>5</v>
      </c>
      <c r="J74" s="80">
        <v>1</v>
      </c>
      <c r="K74" s="80">
        <v>1</v>
      </c>
      <c r="L74" s="80">
        <v>9</v>
      </c>
      <c r="M74" s="79" t="s">
        <v>1468</v>
      </c>
      <c r="N74" s="79" t="s">
        <v>1469</v>
      </c>
      <c r="O74" s="80">
        <v>2</v>
      </c>
      <c r="P74" s="80">
        <v>204</v>
      </c>
      <c r="Q74" s="80">
        <v>1979</v>
      </c>
      <c r="R74" s="79" t="s">
        <v>70</v>
      </c>
    </row>
    <row r="75" spans="1:18" ht="40.5">
      <c r="A75" s="79" t="s">
        <v>13</v>
      </c>
      <c r="B75" s="79" t="s">
        <v>54</v>
      </c>
      <c r="C75" s="79" t="s">
        <v>6</v>
      </c>
      <c r="D75" s="36" t="str">
        <f t="shared" si="1"/>
        <v>Public</v>
      </c>
      <c r="E75" s="80">
        <v>829</v>
      </c>
      <c r="F75" s="80">
        <v>829</v>
      </c>
      <c r="G75" s="79" t="s">
        <v>202</v>
      </c>
      <c r="H75" s="80">
        <v>358</v>
      </c>
      <c r="I75" s="80">
        <v>5</v>
      </c>
      <c r="J75" s="80">
        <v>1</v>
      </c>
      <c r="K75" s="80">
        <v>1</v>
      </c>
      <c r="L75" s="80">
        <v>8</v>
      </c>
      <c r="M75" s="79" t="s">
        <v>1468</v>
      </c>
      <c r="N75" s="79" t="s">
        <v>1469</v>
      </c>
      <c r="O75" s="80">
        <v>2</v>
      </c>
      <c r="P75" s="80">
        <v>204</v>
      </c>
      <c r="Q75" s="80">
        <v>1980</v>
      </c>
      <c r="R75" s="79" t="s">
        <v>70</v>
      </c>
    </row>
    <row r="76" spans="1:18" ht="67.5">
      <c r="A76" s="79" t="s">
        <v>13</v>
      </c>
      <c r="B76" s="79" t="s">
        <v>54</v>
      </c>
      <c r="C76" s="79" t="s">
        <v>6</v>
      </c>
      <c r="D76" s="36" t="str">
        <f t="shared" si="1"/>
        <v>Public</v>
      </c>
      <c r="E76" s="80">
        <v>954</v>
      </c>
      <c r="F76" s="80">
        <v>954</v>
      </c>
      <c r="G76" s="79" t="s">
        <v>210</v>
      </c>
      <c r="H76" s="80">
        <v>292</v>
      </c>
      <c r="I76" s="80">
        <v>5</v>
      </c>
      <c r="J76" s="80">
        <v>1</v>
      </c>
      <c r="K76" s="80">
        <v>1</v>
      </c>
      <c r="L76" s="80">
        <v>9</v>
      </c>
      <c r="M76" s="79" t="s">
        <v>1468</v>
      </c>
      <c r="N76" s="79" t="s">
        <v>1469</v>
      </c>
      <c r="O76" s="80">
        <v>2</v>
      </c>
      <c r="P76" s="80">
        <v>203</v>
      </c>
      <c r="Q76" s="80">
        <v>2007</v>
      </c>
      <c r="R76" s="79" t="s">
        <v>70</v>
      </c>
    </row>
    <row r="77" spans="1:18" ht="54">
      <c r="A77" s="79" t="s">
        <v>13</v>
      </c>
      <c r="B77" s="79" t="s">
        <v>54</v>
      </c>
      <c r="C77" s="79" t="s">
        <v>6</v>
      </c>
      <c r="D77" s="36" t="str">
        <f t="shared" si="1"/>
        <v>Public</v>
      </c>
      <c r="E77" s="80">
        <v>1260</v>
      </c>
      <c r="F77" s="80">
        <v>1261</v>
      </c>
      <c r="G77" s="79" t="s">
        <v>233</v>
      </c>
      <c r="H77" s="80">
        <v>162</v>
      </c>
      <c r="I77" s="80">
        <v>5</v>
      </c>
      <c r="J77" s="80">
        <v>1</v>
      </c>
      <c r="K77" s="80">
        <v>1</v>
      </c>
      <c r="L77" s="80">
        <v>9</v>
      </c>
      <c r="M77" s="79" t="s">
        <v>1468</v>
      </c>
      <c r="N77" s="79" t="s">
        <v>1469</v>
      </c>
      <c r="O77" s="80">
        <v>2</v>
      </c>
      <c r="P77" s="80">
        <v>204</v>
      </c>
      <c r="Q77" s="80">
        <v>2009</v>
      </c>
      <c r="R77" s="79" t="s">
        <v>70</v>
      </c>
    </row>
    <row r="78" spans="1:18" ht="67.5">
      <c r="A78" s="79" t="s">
        <v>13</v>
      </c>
      <c r="B78" s="79" t="s">
        <v>54</v>
      </c>
      <c r="C78" s="79" t="s">
        <v>6</v>
      </c>
      <c r="D78" s="36" t="str">
        <f t="shared" si="1"/>
        <v>Public</v>
      </c>
      <c r="E78" s="80">
        <v>1410</v>
      </c>
      <c r="F78" s="80">
        <v>5117</v>
      </c>
      <c r="G78" s="79" t="s">
        <v>241</v>
      </c>
      <c r="H78" s="80">
        <v>390</v>
      </c>
      <c r="I78" s="80">
        <v>5</v>
      </c>
      <c r="J78" s="80">
        <v>1</v>
      </c>
      <c r="K78" s="80">
        <v>1</v>
      </c>
      <c r="L78" s="80">
        <v>9</v>
      </c>
      <c r="M78" s="79" t="s">
        <v>1468</v>
      </c>
      <c r="N78" s="79" t="s">
        <v>1469</v>
      </c>
      <c r="O78" s="80">
        <v>2</v>
      </c>
      <c r="P78" s="80">
        <v>204</v>
      </c>
      <c r="Q78" s="80">
        <v>2005</v>
      </c>
      <c r="R78" s="79" t="s">
        <v>70</v>
      </c>
    </row>
    <row r="79" spans="1:18" ht="40.5">
      <c r="A79" s="79" t="s">
        <v>13</v>
      </c>
      <c r="B79" s="79" t="s">
        <v>54</v>
      </c>
      <c r="C79" s="79" t="s">
        <v>6</v>
      </c>
      <c r="D79" s="36" t="str">
        <f t="shared" si="1"/>
        <v>Public</v>
      </c>
      <c r="E79" s="80">
        <v>1454</v>
      </c>
      <c r="F79" s="80">
        <v>5316</v>
      </c>
      <c r="G79" s="79" t="s">
        <v>246</v>
      </c>
      <c r="H79" s="80">
        <v>270</v>
      </c>
      <c r="I79" s="80">
        <v>5</v>
      </c>
      <c r="J79" s="80">
        <v>1</v>
      </c>
      <c r="K79" s="80">
        <v>1</v>
      </c>
      <c r="L79" s="80">
        <v>7</v>
      </c>
      <c r="M79" s="79" t="s">
        <v>1468</v>
      </c>
      <c r="N79" s="79" t="s">
        <v>1469</v>
      </c>
      <c r="O79" s="80">
        <v>2</v>
      </c>
      <c r="P79" s="80">
        <v>204</v>
      </c>
      <c r="Q79" s="80">
        <v>1996</v>
      </c>
      <c r="R79" s="79" t="s">
        <v>70</v>
      </c>
    </row>
    <row r="80" spans="1:18" ht="27">
      <c r="A80" s="79" t="s">
        <v>13</v>
      </c>
      <c r="B80" s="79" t="s">
        <v>29</v>
      </c>
      <c r="C80" s="79" t="s">
        <v>1431</v>
      </c>
      <c r="D80" s="36" t="str">
        <f t="shared" si="1"/>
        <v>Private</v>
      </c>
      <c r="E80" s="80">
        <v>60</v>
      </c>
      <c r="F80" s="80">
        <v>60</v>
      </c>
      <c r="G80" s="79" t="s">
        <v>176</v>
      </c>
      <c r="H80" s="80">
        <v>248</v>
      </c>
      <c r="I80" s="80">
        <v>1</v>
      </c>
      <c r="J80" s="80">
        <v>3</v>
      </c>
      <c r="K80" s="80">
        <v>1</v>
      </c>
      <c r="L80" s="80">
        <v>6</v>
      </c>
      <c r="M80" s="79" t="s">
        <v>1468</v>
      </c>
      <c r="N80" s="79" t="s">
        <v>1469</v>
      </c>
      <c r="O80" s="80">
        <v>2</v>
      </c>
      <c r="P80" s="80">
        <v>204</v>
      </c>
      <c r="Q80" s="80">
        <v>1982</v>
      </c>
      <c r="R80" s="79" t="s">
        <v>70</v>
      </c>
    </row>
    <row r="81" spans="1:18" ht="67.5">
      <c r="A81" s="79" t="s">
        <v>13</v>
      </c>
      <c r="B81" s="79" t="s">
        <v>29</v>
      </c>
      <c r="C81" s="79" t="s">
        <v>1431</v>
      </c>
      <c r="D81" s="36" t="str">
        <f t="shared" si="1"/>
        <v>Private</v>
      </c>
      <c r="E81" s="80">
        <v>636</v>
      </c>
      <c r="F81" s="80">
        <v>636</v>
      </c>
      <c r="G81" s="79" t="s">
        <v>191</v>
      </c>
      <c r="H81" s="80">
        <v>73</v>
      </c>
      <c r="I81" s="80">
        <v>1</v>
      </c>
      <c r="J81" s="80">
        <v>3</v>
      </c>
      <c r="K81" s="80">
        <v>1</v>
      </c>
      <c r="L81" s="80">
        <v>9</v>
      </c>
      <c r="M81" s="79" t="s">
        <v>1468</v>
      </c>
      <c r="N81" s="79" t="s">
        <v>1469</v>
      </c>
      <c r="O81" s="80">
        <v>2</v>
      </c>
      <c r="P81" s="80">
        <v>203</v>
      </c>
      <c r="Q81" s="80">
        <v>1995</v>
      </c>
      <c r="R81" s="79" t="s">
        <v>70</v>
      </c>
    </row>
    <row r="82" spans="1:18" ht="40.5">
      <c r="A82" s="79" t="s">
        <v>13</v>
      </c>
      <c r="B82" s="79" t="s">
        <v>29</v>
      </c>
      <c r="C82" s="79" t="s">
        <v>1431</v>
      </c>
      <c r="D82" s="36" t="str">
        <f t="shared" si="1"/>
        <v>Private</v>
      </c>
      <c r="E82" s="80">
        <v>716</v>
      </c>
      <c r="F82" s="80">
        <v>716</v>
      </c>
      <c r="G82" s="79" t="s">
        <v>192</v>
      </c>
      <c r="H82" s="80">
        <v>205</v>
      </c>
      <c r="I82" s="80">
        <v>1</v>
      </c>
      <c r="J82" s="80">
        <v>3</v>
      </c>
      <c r="K82" s="80">
        <v>1</v>
      </c>
      <c r="L82" s="80">
        <v>6</v>
      </c>
      <c r="M82" s="79" t="s">
        <v>1468</v>
      </c>
      <c r="N82" s="79" t="s">
        <v>1469</v>
      </c>
      <c r="O82" s="80">
        <v>2</v>
      </c>
      <c r="P82" s="80">
        <v>201</v>
      </c>
      <c r="Q82" s="80">
        <v>1939</v>
      </c>
      <c r="R82" s="79" t="s">
        <v>70</v>
      </c>
    </row>
    <row r="83" spans="1:18" ht="27">
      <c r="A83" s="79" t="s">
        <v>13</v>
      </c>
      <c r="B83" s="79" t="s">
        <v>29</v>
      </c>
      <c r="C83" s="79" t="s">
        <v>6</v>
      </c>
      <c r="D83" s="36" t="str">
        <f t="shared" si="1"/>
        <v>Public</v>
      </c>
      <c r="E83" s="80">
        <v>11</v>
      </c>
      <c r="F83" s="80">
        <v>11</v>
      </c>
      <c r="G83" s="79" t="s">
        <v>156</v>
      </c>
      <c r="H83" s="80">
        <v>202</v>
      </c>
      <c r="I83" s="80">
        <v>1</v>
      </c>
      <c r="J83" s="80">
        <v>1</v>
      </c>
      <c r="K83" s="80">
        <v>1</v>
      </c>
      <c r="L83" s="80">
        <v>6</v>
      </c>
      <c r="M83" s="79" t="s">
        <v>1470</v>
      </c>
      <c r="N83" s="79" t="s">
        <v>1482</v>
      </c>
      <c r="O83" s="80">
        <v>2</v>
      </c>
      <c r="P83" s="80">
        <v>204</v>
      </c>
      <c r="Q83" s="80">
        <v>2009</v>
      </c>
      <c r="R83" s="79" t="s">
        <v>70</v>
      </c>
    </row>
    <row r="84" spans="1:18" ht="27">
      <c r="A84" s="79" t="s">
        <v>13</v>
      </c>
      <c r="B84" s="79" t="s">
        <v>29</v>
      </c>
      <c r="C84" s="79" t="s">
        <v>6</v>
      </c>
      <c r="D84" s="36" t="str">
        <f t="shared" si="1"/>
        <v>Public</v>
      </c>
      <c r="E84" s="80">
        <v>12</v>
      </c>
      <c r="F84" s="80">
        <v>12</v>
      </c>
      <c r="G84" s="79" t="s">
        <v>157</v>
      </c>
      <c r="H84" s="80">
        <v>236</v>
      </c>
      <c r="I84" s="80">
        <v>1</v>
      </c>
      <c r="J84" s="80">
        <v>1</v>
      </c>
      <c r="K84" s="80">
        <v>1</v>
      </c>
      <c r="L84" s="80">
        <v>6</v>
      </c>
      <c r="M84" s="79" t="s">
        <v>1470</v>
      </c>
      <c r="N84" s="79" t="s">
        <v>1483</v>
      </c>
      <c r="O84" s="80">
        <v>2</v>
      </c>
      <c r="P84" s="80">
        <v>204</v>
      </c>
      <c r="Q84" s="80">
        <v>1999</v>
      </c>
      <c r="R84" s="79" t="s">
        <v>70</v>
      </c>
    </row>
    <row r="85" spans="1:18" ht="40.5">
      <c r="A85" s="79" t="s">
        <v>13</v>
      </c>
      <c r="B85" s="79" t="s">
        <v>29</v>
      </c>
      <c r="C85" s="79" t="s">
        <v>6</v>
      </c>
      <c r="D85" s="36" t="str">
        <f t="shared" si="1"/>
        <v>Public</v>
      </c>
      <c r="E85" s="80">
        <v>41</v>
      </c>
      <c r="F85" s="80">
        <v>41</v>
      </c>
      <c r="G85" s="79" t="s">
        <v>158</v>
      </c>
      <c r="H85" s="80">
        <v>228</v>
      </c>
      <c r="I85" s="80">
        <v>1</v>
      </c>
      <c r="J85" s="80">
        <v>1</v>
      </c>
      <c r="K85" s="80">
        <v>1</v>
      </c>
      <c r="L85" s="80">
        <v>6</v>
      </c>
      <c r="M85" s="79" t="s">
        <v>1470</v>
      </c>
      <c r="N85" s="79" t="s">
        <v>1484</v>
      </c>
      <c r="O85" s="80">
        <v>2</v>
      </c>
      <c r="P85" s="80">
        <v>201</v>
      </c>
      <c r="Q85" s="80">
        <v>2009</v>
      </c>
      <c r="R85" s="79" t="s">
        <v>70</v>
      </c>
    </row>
    <row r="86" spans="1:18" ht="40.5">
      <c r="A86" s="79" t="s">
        <v>13</v>
      </c>
      <c r="B86" s="79" t="s">
        <v>29</v>
      </c>
      <c r="C86" s="79" t="s">
        <v>6</v>
      </c>
      <c r="D86" s="36" t="str">
        <f t="shared" si="1"/>
        <v>Public</v>
      </c>
      <c r="E86" s="80">
        <v>42</v>
      </c>
      <c r="F86" s="80">
        <v>42</v>
      </c>
      <c r="G86" s="79" t="s">
        <v>159</v>
      </c>
      <c r="H86" s="80">
        <v>249</v>
      </c>
      <c r="I86" s="80">
        <v>1</v>
      </c>
      <c r="J86" s="80">
        <v>1</v>
      </c>
      <c r="K86" s="80">
        <v>1</v>
      </c>
      <c r="L86" s="80">
        <v>6</v>
      </c>
      <c r="M86" s="79" t="s">
        <v>1470</v>
      </c>
      <c r="N86" s="79" t="s">
        <v>1485</v>
      </c>
      <c r="O86" s="80">
        <v>2</v>
      </c>
      <c r="P86" s="80">
        <v>201</v>
      </c>
      <c r="Q86" s="80">
        <v>1990</v>
      </c>
      <c r="R86" s="79" t="s">
        <v>70</v>
      </c>
    </row>
    <row r="87" spans="1:18" ht="40.5">
      <c r="A87" s="79" t="s">
        <v>13</v>
      </c>
      <c r="B87" s="79" t="s">
        <v>29</v>
      </c>
      <c r="C87" s="79" t="s">
        <v>6</v>
      </c>
      <c r="D87" s="36" t="str">
        <f t="shared" si="1"/>
        <v>Public</v>
      </c>
      <c r="E87" s="80">
        <v>43</v>
      </c>
      <c r="F87" s="80">
        <v>43</v>
      </c>
      <c r="G87" s="79" t="s">
        <v>160</v>
      </c>
      <c r="H87" s="80">
        <v>123</v>
      </c>
      <c r="I87" s="80">
        <v>1</v>
      </c>
      <c r="J87" s="80">
        <v>1</v>
      </c>
      <c r="K87" s="80">
        <v>1</v>
      </c>
      <c r="L87" s="80">
        <v>6</v>
      </c>
      <c r="M87" s="79" t="s">
        <v>1470</v>
      </c>
      <c r="N87" s="79" t="s">
        <v>1485</v>
      </c>
      <c r="O87" s="80">
        <v>2</v>
      </c>
      <c r="P87" s="80">
        <v>201</v>
      </c>
      <c r="Q87" s="80">
        <v>1985</v>
      </c>
      <c r="R87" s="79" t="s">
        <v>70</v>
      </c>
    </row>
    <row r="88" spans="1:18" ht="27">
      <c r="A88" s="79" t="s">
        <v>13</v>
      </c>
      <c r="B88" s="79" t="s">
        <v>29</v>
      </c>
      <c r="C88" s="79" t="s">
        <v>6</v>
      </c>
      <c r="D88" s="36" t="str">
        <f t="shared" si="1"/>
        <v>Public</v>
      </c>
      <c r="E88" s="80">
        <v>44</v>
      </c>
      <c r="F88" s="80">
        <v>44</v>
      </c>
      <c r="G88" s="79" t="s">
        <v>161</v>
      </c>
      <c r="H88" s="80">
        <v>68</v>
      </c>
      <c r="I88" s="80">
        <v>1</v>
      </c>
      <c r="J88" s="80">
        <v>1</v>
      </c>
      <c r="K88" s="80">
        <v>1</v>
      </c>
      <c r="L88" s="80">
        <v>6</v>
      </c>
      <c r="M88" s="79" t="s">
        <v>1470</v>
      </c>
      <c r="N88" s="79" t="s">
        <v>1486</v>
      </c>
      <c r="O88" s="80">
        <v>2</v>
      </c>
      <c r="P88" s="80">
        <v>201</v>
      </c>
      <c r="Q88" s="80">
        <v>2002</v>
      </c>
      <c r="R88" s="79" t="s">
        <v>70</v>
      </c>
    </row>
    <row r="89" spans="1:18" ht="40.5">
      <c r="A89" s="79" t="s">
        <v>13</v>
      </c>
      <c r="B89" s="79" t="s">
        <v>29</v>
      </c>
      <c r="C89" s="79" t="s">
        <v>6</v>
      </c>
      <c r="D89" s="36" t="str">
        <f t="shared" si="1"/>
        <v>Public</v>
      </c>
      <c r="E89" s="80">
        <v>47</v>
      </c>
      <c r="F89" s="80">
        <v>47</v>
      </c>
      <c r="G89" s="79" t="s">
        <v>163</v>
      </c>
      <c r="H89" s="80">
        <v>338</v>
      </c>
      <c r="I89" s="80">
        <v>1</v>
      </c>
      <c r="J89" s="80">
        <v>1</v>
      </c>
      <c r="K89" s="80">
        <v>1</v>
      </c>
      <c r="L89" s="80">
        <v>6</v>
      </c>
      <c r="M89" s="79" t="s">
        <v>1470</v>
      </c>
      <c r="N89" s="79" t="s">
        <v>1487</v>
      </c>
      <c r="O89" s="80">
        <v>2</v>
      </c>
      <c r="P89" s="80">
        <v>202</v>
      </c>
      <c r="Q89" s="80">
        <v>2004</v>
      </c>
      <c r="R89" s="79" t="s">
        <v>70</v>
      </c>
    </row>
    <row r="90" spans="1:18" ht="27">
      <c r="A90" s="79" t="s">
        <v>13</v>
      </c>
      <c r="B90" s="79" t="s">
        <v>29</v>
      </c>
      <c r="C90" s="79" t="s">
        <v>6</v>
      </c>
      <c r="D90" s="36" t="str">
        <f t="shared" si="1"/>
        <v>Public</v>
      </c>
      <c r="E90" s="80">
        <v>48</v>
      </c>
      <c r="F90" s="80">
        <v>48</v>
      </c>
      <c r="G90" s="79" t="s">
        <v>164</v>
      </c>
      <c r="H90" s="80">
        <v>42</v>
      </c>
      <c r="I90" s="80">
        <v>1</v>
      </c>
      <c r="J90" s="80">
        <v>1</v>
      </c>
      <c r="K90" s="80">
        <v>1</v>
      </c>
      <c r="L90" s="80">
        <v>6</v>
      </c>
      <c r="M90" s="79" t="s">
        <v>1470</v>
      </c>
      <c r="N90" s="79" t="s">
        <v>1484</v>
      </c>
      <c r="O90" s="80">
        <v>2</v>
      </c>
      <c r="P90" s="80">
        <v>201</v>
      </c>
      <c r="Q90" s="80">
        <v>2006</v>
      </c>
      <c r="R90" s="79" t="s">
        <v>70</v>
      </c>
    </row>
    <row r="91" spans="1:18" ht="27">
      <c r="A91" s="79" t="s">
        <v>13</v>
      </c>
      <c r="B91" s="79" t="s">
        <v>29</v>
      </c>
      <c r="C91" s="79" t="s">
        <v>6</v>
      </c>
      <c r="D91" s="36" t="str">
        <f t="shared" si="1"/>
        <v>Public</v>
      </c>
      <c r="E91" s="80">
        <v>49</v>
      </c>
      <c r="F91" s="80">
        <v>49</v>
      </c>
      <c r="G91" s="79" t="s">
        <v>165</v>
      </c>
      <c r="H91" s="80">
        <v>324</v>
      </c>
      <c r="I91" s="80">
        <v>1</v>
      </c>
      <c r="J91" s="80">
        <v>1</v>
      </c>
      <c r="K91" s="80">
        <v>1</v>
      </c>
      <c r="L91" s="80">
        <v>6</v>
      </c>
      <c r="M91" s="79" t="s">
        <v>1470</v>
      </c>
      <c r="N91" s="79" t="s">
        <v>1488</v>
      </c>
      <c r="O91" s="80">
        <v>2</v>
      </c>
      <c r="P91" s="80">
        <v>201</v>
      </c>
      <c r="Q91" s="80">
        <v>1993</v>
      </c>
      <c r="R91" s="79" t="s">
        <v>166</v>
      </c>
    </row>
    <row r="92" spans="1:18" ht="40.5">
      <c r="A92" s="79" t="s">
        <v>13</v>
      </c>
      <c r="B92" s="79" t="s">
        <v>29</v>
      </c>
      <c r="C92" s="79" t="s">
        <v>6</v>
      </c>
      <c r="D92" s="36" t="str">
        <f t="shared" si="1"/>
        <v>Public</v>
      </c>
      <c r="E92" s="80">
        <v>50</v>
      </c>
      <c r="F92" s="80">
        <v>50</v>
      </c>
      <c r="G92" s="79" t="s">
        <v>167</v>
      </c>
      <c r="H92" s="80">
        <v>210</v>
      </c>
      <c r="I92" s="80">
        <v>1</v>
      </c>
      <c r="J92" s="80">
        <v>1</v>
      </c>
      <c r="K92" s="80">
        <v>1</v>
      </c>
      <c r="L92" s="80">
        <v>6</v>
      </c>
      <c r="M92" s="79" t="s">
        <v>1470</v>
      </c>
      <c r="N92" s="79" t="s">
        <v>1489</v>
      </c>
      <c r="O92" s="80">
        <v>2</v>
      </c>
      <c r="P92" s="80">
        <v>202</v>
      </c>
      <c r="Q92" s="80">
        <v>2010</v>
      </c>
      <c r="R92" s="79" t="s">
        <v>70</v>
      </c>
    </row>
    <row r="93" spans="1:18" ht="40.5">
      <c r="A93" s="79" t="s">
        <v>13</v>
      </c>
      <c r="B93" s="79" t="s">
        <v>29</v>
      </c>
      <c r="C93" s="79" t="s">
        <v>6</v>
      </c>
      <c r="D93" s="36" t="str">
        <f t="shared" si="1"/>
        <v>Public</v>
      </c>
      <c r="E93" s="80">
        <v>51</v>
      </c>
      <c r="F93" s="80">
        <v>51</v>
      </c>
      <c r="G93" s="79" t="s">
        <v>168</v>
      </c>
      <c r="H93" s="80">
        <v>379</v>
      </c>
      <c r="I93" s="80">
        <v>1</v>
      </c>
      <c r="J93" s="80">
        <v>1</v>
      </c>
      <c r="K93" s="80">
        <v>1</v>
      </c>
      <c r="L93" s="80">
        <v>6</v>
      </c>
      <c r="M93" s="79" t="s">
        <v>1470</v>
      </c>
      <c r="N93" s="79" t="s">
        <v>1486</v>
      </c>
      <c r="O93" s="80">
        <v>2</v>
      </c>
      <c r="P93" s="80">
        <v>201</v>
      </c>
      <c r="Q93" s="80">
        <v>1999</v>
      </c>
      <c r="R93" s="79" t="s">
        <v>70</v>
      </c>
    </row>
    <row r="94" spans="1:18" ht="40.5">
      <c r="A94" s="79" t="s">
        <v>13</v>
      </c>
      <c r="B94" s="79" t="s">
        <v>29</v>
      </c>
      <c r="C94" s="79" t="s">
        <v>6</v>
      </c>
      <c r="D94" s="36" t="str">
        <f t="shared" si="1"/>
        <v>Public</v>
      </c>
      <c r="E94" s="80">
        <v>52</v>
      </c>
      <c r="F94" s="80">
        <v>52</v>
      </c>
      <c r="G94" s="79" t="s">
        <v>169</v>
      </c>
      <c r="H94" s="80">
        <v>427</v>
      </c>
      <c r="I94" s="80">
        <v>1</v>
      </c>
      <c r="J94" s="80">
        <v>1</v>
      </c>
      <c r="K94" s="80">
        <v>1</v>
      </c>
      <c r="L94" s="80">
        <v>6</v>
      </c>
      <c r="M94" s="79" t="s">
        <v>1470</v>
      </c>
      <c r="N94" s="79" t="s">
        <v>1487</v>
      </c>
      <c r="O94" s="80">
        <v>2</v>
      </c>
      <c r="P94" s="80">
        <v>202</v>
      </c>
      <c r="Q94" s="80">
        <v>1984</v>
      </c>
      <c r="R94" s="79" t="s">
        <v>70</v>
      </c>
    </row>
    <row r="95" spans="1:18" ht="40.5">
      <c r="A95" s="79" t="s">
        <v>13</v>
      </c>
      <c r="B95" s="79" t="s">
        <v>29</v>
      </c>
      <c r="C95" s="79" t="s">
        <v>6</v>
      </c>
      <c r="D95" s="36" t="str">
        <f t="shared" si="1"/>
        <v>Public</v>
      </c>
      <c r="E95" s="80">
        <v>53</v>
      </c>
      <c r="F95" s="80">
        <v>53</v>
      </c>
      <c r="G95" s="79" t="s">
        <v>170</v>
      </c>
      <c r="H95" s="80">
        <v>201</v>
      </c>
      <c r="I95" s="80">
        <v>1</v>
      </c>
      <c r="J95" s="80">
        <v>1</v>
      </c>
      <c r="K95" s="80">
        <v>1</v>
      </c>
      <c r="L95" s="80">
        <v>6</v>
      </c>
      <c r="M95" s="79" t="s">
        <v>1470</v>
      </c>
      <c r="N95" s="79" t="s">
        <v>1487</v>
      </c>
      <c r="O95" s="80">
        <v>2</v>
      </c>
      <c r="P95" s="80">
        <v>202</v>
      </c>
      <c r="Q95" s="80">
        <v>1979</v>
      </c>
      <c r="R95" s="79" t="s">
        <v>70</v>
      </c>
    </row>
    <row r="96" spans="1:18" ht="40.5">
      <c r="A96" s="79" t="s">
        <v>13</v>
      </c>
      <c r="B96" s="79" t="s">
        <v>29</v>
      </c>
      <c r="C96" s="79" t="s">
        <v>6</v>
      </c>
      <c r="D96" s="36" t="str">
        <f t="shared" si="1"/>
        <v>Public</v>
      </c>
      <c r="E96" s="80">
        <v>54</v>
      </c>
      <c r="F96" s="80">
        <v>54</v>
      </c>
      <c r="G96" s="79" t="s">
        <v>171</v>
      </c>
      <c r="H96" s="80">
        <v>206</v>
      </c>
      <c r="I96" s="80">
        <v>1</v>
      </c>
      <c r="J96" s="80">
        <v>1</v>
      </c>
      <c r="K96" s="80">
        <v>1</v>
      </c>
      <c r="L96" s="80">
        <v>6</v>
      </c>
      <c r="M96" s="79" t="s">
        <v>1470</v>
      </c>
      <c r="N96" s="79" t="s">
        <v>1490</v>
      </c>
      <c r="O96" s="80">
        <v>2</v>
      </c>
      <c r="P96" s="80">
        <v>202</v>
      </c>
      <c r="Q96" s="80">
        <v>1980</v>
      </c>
      <c r="R96" s="79" t="s">
        <v>70</v>
      </c>
    </row>
    <row r="97" spans="1:18" ht="27">
      <c r="A97" s="79" t="s">
        <v>13</v>
      </c>
      <c r="B97" s="79" t="s">
        <v>29</v>
      </c>
      <c r="C97" s="79" t="s">
        <v>6</v>
      </c>
      <c r="D97" s="36" t="str">
        <f t="shared" si="1"/>
        <v>Public</v>
      </c>
      <c r="E97" s="80">
        <v>56</v>
      </c>
      <c r="F97" s="80">
        <v>56</v>
      </c>
      <c r="G97" s="79" t="s">
        <v>173</v>
      </c>
      <c r="H97" s="80">
        <v>207</v>
      </c>
      <c r="I97" s="80">
        <v>1</v>
      </c>
      <c r="J97" s="80">
        <v>1</v>
      </c>
      <c r="K97" s="80">
        <v>1</v>
      </c>
      <c r="L97" s="80">
        <v>6</v>
      </c>
      <c r="M97" s="79" t="s">
        <v>1470</v>
      </c>
      <c r="N97" s="79" t="s">
        <v>1491</v>
      </c>
      <c r="O97" s="80">
        <v>2</v>
      </c>
      <c r="P97" s="80">
        <v>202</v>
      </c>
      <c r="Q97" s="80">
        <v>1991</v>
      </c>
      <c r="R97" s="79" t="s">
        <v>70</v>
      </c>
    </row>
    <row r="98" spans="1:18" ht="40.5">
      <c r="A98" s="79" t="s">
        <v>13</v>
      </c>
      <c r="B98" s="79" t="s">
        <v>29</v>
      </c>
      <c r="C98" s="79" t="s">
        <v>6</v>
      </c>
      <c r="D98" s="36" t="str">
        <f t="shared" si="1"/>
        <v>Public</v>
      </c>
      <c r="E98" s="80">
        <v>58</v>
      </c>
      <c r="F98" s="80">
        <v>58</v>
      </c>
      <c r="G98" s="79" t="s">
        <v>174</v>
      </c>
      <c r="H98" s="80">
        <v>466</v>
      </c>
      <c r="I98" s="80">
        <v>1</v>
      </c>
      <c r="J98" s="80">
        <v>1</v>
      </c>
      <c r="K98" s="80">
        <v>1</v>
      </c>
      <c r="L98" s="80">
        <v>6</v>
      </c>
      <c r="M98" s="79" t="s">
        <v>1470</v>
      </c>
      <c r="N98" s="79" t="s">
        <v>1490</v>
      </c>
      <c r="O98" s="80">
        <v>2</v>
      </c>
      <c r="P98" s="80">
        <v>202</v>
      </c>
      <c r="Q98" s="80">
        <v>1994</v>
      </c>
      <c r="R98" s="79" t="s">
        <v>70</v>
      </c>
    </row>
    <row r="99" spans="1:18" ht="40.5">
      <c r="A99" s="79" t="s">
        <v>13</v>
      </c>
      <c r="B99" s="79" t="s">
        <v>29</v>
      </c>
      <c r="C99" s="79" t="s">
        <v>6</v>
      </c>
      <c r="D99" s="36" t="str">
        <f t="shared" si="1"/>
        <v>Public</v>
      </c>
      <c r="E99" s="80">
        <v>59</v>
      </c>
      <c r="F99" s="80">
        <v>59</v>
      </c>
      <c r="G99" s="79" t="s">
        <v>175</v>
      </c>
      <c r="H99" s="80">
        <v>182</v>
      </c>
      <c r="I99" s="80">
        <v>1</v>
      </c>
      <c r="J99" s="80">
        <v>1</v>
      </c>
      <c r="K99" s="80">
        <v>1</v>
      </c>
      <c r="L99" s="80">
        <v>6</v>
      </c>
      <c r="M99" s="79" t="s">
        <v>1470</v>
      </c>
      <c r="N99" s="79" t="s">
        <v>1492</v>
      </c>
      <c r="O99" s="80">
        <v>2</v>
      </c>
      <c r="P99" s="80">
        <v>204</v>
      </c>
      <c r="Q99" s="80">
        <v>1990</v>
      </c>
      <c r="R99" s="79" t="s">
        <v>70</v>
      </c>
    </row>
    <row r="100" spans="1:18" ht="27">
      <c r="A100" s="79" t="s">
        <v>13</v>
      </c>
      <c r="B100" s="79" t="s">
        <v>29</v>
      </c>
      <c r="C100" s="79" t="s">
        <v>6</v>
      </c>
      <c r="D100" s="36" t="str">
        <f t="shared" si="1"/>
        <v>Public</v>
      </c>
      <c r="E100" s="80">
        <v>61</v>
      </c>
      <c r="F100" s="80">
        <v>61</v>
      </c>
      <c r="G100" s="79" t="s">
        <v>177</v>
      </c>
      <c r="H100" s="80">
        <v>250</v>
      </c>
      <c r="I100" s="80">
        <v>1</v>
      </c>
      <c r="J100" s="80">
        <v>1</v>
      </c>
      <c r="K100" s="80">
        <v>1</v>
      </c>
      <c r="L100" s="80">
        <v>6</v>
      </c>
      <c r="M100" s="79" t="s">
        <v>1470</v>
      </c>
      <c r="N100" s="79" t="s">
        <v>1492</v>
      </c>
      <c r="O100" s="80">
        <v>2</v>
      </c>
      <c r="P100" s="80">
        <v>204</v>
      </c>
      <c r="Q100" s="80">
        <v>1981</v>
      </c>
      <c r="R100" s="79" t="s">
        <v>70</v>
      </c>
    </row>
    <row r="101" spans="1:18" ht="40.5">
      <c r="A101" s="79" t="s">
        <v>13</v>
      </c>
      <c r="B101" s="79" t="s">
        <v>29</v>
      </c>
      <c r="C101" s="79" t="s">
        <v>6</v>
      </c>
      <c r="D101" s="36" t="str">
        <f t="shared" si="1"/>
        <v>Public</v>
      </c>
      <c r="E101" s="80">
        <v>62</v>
      </c>
      <c r="F101" s="80">
        <v>62</v>
      </c>
      <c r="G101" s="79" t="s">
        <v>178</v>
      </c>
      <c r="H101" s="80">
        <v>206</v>
      </c>
      <c r="I101" s="80">
        <v>1</v>
      </c>
      <c r="J101" s="80">
        <v>1</v>
      </c>
      <c r="K101" s="80">
        <v>1</v>
      </c>
      <c r="L101" s="80">
        <v>6</v>
      </c>
      <c r="M101" s="79" t="s">
        <v>1470</v>
      </c>
      <c r="N101" s="79" t="s">
        <v>1493</v>
      </c>
      <c r="O101" s="80">
        <v>2</v>
      </c>
      <c r="P101" s="80">
        <v>204</v>
      </c>
      <c r="Q101" s="80">
        <v>1999</v>
      </c>
      <c r="R101" s="79" t="s">
        <v>70</v>
      </c>
    </row>
    <row r="102" spans="1:18" ht="40.5">
      <c r="A102" s="79" t="s">
        <v>13</v>
      </c>
      <c r="B102" s="79" t="s">
        <v>29</v>
      </c>
      <c r="C102" s="79" t="s">
        <v>6</v>
      </c>
      <c r="D102" s="36" t="str">
        <f t="shared" si="1"/>
        <v>Public</v>
      </c>
      <c r="E102" s="80">
        <v>63</v>
      </c>
      <c r="F102" s="80">
        <v>63</v>
      </c>
      <c r="G102" s="79" t="s">
        <v>179</v>
      </c>
      <c r="H102" s="80">
        <v>205</v>
      </c>
      <c r="I102" s="80">
        <v>1</v>
      </c>
      <c r="J102" s="80">
        <v>1</v>
      </c>
      <c r="K102" s="80">
        <v>1</v>
      </c>
      <c r="L102" s="80">
        <v>6</v>
      </c>
      <c r="M102" s="79" t="s">
        <v>1470</v>
      </c>
      <c r="N102" s="79" t="s">
        <v>1494</v>
      </c>
      <c r="O102" s="80">
        <v>2</v>
      </c>
      <c r="P102" s="80">
        <v>204</v>
      </c>
      <c r="Q102" s="80">
        <v>2002</v>
      </c>
      <c r="R102" s="79" t="s">
        <v>70</v>
      </c>
    </row>
    <row r="103" spans="1:18" ht="40.5">
      <c r="A103" s="79" t="s">
        <v>13</v>
      </c>
      <c r="B103" s="79" t="s">
        <v>29</v>
      </c>
      <c r="C103" s="79" t="s">
        <v>6</v>
      </c>
      <c r="D103" s="36" t="str">
        <f t="shared" si="1"/>
        <v>Public</v>
      </c>
      <c r="E103" s="80">
        <v>64</v>
      </c>
      <c r="F103" s="80">
        <v>64</v>
      </c>
      <c r="G103" s="79" t="s">
        <v>180</v>
      </c>
      <c r="H103" s="80">
        <v>416</v>
      </c>
      <c r="I103" s="80">
        <v>1</v>
      </c>
      <c r="J103" s="80">
        <v>1</v>
      </c>
      <c r="K103" s="80">
        <v>1</v>
      </c>
      <c r="L103" s="80">
        <v>6</v>
      </c>
      <c r="M103" s="79" t="s">
        <v>1470</v>
      </c>
      <c r="N103" s="79" t="s">
        <v>1482</v>
      </c>
      <c r="O103" s="80">
        <v>2</v>
      </c>
      <c r="P103" s="80">
        <v>204</v>
      </c>
      <c r="Q103" s="80">
        <v>1986</v>
      </c>
      <c r="R103" s="79" t="s">
        <v>70</v>
      </c>
    </row>
    <row r="104" spans="1:18" ht="40.5">
      <c r="A104" s="79" t="s">
        <v>13</v>
      </c>
      <c r="B104" s="79" t="s">
        <v>29</v>
      </c>
      <c r="C104" s="79" t="s">
        <v>6</v>
      </c>
      <c r="D104" s="36" t="str">
        <f t="shared" si="1"/>
        <v>Public</v>
      </c>
      <c r="E104" s="80">
        <v>240</v>
      </c>
      <c r="F104" s="80">
        <v>251</v>
      </c>
      <c r="G104" s="79" t="s">
        <v>182</v>
      </c>
      <c r="H104" s="80">
        <v>172</v>
      </c>
      <c r="I104" s="80">
        <v>1</v>
      </c>
      <c r="J104" s="80">
        <v>1</v>
      </c>
      <c r="K104" s="80">
        <v>1</v>
      </c>
      <c r="L104" s="80">
        <v>6</v>
      </c>
      <c r="M104" s="79" t="s">
        <v>1470</v>
      </c>
      <c r="N104" s="79" t="s">
        <v>1495</v>
      </c>
      <c r="O104" s="80">
        <v>2</v>
      </c>
      <c r="P104" s="80">
        <v>203</v>
      </c>
      <c r="Q104" s="80">
        <v>1999</v>
      </c>
      <c r="R104" s="79" t="s">
        <v>70</v>
      </c>
    </row>
    <row r="105" spans="1:18" ht="27">
      <c r="A105" s="79" t="s">
        <v>13</v>
      </c>
      <c r="B105" s="79" t="s">
        <v>29</v>
      </c>
      <c r="C105" s="79" t="s">
        <v>6</v>
      </c>
      <c r="D105" s="36" t="str">
        <f t="shared" si="1"/>
        <v>Public</v>
      </c>
      <c r="E105" s="80">
        <v>241</v>
      </c>
      <c r="F105" s="80">
        <v>252</v>
      </c>
      <c r="G105" s="79" t="s">
        <v>183</v>
      </c>
      <c r="H105" s="80">
        <v>293</v>
      </c>
      <c r="I105" s="80">
        <v>1</v>
      </c>
      <c r="J105" s="80">
        <v>1</v>
      </c>
      <c r="K105" s="80">
        <v>1</v>
      </c>
      <c r="L105" s="80">
        <v>6</v>
      </c>
      <c r="M105" s="79" t="s">
        <v>1470</v>
      </c>
      <c r="N105" s="79" t="s">
        <v>1496</v>
      </c>
      <c r="O105" s="80">
        <v>2</v>
      </c>
      <c r="P105" s="80">
        <v>203</v>
      </c>
      <c r="Q105" s="80">
        <v>1999</v>
      </c>
      <c r="R105" s="79" t="s">
        <v>70</v>
      </c>
    </row>
    <row r="106" spans="1:18" ht="27">
      <c r="A106" s="79" t="s">
        <v>13</v>
      </c>
      <c r="B106" s="79" t="s">
        <v>29</v>
      </c>
      <c r="C106" s="79" t="s">
        <v>6</v>
      </c>
      <c r="D106" s="36" t="str">
        <f t="shared" si="1"/>
        <v>Public</v>
      </c>
      <c r="E106" s="80">
        <v>242</v>
      </c>
      <c r="F106" s="80">
        <v>253</v>
      </c>
      <c r="G106" s="79" t="s">
        <v>184</v>
      </c>
      <c r="H106" s="80">
        <v>166</v>
      </c>
      <c r="I106" s="80">
        <v>1</v>
      </c>
      <c r="J106" s="80">
        <v>1</v>
      </c>
      <c r="K106" s="80">
        <v>1</v>
      </c>
      <c r="L106" s="80">
        <v>6</v>
      </c>
      <c r="M106" s="79" t="s">
        <v>1470</v>
      </c>
      <c r="N106" s="79" t="s">
        <v>1495</v>
      </c>
      <c r="O106" s="80">
        <v>2</v>
      </c>
      <c r="P106" s="80">
        <v>203</v>
      </c>
      <c r="Q106" s="80">
        <v>1999</v>
      </c>
      <c r="R106" s="79" t="s">
        <v>70</v>
      </c>
    </row>
    <row r="107" spans="1:18" ht="27">
      <c r="A107" s="79" t="s">
        <v>13</v>
      </c>
      <c r="B107" s="79" t="s">
        <v>29</v>
      </c>
      <c r="C107" s="79" t="s">
        <v>6</v>
      </c>
      <c r="D107" s="36" t="str">
        <f t="shared" si="1"/>
        <v>Public</v>
      </c>
      <c r="E107" s="80">
        <v>243</v>
      </c>
      <c r="F107" s="80">
        <v>254</v>
      </c>
      <c r="G107" s="79" t="s">
        <v>185</v>
      </c>
      <c r="H107" s="80">
        <v>103</v>
      </c>
      <c r="I107" s="80">
        <v>1</v>
      </c>
      <c r="J107" s="80">
        <v>1</v>
      </c>
      <c r="K107" s="80">
        <v>1</v>
      </c>
      <c r="L107" s="80">
        <v>6</v>
      </c>
      <c r="M107" s="79" t="s">
        <v>1470</v>
      </c>
      <c r="N107" s="79" t="s">
        <v>1497</v>
      </c>
      <c r="O107" s="80">
        <v>2</v>
      </c>
      <c r="P107" s="80">
        <v>203</v>
      </c>
      <c r="Q107" s="80">
        <v>1986</v>
      </c>
      <c r="R107" s="79" t="s">
        <v>70</v>
      </c>
    </row>
    <row r="108" spans="1:18" ht="27">
      <c r="A108" s="79" t="s">
        <v>13</v>
      </c>
      <c r="B108" s="79" t="s">
        <v>29</v>
      </c>
      <c r="C108" s="79" t="s">
        <v>6</v>
      </c>
      <c r="D108" s="36" t="str">
        <f t="shared" si="1"/>
        <v>Public</v>
      </c>
      <c r="E108" s="80">
        <v>244</v>
      </c>
      <c r="F108" s="80">
        <v>255</v>
      </c>
      <c r="G108" s="79" t="s">
        <v>186</v>
      </c>
      <c r="H108" s="80">
        <v>197</v>
      </c>
      <c r="I108" s="80">
        <v>1</v>
      </c>
      <c r="J108" s="80">
        <v>1</v>
      </c>
      <c r="K108" s="80">
        <v>1</v>
      </c>
      <c r="L108" s="80">
        <v>6</v>
      </c>
      <c r="M108" s="79" t="s">
        <v>1470</v>
      </c>
      <c r="N108" s="79" t="s">
        <v>1497</v>
      </c>
      <c r="O108" s="80">
        <v>2</v>
      </c>
      <c r="P108" s="80">
        <v>203</v>
      </c>
      <c r="Q108" s="80">
        <v>1992</v>
      </c>
      <c r="R108" s="79" t="s">
        <v>70</v>
      </c>
    </row>
    <row r="109" spans="1:18" ht="27">
      <c r="A109" s="79" t="s">
        <v>13</v>
      </c>
      <c r="B109" s="79" t="s">
        <v>29</v>
      </c>
      <c r="C109" s="79" t="s">
        <v>6</v>
      </c>
      <c r="D109" s="36" t="str">
        <f t="shared" si="1"/>
        <v>Public</v>
      </c>
      <c r="E109" s="80">
        <v>245</v>
      </c>
      <c r="F109" s="80">
        <v>256</v>
      </c>
      <c r="G109" s="79" t="s">
        <v>187</v>
      </c>
      <c r="H109" s="80">
        <v>138</v>
      </c>
      <c r="I109" s="80">
        <v>1</v>
      </c>
      <c r="J109" s="80">
        <v>1</v>
      </c>
      <c r="K109" s="80">
        <v>1</v>
      </c>
      <c r="L109" s="80">
        <v>6</v>
      </c>
      <c r="M109" s="79" t="s">
        <v>1470</v>
      </c>
      <c r="N109" s="79" t="s">
        <v>1496</v>
      </c>
      <c r="O109" s="80">
        <v>2</v>
      </c>
      <c r="P109" s="80">
        <v>203</v>
      </c>
      <c r="Q109" s="80">
        <v>1984</v>
      </c>
      <c r="R109" s="79" t="s">
        <v>70</v>
      </c>
    </row>
    <row r="110" spans="1:18" ht="27">
      <c r="A110" s="79" t="s">
        <v>13</v>
      </c>
      <c r="B110" s="79" t="s">
        <v>29</v>
      </c>
      <c r="C110" s="79" t="s">
        <v>6</v>
      </c>
      <c r="D110" s="36" t="str">
        <f t="shared" si="1"/>
        <v>Public</v>
      </c>
      <c r="E110" s="80">
        <v>246</v>
      </c>
      <c r="F110" s="80">
        <v>257</v>
      </c>
      <c r="G110" s="79" t="s">
        <v>188</v>
      </c>
      <c r="H110" s="80">
        <v>206</v>
      </c>
      <c r="I110" s="80">
        <v>1</v>
      </c>
      <c r="J110" s="80">
        <v>1</v>
      </c>
      <c r="K110" s="80">
        <v>1</v>
      </c>
      <c r="L110" s="80">
        <v>6</v>
      </c>
      <c r="M110" s="79" t="s">
        <v>1470</v>
      </c>
      <c r="N110" s="79" t="s">
        <v>1496</v>
      </c>
      <c r="O110" s="80">
        <v>2</v>
      </c>
      <c r="P110" s="80">
        <v>203</v>
      </c>
      <c r="Q110" s="80">
        <v>1997</v>
      </c>
      <c r="R110" s="79" t="s">
        <v>70</v>
      </c>
    </row>
    <row r="111" spans="1:18" ht="27">
      <c r="A111" s="79" t="s">
        <v>13</v>
      </c>
      <c r="B111" s="79" t="s">
        <v>29</v>
      </c>
      <c r="C111" s="79" t="s">
        <v>6</v>
      </c>
      <c r="D111" s="36" t="str">
        <f t="shared" si="1"/>
        <v>Public</v>
      </c>
      <c r="E111" s="80">
        <v>597</v>
      </c>
      <c r="F111" s="80">
        <v>597</v>
      </c>
      <c r="G111" s="79" t="s">
        <v>189</v>
      </c>
      <c r="H111" s="80">
        <v>144</v>
      </c>
      <c r="I111" s="80">
        <v>1</v>
      </c>
      <c r="J111" s="80">
        <v>1</v>
      </c>
      <c r="K111" s="80">
        <v>1</v>
      </c>
      <c r="L111" s="80">
        <v>4</v>
      </c>
      <c r="M111" s="79" t="s">
        <v>1470</v>
      </c>
      <c r="N111" s="79" t="s">
        <v>1486</v>
      </c>
      <c r="O111" s="80">
        <v>2</v>
      </c>
      <c r="P111" s="80">
        <v>201</v>
      </c>
      <c r="Q111" s="80">
        <v>2007</v>
      </c>
      <c r="R111" s="79" t="s">
        <v>70</v>
      </c>
    </row>
    <row r="112" spans="1:18" ht="40.5">
      <c r="A112" s="79" t="s">
        <v>13</v>
      </c>
      <c r="B112" s="79" t="s">
        <v>29</v>
      </c>
      <c r="C112" s="79" t="s">
        <v>6</v>
      </c>
      <c r="D112" s="36" t="str">
        <f t="shared" si="1"/>
        <v>Public</v>
      </c>
      <c r="E112" s="80">
        <v>626</v>
      </c>
      <c r="F112" s="80">
        <v>626</v>
      </c>
      <c r="G112" s="79" t="s">
        <v>190</v>
      </c>
      <c r="H112" s="80">
        <v>91</v>
      </c>
      <c r="I112" s="80">
        <v>1</v>
      </c>
      <c r="J112" s="80">
        <v>1</v>
      </c>
      <c r="K112" s="80">
        <v>1</v>
      </c>
      <c r="L112" s="80">
        <v>6</v>
      </c>
      <c r="M112" s="79" t="s">
        <v>1470</v>
      </c>
      <c r="N112" s="79" t="s">
        <v>1492</v>
      </c>
      <c r="O112" s="80">
        <v>2</v>
      </c>
      <c r="P112" s="80">
        <v>204</v>
      </c>
      <c r="Q112" s="80">
        <v>1991</v>
      </c>
      <c r="R112" s="79" t="s">
        <v>70</v>
      </c>
    </row>
    <row r="113" spans="1:18" ht="27">
      <c r="A113" s="79" t="s">
        <v>13</v>
      </c>
      <c r="B113" s="79" t="s">
        <v>29</v>
      </c>
      <c r="C113" s="79" t="s">
        <v>6</v>
      </c>
      <c r="D113" s="36" t="str">
        <f t="shared" si="1"/>
        <v>Public</v>
      </c>
      <c r="E113" s="80">
        <v>739</v>
      </c>
      <c r="F113" s="80">
        <v>739</v>
      </c>
      <c r="G113" s="79" t="s">
        <v>193</v>
      </c>
      <c r="H113" s="80">
        <v>313</v>
      </c>
      <c r="I113" s="80">
        <v>1</v>
      </c>
      <c r="J113" s="80">
        <v>1</v>
      </c>
      <c r="K113" s="80">
        <v>1</v>
      </c>
      <c r="L113" s="80">
        <v>6</v>
      </c>
      <c r="M113" s="79" t="s">
        <v>1470</v>
      </c>
      <c r="N113" s="79" t="s">
        <v>1483</v>
      </c>
      <c r="O113" s="80">
        <v>2</v>
      </c>
      <c r="P113" s="80">
        <v>204</v>
      </c>
      <c r="Q113" s="80">
        <v>2004</v>
      </c>
      <c r="R113" s="79" t="s">
        <v>70</v>
      </c>
    </row>
    <row r="114" spans="1:18" ht="40.5">
      <c r="A114" s="79" t="s">
        <v>13</v>
      </c>
      <c r="B114" s="79" t="s">
        <v>29</v>
      </c>
      <c r="C114" s="79" t="s">
        <v>6</v>
      </c>
      <c r="D114" s="36" t="str">
        <f t="shared" si="1"/>
        <v>Public</v>
      </c>
      <c r="E114" s="80">
        <v>740</v>
      </c>
      <c r="F114" s="80">
        <v>740</v>
      </c>
      <c r="G114" s="79" t="s">
        <v>194</v>
      </c>
      <c r="H114" s="80">
        <v>60</v>
      </c>
      <c r="I114" s="80">
        <v>1</v>
      </c>
      <c r="J114" s="80">
        <v>1</v>
      </c>
      <c r="K114" s="80">
        <v>1</v>
      </c>
      <c r="L114" s="80">
        <v>5</v>
      </c>
      <c r="M114" s="79" t="s">
        <v>1470</v>
      </c>
      <c r="N114" s="79" t="s">
        <v>1496</v>
      </c>
      <c r="O114" s="80">
        <v>2</v>
      </c>
      <c r="P114" s="80">
        <v>203</v>
      </c>
      <c r="Q114" s="80">
        <v>2010</v>
      </c>
      <c r="R114" s="79" t="s">
        <v>70</v>
      </c>
    </row>
    <row r="115" spans="1:18" ht="40.5">
      <c r="A115" s="79" t="s">
        <v>13</v>
      </c>
      <c r="B115" s="79" t="s">
        <v>29</v>
      </c>
      <c r="C115" s="79" t="s">
        <v>6</v>
      </c>
      <c r="D115" s="36" t="str">
        <f t="shared" si="1"/>
        <v>Public</v>
      </c>
      <c r="E115" s="80">
        <v>741</v>
      </c>
      <c r="F115" s="80">
        <v>741</v>
      </c>
      <c r="G115" s="79" t="s">
        <v>195</v>
      </c>
      <c r="H115" s="80">
        <v>118</v>
      </c>
      <c r="I115" s="80">
        <v>1</v>
      </c>
      <c r="J115" s="80">
        <v>1</v>
      </c>
      <c r="K115" s="80">
        <v>1</v>
      </c>
      <c r="L115" s="80">
        <v>6</v>
      </c>
      <c r="M115" s="79" t="s">
        <v>1470</v>
      </c>
      <c r="N115" s="79" t="s">
        <v>1485</v>
      </c>
      <c r="O115" s="80">
        <v>2</v>
      </c>
      <c r="P115" s="80">
        <v>201</v>
      </c>
      <c r="Q115" s="80">
        <v>2006</v>
      </c>
      <c r="R115" s="79" t="s">
        <v>70</v>
      </c>
    </row>
    <row r="116" spans="1:18" ht="40.5">
      <c r="A116" s="79" t="s">
        <v>13</v>
      </c>
      <c r="B116" s="79" t="s">
        <v>29</v>
      </c>
      <c r="C116" s="79" t="s">
        <v>6</v>
      </c>
      <c r="D116" s="36" t="str">
        <f t="shared" si="1"/>
        <v>Public</v>
      </c>
      <c r="E116" s="80">
        <v>769</v>
      </c>
      <c r="F116" s="80">
        <v>769</v>
      </c>
      <c r="G116" s="79" t="s">
        <v>196</v>
      </c>
      <c r="H116" s="80">
        <v>93</v>
      </c>
      <c r="I116" s="80">
        <v>1</v>
      </c>
      <c r="J116" s="80">
        <v>1</v>
      </c>
      <c r="K116" s="80">
        <v>1</v>
      </c>
      <c r="L116" s="80">
        <v>6</v>
      </c>
      <c r="M116" s="79" t="s">
        <v>1470</v>
      </c>
      <c r="N116" s="79" t="s">
        <v>1488</v>
      </c>
      <c r="O116" s="80">
        <v>2</v>
      </c>
      <c r="P116" s="80">
        <v>201</v>
      </c>
      <c r="Q116" s="80">
        <v>2006</v>
      </c>
      <c r="R116" s="79" t="s">
        <v>70</v>
      </c>
    </row>
    <row r="117" spans="1:18" ht="40.5">
      <c r="A117" s="79" t="s">
        <v>13</v>
      </c>
      <c r="B117" s="79" t="s">
        <v>29</v>
      </c>
      <c r="C117" s="79" t="s">
        <v>6</v>
      </c>
      <c r="D117" s="36" t="str">
        <f t="shared" si="1"/>
        <v>Public</v>
      </c>
      <c r="E117" s="80">
        <v>770</v>
      </c>
      <c r="F117" s="80">
        <v>770</v>
      </c>
      <c r="G117" s="79" t="s">
        <v>197</v>
      </c>
      <c r="H117" s="80">
        <v>38</v>
      </c>
      <c r="I117" s="80">
        <v>1</v>
      </c>
      <c r="J117" s="80">
        <v>1</v>
      </c>
      <c r="K117" s="80">
        <v>1</v>
      </c>
      <c r="L117" s="80">
        <v>3</v>
      </c>
      <c r="M117" s="79" t="s">
        <v>1470</v>
      </c>
      <c r="N117" s="79" t="s">
        <v>1486</v>
      </c>
      <c r="O117" s="80">
        <v>2</v>
      </c>
      <c r="P117" s="80">
        <v>201</v>
      </c>
      <c r="Q117" s="80">
        <v>2007</v>
      </c>
      <c r="R117" s="79" t="s">
        <v>70</v>
      </c>
    </row>
    <row r="118" spans="1:18" ht="27">
      <c r="A118" s="79" t="s">
        <v>13</v>
      </c>
      <c r="B118" s="79" t="s">
        <v>29</v>
      </c>
      <c r="C118" s="79" t="s">
        <v>6</v>
      </c>
      <c r="D118" s="36" t="str">
        <f t="shared" si="1"/>
        <v>Public</v>
      </c>
      <c r="E118" s="80">
        <v>771</v>
      </c>
      <c r="F118" s="80">
        <v>771</v>
      </c>
      <c r="G118" s="79" t="s">
        <v>198</v>
      </c>
      <c r="H118" s="80">
        <v>216</v>
      </c>
      <c r="I118" s="80">
        <v>1</v>
      </c>
      <c r="J118" s="80">
        <v>1</v>
      </c>
      <c r="K118" s="80">
        <v>1</v>
      </c>
      <c r="L118" s="80">
        <v>6</v>
      </c>
      <c r="M118" s="79" t="s">
        <v>1470</v>
      </c>
      <c r="N118" s="79" t="s">
        <v>1483</v>
      </c>
      <c r="O118" s="80">
        <v>2</v>
      </c>
      <c r="P118" s="80">
        <v>204</v>
      </c>
      <c r="Q118" s="80">
        <v>2005</v>
      </c>
      <c r="R118" s="79" t="s">
        <v>70</v>
      </c>
    </row>
    <row r="119" spans="1:18" ht="27">
      <c r="A119" s="79" t="s">
        <v>13</v>
      </c>
      <c r="B119" s="79" t="s">
        <v>29</v>
      </c>
      <c r="C119" s="79" t="s">
        <v>6</v>
      </c>
      <c r="D119" s="36" t="str">
        <f t="shared" si="1"/>
        <v>Public</v>
      </c>
      <c r="E119" s="80">
        <v>824</v>
      </c>
      <c r="F119" s="80">
        <v>824</v>
      </c>
      <c r="G119" s="79" t="s">
        <v>199</v>
      </c>
      <c r="H119" s="80">
        <v>250</v>
      </c>
      <c r="I119" s="80">
        <v>1</v>
      </c>
      <c r="J119" s="80">
        <v>1</v>
      </c>
      <c r="K119" s="80">
        <v>1</v>
      </c>
      <c r="L119" s="80">
        <v>6</v>
      </c>
      <c r="M119" s="79" t="s">
        <v>1470</v>
      </c>
      <c r="N119" s="79" t="s">
        <v>1485</v>
      </c>
      <c r="O119" s="80">
        <v>2</v>
      </c>
      <c r="P119" s="80">
        <v>201</v>
      </c>
      <c r="Q119" s="80">
        <v>1978</v>
      </c>
      <c r="R119" s="79" t="s">
        <v>70</v>
      </c>
    </row>
    <row r="120" spans="1:18" ht="27">
      <c r="A120" s="79" t="s">
        <v>13</v>
      </c>
      <c r="B120" s="79" t="s">
        <v>29</v>
      </c>
      <c r="C120" s="79" t="s">
        <v>6</v>
      </c>
      <c r="D120" s="36" t="str">
        <f t="shared" si="1"/>
        <v>Public</v>
      </c>
      <c r="E120" s="80">
        <v>827</v>
      </c>
      <c r="F120" s="80">
        <v>827</v>
      </c>
      <c r="G120" s="79" t="s">
        <v>200</v>
      </c>
      <c r="H120" s="80">
        <v>313</v>
      </c>
      <c r="I120" s="80">
        <v>1</v>
      </c>
      <c r="J120" s="80">
        <v>1</v>
      </c>
      <c r="K120" s="80">
        <v>1</v>
      </c>
      <c r="L120" s="80">
        <v>6</v>
      </c>
      <c r="M120" s="79" t="s">
        <v>1470</v>
      </c>
      <c r="N120" s="79" t="s">
        <v>1492</v>
      </c>
      <c r="O120" s="80">
        <v>2</v>
      </c>
      <c r="P120" s="80">
        <v>204</v>
      </c>
      <c r="Q120" s="80">
        <v>1980</v>
      </c>
      <c r="R120" s="79" t="s">
        <v>70</v>
      </c>
    </row>
    <row r="121" spans="1:18" ht="27">
      <c r="A121" s="79" t="s">
        <v>13</v>
      </c>
      <c r="B121" s="79" t="s">
        <v>29</v>
      </c>
      <c r="C121" s="79" t="s">
        <v>6</v>
      </c>
      <c r="D121" s="36" t="str">
        <f t="shared" si="1"/>
        <v>Public</v>
      </c>
      <c r="E121" s="80">
        <v>828</v>
      </c>
      <c r="F121" s="80">
        <v>828</v>
      </c>
      <c r="G121" s="79" t="s">
        <v>201</v>
      </c>
      <c r="H121" s="80">
        <v>159</v>
      </c>
      <c r="I121" s="80">
        <v>1</v>
      </c>
      <c r="J121" s="80">
        <v>1</v>
      </c>
      <c r="K121" s="80">
        <v>1</v>
      </c>
      <c r="L121" s="80">
        <v>6</v>
      </c>
      <c r="M121" s="79" t="s">
        <v>1470</v>
      </c>
      <c r="N121" s="79" t="s">
        <v>1488</v>
      </c>
      <c r="O121" s="80">
        <v>2</v>
      </c>
      <c r="P121" s="80">
        <v>201</v>
      </c>
      <c r="Q121" s="80">
        <v>2000</v>
      </c>
      <c r="R121" s="79" t="s">
        <v>70</v>
      </c>
    </row>
    <row r="122" spans="1:18" ht="27">
      <c r="A122" s="79" t="s">
        <v>13</v>
      </c>
      <c r="B122" s="79" t="s">
        <v>29</v>
      </c>
      <c r="C122" s="79" t="s">
        <v>6</v>
      </c>
      <c r="D122" s="36" t="str">
        <f t="shared" si="1"/>
        <v>Public</v>
      </c>
      <c r="E122" s="80">
        <v>929</v>
      </c>
      <c r="F122" s="80">
        <v>929</v>
      </c>
      <c r="G122" s="79" t="s">
        <v>203</v>
      </c>
      <c r="H122" s="80">
        <v>168</v>
      </c>
      <c r="I122" s="80">
        <v>1</v>
      </c>
      <c r="J122" s="80">
        <v>1</v>
      </c>
      <c r="K122" s="80">
        <v>1</v>
      </c>
      <c r="L122" s="80">
        <v>6</v>
      </c>
      <c r="M122" s="79" t="s">
        <v>1470</v>
      </c>
      <c r="N122" s="79" t="s">
        <v>1495</v>
      </c>
      <c r="O122" s="80">
        <v>2</v>
      </c>
      <c r="P122" s="80">
        <v>203</v>
      </c>
      <c r="Q122" s="80">
        <v>2005</v>
      </c>
      <c r="R122" s="79" t="s">
        <v>70</v>
      </c>
    </row>
    <row r="123" spans="1:18" ht="27">
      <c r="A123" s="79" t="s">
        <v>13</v>
      </c>
      <c r="B123" s="79" t="s">
        <v>29</v>
      </c>
      <c r="C123" s="79" t="s">
        <v>6</v>
      </c>
      <c r="D123" s="36" t="str">
        <f t="shared" si="1"/>
        <v>Public</v>
      </c>
      <c r="E123" s="80">
        <v>935</v>
      </c>
      <c r="F123" s="80">
        <v>935</v>
      </c>
      <c r="G123" s="79" t="s">
        <v>205</v>
      </c>
      <c r="H123" s="80">
        <v>62</v>
      </c>
      <c r="I123" s="80">
        <v>1</v>
      </c>
      <c r="J123" s="80">
        <v>1</v>
      </c>
      <c r="K123" s="80">
        <v>1</v>
      </c>
      <c r="L123" s="80">
        <v>6</v>
      </c>
      <c r="M123" s="79" t="s">
        <v>1470</v>
      </c>
      <c r="N123" s="79" t="s">
        <v>1484</v>
      </c>
      <c r="O123" s="80">
        <v>2</v>
      </c>
      <c r="P123" s="80">
        <v>201</v>
      </c>
      <c r="Q123" s="80">
        <v>2006</v>
      </c>
      <c r="R123" s="79" t="s">
        <v>70</v>
      </c>
    </row>
    <row r="124" spans="1:18" ht="27">
      <c r="A124" s="79" t="s">
        <v>13</v>
      </c>
      <c r="B124" s="79" t="s">
        <v>29</v>
      </c>
      <c r="C124" s="79" t="s">
        <v>6</v>
      </c>
      <c r="D124" s="36" t="str">
        <f t="shared" si="1"/>
        <v>Public</v>
      </c>
      <c r="E124" s="80">
        <v>936</v>
      </c>
      <c r="F124" s="80">
        <v>936</v>
      </c>
      <c r="G124" s="79" t="s">
        <v>206</v>
      </c>
      <c r="H124" s="80">
        <v>137</v>
      </c>
      <c r="I124" s="80">
        <v>1</v>
      </c>
      <c r="J124" s="80">
        <v>1</v>
      </c>
      <c r="K124" s="80">
        <v>1</v>
      </c>
      <c r="L124" s="80">
        <v>6</v>
      </c>
      <c r="M124" s="79" t="s">
        <v>1470</v>
      </c>
      <c r="N124" s="79" t="s">
        <v>1496</v>
      </c>
      <c r="O124" s="80">
        <v>2</v>
      </c>
      <c r="P124" s="80">
        <v>203</v>
      </c>
      <c r="Q124" s="80">
        <v>1982</v>
      </c>
      <c r="R124" s="79" t="s">
        <v>70</v>
      </c>
    </row>
    <row r="125" spans="1:18" ht="27">
      <c r="A125" s="79" t="s">
        <v>13</v>
      </c>
      <c r="B125" s="79" t="s">
        <v>29</v>
      </c>
      <c r="C125" s="79" t="s">
        <v>6</v>
      </c>
      <c r="D125" s="36" t="str">
        <f t="shared" si="1"/>
        <v>Public</v>
      </c>
      <c r="E125" s="80">
        <v>938</v>
      </c>
      <c r="F125" s="80">
        <v>938</v>
      </c>
      <c r="G125" s="79" t="s">
        <v>207</v>
      </c>
      <c r="H125" s="80">
        <v>334</v>
      </c>
      <c r="I125" s="80">
        <v>1</v>
      </c>
      <c r="J125" s="80">
        <v>1</v>
      </c>
      <c r="K125" s="80">
        <v>1</v>
      </c>
      <c r="L125" s="80">
        <v>6</v>
      </c>
      <c r="M125" s="79" t="s">
        <v>1470</v>
      </c>
      <c r="N125" s="79" t="s">
        <v>1494</v>
      </c>
      <c r="O125" s="80">
        <v>2</v>
      </c>
      <c r="P125" s="80">
        <v>204</v>
      </c>
      <c r="Q125" s="80">
        <v>2007</v>
      </c>
      <c r="R125" s="79" t="s">
        <v>70</v>
      </c>
    </row>
    <row r="126" spans="1:18" ht="40.5">
      <c r="A126" s="79" t="s">
        <v>13</v>
      </c>
      <c r="B126" s="79" t="s">
        <v>29</v>
      </c>
      <c r="C126" s="79" t="s">
        <v>6</v>
      </c>
      <c r="D126" s="36" t="str">
        <f t="shared" si="1"/>
        <v>Public</v>
      </c>
      <c r="E126" s="80">
        <v>949</v>
      </c>
      <c r="F126" s="80">
        <v>949</v>
      </c>
      <c r="G126" s="79" t="s">
        <v>208</v>
      </c>
      <c r="H126" s="80">
        <v>58</v>
      </c>
      <c r="I126" s="80">
        <v>1</v>
      </c>
      <c r="J126" s="80">
        <v>1</v>
      </c>
      <c r="K126" s="80">
        <v>1</v>
      </c>
      <c r="L126" s="80">
        <v>5</v>
      </c>
      <c r="M126" s="79" t="s">
        <v>1470</v>
      </c>
      <c r="N126" s="79" t="s">
        <v>1497</v>
      </c>
      <c r="O126" s="80">
        <v>2</v>
      </c>
      <c r="P126" s="80">
        <v>203</v>
      </c>
      <c r="Q126" s="80">
        <v>2009</v>
      </c>
      <c r="R126" s="79" t="s">
        <v>70</v>
      </c>
    </row>
    <row r="127" spans="1:18" ht="27">
      <c r="A127" s="79" t="s">
        <v>13</v>
      </c>
      <c r="B127" s="79" t="s">
        <v>29</v>
      </c>
      <c r="C127" s="79" t="s">
        <v>6</v>
      </c>
      <c r="D127" s="36" t="str">
        <f t="shared" si="1"/>
        <v>Public</v>
      </c>
      <c r="E127" s="80">
        <v>985</v>
      </c>
      <c r="F127" s="80">
        <v>985</v>
      </c>
      <c r="G127" s="79" t="s">
        <v>212</v>
      </c>
      <c r="H127" s="80">
        <v>95</v>
      </c>
      <c r="I127" s="80">
        <v>1</v>
      </c>
      <c r="J127" s="80">
        <v>1</v>
      </c>
      <c r="K127" s="80">
        <v>1</v>
      </c>
      <c r="L127" s="80">
        <v>6</v>
      </c>
      <c r="M127" s="79" t="s">
        <v>1470</v>
      </c>
      <c r="N127" s="79" t="s">
        <v>1488</v>
      </c>
      <c r="O127" s="80">
        <v>2</v>
      </c>
      <c r="P127" s="80">
        <v>201</v>
      </c>
      <c r="Q127" s="80">
        <v>2007</v>
      </c>
      <c r="R127" s="79" t="s">
        <v>70</v>
      </c>
    </row>
    <row r="128" spans="1:18" ht="27">
      <c r="A128" s="79" t="s">
        <v>13</v>
      </c>
      <c r="B128" s="79" t="s">
        <v>29</v>
      </c>
      <c r="C128" s="79" t="s">
        <v>6</v>
      </c>
      <c r="D128" s="36" t="str">
        <f t="shared" si="1"/>
        <v>Public</v>
      </c>
      <c r="E128" s="80">
        <v>1011</v>
      </c>
      <c r="F128" s="80">
        <v>1011</v>
      </c>
      <c r="G128" s="79" t="s">
        <v>216</v>
      </c>
      <c r="H128" s="80">
        <v>191</v>
      </c>
      <c r="I128" s="80">
        <v>1</v>
      </c>
      <c r="J128" s="80">
        <v>1</v>
      </c>
      <c r="K128" s="80">
        <v>1</v>
      </c>
      <c r="L128" s="80">
        <v>6</v>
      </c>
      <c r="M128" s="79" t="s">
        <v>1470</v>
      </c>
      <c r="N128" s="79" t="s">
        <v>1484</v>
      </c>
      <c r="O128" s="80">
        <v>2</v>
      </c>
      <c r="P128" s="80">
        <v>201</v>
      </c>
      <c r="Q128" s="80">
        <v>1999</v>
      </c>
      <c r="R128" s="79" t="s">
        <v>70</v>
      </c>
    </row>
    <row r="129" spans="1:18" ht="27">
      <c r="A129" s="79" t="s">
        <v>13</v>
      </c>
      <c r="B129" s="79" t="s">
        <v>29</v>
      </c>
      <c r="C129" s="79" t="s">
        <v>6</v>
      </c>
      <c r="D129" s="36" t="str">
        <f t="shared" si="1"/>
        <v>Public</v>
      </c>
      <c r="E129" s="80">
        <v>1163</v>
      </c>
      <c r="F129" s="80">
        <v>1164</v>
      </c>
      <c r="G129" s="79" t="s">
        <v>227</v>
      </c>
      <c r="H129" s="80">
        <v>206</v>
      </c>
      <c r="I129" s="80">
        <v>1</v>
      </c>
      <c r="J129" s="80">
        <v>1</v>
      </c>
      <c r="K129" s="80">
        <v>1</v>
      </c>
      <c r="L129" s="80">
        <v>6</v>
      </c>
      <c r="M129" s="79" t="s">
        <v>1470</v>
      </c>
      <c r="N129" s="79" t="s">
        <v>1498</v>
      </c>
      <c r="O129" s="80">
        <v>2</v>
      </c>
      <c r="P129" s="80">
        <v>204</v>
      </c>
      <c r="Q129" s="80">
        <v>2007</v>
      </c>
      <c r="R129" s="79" t="s">
        <v>70</v>
      </c>
    </row>
    <row r="130" spans="1:18" ht="40.5">
      <c r="A130" s="79" t="s">
        <v>13</v>
      </c>
      <c r="B130" s="79" t="s">
        <v>29</v>
      </c>
      <c r="C130" s="79" t="s">
        <v>6</v>
      </c>
      <c r="D130" s="36" t="str">
        <f t="shared" ref="D130:D193" si="2">IF(C130="Catholic", "Private", C130)</f>
        <v>Public</v>
      </c>
      <c r="E130" s="80">
        <v>1198</v>
      </c>
      <c r="F130" s="80">
        <v>1199</v>
      </c>
      <c r="G130" s="79" t="s">
        <v>228</v>
      </c>
      <c r="H130" s="80">
        <v>123</v>
      </c>
      <c r="I130" s="80">
        <v>1</v>
      </c>
      <c r="J130" s="80">
        <v>1</v>
      </c>
      <c r="K130" s="80">
        <v>1</v>
      </c>
      <c r="L130" s="80">
        <v>5</v>
      </c>
      <c r="M130" s="79" t="s">
        <v>1470</v>
      </c>
      <c r="N130" s="79" t="s">
        <v>1493</v>
      </c>
      <c r="O130" s="80">
        <v>2</v>
      </c>
      <c r="P130" s="80">
        <v>204</v>
      </c>
      <c r="Q130" s="80">
        <v>2010</v>
      </c>
      <c r="R130" s="79" t="s">
        <v>70</v>
      </c>
    </row>
    <row r="131" spans="1:18" ht="27">
      <c r="A131" s="79" t="s">
        <v>13</v>
      </c>
      <c r="B131" s="79" t="s">
        <v>29</v>
      </c>
      <c r="C131" s="79" t="s">
        <v>6</v>
      </c>
      <c r="D131" s="36" t="str">
        <f t="shared" si="2"/>
        <v>Public</v>
      </c>
      <c r="E131" s="80">
        <v>1216</v>
      </c>
      <c r="F131" s="80">
        <v>1217</v>
      </c>
      <c r="G131" s="79" t="s">
        <v>229</v>
      </c>
      <c r="H131" s="80">
        <v>114</v>
      </c>
      <c r="I131" s="80">
        <v>1</v>
      </c>
      <c r="J131" s="80">
        <v>1</v>
      </c>
      <c r="K131" s="80">
        <v>1</v>
      </c>
      <c r="L131" s="80">
        <v>6</v>
      </c>
      <c r="M131" s="79" t="s">
        <v>1470</v>
      </c>
      <c r="N131" s="79" t="s">
        <v>1491</v>
      </c>
      <c r="O131" s="80">
        <v>2</v>
      </c>
      <c r="P131" s="80">
        <v>202</v>
      </c>
      <c r="Q131" s="80">
        <v>2009</v>
      </c>
      <c r="R131" s="79" t="s">
        <v>70</v>
      </c>
    </row>
    <row r="132" spans="1:18" ht="27">
      <c r="A132" s="79" t="s">
        <v>13</v>
      </c>
      <c r="B132" s="79" t="s">
        <v>29</v>
      </c>
      <c r="C132" s="79" t="s">
        <v>6</v>
      </c>
      <c r="D132" s="36" t="str">
        <f t="shared" si="2"/>
        <v>Public</v>
      </c>
      <c r="E132" s="80">
        <v>1229</v>
      </c>
      <c r="F132" s="80">
        <v>1230</v>
      </c>
      <c r="G132" s="79" t="s">
        <v>230</v>
      </c>
      <c r="H132" s="80">
        <v>110</v>
      </c>
      <c r="I132" s="80">
        <v>1</v>
      </c>
      <c r="J132" s="80">
        <v>1</v>
      </c>
      <c r="K132" s="80">
        <v>1</v>
      </c>
      <c r="L132" s="80">
        <v>4</v>
      </c>
      <c r="M132" s="79" t="s">
        <v>1470</v>
      </c>
      <c r="N132" s="79" t="s">
        <v>1492</v>
      </c>
      <c r="O132" s="80">
        <v>2</v>
      </c>
      <c r="P132" s="80">
        <v>204</v>
      </c>
      <c r="Q132" s="80">
        <v>2010</v>
      </c>
      <c r="R132" s="79" t="s">
        <v>70</v>
      </c>
    </row>
    <row r="133" spans="1:18" ht="27">
      <c r="A133" s="79" t="s">
        <v>13</v>
      </c>
      <c r="B133" s="79" t="s">
        <v>29</v>
      </c>
      <c r="C133" s="79" t="s">
        <v>6</v>
      </c>
      <c r="D133" s="36" t="str">
        <f t="shared" si="2"/>
        <v>Public</v>
      </c>
      <c r="E133" s="80">
        <v>1247</v>
      </c>
      <c r="F133" s="80">
        <v>1248</v>
      </c>
      <c r="G133" s="79" t="s">
        <v>231</v>
      </c>
      <c r="H133" s="80">
        <v>53</v>
      </c>
      <c r="I133" s="80">
        <v>1</v>
      </c>
      <c r="J133" s="80">
        <v>1</v>
      </c>
      <c r="K133" s="80">
        <v>1</v>
      </c>
      <c r="L133" s="80">
        <v>4</v>
      </c>
      <c r="M133" s="79" t="s">
        <v>1470</v>
      </c>
      <c r="N133" s="79" t="s">
        <v>1486</v>
      </c>
      <c r="O133" s="80">
        <v>2</v>
      </c>
      <c r="P133" s="80">
        <v>201</v>
      </c>
      <c r="Q133" s="80">
        <v>2006</v>
      </c>
      <c r="R133" s="79" t="s">
        <v>70</v>
      </c>
    </row>
    <row r="134" spans="1:18" ht="27">
      <c r="A134" s="79" t="s">
        <v>13</v>
      </c>
      <c r="B134" s="79" t="s">
        <v>29</v>
      </c>
      <c r="C134" s="79" t="s">
        <v>6</v>
      </c>
      <c r="D134" s="36" t="str">
        <f t="shared" si="2"/>
        <v>Public</v>
      </c>
      <c r="E134" s="80">
        <v>1257</v>
      </c>
      <c r="F134" s="80">
        <v>1258</v>
      </c>
      <c r="G134" s="79" t="s">
        <v>232</v>
      </c>
      <c r="H134" s="80">
        <v>45</v>
      </c>
      <c r="I134" s="80">
        <v>1</v>
      </c>
      <c r="J134" s="80">
        <v>1</v>
      </c>
      <c r="K134" s="80">
        <v>1</v>
      </c>
      <c r="L134" s="80">
        <v>5</v>
      </c>
      <c r="M134" s="79" t="s">
        <v>1470</v>
      </c>
      <c r="N134" s="79" t="s">
        <v>1496</v>
      </c>
      <c r="O134" s="80">
        <v>2</v>
      </c>
      <c r="P134" s="80">
        <v>203</v>
      </c>
      <c r="Q134" s="80">
        <v>2010</v>
      </c>
      <c r="R134" s="79" t="s">
        <v>70</v>
      </c>
    </row>
    <row r="135" spans="1:18" ht="40.5">
      <c r="A135" s="79" t="s">
        <v>13</v>
      </c>
      <c r="B135" s="79" t="s">
        <v>29</v>
      </c>
      <c r="C135" s="79" t="s">
        <v>6</v>
      </c>
      <c r="D135" s="36" t="str">
        <f t="shared" si="2"/>
        <v>Public</v>
      </c>
      <c r="E135" s="80">
        <v>1261</v>
      </c>
      <c r="F135" s="80">
        <v>1262</v>
      </c>
      <c r="G135" s="79" t="s">
        <v>234</v>
      </c>
      <c r="H135" s="80">
        <v>87</v>
      </c>
      <c r="I135" s="80">
        <v>1</v>
      </c>
      <c r="J135" s="80">
        <v>1</v>
      </c>
      <c r="K135" s="80">
        <v>1</v>
      </c>
      <c r="L135" s="80">
        <v>5</v>
      </c>
      <c r="M135" s="79" t="s">
        <v>1470</v>
      </c>
      <c r="N135" s="79" t="s">
        <v>1490</v>
      </c>
      <c r="O135" s="80">
        <v>2</v>
      </c>
      <c r="P135" s="80">
        <v>202</v>
      </c>
      <c r="Q135" s="80">
        <v>2010</v>
      </c>
      <c r="R135" s="79" t="s">
        <v>70</v>
      </c>
    </row>
    <row r="136" spans="1:18" ht="40.5">
      <c r="A136" s="79" t="s">
        <v>13</v>
      </c>
      <c r="B136" s="79" t="s">
        <v>29</v>
      </c>
      <c r="C136" s="79" t="s">
        <v>6</v>
      </c>
      <c r="D136" s="36" t="str">
        <f t="shared" si="2"/>
        <v>Public</v>
      </c>
      <c r="E136" s="80">
        <v>1262</v>
      </c>
      <c r="F136" s="80">
        <v>1263</v>
      </c>
      <c r="G136" s="79" t="s">
        <v>235</v>
      </c>
      <c r="H136" s="80">
        <v>207</v>
      </c>
      <c r="I136" s="80">
        <v>1</v>
      </c>
      <c r="J136" s="80">
        <v>1</v>
      </c>
      <c r="K136" s="80">
        <v>1</v>
      </c>
      <c r="L136" s="80">
        <v>6</v>
      </c>
      <c r="M136" s="79" t="s">
        <v>1470</v>
      </c>
      <c r="N136" s="79" t="s">
        <v>1489</v>
      </c>
      <c r="O136" s="80">
        <v>2</v>
      </c>
      <c r="P136" s="80">
        <v>202</v>
      </c>
      <c r="Q136" s="80">
        <v>2010</v>
      </c>
      <c r="R136" s="79" t="s">
        <v>70</v>
      </c>
    </row>
    <row r="137" spans="1:18" ht="27">
      <c r="A137" s="79" t="s">
        <v>13</v>
      </c>
      <c r="B137" s="79" t="s">
        <v>29</v>
      </c>
      <c r="C137" s="79" t="s">
        <v>6</v>
      </c>
      <c r="D137" s="36" t="str">
        <f t="shared" si="2"/>
        <v>Public</v>
      </c>
      <c r="E137" s="80">
        <v>1323</v>
      </c>
      <c r="F137" s="80">
        <v>2270</v>
      </c>
      <c r="G137" s="79" t="s">
        <v>236</v>
      </c>
      <c r="H137" s="80">
        <v>38</v>
      </c>
      <c r="I137" s="80">
        <v>1</v>
      </c>
      <c r="J137" s="80">
        <v>1</v>
      </c>
      <c r="K137" s="80">
        <v>1</v>
      </c>
      <c r="L137" s="80">
        <v>6</v>
      </c>
      <c r="M137" s="79" t="s">
        <v>1470</v>
      </c>
      <c r="N137" s="79" t="s">
        <v>1484</v>
      </c>
      <c r="O137" s="80">
        <v>2</v>
      </c>
      <c r="P137" s="80">
        <v>201</v>
      </c>
      <c r="Q137" s="80">
        <v>2005</v>
      </c>
      <c r="R137" s="79" t="s">
        <v>70</v>
      </c>
    </row>
    <row r="138" spans="1:18" ht="27">
      <c r="A138" s="79" t="s">
        <v>13</v>
      </c>
      <c r="B138" s="79" t="s">
        <v>29</v>
      </c>
      <c r="C138" s="79" t="s">
        <v>6</v>
      </c>
      <c r="D138" s="36" t="str">
        <f t="shared" si="2"/>
        <v>Public</v>
      </c>
      <c r="E138" s="80">
        <v>1324</v>
      </c>
      <c r="F138" s="80">
        <v>2271</v>
      </c>
      <c r="G138" s="79" t="s">
        <v>237</v>
      </c>
      <c r="H138" s="80">
        <v>96</v>
      </c>
      <c r="I138" s="80">
        <v>1</v>
      </c>
      <c r="J138" s="80">
        <v>1</v>
      </c>
      <c r="K138" s="80">
        <v>1</v>
      </c>
      <c r="L138" s="80">
        <v>6</v>
      </c>
      <c r="M138" s="79" t="s">
        <v>1470</v>
      </c>
      <c r="N138" s="79" t="s">
        <v>1495</v>
      </c>
      <c r="O138" s="80">
        <v>2</v>
      </c>
      <c r="P138" s="80">
        <v>203</v>
      </c>
      <c r="Q138" s="80">
        <v>2003</v>
      </c>
      <c r="R138" s="79" t="s">
        <v>70</v>
      </c>
    </row>
    <row r="139" spans="1:18" ht="27">
      <c r="A139" s="79" t="s">
        <v>13</v>
      </c>
      <c r="B139" s="79" t="s">
        <v>29</v>
      </c>
      <c r="C139" s="79" t="s">
        <v>6</v>
      </c>
      <c r="D139" s="36" t="str">
        <f t="shared" si="2"/>
        <v>Public</v>
      </c>
      <c r="E139" s="80">
        <v>1325</v>
      </c>
      <c r="F139" s="80">
        <v>2272</v>
      </c>
      <c r="G139" s="79" t="s">
        <v>238</v>
      </c>
      <c r="H139" s="80">
        <v>233</v>
      </c>
      <c r="I139" s="80">
        <v>1</v>
      </c>
      <c r="J139" s="80">
        <v>1</v>
      </c>
      <c r="K139" s="80">
        <v>1</v>
      </c>
      <c r="L139" s="80">
        <v>6</v>
      </c>
      <c r="M139" s="79" t="s">
        <v>1470</v>
      </c>
      <c r="N139" s="79" t="s">
        <v>1490</v>
      </c>
      <c r="O139" s="80">
        <v>2</v>
      </c>
      <c r="P139" s="80">
        <v>202</v>
      </c>
      <c r="Q139" s="80">
        <v>2003</v>
      </c>
      <c r="R139" s="79" t="s">
        <v>70</v>
      </c>
    </row>
    <row r="140" spans="1:18" ht="27">
      <c r="A140" s="79" t="s">
        <v>13</v>
      </c>
      <c r="B140" s="79" t="s">
        <v>29</v>
      </c>
      <c r="C140" s="79" t="s">
        <v>6</v>
      </c>
      <c r="D140" s="36" t="str">
        <f t="shared" si="2"/>
        <v>Public</v>
      </c>
      <c r="E140" s="80">
        <v>1407</v>
      </c>
      <c r="F140" s="80">
        <v>5114</v>
      </c>
      <c r="G140" s="79" t="s">
        <v>239</v>
      </c>
      <c r="H140" s="80">
        <v>446</v>
      </c>
      <c r="I140" s="80">
        <v>1</v>
      </c>
      <c r="J140" s="80">
        <v>1</v>
      </c>
      <c r="K140" s="80">
        <v>1</v>
      </c>
      <c r="L140" s="80">
        <v>6</v>
      </c>
      <c r="M140" s="79" t="s">
        <v>1470</v>
      </c>
      <c r="N140" s="79" t="s">
        <v>1486</v>
      </c>
      <c r="O140" s="80">
        <v>2</v>
      </c>
      <c r="P140" s="80">
        <v>201</v>
      </c>
      <c r="Q140" s="80">
        <v>1986</v>
      </c>
      <c r="R140" s="79" t="s">
        <v>70</v>
      </c>
    </row>
    <row r="141" spans="1:18" ht="27">
      <c r="A141" s="79" t="s">
        <v>13</v>
      </c>
      <c r="B141" s="79" t="s">
        <v>29</v>
      </c>
      <c r="C141" s="79" t="s">
        <v>6</v>
      </c>
      <c r="D141" s="36" t="str">
        <f t="shared" si="2"/>
        <v>Public</v>
      </c>
      <c r="E141" s="80">
        <v>1409</v>
      </c>
      <c r="F141" s="80">
        <v>5116</v>
      </c>
      <c r="G141" s="79" t="s">
        <v>240</v>
      </c>
      <c r="H141" s="80">
        <v>234</v>
      </c>
      <c r="I141" s="80">
        <v>1</v>
      </c>
      <c r="J141" s="80">
        <v>1</v>
      </c>
      <c r="K141" s="80">
        <v>1</v>
      </c>
      <c r="L141" s="80">
        <v>6</v>
      </c>
      <c r="M141" s="79" t="s">
        <v>1470</v>
      </c>
      <c r="N141" s="79" t="s">
        <v>1493</v>
      </c>
      <c r="O141" s="80">
        <v>2</v>
      </c>
      <c r="P141" s="80">
        <v>204</v>
      </c>
      <c r="Q141" s="80">
        <v>1993</v>
      </c>
      <c r="R141" s="79" t="s">
        <v>70</v>
      </c>
    </row>
    <row r="142" spans="1:18" ht="27">
      <c r="A142" s="79" t="s">
        <v>13</v>
      </c>
      <c r="B142" s="79" t="s">
        <v>29</v>
      </c>
      <c r="C142" s="79" t="s">
        <v>6</v>
      </c>
      <c r="D142" s="36" t="str">
        <f t="shared" si="2"/>
        <v>Public</v>
      </c>
      <c r="E142" s="80">
        <v>1449</v>
      </c>
      <c r="F142" s="80">
        <v>5311</v>
      </c>
      <c r="G142" s="79" t="s">
        <v>242</v>
      </c>
      <c r="H142" s="80">
        <v>85</v>
      </c>
      <c r="I142" s="80">
        <v>1</v>
      </c>
      <c r="J142" s="80">
        <v>1</v>
      </c>
      <c r="K142" s="80">
        <v>1</v>
      </c>
      <c r="L142" s="80">
        <v>6</v>
      </c>
      <c r="M142" s="79" t="s">
        <v>1470</v>
      </c>
      <c r="N142" s="79" t="s">
        <v>1497</v>
      </c>
      <c r="O142" s="80">
        <v>2</v>
      </c>
      <c r="P142" s="80">
        <v>203</v>
      </c>
      <c r="Q142" s="80">
        <v>1993</v>
      </c>
      <c r="R142" s="79" t="s">
        <v>70</v>
      </c>
    </row>
    <row r="143" spans="1:18" ht="27">
      <c r="A143" s="79" t="s">
        <v>13</v>
      </c>
      <c r="B143" s="79" t="s">
        <v>29</v>
      </c>
      <c r="C143" s="79" t="s">
        <v>6</v>
      </c>
      <c r="D143" s="36" t="str">
        <f t="shared" si="2"/>
        <v>Public</v>
      </c>
      <c r="E143" s="80">
        <v>1450</v>
      </c>
      <c r="F143" s="80">
        <v>5312</v>
      </c>
      <c r="G143" s="79" t="s">
        <v>243</v>
      </c>
      <c r="H143" s="80">
        <v>187</v>
      </c>
      <c r="I143" s="80">
        <v>1</v>
      </c>
      <c r="J143" s="80">
        <v>1</v>
      </c>
      <c r="K143" s="80">
        <v>1</v>
      </c>
      <c r="L143" s="80">
        <v>6</v>
      </c>
      <c r="M143" s="79" t="s">
        <v>1470</v>
      </c>
      <c r="N143" s="79" t="s">
        <v>1490</v>
      </c>
      <c r="O143" s="80">
        <v>2</v>
      </c>
      <c r="P143" s="80">
        <v>202</v>
      </c>
      <c r="Q143" s="80">
        <v>1996</v>
      </c>
      <c r="R143" s="79" t="s">
        <v>70</v>
      </c>
    </row>
    <row r="144" spans="1:18" ht="27">
      <c r="A144" s="79" t="s">
        <v>13</v>
      </c>
      <c r="B144" s="79" t="s">
        <v>29</v>
      </c>
      <c r="C144" s="79" t="s">
        <v>6</v>
      </c>
      <c r="D144" s="36" t="str">
        <f t="shared" si="2"/>
        <v>Public</v>
      </c>
      <c r="E144" s="80">
        <v>1451</v>
      </c>
      <c r="F144" s="80">
        <v>5313</v>
      </c>
      <c r="G144" s="79" t="s">
        <v>244</v>
      </c>
      <c r="H144" s="80">
        <v>117</v>
      </c>
      <c r="I144" s="80">
        <v>1</v>
      </c>
      <c r="J144" s="80">
        <v>1</v>
      </c>
      <c r="K144" s="80">
        <v>1</v>
      </c>
      <c r="L144" s="80">
        <v>6</v>
      </c>
      <c r="M144" s="79" t="s">
        <v>1470</v>
      </c>
      <c r="N144" s="79" t="s">
        <v>1489</v>
      </c>
      <c r="O144" s="80">
        <v>2</v>
      </c>
      <c r="P144" s="80">
        <v>202</v>
      </c>
      <c r="Q144" s="80">
        <v>2007</v>
      </c>
      <c r="R144" s="79" t="s">
        <v>70</v>
      </c>
    </row>
    <row r="145" spans="1:18" ht="27">
      <c r="A145" s="79" t="s">
        <v>13</v>
      </c>
      <c r="B145" s="79" t="s">
        <v>29</v>
      </c>
      <c r="C145" s="79" t="s">
        <v>6</v>
      </c>
      <c r="D145" s="36" t="str">
        <f t="shared" si="2"/>
        <v>Public</v>
      </c>
      <c r="E145" s="80">
        <v>1453</v>
      </c>
      <c r="F145" s="80">
        <v>5315</v>
      </c>
      <c r="G145" s="79" t="s">
        <v>245</v>
      </c>
      <c r="H145" s="80">
        <v>271</v>
      </c>
      <c r="I145" s="80">
        <v>1</v>
      </c>
      <c r="J145" s="80">
        <v>1</v>
      </c>
      <c r="K145" s="80">
        <v>1</v>
      </c>
      <c r="L145" s="80">
        <v>6</v>
      </c>
      <c r="M145" s="79" t="s">
        <v>1470</v>
      </c>
      <c r="N145" s="79" t="s">
        <v>1498</v>
      </c>
      <c r="O145" s="80">
        <v>2</v>
      </c>
      <c r="P145" s="80">
        <v>204</v>
      </c>
      <c r="Q145" s="80">
        <v>1983</v>
      </c>
      <c r="R145" s="79" t="s">
        <v>70</v>
      </c>
    </row>
    <row r="146" spans="1:18" ht="67.5">
      <c r="A146" s="79" t="s">
        <v>14</v>
      </c>
      <c r="B146" s="79" t="s">
        <v>54</v>
      </c>
      <c r="C146" s="79" t="s">
        <v>6</v>
      </c>
      <c r="D146" s="36" t="str">
        <f t="shared" si="2"/>
        <v>Public</v>
      </c>
      <c r="E146" s="80">
        <v>343</v>
      </c>
      <c r="F146" s="80">
        <v>343</v>
      </c>
      <c r="G146" s="79" t="s">
        <v>259</v>
      </c>
      <c r="H146" s="80">
        <v>183</v>
      </c>
      <c r="I146" s="80">
        <v>5</v>
      </c>
      <c r="J146" s="80">
        <v>1</v>
      </c>
      <c r="K146" s="80">
        <v>1</v>
      </c>
      <c r="L146" s="80">
        <v>8</v>
      </c>
      <c r="M146" s="79" t="s">
        <v>1468</v>
      </c>
      <c r="N146" s="79" t="s">
        <v>1469</v>
      </c>
      <c r="O146" s="80">
        <v>3</v>
      </c>
      <c r="P146" s="80">
        <v>301</v>
      </c>
      <c r="Q146" s="80">
        <v>1991</v>
      </c>
      <c r="R146" s="79" t="s">
        <v>70</v>
      </c>
    </row>
    <row r="147" spans="1:18" ht="54">
      <c r="A147" s="79" t="s">
        <v>14</v>
      </c>
      <c r="B147" s="79" t="s">
        <v>54</v>
      </c>
      <c r="C147" s="79" t="s">
        <v>6</v>
      </c>
      <c r="D147" s="36" t="str">
        <f t="shared" si="2"/>
        <v>Public</v>
      </c>
      <c r="E147" s="80">
        <v>351</v>
      </c>
      <c r="F147" s="80">
        <v>351</v>
      </c>
      <c r="G147" s="79" t="s">
        <v>266</v>
      </c>
      <c r="H147" s="80">
        <v>494</v>
      </c>
      <c r="I147" s="80">
        <v>5</v>
      </c>
      <c r="J147" s="80">
        <v>1</v>
      </c>
      <c r="K147" s="80">
        <v>1</v>
      </c>
      <c r="L147" s="80">
        <v>6</v>
      </c>
      <c r="M147" s="79" t="s">
        <v>1468</v>
      </c>
      <c r="N147" s="79" t="s">
        <v>1469</v>
      </c>
      <c r="O147" s="80">
        <v>3</v>
      </c>
      <c r="P147" s="80">
        <v>302</v>
      </c>
      <c r="Q147" s="80">
        <v>1971</v>
      </c>
      <c r="R147" s="79" t="s">
        <v>70</v>
      </c>
    </row>
    <row r="148" spans="1:18" ht="54">
      <c r="A148" s="79" t="s">
        <v>14</v>
      </c>
      <c r="B148" s="79" t="s">
        <v>54</v>
      </c>
      <c r="C148" s="79" t="s">
        <v>6</v>
      </c>
      <c r="D148" s="36" t="str">
        <f t="shared" si="2"/>
        <v>Public</v>
      </c>
      <c r="E148" s="80">
        <v>752</v>
      </c>
      <c r="F148" s="80">
        <v>752</v>
      </c>
      <c r="G148" s="79" t="s">
        <v>353</v>
      </c>
      <c r="H148" s="80">
        <v>193</v>
      </c>
      <c r="I148" s="80">
        <v>5</v>
      </c>
      <c r="J148" s="80">
        <v>1</v>
      </c>
      <c r="K148" s="80">
        <v>1</v>
      </c>
      <c r="L148" s="80">
        <v>6</v>
      </c>
      <c r="M148" s="79" t="s">
        <v>1468</v>
      </c>
      <c r="N148" s="79" t="s">
        <v>1469</v>
      </c>
      <c r="O148" s="80">
        <v>3</v>
      </c>
      <c r="P148" s="80">
        <v>305</v>
      </c>
      <c r="Q148" s="80">
        <v>1980</v>
      </c>
      <c r="R148" s="79" t="s">
        <v>70</v>
      </c>
    </row>
    <row r="149" spans="1:18" ht="40.5">
      <c r="A149" s="79" t="s">
        <v>14</v>
      </c>
      <c r="B149" s="79" t="s">
        <v>54</v>
      </c>
      <c r="C149" s="79" t="s">
        <v>6</v>
      </c>
      <c r="D149" s="36" t="str">
        <f t="shared" si="2"/>
        <v>Public</v>
      </c>
      <c r="E149" s="80">
        <v>755</v>
      </c>
      <c r="F149" s="80">
        <v>755</v>
      </c>
      <c r="G149" s="79" t="s">
        <v>355</v>
      </c>
      <c r="H149" s="80">
        <v>443</v>
      </c>
      <c r="I149" s="80">
        <v>5</v>
      </c>
      <c r="J149" s="80">
        <v>1</v>
      </c>
      <c r="K149" s="80">
        <v>1</v>
      </c>
      <c r="L149" s="80">
        <v>6</v>
      </c>
      <c r="M149" s="79" t="s">
        <v>1468</v>
      </c>
      <c r="N149" s="79" t="s">
        <v>1469</v>
      </c>
      <c r="O149" s="80">
        <v>3</v>
      </c>
      <c r="P149" s="80">
        <v>304</v>
      </c>
      <c r="Q149" s="80">
        <v>1980</v>
      </c>
      <c r="R149" s="79" t="s">
        <v>70</v>
      </c>
    </row>
    <row r="150" spans="1:18" ht="27">
      <c r="A150" s="79" t="s">
        <v>14</v>
      </c>
      <c r="B150" s="79" t="s">
        <v>54</v>
      </c>
      <c r="C150" s="79" t="s">
        <v>6</v>
      </c>
      <c r="D150" s="36" t="str">
        <f t="shared" si="2"/>
        <v>Public</v>
      </c>
      <c r="E150" s="80">
        <v>757</v>
      </c>
      <c r="F150" s="80">
        <v>757</v>
      </c>
      <c r="G150" s="79" t="s">
        <v>357</v>
      </c>
      <c r="H150" s="80">
        <v>134</v>
      </c>
      <c r="I150" s="80">
        <v>5</v>
      </c>
      <c r="J150" s="80">
        <v>1</v>
      </c>
      <c r="K150" s="80">
        <v>1</v>
      </c>
      <c r="L150" s="80">
        <v>6</v>
      </c>
      <c r="M150" s="79" t="s">
        <v>1468</v>
      </c>
      <c r="N150" s="79" t="s">
        <v>1469</v>
      </c>
      <c r="O150" s="80">
        <v>3</v>
      </c>
      <c r="P150" s="80">
        <v>301</v>
      </c>
      <c r="Q150" s="80">
        <v>2008</v>
      </c>
      <c r="R150" s="79" t="s">
        <v>70</v>
      </c>
    </row>
    <row r="151" spans="1:18" ht="54">
      <c r="A151" s="79" t="s">
        <v>14</v>
      </c>
      <c r="B151" s="79" t="s">
        <v>54</v>
      </c>
      <c r="C151" s="79" t="s">
        <v>6</v>
      </c>
      <c r="D151" s="36" t="str">
        <f t="shared" si="2"/>
        <v>Public</v>
      </c>
      <c r="E151" s="80">
        <v>1017</v>
      </c>
      <c r="F151" s="80">
        <v>1017</v>
      </c>
      <c r="G151" s="79" t="s">
        <v>377</v>
      </c>
      <c r="H151" s="80">
        <v>233</v>
      </c>
      <c r="I151" s="80">
        <v>5</v>
      </c>
      <c r="J151" s="80">
        <v>1</v>
      </c>
      <c r="K151" s="80">
        <v>1</v>
      </c>
      <c r="L151" s="80">
        <v>6</v>
      </c>
      <c r="M151" s="79" t="s">
        <v>1468</v>
      </c>
      <c r="N151" s="79" t="s">
        <v>1469</v>
      </c>
      <c r="O151" s="80">
        <v>3</v>
      </c>
      <c r="P151" s="80">
        <v>306</v>
      </c>
      <c r="Q151" s="80">
        <v>1986</v>
      </c>
      <c r="R151" s="79" t="s">
        <v>70</v>
      </c>
    </row>
    <row r="152" spans="1:18" ht="54">
      <c r="A152" s="79" t="s">
        <v>14</v>
      </c>
      <c r="B152" s="79" t="s">
        <v>3</v>
      </c>
      <c r="C152" s="79" t="s">
        <v>1431</v>
      </c>
      <c r="D152" s="36" t="str">
        <f t="shared" si="2"/>
        <v>Private</v>
      </c>
      <c r="E152" s="80">
        <v>1292</v>
      </c>
      <c r="F152" s="80">
        <v>2004</v>
      </c>
      <c r="G152" s="79" t="s">
        <v>396</v>
      </c>
      <c r="H152" s="80">
        <v>1</v>
      </c>
      <c r="I152" s="80">
        <v>2</v>
      </c>
      <c r="J152" s="80">
        <v>3</v>
      </c>
      <c r="K152" s="80">
        <v>1</v>
      </c>
      <c r="L152" s="80">
        <v>9</v>
      </c>
      <c r="M152" s="79" t="s">
        <v>1468</v>
      </c>
      <c r="N152" s="79" t="s">
        <v>1469</v>
      </c>
      <c r="O152" s="80">
        <v>3</v>
      </c>
      <c r="P152" s="80">
        <v>304</v>
      </c>
      <c r="Q152" s="80">
        <v>1990</v>
      </c>
      <c r="R152" s="79" t="s">
        <v>70</v>
      </c>
    </row>
    <row r="153" spans="1:18" ht="40.5">
      <c r="A153" s="79" t="s">
        <v>14</v>
      </c>
      <c r="B153" s="79" t="s">
        <v>3</v>
      </c>
      <c r="C153" s="79" t="s">
        <v>6</v>
      </c>
      <c r="D153" s="36" t="str">
        <f t="shared" si="2"/>
        <v>Public</v>
      </c>
      <c r="E153" s="80">
        <v>974</v>
      </c>
      <c r="F153" s="80">
        <v>974</v>
      </c>
      <c r="G153" s="79" t="s">
        <v>371</v>
      </c>
      <c r="H153" s="80">
        <v>31</v>
      </c>
      <c r="I153" s="80">
        <v>2</v>
      </c>
      <c r="J153" s="80">
        <v>1</v>
      </c>
      <c r="K153" s="80">
        <v>1</v>
      </c>
      <c r="L153" s="80">
        <v>9</v>
      </c>
      <c r="M153" s="79" t="s">
        <v>1470</v>
      </c>
      <c r="N153" s="79" t="s">
        <v>1509</v>
      </c>
      <c r="O153" s="80">
        <v>3</v>
      </c>
      <c r="P153" s="80">
        <v>304</v>
      </c>
      <c r="Q153" s="80">
        <v>2006</v>
      </c>
      <c r="R153" s="79" t="s">
        <v>70</v>
      </c>
    </row>
    <row r="154" spans="1:18" ht="27">
      <c r="A154" s="79" t="s">
        <v>14</v>
      </c>
      <c r="B154" s="79" t="s">
        <v>29</v>
      </c>
      <c r="C154" s="79" t="s">
        <v>1431</v>
      </c>
      <c r="D154" s="36" t="str">
        <f t="shared" si="2"/>
        <v>Private</v>
      </c>
      <c r="E154" s="80">
        <v>335</v>
      </c>
      <c r="F154" s="80">
        <v>335</v>
      </c>
      <c r="G154" s="79" t="s">
        <v>252</v>
      </c>
      <c r="H154" s="80">
        <v>185</v>
      </c>
      <c r="I154" s="80">
        <v>1</v>
      </c>
      <c r="J154" s="80">
        <v>3</v>
      </c>
      <c r="K154" s="80">
        <v>1</v>
      </c>
      <c r="L154" s="80">
        <v>6</v>
      </c>
      <c r="M154" s="79" t="s">
        <v>1468</v>
      </c>
      <c r="N154" s="79" t="s">
        <v>1469</v>
      </c>
      <c r="O154" s="80">
        <v>3</v>
      </c>
      <c r="P154" s="80">
        <v>301</v>
      </c>
      <c r="Q154" s="80">
        <v>1989</v>
      </c>
      <c r="R154" s="79" t="s">
        <v>70</v>
      </c>
    </row>
    <row r="155" spans="1:18" ht="40.5">
      <c r="A155" s="79" t="s">
        <v>14</v>
      </c>
      <c r="B155" s="79" t="s">
        <v>29</v>
      </c>
      <c r="C155" s="79" t="s">
        <v>1431</v>
      </c>
      <c r="D155" s="36" t="str">
        <f t="shared" si="2"/>
        <v>Private</v>
      </c>
      <c r="E155" s="80">
        <v>336</v>
      </c>
      <c r="F155" s="80">
        <v>336</v>
      </c>
      <c r="G155" s="79" t="s">
        <v>253</v>
      </c>
      <c r="H155" s="80">
        <v>123</v>
      </c>
      <c r="I155" s="80">
        <v>1</v>
      </c>
      <c r="J155" s="80">
        <v>3</v>
      </c>
      <c r="K155" s="80">
        <v>1</v>
      </c>
      <c r="L155" s="80">
        <v>6</v>
      </c>
      <c r="M155" s="79" t="s">
        <v>1468</v>
      </c>
      <c r="N155" s="79" t="s">
        <v>1469</v>
      </c>
      <c r="O155" s="80">
        <v>3</v>
      </c>
      <c r="P155" s="80">
        <v>301</v>
      </c>
      <c r="Q155" s="80">
        <v>1997</v>
      </c>
      <c r="R155" s="79" t="s">
        <v>70</v>
      </c>
    </row>
    <row r="156" spans="1:18" ht="54">
      <c r="A156" s="79" t="s">
        <v>14</v>
      </c>
      <c r="B156" s="79" t="s">
        <v>29</v>
      </c>
      <c r="C156" s="79" t="s">
        <v>1431</v>
      </c>
      <c r="D156" s="36" t="str">
        <f t="shared" si="2"/>
        <v>Private</v>
      </c>
      <c r="E156" s="80">
        <v>337</v>
      </c>
      <c r="F156" s="80">
        <v>337</v>
      </c>
      <c r="G156" s="79" t="s">
        <v>254</v>
      </c>
      <c r="H156" s="80">
        <v>335</v>
      </c>
      <c r="I156" s="80">
        <v>1</v>
      </c>
      <c r="J156" s="80">
        <v>3</v>
      </c>
      <c r="K156" s="80">
        <v>1</v>
      </c>
      <c r="L156" s="80">
        <v>6</v>
      </c>
      <c r="M156" s="79" t="s">
        <v>1468</v>
      </c>
      <c r="N156" s="79" t="s">
        <v>1469</v>
      </c>
      <c r="O156" s="80">
        <v>3</v>
      </c>
      <c r="P156" s="80">
        <v>301</v>
      </c>
      <c r="Q156" s="80">
        <v>1978</v>
      </c>
      <c r="R156" s="79" t="s">
        <v>70</v>
      </c>
    </row>
    <row r="157" spans="1:18" ht="54">
      <c r="A157" s="79" t="s">
        <v>14</v>
      </c>
      <c r="B157" s="79" t="s">
        <v>29</v>
      </c>
      <c r="C157" s="79" t="s">
        <v>1431</v>
      </c>
      <c r="D157" s="36" t="str">
        <f t="shared" si="2"/>
        <v>Private</v>
      </c>
      <c r="E157" s="80">
        <v>338</v>
      </c>
      <c r="F157" s="80">
        <v>338</v>
      </c>
      <c r="G157" s="79" t="s">
        <v>255</v>
      </c>
      <c r="H157" s="80">
        <v>150</v>
      </c>
      <c r="I157" s="80">
        <v>1</v>
      </c>
      <c r="J157" s="80">
        <v>3</v>
      </c>
      <c r="K157" s="80">
        <v>1</v>
      </c>
      <c r="L157" s="80">
        <v>6</v>
      </c>
      <c r="M157" s="79" t="s">
        <v>1468</v>
      </c>
      <c r="N157" s="79" t="s">
        <v>1469</v>
      </c>
      <c r="O157" s="80">
        <v>3</v>
      </c>
      <c r="P157" s="80">
        <v>301</v>
      </c>
      <c r="Q157" s="80">
        <v>1991</v>
      </c>
      <c r="R157" s="79" t="s">
        <v>70</v>
      </c>
    </row>
    <row r="158" spans="1:18" ht="27">
      <c r="A158" s="79" t="s">
        <v>14</v>
      </c>
      <c r="B158" s="79" t="s">
        <v>29</v>
      </c>
      <c r="C158" s="79" t="s">
        <v>1431</v>
      </c>
      <c r="D158" s="36" t="str">
        <f t="shared" si="2"/>
        <v>Private</v>
      </c>
      <c r="E158" s="80">
        <v>340</v>
      </c>
      <c r="F158" s="80">
        <v>340</v>
      </c>
      <c r="G158" s="79" t="s">
        <v>256</v>
      </c>
      <c r="H158" s="80">
        <v>339</v>
      </c>
      <c r="I158" s="80">
        <v>1</v>
      </c>
      <c r="J158" s="80">
        <v>3</v>
      </c>
      <c r="K158" s="80">
        <v>1</v>
      </c>
      <c r="L158" s="80">
        <v>8</v>
      </c>
      <c r="M158" s="79" t="s">
        <v>1468</v>
      </c>
      <c r="N158" s="79" t="s">
        <v>1469</v>
      </c>
      <c r="O158" s="80">
        <v>3</v>
      </c>
      <c r="P158" s="80">
        <v>301</v>
      </c>
      <c r="Q158" s="80">
        <v>1982</v>
      </c>
      <c r="R158" s="79" t="s">
        <v>70</v>
      </c>
    </row>
    <row r="159" spans="1:18" ht="27">
      <c r="A159" s="79" t="s">
        <v>14</v>
      </c>
      <c r="B159" s="79" t="s">
        <v>29</v>
      </c>
      <c r="C159" s="79" t="s">
        <v>1431</v>
      </c>
      <c r="D159" s="36" t="str">
        <f t="shared" si="2"/>
        <v>Private</v>
      </c>
      <c r="E159" s="80">
        <v>341</v>
      </c>
      <c r="F159" s="80">
        <v>341</v>
      </c>
      <c r="G159" s="79" t="s">
        <v>257</v>
      </c>
      <c r="H159" s="80">
        <v>254</v>
      </c>
      <c r="I159" s="80">
        <v>1</v>
      </c>
      <c r="J159" s="80">
        <v>3</v>
      </c>
      <c r="K159" s="80">
        <v>1</v>
      </c>
      <c r="L159" s="80">
        <v>6</v>
      </c>
      <c r="M159" s="79" t="s">
        <v>1468</v>
      </c>
      <c r="N159" s="79" t="s">
        <v>1469</v>
      </c>
      <c r="O159" s="80">
        <v>3</v>
      </c>
      <c r="P159" s="80">
        <v>301</v>
      </c>
      <c r="Q159" s="80">
        <v>1982</v>
      </c>
      <c r="R159" s="79" t="s">
        <v>70</v>
      </c>
    </row>
    <row r="160" spans="1:18" ht="40.5">
      <c r="A160" s="79" t="s">
        <v>14</v>
      </c>
      <c r="B160" s="79" t="s">
        <v>29</v>
      </c>
      <c r="C160" s="79" t="s">
        <v>1431</v>
      </c>
      <c r="D160" s="36" t="str">
        <f t="shared" si="2"/>
        <v>Private</v>
      </c>
      <c r="E160" s="80">
        <v>344</v>
      </c>
      <c r="F160" s="80">
        <v>344</v>
      </c>
      <c r="G160" s="79" t="s">
        <v>260</v>
      </c>
      <c r="H160" s="80">
        <v>327</v>
      </c>
      <c r="I160" s="80">
        <v>1</v>
      </c>
      <c r="J160" s="80">
        <v>3</v>
      </c>
      <c r="K160" s="80">
        <v>1</v>
      </c>
      <c r="L160" s="80">
        <v>6</v>
      </c>
      <c r="M160" s="79" t="s">
        <v>1468</v>
      </c>
      <c r="N160" s="79" t="s">
        <v>1469</v>
      </c>
      <c r="O160" s="80">
        <v>3</v>
      </c>
      <c r="P160" s="80">
        <v>302</v>
      </c>
      <c r="Q160" s="80">
        <v>2000</v>
      </c>
      <c r="R160" s="79" t="s">
        <v>70</v>
      </c>
    </row>
    <row r="161" spans="1:18" ht="40.5">
      <c r="A161" s="79" t="s">
        <v>14</v>
      </c>
      <c r="B161" s="79" t="s">
        <v>29</v>
      </c>
      <c r="C161" s="79" t="s">
        <v>1431</v>
      </c>
      <c r="D161" s="36" t="str">
        <f t="shared" si="2"/>
        <v>Private</v>
      </c>
      <c r="E161" s="80">
        <v>346</v>
      </c>
      <c r="F161" s="80">
        <v>346</v>
      </c>
      <c r="G161" s="79" t="s">
        <v>261</v>
      </c>
      <c r="H161" s="80">
        <v>190</v>
      </c>
      <c r="I161" s="80">
        <v>1</v>
      </c>
      <c r="J161" s="80">
        <v>3</v>
      </c>
      <c r="K161" s="80">
        <v>1</v>
      </c>
      <c r="L161" s="80">
        <v>6</v>
      </c>
      <c r="M161" s="79" t="s">
        <v>1468</v>
      </c>
      <c r="N161" s="79" t="s">
        <v>1469</v>
      </c>
      <c r="O161" s="80">
        <v>3</v>
      </c>
      <c r="P161" s="80">
        <v>302</v>
      </c>
      <c r="Q161" s="80">
        <v>1987</v>
      </c>
      <c r="R161" s="79" t="s">
        <v>70</v>
      </c>
    </row>
    <row r="162" spans="1:18" ht="27">
      <c r="A162" s="79" t="s">
        <v>14</v>
      </c>
      <c r="B162" s="79" t="s">
        <v>29</v>
      </c>
      <c r="C162" s="79" t="s">
        <v>1431</v>
      </c>
      <c r="D162" s="36" t="str">
        <f t="shared" si="2"/>
        <v>Private</v>
      </c>
      <c r="E162" s="80">
        <v>347</v>
      </c>
      <c r="F162" s="80">
        <v>347</v>
      </c>
      <c r="G162" s="79" t="s">
        <v>262</v>
      </c>
      <c r="H162" s="80">
        <v>271</v>
      </c>
      <c r="I162" s="80">
        <v>1</v>
      </c>
      <c r="J162" s="80">
        <v>3</v>
      </c>
      <c r="K162" s="80">
        <v>1</v>
      </c>
      <c r="L162" s="80">
        <v>6</v>
      </c>
      <c r="M162" s="79" t="s">
        <v>1468</v>
      </c>
      <c r="N162" s="79" t="s">
        <v>1469</v>
      </c>
      <c r="O162" s="80">
        <v>3</v>
      </c>
      <c r="P162" s="80">
        <v>302</v>
      </c>
      <c r="Q162" s="80">
        <v>1960</v>
      </c>
      <c r="R162" s="79" t="s">
        <v>70</v>
      </c>
    </row>
    <row r="163" spans="1:18" ht="27">
      <c r="A163" s="79" t="s">
        <v>14</v>
      </c>
      <c r="B163" s="79" t="s">
        <v>29</v>
      </c>
      <c r="C163" s="79" t="s">
        <v>1431</v>
      </c>
      <c r="D163" s="36" t="str">
        <f t="shared" si="2"/>
        <v>Private</v>
      </c>
      <c r="E163" s="80">
        <v>349</v>
      </c>
      <c r="F163" s="80">
        <v>349</v>
      </c>
      <c r="G163" s="79" t="s">
        <v>264</v>
      </c>
      <c r="H163" s="80">
        <v>278</v>
      </c>
      <c r="I163" s="80">
        <v>1</v>
      </c>
      <c r="J163" s="80">
        <v>3</v>
      </c>
      <c r="K163" s="80">
        <v>1</v>
      </c>
      <c r="L163" s="80">
        <v>6</v>
      </c>
      <c r="M163" s="79" t="s">
        <v>1468</v>
      </c>
      <c r="N163" s="79" t="s">
        <v>1469</v>
      </c>
      <c r="O163" s="80">
        <v>3</v>
      </c>
      <c r="P163" s="80">
        <v>302</v>
      </c>
      <c r="Q163" s="80">
        <v>1982</v>
      </c>
      <c r="R163" s="79" t="s">
        <v>70</v>
      </c>
    </row>
    <row r="164" spans="1:18" ht="27">
      <c r="A164" s="79" t="s">
        <v>14</v>
      </c>
      <c r="B164" s="79" t="s">
        <v>29</v>
      </c>
      <c r="C164" s="79" t="s">
        <v>1431</v>
      </c>
      <c r="D164" s="36" t="str">
        <f t="shared" si="2"/>
        <v>Private</v>
      </c>
      <c r="E164" s="80">
        <v>350</v>
      </c>
      <c r="F164" s="80">
        <v>350</v>
      </c>
      <c r="G164" s="79" t="s">
        <v>265</v>
      </c>
      <c r="H164" s="80">
        <v>212</v>
      </c>
      <c r="I164" s="80">
        <v>1</v>
      </c>
      <c r="J164" s="80">
        <v>3</v>
      </c>
      <c r="K164" s="80">
        <v>1</v>
      </c>
      <c r="L164" s="80">
        <v>6</v>
      </c>
      <c r="M164" s="79" t="s">
        <v>1468</v>
      </c>
      <c r="N164" s="79" t="s">
        <v>1469</v>
      </c>
      <c r="O164" s="80">
        <v>3</v>
      </c>
      <c r="P164" s="80">
        <v>302</v>
      </c>
      <c r="Q164" s="80">
        <v>1992</v>
      </c>
      <c r="R164" s="79" t="s">
        <v>70</v>
      </c>
    </row>
    <row r="165" spans="1:18" ht="27">
      <c r="A165" s="79" t="s">
        <v>14</v>
      </c>
      <c r="B165" s="79" t="s">
        <v>29</v>
      </c>
      <c r="C165" s="79" t="s">
        <v>1431</v>
      </c>
      <c r="D165" s="36" t="str">
        <f t="shared" si="2"/>
        <v>Private</v>
      </c>
      <c r="E165" s="80">
        <v>355</v>
      </c>
      <c r="F165" s="80">
        <v>355</v>
      </c>
      <c r="G165" s="79" t="s">
        <v>270</v>
      </c>
      <c r="H165" s="80">
        <v>176</v>
      </c>
      <c r="I165" s="80">
        <v>1</v>
      </c>
      <c r="J165" s="80">
        <v>3</v>
      </c>
      <c r="K165" s="80">
        <v>1</v>
      </c>
      <c r="L165" s="80">
        <v>5</v>
      </c>
      <c r="M165" s="79" t="s">
        <v>1468</v>
      </c>
      <c r="N165" s="79" t="s">
        <v>1469</v>
      </c>
      <c r="O165" s="80">
        <v>3</v>
      </c>
      <c r="P165" s="80">
        <v>304</v>
      </c>
      <c r="Q165" s="80">
        <v>1972</v>
      </c>
      <c r="R165" s="79" t="s">
        <v>70</v>
      </c>
    </row>
    <row r="166" spans="1:18" ht="27">
      <c r="A166" s="79" t="s">
        <v>14</v>
      </c>
      <c r="B166" s="79" t="s">
        <v>29</v>
      </c>
      <c r="C166" s="79" t="s">
        <v>1431</v>
      </c>
      <c r="D166" s="36" t="str">
        <f t="shared" si="2"/>
        <v>Private</v>
      </c>
      <c r="E166" s="80">
        <v>356</v>
      </c>
      <c r="F166" s="80">
        <v>356</v>
      </c>
      <c r="G166" s="79" t="s">
        <v>271</v>
      </c>
      <c r="H166" s="80">
        <v>451</v>
      </c>
      <c r="I166" s="80">
        <v>1</v>
      </c>
      <c r="J166" s="80">
        <v>3</v>
      </c>
      <c r="K166" s="80">
        <v>1</v>
      </c>
      <c r="L166" s="80">
        <v>6</v>
      </c>
      <c r="M166" s="79" t="s">
        <v>1468</v>
      </c>
      <c r="N166" s="79" t="s">
        <v>1469</v>
      </c>
      <c r="O166" s="80">
        <v>3</v>
      </c>
      <c r="P166" s="80">
        <v>302</v>
      </c>
      <c r="Q166" s="80">
        <v>1964</v>
      </c>
      <c r="R166" s="79" t="s">
        <v>70</v>
      </c>
    </row>
    <row r="167" spans="1:18" ht="27">
      <c r="A167" s="79" t="s">
        <v>14</v>
      </c>
      <c r="B167" s="79" t="s">
        <v>29</v>
      </c>
      <c r="C167" s="79" t="s">
        <v>1431</v>
      </c>
      <c r="D167" s="36" t="str">
        <f t="shared" si="2"/>
        <v>Private</v>
      </c>
      <c r="E167" s="80">
        <v>359</v>
      </c>
      <c r="F167" s="80">
        <v>359</v>
      </c>
      <c r="G167" s="79" t="s">
        <v>274</v>
      </c>
      <c r="H167" s="80">
        <v>181</v>
      </c>
      <c r="I167" s="80">
        <v>1</v>
      </c>
      <c r="J167" s="80">
        <v>3</v>
      </c>
      <c r="K167" s="80">
        <v>1</v>
      </c>
      <c r="L167" s="80">
        <v>6</v>
      </c>
      <c r="M167" s="79" t="s">
        <v>1468</v>
      </c>
      <c r="N167" s="79" t="s">
        <v>1469</v>
      </c>
      <c r="O167" s="80">
        <v>3</v>
      </c>
      <c r="P167" s="80">
        <v>302</v>
      </c>
      <c r="Q167" s="80">
        <v>1991</v>
      </c>
      <c r="R167" s="79" t="s">
        <v>70</v>
      </c>
    </row>
    <row r="168" spans="1:18" ht="27">
      <c r="A168" s="79" t="s">
        <v>14</v>
      </c>
      <c r="B168" s="79" t="s">
        <v>29</v>
      </c>
      <c r="C168" s="79" t="s">
        <v>1431</v>
      </c>
      <c r="D168" s="36" t="str">
        <f t="shared" si="2"/>
        <v>Private</v>
      </c>
      <c r="E168" s="80">
        <v>361</v>
      </c>
      <c r="F168" s="80">
        <v>361</v>
      </c>
      <c r="G168" s="79" t="s">
        <v>276</v>
      </c>
      <c r="H168" s="80">
        <v>155</v>
      </c>
      <c r="I168" s="80">
        <v>1</v>
      </c>
      <c r="J168" s="80">
        <v>3</v>
      </c>
      <c r="K168" s="80">
        <v>1</v>
      </c>
      <c r="L168" s="80">
        <v>6</v>
      </c>
      <c r="M168" s="79" t="s">
        <v>1468</v>
      </c>
      <c r="N168" s="79" t="s">
        <v>1469</v>
      </c>
      <c r="O168" s="80">
        <v>3</v>
      </c>
      <c r="P168" s="80">
        <v>305</v>
      </c>
      <c r="Q168" s="80">
        <v>1992</v>
      </c>
      <c r="R168" s="79" t="s">
        <v>70</v>
      </c>
    </row>
    <row r="169" spans="1:18" ht="27">
      <c r="A169" s="79" t="s">
        <v>14</v>
      </c>
      <c r="B169" s="79" t="s">
        <v>29</v>
      </c>
      <c r="C169" s="79" t="s">
        <v>1431</v>
      </c>
      <c r="D169" s="36" t="str">
        <f t="shared" si="2"/>
        <v>Private</v>
      </c>
      <c r="E169" s="80">
        <v>370</v>
      </c>
      <c r="F169" s="80">
        <v>370</v>
      </c>
      <c r="G169" s="79" t="s">
        <v>285</v>
      </c>
      <c r="H169" s="80">
        <v>199</v>
      </c>
      <c r="I169" s="80">
        <v>1</v>
      </c>
      <c r="J169" s="80">
        <v>3</v>
      </c>
      <c r="K169" s="80">
        <v>1</v>
      </c>
      <c r="L169" s="80">
        <v>6</v>
      </c>
      <c r="M169" s="79" t="s">
        <v>1468</v>
      </c>
      <c r="N169" s="79" t="s">
        <v>1469</v>
      </c>
      <c r="O169" s="80">
        <v>3</v>
      </c>
      <c r="P169" s="80">
        <v>304</v>
      </c>
      <c r="Q169" s="80">
        <v>1970</v>
      </c>
      <c r="R169" s="79" t="s">
        <v>70</v>
      </c>
    </row>
    <row r="170" spans="1:18" ht="27">
      <c r="A170" s="79" t="s">
        <v>14</v>
      </c>
      <c r="B170" s="79" t="s">
        <v>29</v>
      </c>
      <c r="C170" s="79" t="s">
        <v>1431</v>
      </c>
      <c r="D170" s="36" t="str">
        <f t="shared" si="2"/>
        <v>Private</v>
      </c>
      <c r="E170" s="80">
        <v>372</v>
      </c>
      <c r="F170" s="80">
        <v>372</v>
      </c>
      <c r="G170" s="79" t="s">
        <v>287</v>
      </c>
      <c r="H170" s="80">
        <v>410</v>
      </c>
      <c r="I170" s="80">
        <v>1</v>
      </c>
      <c r="J170" s="80">
        <v>3</v>
      </c>
      <c r="K170" s="80">
        <v>1</v>
      </c>
      <c r="L170" s="80">
        <v>6</v>
      </c>
      <c r="M170" s="79" t="s">
        <v>1468</v>
      </c>
      <c r="N170" s="79" t="s">
        <v>1469</v>
      </c>
      <c r="O170" s="80">
        <v>3</v>
      </c>
      <c r="P170" s="80">
        <v>304</v>
      </c>
      <c r="Q170" s="80">
        <v>1985</v>
      </c>
      <c r="R170" s="79" t="s">
        <v>70</v>
      </c>
    </row>
    <row r="171" spans="1:18" ht="27">
      <c r="A171" s="79" t="s">
        <v>14</v>
      </c>
      <c r="B171" s="79" t="s">
        <v>29</v>
      </c>
      <c r="C171" s="79" t="s">
        <v>1431</v>
      </c>
      <c r="D171" s="36" t="str">
        <f t="shared" si="2"/>
        <v>Private</v>
      </c>
      <c r="E171" s="80">
        <v>373</v>
      </c>
      <c r="F171" s="80">
        <v>373</v>
      </c>
      <c r="G171" s="79" t="s">
        <v>288</v>
      </c>
      <c r="H171" s="80">
        <v>295</v>
      </c>
      <c r="I171" s="80">
        <v>1</v>
      </c>
      <c r="J171" s="80">
        <v>3</v>
      </c>
      <c r="K171" s="80">
        <v>1</v>
      </c>
      <c r="L171" s="80">
        <v>6</v>
      </c>
      <c r="M171" s="79" t="s">
        <v>1468</v>
      </c>
      <c r="N171" s="79" t="s">
        <v>1469</v>
      </c>
      <c r="O171" s="80">
        <v>3</v>
      </c>
      <c r="P171" s="80">
        <v>304</v>
      </c>
      <c r="Q171" s="80">
        <v>2004</v>
      </c>
      <c r="R171" s="79" t="s">
        <v>70</v>
      </c>
    </row>
    <row r="172" spans="1:18" ht="27">
      <c r="A172" s="79" t="s">
        <v>14</v>
      </c>
      <c r="B172" s="79" t="s">
        <v>29</v>
      </c>
      <c r="C172" s="79" t="s">
        <v>1431</v>
      </c>
      <c r="D172" s="36" t="str">
        <f t="shared" si="2"/>
        <v>Private</v>
      </c>
      <c r="E172" s="80">
        <v>374</v>
      </c>
      <c r="F172" s="80">
        <v>374</v>
      </c>
      <c r="G172" s="79" t="s">
        <v>289</v>
      </c>
      <c r="H172" s="80">
        <v>120</v>
      </c>
      <c r="I172" s="80">
        <v>1</v>
      </c>
      <c r="J172" s="80">
        <v>3</v>
      </c>
      <c r="K172" s="80">
        <v>1</v>
      </c>
      <c r="L172" s="80">
        <v>4</v>
      </c>
      <c r="M172" s="79" t="s">
        <v>1468</v>
      </c>
      <c r="N172" s="79" t="s">
        <v>1469</v>
      </c>
      <c r="O172" s="80">
        <v>3</v>
      </c>
      <c r="P172" s="80">
        <v>304</v>
      </c>
      <c r="Q172" s="80">
        <v>1991</v>
      </c>
      <c r="R172" s="79" t="s">
        <v>70</v>
      </c>
    </row>
    <row r="173" spans="1:18" ht="27">
      <c r="A173" s="79" t="s">
        <v>14</v>
      </c>
      <c r="B173" s="79" t="s">
        <v>29</v>
      </c>
      <c r="C173" s="79" t="s">
        <v>1431</v>
      </c>
      <c r="D173" s="36" t="str">
        <f t="shared" si="2"/>
        <v>Private</v>
      </c>
      <c r="E173" s="80">
        <v>377</v>
      </c>
      <c r="F173" s="80">
        <v>377</v>
      </c>
      <c r="G173" s="79" t="s">
        <v>292</v>
      </c>
      <c r="H173" s="80">
        <v>77</v>
      </c>
      <c r="I173" s="80">
        <v>1</v>
      </c>
      <c r="J173" s="80">
        <v>3</v>
      </c>
      <c r="K173" s="80">
        <v>1</v>
      </c>
      <c r="L173" s="80">
        <v>5</v>
      </c>
      <c r="M173" s="79" t="s">
        <v>1468</v>
      </c>
      <c r="N173" s="79" t="s">
        <v>1469</v>
      </c>
      <c r="O173" s="80">
        <v>3</v>
      </c>
      <c r="P173" s="80">
        <v>304</v>
      </c>
      <c r="Q173" s="80">
        <v>2009</v>
      </c>
      <c r="R173" s="79" t="s">
        <v>70</v>
      </c>
    </row>
    <row r="174" spans="1:18" ht="54">
      <c r="A174" s="79" t="s">
        <v>14</v>
      </c>
      <c r="B174" s="79" t="s">
        <v>29</v>
      </c>
      <c r="C174" s="79" t="s">
        <v>1431</v>
      </c>
      <c r="D174" s="36" t="str">
        <f t="shared" si="2"/>
        <v>Private</v>
      </c>
      <c r="E174" s="80">
        <v>378</v>
      </c>
      <c r="F174" s="80">
        <v>378</v>
      </c>
      <c r="G174" s="79" t="s">
        <v>293</v>
      </c>
      <c r="H174" s="80">
        <v>51</v>
      </c>
      <c r="I174" s="80">
        <v>1</v>
      </c>
      <c r="J174" s="80">
        <v>3</v>
      </c>
      <c r="K174" s="80">
        <v>1</v>
      </c>
      <c r="L174" s="80">
        <v>6</v>
      </c>
      <c r="M174" s="79" t="s">
        <v>1468</v>
      </c>
      <c r="N174" s="79" t="s">
        <v>1469</v>
      </c>
      <c r="O174" s="80">
        <v>3</v>
      </c>
      <c r="P174" s="80">
        <v>305</v>
      </c>
      <c r="Q174" s="80">
        <v>1969</v>
      </c>
      <c r="R174" s="79" t="s">
        <v>70</v>
      </c>
    </row>
    <row r="175" spans="1:18" ht="27">
      <c r="A175" s="79" t="s">
        <v>14</v>
      </c>
      <c r="B175" s="79" t="s">
        <v>29</v>
      </c>
      <c r="C175" s="79" t="s">
        <v>1431</v>
      </c>
      <c r="D175" s="36" t="str">
        <f t="shared" si="2"/>
        <v>Private</v>
      </c>
      <c r="E175" s="80">
        <v>380</v>
      </c>
      <c r="F175" s="80">
        <v>380</v>
      </c>
      <c r="G175" s="79" t="s">
        <v>295</v>
      </c>
      <c r="H175" s="80">
        <v>288</v>
      </c>
      <c r="I175" s="80">
        <v>1</v>
      </c>
      <c r="J175" s="80">
        <v>3</v>
      </c>
      <c r="K175" s="80">
        <v>1</v>
      </c>
      <c r="L175" s="80">
        <v>6</v>
      </c>
      <c r="M175" s="79" t="s">
        <v>1468</v>
      </c>
      <c r="N175" s="79" t="s">
        <v>1469</v>
      </c>
      <c r="O175" s="80">
        <v>3</v>
      </c>
      <c r="P175" s="80">
        <v>304</v>
      </c>
      <c r="Q175" s="80">
        <v>1981</v>
      </c>
      <c r="R175" s="79" t="s">
        <v>70</v>
      </c>
    </row>
    <row r="176" spans="1:18" ht="27">
      <c r="A176" s="79" t="s">
        <v>14</v>
      </c>
      <c r="B176" s="79" t="s">
        <v>29</v>
      </c>
      <c r="C176" s="79" t="s">
        <v>1431</v>
      </c>
      <c r="D176" s="36" t="str">
        <f t="shared" si="2"/>
        <v>Private</v>
      </c>
      <c r="E176" s="80">
        <v>382</v>
      </c>
      <c r="F176" s="80">
        <v>382</v>
      </c>
      <c r="G176" s="79" t="s">
        <v>257</v>
      </c>
      <c r="H176" s="80">
        <v>296</v>
      </c>
      <c r="I176" s="80">
        <v>1</v>
      </c>
      <c r="J176" s="80">
        <v>3</v>
      </c>
      <c r="K176" s="80">
        <v>1</v>
      </c>
      <c r="L176" s="80">
        <v>8</v>
      </c>
      <c r="M176" s="79" t="s">
        <v>1468</v>
      </c>
      <c r="N176" s="79" t="s">
        <v>1469</v>
      </c>
      <c r="O176" s="80">
        <v>3</v>
      </c>
      <c r="P176" s="80">
        <v>304</v>
      </c>
      <c r="Q176" s="80">
        <v>1999</v>
      </c>
      <c r="R176" s="79" t="s">
        <v>70</v>
      </c>
    </row>
    <row r="177" spans="1:18" ht="40.5">
      <c r="A177" s="79" t="s">
        <v>14</v>
      </c>
      <c r="B177" s="79" t="s">
        <v>29</v>
      </c>
      <c r="C177" s="79" t="s">
        <v>1431</v>
      </c>
      <c r="D177" s="36" t="str">
        <f t="shared" si="2"/>
        <v>Private</v>
      </c>
      <c r="E177" s="80">
        <v>383</v>
      </c>
      <c r="F177" s="80">
        <v>383</v>
      </c>
      <c r="G177" s="79" t="s">
        <v>297</v>
      </c>
      <c r="H177" s="80">
        <v>148</v>
      </c>
      <c r="I177" s="80">
        <v>1</v>
      </c>
      <c r="J177" s="80">
        <v>3</v>
      </c>
      <c r="K177" s="80">
        <v>1</v>
      </c>
      <c r="L177" s="80">
        <v>6</v>
      </c>
      <c r="M177" s="79" t="s">
        <v>1468</v>
      </c>
      <c r="N177" s="79" t="s">
        <v>1469</v>
      </c>
      <c r="O177" s="80">
        <v>3</v>
      </c>
      <c r="P177" s="80">
        <v>304</v>
      </c>
      <c r="Q177" s="80">
        <v>1985</v>
      </c>
      <c r="R177" s="79" t="s">
        <v>70</v>
      </c>
    </row>
    <row r="178" spans="1:18" ht="27">
      <c r="A178" s="79" t="s">
        <v>14</v>
      </c>
      <c r="B178" s="79" t="s">
        <v>29</v>
      </c>
      <c r="C178" s="79" t="s">
        <v>1431</v>
      </c>
      <c r="D178" s="36" t="str">
        <f t="shared" si="2"/>
        <v>Private</v>
      </c>
      <c r="E178" s="80">
        <v>384</v>
      </c>
      <c r="F178" s="80">
        <v>384</v>
      </c>
      <c r="G178" s="79" t="s">
        <v>298</v>
      </c>
      <c r="H178" s="80">
        <v>94</v>
      </c>
      <c r="I178" s="80">
        <v>1</v>
      </c>
      <c r="J178" s="80">
        <v>3</v>
      </c>
      <c r="K178" s="80">
        <v>1</v>
      </c>
      <c r="L178" s="80">
        <v>9</v>
      </c>
      <c r="M178" s="79" t="s">
        <v>1468</v>
      </c>
      <c r="N178" s="79" t="s">
        <v>1469</v>
      </c>
      <c r="O178" s="80">
        <v>3</v>
      </c>
      <c r="P178" s="80">
        <v>305</v>
      </c>
      <c r="Q178" s="80">
        <v>1991</v>
      </c>
      <c r="R178" s="79" t="s">
        <v>70</v>
      </c>
    </row>
    <row r="179" spans="1:18" ht="27">
      <c r="A179" s="79" t="s">
        <v>14</v>
      </c>
      <c r="B179" s="79" t="s">
        <v>29</v>
      </c>
      <c r="C179" s="79" t="s">
        <v>1431</v>
      </c>
      <c r="D179" s="36" t="str">
        <f t="shared" si="2"/>
        <v>Private</v>
      </c>
      <c r="E179" s="80">
        <v>385</v>
      </c>
      <c r="F179" s="80">
        <v>385</v>
      </c>
      <c r="G179" s="79" t="s">
        <v>299</v>
      </c>
      <c r="H179" s="80">
        <v>233</v>
      </c>
      <c r="I179" s="80">
        <v>1</v>
      </c>
      <c r="J179" s="80">
        <v>3</v>
      </c>
      <c r="K179" s="80">
        <v>1</v>
      </c>
      <c r="L179" s="80">
        <v>6</v>
      </c>
      <c r="M179" s="79" t="s">
        <v>1468</v>
      </c>
      <c r="N179" s="79" t="s">
        <v>1469</v>
      </c>
      <c r="O179" s="80">
        <v>3</v>
      </c>
      <c r="P179" s="80">
        <v>305</v>
      </c>
      <c r="Q179" s="80">
        <v>1983</v>
      </c>
      <c r="R179" s="79" t="s">
        <v>70</v>
      </c>
    </row>
    <row r="180" spans="1:18" ht="27">
      <c r="A180" s="79" t="s">
        <v>14</v>
      </c>
      <c r="B180" s="79" t="s">
        <v>29</v>
      </c>
      <c r="C180" s="79" t="s">
        <v>1431</v>
      </c>
      <c r="D180" s="36" t="str">
        <f t="shared" si="2"/>
        <v>Private</v>
      </c>
      <c r="E180" s="80">
        <v>386</v>
      </c>
      <c r="F180" s="80">
        <v>386</v>
      </c>
      <c r="G180" s="79" t="s">
        <v>300</v>
      </c>
      <c r="H180" s="80">
        <v>117</v>
      </c>
      <c r="I180" s="80">
        <v>1</v>
      </c>
      <c r="J180" s="80">
        <v>3</v>
      </c>
      <c r="K180" s="80">
        <v>1</v>
      </c>
      <c r="L180" s="80">
        <v>6</v>
      </c>
      <c r="M180" s="79" t="s">
        <v>1468</v>
      </c>
      <c r="N180" s="79" t="s">
        <v>1469</v>
      </c>
      <c r="O180" s="80">
        <v>3</v>
      </c>
      <c r="P180" s="80">
        <v>305</v>
      </c>
      <c r="Q180" s="80">
        <v>1986</v>
      </c>
      <c r="R180" s="79" t="s">
        <v>70</v>
      </c>
    </row>
    <row r="181" spans="1:18" ht="54">
      <c r="A181" s="79" t="s">
        <v>14</v>
      </c>
      <c r="B181" s="79" t="s">
        <v>29</v>
      </c>
      <c r="C181" s="79" t="s">
        <v>1431</v>
      </c>
      <c r="D181" s="36" t="str">
        <f t="shared" si="2"/>
        <v>Private</v>
      </c>
      <c r="E181" s="80">
        <v>388</v>
      </c>
      <c r="F181" s="80">
        <v>388</v>
      </c>
      <c r="G181" s="79" t="s">
        <v>301</v>
      </c>
      <c r="H181" s="80">
        <v>275</v>
      </c>
      <c r="I181" s="80">
        <v>1</v>
      </c>
      <c r="J181" s="80">
        <v>3</v>
      </c>
      <c r="K181" s="80">
        <v>1</v>
      </c>
      <c r="L181" s="80">
        <v>6</v>
      </c>
      <c r="M181" s="79" t="s">
        <v>1468</v>
      </c>
      <c r="N181" s="79" t="s">
        <v>1469</v>
      </c>
      <c r="O181" s="80">
        <v>3</v>
      </c>
      <c r="P181" s="80">
        <v>305</v>
      </c>
      <c r="Q181" s="80">
        <v>1982</v>
      </c>
      <c r="R181" s="79" t="s">
        <v>70</v>
      </c>
    </row>
    <row r="182" spans="1:18" ht="54">
      <c r="A182" s="79" t="s">
        <v>14</v>
      </c>
      <c r="B182" s="79" t="s">
        <v>29</v>
      </c>
      <c r="C182" s="79" t="s">
        <v>1431</v>
      </c>
      <c r="D182" s="36" t="str">
        <f t="shared" si="2"/>
        <v>Private</v>
      </c>
      <c r="E182" s="80">
        <v>391</v>
      </c>
      <c r="F182" s="80">
        <v>391</v>
      </c>
      <c r="G182" s="79" t="s">
        <v>304</v>
      </c>
      <c r="H182" s="80">
        <v>192</v>
      </c>
      <c r="I182" s="80">
        <v>1</v>
      </c>
      <c r="J182" s="80">
        <v>3</v>
      </c>
      <c r="K182" s="80">
        <v>1</v>
      </c>
      <c r="L182" s="80">
        <v>6</v>
      </c>
      <c r="M182" s="79" t="s">
        <v>1468</v>
      </c>
      <c r="N182" s="79" t="s">
        <v>1469</v>
      </c>
      <c r="O182" s="80">
        <v>3</v>
      </c>
      <c r="P182" s="80">
        <v>305</v>
      </c>
      <c r="Q182" s="80">
        <v>1989</v>
      </c>
      <c r="R182" s="79" t="s">
        <v>70</v>
      </c>
    </row>
    <row r="183" spans="1:18" ht="40.5">
      <c r="A183" s="79" t="s">
        <v>14</v>
      </c>
      <c r="B183" s="79" t="s">
        <v>29</v>
      </c>
      <c r="C183" s="79" t="s">
        <v>1431</v>
      </c>
      <c r="D183" s="36" t="str">
        <f t="shared" si="2"/>
        <v>Private</v>
      </c>
      <c r="E183" s="80">
        <v>392</v>
      </c>
      <c r="F183" s="80">
        <v>392</v>
      </c>
      <c r="G183" s="79" t="s">
        <v>305</v>
      </c>
      <c r="H183" s="80">
        <v>200</v>
      </c>
      <c r="I183" s="80">
        <v>1</v>
      </c>
      <c r="J183" s="80">
        <v>3</v>
      </c>
      <c r="K183" s="80">
        <v>1</v>
      </c>
      <c r="L183" s="80">
        <v>8</v>
      </c>
      <c r="M183" s="79" t="s">
        <v>1468</v>
      </c>
      <c r="N183" s="79" t="s">
        <v>1469</v>
      </c>
      <c r="O183" s="80">
        <v>3</v>
      </c>
      <c r="P183" s="80">
        <v>305</v>
      </c>
      <c r="Q183" s="80">
        <v>1947</v>
      </c>
      <c r="R183" s="79" t="s">
        <v>70</v>
      </c>
    </row>
    <row r="184" spans="1:18" ht="27">
      <c r="A184" s="79" t="s">
        <v>14</v>
      </c>
      <c r="B184" s="79" t="s">
        <v>29</v>
      </c>
      <c r="C184" s="79" t="s">
        <v>1431</v>
      </c>
      <c r="D184" s="36" t="str">
        <f t="shared" si="2"/>
        <v>Private</v>
      </c>
      <c r="E184" s="80">
        <v>393</v>
      </c>
      <c r="F184" s="80">
        <v>393</v>
      </c>
      <c r="G184" s="79" t="s">
        <v>306</v>
      </c>
      <c r="H184" s="80">
        <v>189</v>
      </c>
      <c r="I184" s="80">
        <v>1</v>
      </c>
      <c r="J184" s="80">
        <v>3</v>
      </c>
      <c r="K184" s="80">
        <v>1</v>
      </c>
      <c r="L184" s="80">
        <v>6</v>
      </c>
      <c r="M184" s="79" t="s">
        <v>1468</v>
      </c>
      <c r="N184" s="79" t="s">
        <v>1469</v>
      </c>
      <c r="O184" s="80">
        <v>3</v>
      </c>
      <c r="P184" s="80">
        <v>305</v>
      </c>
      <c r="Q184" s="80">
        <v>1969</v>
      </c>
      <c r="R184" s="79" t="s">
        <v>70</v>
      </c>
    </row>
    <row r="185" spans="1:18" ht="27">
      <c r="A185" s="79" t="s">
        <v>14</v>
      </c>
      <c r="B185" s="79" t="s">
        <v>29</v>
      </c>
      <c r="C185" s="79" t="s">
        <v>1431</v>
      </c>
      <c r="D185" s="36" t="str">
        <f t="shared" si="2"/>
        <v>Private</v>
      </c>
      <c r="E185" s="80">
        <v>395</v>
      </c>
      <c r="F185" s="80">
        <v>395</v>
      </c>
      <c r="G185" s="79" t="s">
        <v>308</v>
      </c>
      <c r="H185" s="80">
        <v>91</v>
      </c>
      <c r="I185" s="80">
        <v>1</v>
      </c>
      <c r="J185" s="80">
        <v>3</v>
      </c>
      <c r="K185" s="80">
        <v>1</v>
      </c>
      <c r="L185" s="80">
        <v>4</v>
      </c>
      <c r="M185" s="79" t="s">
        <v>1468</v>
      </c>
      <c r="N185" s="79" t="s">
        <v>1469</v>
      </c>
      <c r="O185" s="80">
        <v>3</v>
      </c>
      <c r="P185" s="80">
        <v>305</v>
      </c>
      <c r="Q185" s="80">
        <v>1991</v>
      </c>
      <c r="R185" s="79" t="s">
        <v>70</v>
      </c>
    </row>
    <row r="186" spans="1:18" ht="40.5">
      <c r="A186" s="79" t="s">
        <v>14</v>
      </c>
      <c r="B186" s="79" t="s">
        <v>29</v>
      </c>
      <c r="C186" s="79" t="s">
        <v>1431</v>
      </c>
      <c r="D186" s="36" t="str">
        <f t="shared" si="2"/>
        <v>Private</v>
      </c>
      <c r="E186" s="80">
        <v>396</v>
      </c>
      <c r="F186" s="80">
        <v>396</v>
      </c>
      <c r="G186" s="79" t="s">
        <v>309</v>
      </c>
      <c r="H186" s="80">
        <v>54</v>
      </c>
      <c r="I186" s="80">
        <v>1</v>
      </c>
      <c r="J186" s="80">
        <v>3</v>
      </c>
      <c r="K186" s="80">
        <v>1</v>
      </c>
      <c r="L186" s="80">
        <v>4</v>
      </c>
      <c r="M186" s="79" t="s">
        <v>1468</v>
      </c>
      <c r="N186" s="79" t="s">
        <v>1469</v>
      </c>
      <c r="O186" s="80">
        <v>3</v>
      </c>
      <c r="P186" s="80">
        <v>305</v>
      </c>
      <c r="Q186" s="80">
        <v>1992</v>
      </c>
      <c r="R186" s="79" t="s">
        <v>70</v>
      </c>
    </row>
    <row r="187" spans="1:18" ht="27">
      <c r="A187" s="79" t="s">
        <v>14</v>
      </c>
      <c r="B187" s="79" t="s">
        <v>29</v>
      </c>
      <c r="C187" s="79" t="s">
        <v>1431</v>
      </c>
      <c r="D187" s="36" t="str">
        <f t="shared" si="2"/>
        <v>Private</v>
      </c>
      <c r="E187" s="80">
        <v>401</v>
      </c>
      <c r="F187" s="80">
        <v>401</v>
      </c>
      <c r="G187" s="79" t="s">
        <v>313</v>
      </c>
      <c r="H187" s="80">
        <v>367</v>
      </c>
      <c r="I187" s="80">
        <v>1</v>
      </c>
      <c r="J187" s="80">
        <v>3</v>
      </c>
      <c r="K187" s="80">
        <v>1</v>
      </c>
      <c r="L187" s="80">
        <v>6</v>
      </c>
      <c r="M187" s="79" t="s">
        <v>1468</v>
      </c>
      <c r="N187" s="79" t="s">
        <v>1469</v>
      </c>
      <c r="O187" s="80">
        <v>3</v>
      </c>
      <c r="P187" s="80">
        <v>306</v>
      </c>
      <c r="Q187" s="80">
        <v>1994</v>
      </c>
      <c r="R187" s="79" t="s">
        <v>70</v>
      </c>
    </row>
    <row r="188" spans="1:18" ht="27">
      <c r="A188" s="79" t="s">
        <v>14</v>
      </c>
      <c r="B188" s="79" t="s">
        <v>29</v>
      </c>
      <c r="C188" s="79" t="s">
        <v>1431</v>
      </c>
      <c r="D188" s="36" t="str">
        <f t="shared" si="2"/>
        <v>Private</v>
      </c>
      <c r="E188" s="80">
        <v>402</v>
      </c>
      <c r="F188" s="80">
        <v>402</v>
      </c>
      <c r="G188" s="79" t="s">
        <v>314</v>
      </c>
      <c r="H188" s="80">
        <v>190</v>
      </c>
      <c r="I188" s="80">
        <v>1</v>
      </c>
      <c r="J188" s="80">
        <v>3</v>
      </c>
      <c r="K188" s="80">
        <v>1</v>
      </c>
      <c r="L188" s="80">
        <v>6</v>
      </c>
      <c r="M188" s="79" t="s">
        <v>1468</v>
      </c>
      <c r="N188" s="79" t="s">
        <v>1469</v>
      </c>
      <c r="O188" s="80">
        <v>3</v>
      </c>
      <c r="P188" s="80">
        <v>306</v>
      </c>
      <c r="Q188" s="80">
        <v>1935</v>
      </c>
      <c r="R188" s="79" t="s">
        <v>70</v>
      </c>
    </row>
    <row r="189" spans="1:18" ht="27">
      <c r="A189" s="79" t="s">
        <v>14</v>
      </c>
      <c r="B189" s="79" t="s">
        <v>29</v>
      </c>
      <c r="C189" s="79" t="s">
        <v>1431</v>
      </c>
      <c r="D189" s="36" t="str">
        <f t="shared" si="2"/>
        <v>Private</v>
      </c>
      <c r="E189" s="80">
        <v>408</v>
      </c>
      <c r="F189" s="80">
        <v>408</v>
      </c>
      <c r="G189" s="79" t="s">
        <v>320</v>
      </c>
      <c r="H189" s="80">
        <v>140</v>
      </c>
      <c r="I189" s="80">
        <v>1</v>
      </c>
      <c r="J189" s="80">
        <v>3</v>
      </c>
      <c r="K189" s="80">
        <v>1</v>
      </c>
      <c r="L189" s="80">
        <v>6</v>
      </c>
      <c r="M189" s="79" t="s">
        <v>1468</v>
      </c>
      <c r="N189" s="79" t="s">
        <v>1469</v>
      </c>
      <c r="O189" s="80">
        <v>3</v>
      </c>
      <c r="P189" s="80">
        <v>307</v>
      </c>
      <c r="Q189" s="80">
        <v>1988</v>
      </c>
      <c r="R189" s="79" t="s">
        <v>70</v>
      </c>
    </row>
    <row r="190" spans="1:18" ht="40.5">
      <c r="A190" s="79" t="s">
        <v>14</v>
      </c>
      <c r="B190" s="79" t="s">
        <v>29</v>
      </c>
      <c r="C190" s="79" t="s">
        <v>1431</v>
      </c>
      <c r="D190" s="36" t="str">
        <f t="shared" si="2"/>
        <v>Private</v>
      </c>
      <c r="E190" s="80">
        <v>409</v>
      </c>
      <c r="F190" s="80">
        <v>409</v>
      </c>
      <c r="G190" s="79" t="s">
        <v>321</v>
      </c>
      <c r="H190" s="80">
        <v>295</v>
      </c>
      <c r="I190" s="80">
        <v>1</v>
      </c>
      <c r="J190" s="80">
        <v>3</v>
      </c>
      <c r="K190" s="80">
        <v>1</v>
      </c>
      <c r="L190" s="80">
        <v>6</v>
      </c>
      <c r="M190" s="79" t="s">
        <v>1468</v>
      </c>
      <c r="N190" s="79" t="s">
        <v>1469</v>
      </c>
      <c r="O190" s="80">
        <v>3</v>
      </c>
      <c r="P190" s="80">
        <v>307</v>
      </c>
      <c r="Q190" s="80">
        <v>1980</v>
      </c>
      <c r="R190" s="79" t="s">
        <v>70</v>
      </c>
    </row>
    <row r="191" spans="1:18" ht="27">
      <c r="A191" s="79" t="s">
        <v>14</v>
      </c>
      <c r="B191" s="79" t="s">
        <v>29</v>
      </c>
      <c r="C191" s="79" t="s">
        <v>1431</v>
      </c>
      <c r="D191" s="36" t="str">
        <f t="shared" si="2"/>
        <v>Private</v>
      </c>
      <c r="E191" s="80">
        <v>410</v>
      </c>
      <c r="F191" s="80">
        <v>410</v>
      </c>
      <c r="G191" s="79" t="s">
        <v>322</v>
      </c>
      <c r="H191" s="80">
        <v>255</v>
      </c>
      <c r="I191" s="80">
        <v>1</v>
      </c>
      <c r="J191" s="80">
        <v>3</v>
      </c>
      <c r="K191" s="80">
        <v>1</v>
      </c>
      <c r="L191" s="80">
        <v>6</v>
      </c>
      <c r="M191" s="79" t="s">
        <v>1468</v>
      </c>
      <c r="N191" s="79" t="s">
        <v>1469</v>
      </c>
      <c r="O191" s="80">
        <v>3</v>
      </c>
      <c r="P191" s="80">
        <v>307</v>
      </c>
      <c r="Q191" s="80">
        <v>1980</v>
      </c>
      <c r="R191" s="79" t="s">
        <v>70</v>
      </c>
    </row>
    <row r="192" spans="1:18" ht="40.5">
      <c r="A192" s="79" t="s">
        <v>14</v>
      </c>
      <c r="B192" s="79" t="s">
        <v>29</v>
      </c>
      <c r="C192" s="79" t="s">
        <v>1431</v>
      </c>
      <c r="D192" s="36" t="str">
        <f t="shared" si="2"/>
        <v>Private</v>
      </c>
      <c r="E192" s="80">
        <v>411</v>
      </c>
      <c r="F192" s="80">
        <v>411</v>
      </c>
      <c r="G192" s="79" t="s">
        <v>323</v>
      </c>
      <c r="H192" s="80">
        <v>179</v>
      </c>
      <c r="I192" s="80">
        <v>1</v>
      </c>
      <c r="J192" s="80">
        <v>3</v>
      </c>
      <c r="K192" s="80">
        <v>1</v>
      </c>
      <c r="L192" s="80">
        <v>6</v>
      </c>
      <c r="M192" s="79" t="s">
        <v>1468</v>
      </c>
      <c r="N192" s="79" t="s">
        <v>1469</v>
      </c>
      <c r="O192" s="80">
        <v>3</v>
      </c>
      <c r="P192" s="80">
        <v>307</v>
      </c>
      <c r="Q192" s="80">
        <v>1990</v>
      </c>
      <c r="R192" s="79" t="s">
        <v>70</v>
      </c>
    </row>
    <row r="193" spans="1:18" ht="27">
      <c r="A193" s="79" t="s">
        <v>14</v>
      </c>
      <c r="B193" s="79" t="s">
        <v>29</v>
      </c>
      <c r="C193" s="79" t="s">
        <v>1431</v>
      </c>
      <c r="D193" s="36" t="str">
        <f t="shared" si="2"/>
        <v>Private</v>
      </c>
      <c r="E193" s="80">
        <v>412</v>
      </c>
      <c r="F193" s="80">
        <v>412</v>
      </c>
      <c r="G193" s="79" t="s">
        <v>324</v>
      </c>
      <c r="H193" s="80">
        <v>310</v>
      </c>
      <c r="I193" s="80">
        <v>1</v>
      </c>
      <c r="J193" s="80">
        <v>3</v>
      </c>
      <c r="K193" s="80">
        <v>1</v>
      </c>
      <c r="L193" s="80">
        <v>6</v>
      </c>
      <c r="M193" s="79" t="s">
        <v>1468</v>
      </c>
      <c r="N193" s="79" t="s">
        <v>1469</v>
      </c>
      <c r="O193" s="80">
        <v>3</v>
      </c>
      <c r="P193" s="80">
        <v>307</v>
      </c>
      <c r="Q193" s="80">
        <v>1985</v>
      </c>
      <c r="R193" s="79" t="s">
        <v>70</v>
      </c>
    </row>
    <row r="194" spans="1:18" ht="27">
      <c r="A194" s="79" t="s">
        <v>14</v>
      </c>
      <c r="B194" s="79" t="s">
        <v>29</v>
      </c>
      <c r="C194" s="79" t="s">
        <v>1431</v>
      </c>
      <c r="D194" s="36" t="str">
        <f t="shared" ref="D194:D257" si="3">IF(C194="Catholic", "Private", C194)</f>
        <v>Private</v>
      </c>
      <c r="E194" s="80">
        <v>413</v>
      </c>
      <c r="F194" s="80">
        <v>413</v>
      </c>
      <c r="G194" s="79" t="s">
        <v>325</v>
      </c>
      <c r="H194" s="80">
        <v>187</v>
      </c>
      <c r="I194" s="80">
        <v>1</v>
      </c>
      <c r="J194" s="80">
        <v>3</v>
      </c>
      <c r="K194" s="80">
        <v>1</v>
      </c>
      <c r="L194" s="80">
        <v>6</v>
      </c>
      <c r="M194" s="79" t="s">
        <v>1468</v>
      </c>
      <c r="N194" s="79" t="s">
        <v>1469</v>
      </c>
      <c r="O194" s="80">
        <v>3</v>
      </c>
      <c r="P194" s="80">
        <v>307</v>
      </c>
      <c r="Q194" s="80">
        <v>1985</v>
      </c>
      <c r="R194" s="79" t="s">
        <v>70</v>
      </c>
    </row>
    <row r="195" spans="1:18" ht="40.5">
      <c r="A195" s="79" t="s">
        <v>14</v>
      </c>
      <c r="B195" s="79" t="s">
        <v>29</v>
      </c>
      <c r="C195" s="79" t="s">
        <v>1431</v>
      </c>
      <c r="D195" s="36" t="str">
        <f t="shared" si="3"/>
        <v>Private</v>
      </c>
      <c r="E195" s="80">
        <v>414</v>
      </c>
      <c r="F195" s="80">
        <v>414</v>
      </c>
      <c r="G195" s="79" t="s">
        <v>326</v>
      </c>
      <c r="H195" s="80">
        <v>161</v>
      </c>
      <c r="I195" s="80">
        <v>1</v>
      </c>
      <c r="J195" s="80">
        <v>3</v>
      </c>
      <c r="K195" s="80">
        <v>1</v>
      </c>
      <c r="L195" s="80">
        <v>6</v>
      </c>
      <c r="M195" s="79" t="s">
        <v>1468</v>
      </c>
      <c r="N195" s="79" t="s">
        <v>1469</v>
      </c>
      <c r="O195" s="80">
        <v>3</v>
      </c>
      <c r="P195" s="80">
        <v>307</v>
      </c>
      <c r="Q195" s="80">
        <v>1998</v>
      </c>
      <c r="R195" s="79" t="s">
        <v>70</v>
      </c>
    </row>
    <row r="196" spans="1:18" ht="40.5">
      <c r="A196" s="79" t="s">
        <v>14</v>
      </c>
      <c r="B196" s="79" t="s">
        <v>29</v>
      </c>
      <c r="C196" s="79" t="s">
        <v>1431</v>
      </c>
      <c r="D196" s="36" t="str">
        <f t="shared" si="3"/>
        <v>Private</v>
      </c>
      <c r="E196" s="80">
        <v>415</v>
      </c>
      <c r="F196" s="80">
        <v>415</v>
      </c>
      <c r="G196" s="79" t="s">
        <v>327</v>
      </c>
      <c r="H196" s="80">
        <v>189</v>
      </c>
      <c r="I196" s="80">
        <v>1</v>
      </c>
      <c r="J196" s="80">
        <v>3</v>
      </c>
      <c r="K196" s="80">
        <v>1</v>
      </c>
      <c r="L196" s="80">
        <v>6</v>
      </c>
      <c r="M196" s="79" t="s">
        <v>1468</v>
      </c>
      <c r="N196" s="79" t="s">
        <v>1469</v>
      </c>
      <c r="O196" s="80">
        <v>3</v>
      </c>
      <c r="P196" s="80">
        <v>307</v>
      </c>
      <c r="Q196" s="80">
        <v>1995</v>
      </c>
      <c r="R196" s="79" t="s">
        <v>70</v>
      </c>
    </row>
    <row r="197" spans="1:18" ht="40.5">
      <c r="A197" s="79" t="s">
        <v>14</v>
      </c>
      <c r="B197" s="79" t="s">
        <v>29</v>
      </c>
      <c r="C197" s="79" t="s">
        <v>1431</v>
      </c>
      <c r="D197" s="36" t="str">
        <f t="shared" si="3"/>
        <v>Private</v>
      </c>
      <c r="E197" s="80">
        <v>416</v>
      </c>
      <c r="F197" s="80">
        <v>416</v>
      </c>
      <c r="G197" s="79" t="s">
        <v>328</v>
      </c>
      <c r="H197" s="80">
        <v>440</v>
      </c>
      <c r="I197" s="80">
        <v>1</v>
      </c>
      <c r="J197" s="80">
        <v>3</v>
      </c>
      <c r="K197" s="80">
        <v>1</v>
      </c>
      <c r="L197" s="80">
        <v>6</v>
      </c>
      <c r="M197" s="79" t="s">
        <v>1468</v>
      </c>
      <c r="N197" s="79" t="s">
        <v>1469</v>
      </c>
      <c r="O197" s="80">
        <v>3</v>
      </c>
      <c r="P197" s="80">
        <v>307</v>
      </c>
      <c r="Q197" s="80">
        <v>1984</v>
      </c>
      <c r="R197" s="79" t="s">
        <v>70</v>
      </c>
    </row>
    <row r="198" spans="1:18" ht="27">
      <c r="A198" s="79" t="s">
        <v>14</v>
      </c>
      <c r="B198" s="79" t="s">
        <v>29</v>
      </c>
      <c r="C198" s="79" t="s">
        <v>1431</v>
      </c>
      <c r="D198" s="36" t="str">
        <f t="shared" si="3"/>
        <v>Private</v>
      </c>
      <c r="E198" s="80">
        <v>418</v>
      </c>
      <c r="F198" s="80">
        <v>418</v>
      </c>
      <c r="G198" s="79" t="s">
        <v>330</v>
      </c>
      <c r="H198" s="80">
        <v>109</v>
      </c>
      <c r="I198" s="80">
        <v>1</v>
      </c>
      <c r="J198" s="80">
        <v>3</v>
      </c>
      <c r="K198" s="80">
        <v>1</v>
      </c>
      <c r="L198" s="80">
        <v>6</v>
      </c>
      <c r="M198" s="79" t="s">
        <v>1468</v>
      </c>
      <c r="N198" s="79" t="s">
        <v>1469</v>
      </c>
      <c r="O198" s="80">
        <v>3</v>
      </c>
      <c r="P198" s="80">
        <v>307</v>
      </c>
      <c r="Q198" s="80">
        <v>1991</v>
      </c>
      <c r="R198" s="79" t="s">
        <v>70</v>
      </c>
    </row>
    <row r="199" spans="1:18" ht="27">
      <c r="A199" s="79" t="s">
        <v>14</v>
      </c>
      <c r="B199" s="79" t="s">
        <v>29</v>
      </c>
      <c r="C199" s="79" t="s">
        <v>1431</v>
      </c>
      <c r="D199" s="36" t="str">
        <f t="shared" si="3"/>
        <v>Private</v>
      </c>
      <c r="E199" s="80">
        <v>419</v>
      </c>
      <c r="F199" s="80">
        <v>419</v>
      </c>
      <c r="G199" s="79" t="s">
        <v>331</v>
      </c>
      <c r="H199" s="80">
        <v>90</v>
      </c>
      <c r="I199" s="80">
        <v>1</v>
      </c>
      <c r="J199" s="80">
        <v>3</v>
      </c>
      <c r="K199" s="80">
        <v>1</v>
      </c>
      <c r="L199" s="80">
        <v>6</v>
      </c>
      <c r="M199" s="79" t="s">
        <v>1468</v>
      </c>
      <c r="N199" s="79" t="s">
        <v>1469</v>
      </c>
      <c r="O199" s="80">
        <v>3</v>
      </c>
      <c r="P199" s="80">
        <v>307</v>
      </c>
      <c r="Q199" s="80">
        <v>1997</v>
      </c>
      <c r="R199" s="79" t="s">
        <v>70</v>
      </c>
    </row>
    <row r="200" spans="1:18" ht="40.5">
      <c r="A200" s="79" t="s">
        <v>14</v>
      </c>
      <c r="B200" s="79" t="s">
        <v>29</v>
      </c>
      <c r="C200" s="79" t="s">
        <v>1431</v>
      </c>
      <c r="D200" s="36" t="str">
        <f t="shared" si="3"/>
        <v>Private</v>
      </c>
      <c r="E200" s="80">
        <v>743</v>
      </c>
      <c r="F200" s="80">
        <v>743</v>
      </c>
      <c r="G200" s="79" t="s">
        <v>346</v>
      </c>
      <c r="H200" s="80">
        <v>178</v>
      </c>
      <c r="I200" s="80">
        <v>1</v>
      </c>
      <c r="J200" s="80">
        <v>3</v>
      </c>
      <c r="K200" s="80">
        <v>1</v>
      </c>
      <c r="L200" s="80">
        <v>6</v>
      </c>
      <c r="M200" s="79" t="s">
        <v>1468</v>
      </c>
      <c r="N200" s="79" t="s">
        <v>1469</v>
      </c>
      <c r="O200" s="80">
        <v>3</v>
      </c>
      <c r="P200" s="80">
        <v>302</v>
      </c>
      <c r="Q200" s="80">
        <v>1990</v>
      </c>
      <c r="R200" s="79" t="s">
        <v>70</v>
      </c>
    </row>
    <row r="201" spans="1:18" ht="27">
      <c r="A201" s="79" t="s">
        <v>14</v>
      </c>
      <c r="B201" s="79" t="s">
        <v>29</v>
      </c>
      <c r="C201" s="79" t="s">
        <v>1431</v>
      </c>
      <c r="D201" s="36" t="str">
        <f t="shared" si="3"/>
        <v>Private</v>
      </c>
      <c r="E201" s="80">
        <v>1115</v>
      </c>
      <c r="F201" s="80">
        <v>1115</v>
      </c>
      <c r="G201" s="79" t="s">
        <v>381</v>
      </c>
      <c r="H201" s="80">
        <v>210</v>
      </c>
      <c r="I201" s="80">
        <v>1</v>
      </c>
      <c r="J201" s="80">
        <v>3</v>
      </c>
      <c r="K201" s="80">
        <v>1</v>
      </c>
      <c r="L201" s="80">
        <v>6</v>
      </c>
      <c r="M201" s="79" t="s">
        <v>1468</v>
      </c>
      <c r="N201" s="79" t="s">
        <v>1469</v>
      </c>
      <c r="O201" s="80">
        <v>3</v>
      </c>
      <c r="P201" s="80">
        <v>305</v>
      </c>
      <c r="Q201" s="80">
        <v>1992</v>
      </c>
      <c r="R201" s="79" t="s">
        <v>70</v>
      </c>
    </row>
    <row r="202" spans="1:18" ht="27">
      <c r="A202" s="79" t="s">
        <v>14</v>
      </c>
      <c r="B202" s="79" t="s">
        <v>29</v>
      </c>
      <c r="C202" s="79" t="s">
        <v>1431</v>
      </c>
      <c r="D202" s="36" t="str">
        <f t="shared" si="3"/>
        <v>Private</v>
      </c>
      <c r="E202" s="80">
        <v>1129</v>
      </c>
      <c r="F202" s="80">
        <v>1129</v>
      </c>
      <c r="G202" s="79" t="s">
        <v>384</v>
      </c>
      <c r="H202" s="80">
        <v>72</v>
      </c>
      <c r="I202" s="80">
        <v>1</v>
      </c>
      <c r="J202" s="80">
        <v>3</v>
      </c>
      <c r="K202" s="80">
        <v>1</v>
      </c>
      <c r="L202" s="80">
        <v>6</v>
      </c>
      <c r="M202" s="79" t="s">
        <v>1468</v>
      </c>
      <c r="N202" s="79" t="s">
        <v>1469</v>
      </c>
      <c r="O202" s="80">
        <v>3</v>
      </c>
      <c r="P202" s="80">
        <v>304</v>
      </c>
      <c r="Q202" s="80">
        <v>1995</v>
      </c>
      <c r="R202" s="79" t="s">
        <v>70</v>
      </c>
    </row>
    <row r="203" spans="1:18" ht="40.5">
      <c r="A203" s="79" t="s">
        <v>14</v>
      </c>
      <c r="B203" s="79" t="s">
        <v>29</v>
      </c>
      <c r="C203" s="79" t="s">
        <v>1431</v>
      </c>
      <c r="D203" s="36" t="str">
        <f t="shared" si="3"/>
        <v>Private</v>
      </c>
      <c r="E203" s="80">
        <v>1173</v>
      </c>
      <c r="F203" s="80">
        <v>1174</v>
      </c>
      <c r="G203" s="79" t="s">
        <v>388</v>
      </c>
      <c r="H203" s="80">
        <v>68</v>
      </c>
      <c r="I203" s="80">
        <v>1</v>
      </c>
      <c r="J203" s="80">
        <v>3</v>
      </c>
      <c r="K203" s="80">
        <v>1</v>
      </c>
      <c r="L203" s="80">
        <v>5</v>
      </c>
      <c r="M203" s="79" t="s">
        <v>1468</v>
      </c>
      <c r="N203" s="79" t="s">
        <v>1469</v>
      </c>
      <c r="O203" s="80">
        <v>3</v>
      </c>
      <c r="P203" s="80">
        <v>304</v>
      </c>
      <c r="Q203" s="80">
        <v>2008</v>
      </c>
      <c r="R203" s="79" t="s">
        <v>70</v>
      </c>
    </row>
    <row r="204" spans="1:18" ht="27">
      <c r="A204" s="79" t="s">
        <v>14</v>
      </c>
      <c r="B204" s="79" t="s">
        <v>29</v>
      </c>
      <c r="C204" s="79" t="s">
        <v>1431</v>
      </c>
      <c r="D204" s="36" t="str">
        <f t="shared" si="3"/>
        <v>Private</v>
      </c>
      <c r="E204" s="80">
        <v>1174</v>
      </c>
      <c r="F204" s="80">
        <v>1175</v>
      </c>
      <c r="G204" s="79" t="s">
        <v>389</v>
      </c>
      <c r="H204" s="80">
        <v>22</v>
      </c>
      <c r="I204" s="80">
        <v>1</v>
      </c>
      <c r="J204" s="80">
        <v>3</v>
      </c>
      <c r="K204" s="80">
        <v>1</v>
      </c>
      <c r="L204" s="80">
        <v>4</v>
      </c>
      <c r="M204" s="79" t="s">
        <v>1468</v>
      </c>
      <c r="N204" s="79" t="s">
        <v>1469</v>
      </c>
      <c r="O204" s="80">
        <v>3</v>
      </c>
      <c r="P204" s="80">
        <v>306</v>
      </c>
      <c r="Q204" s="80">
        <v>2006</v>
      </c>
      <c r="R204" s="79" t="s">
        <v>70</v>
      </c>
    </row>
    <row r="205" spans="1:18" ht="27">
      <c r="A205" s="79" t="s">
        <v>14</v>
      </c>
      <c r="B205" s="79" t="s">
        <v>29</v>
      </c>
      <c r="C205" s="79" t="s">
        <v>1431</v>
      </c>
      <c r="D205" s="36" t="str">
        <f t="shared" si="3"/>
        <v>Private</v>
      </c>
      <c r="E205" s="80">
        <v>1175</v>
      </c>
      <c r="F205" s="80">
        <v>1176</v>
      </c>
      <c r="G205" s="79" t="s">
        <v>390</v>
      </c>
      <c r="H205" s="80">
        <v>31</v>
      </c>
      <c r="I205" s="80">
        <v>1</v>
      </c>
      <c r="J205" s="80">
        <v>3</v>
      </c>
      <c r="K205" s="80">
        <v>1</v>
      </c>
      <c r="L205" s="80">
        <v>4</v>
      </c>
      <c r="M205" s="79" t="s">
        <v>1468</v>
      </c>
      <c r="N205" s="79" t="s">
        <v>1469</v>
      </c>
      <c r="O205" s="80">
        <v>3</v>
      </c>
      <c r="P205" s="80">
        <v>306</v>
      </c>
      <c r="Q205" s="80">
        <v>2008</v>
      </c>
      <c r="R205" s="79" t="s">
        <v>70</v>
      </c>
    </row>
    <row r="206" spans="1:18" ht="40.5">
      <c r="A206" s="79" t="s">
        <v>14</v>
      </c>
      <c r="B206" s="79" t="s">
        <v>29</v>
      </c>
      <c r="C206" s="79" t="s">
        <v>1431</v>
      </c>
      <c r="D206" s="36" t="str">
        <f t="shared" si="3"/>
        <v>Private</v>
      </c>
      <c r="E206" s="80">
        <v>1176</v>
      </c>
      <c r="F206" s="80">
        <v>1177</v>
      </c>
      <c r="G206" s="79" t="s">
        <v>391</v>
      </c>
      <c r="H206" s="80">
        <v>26</v>
      </c>
      <c r="I206" s="80">
        <v>1</v>
      </c>
      <c r="J206" s="80">
        <v>3</v>
      </c>
      <c r="K206" s="80">
        <v>1</v>
      </c>
      <c r="L206" s="80">
        <v>4</v>
      </c>
      <c r="M206" s="79" t="s">
        <v>1468</v>
      </c>
      <c r="N206" s="79" t="s">
        <v>1469</v>
      </c>
      <c r="O206" s="80">
        <v>3</v>
      </c>
      <c r="P206" s="80">
        <v>306</v>
      </c>
      <c r="Q206" s="80">
        <v>2006</v>
      </c>
      <c r="R206" s="79" t="s">
        <v>70</v>
      </c>
    </row>
    <row r="207" spans="1:18" ht="40.5">
      <c r="A207" s="79" t="s">
        <v>14</v>
      </c>
      <c r="B207" s="79" t="s">
        <v>29</v>
      </c>
      <c r="C207" s="79" t="s">
        <v>1431</v>
      </c>
      <c r="D207" s="36" t="str">
        <f t="shared" si="3"/>
        <v>Private</v>
      </c>
      <c r="E207" s="80">
        <v>1177</v>
      </c>
      <c r="F207" s="80">
        <v>1178</v>
      </c>
      <c r="G207" s="79" t="s">
        <v>392</v>
      </c>
      <c r="H207" s="80">
        <v>18</v>
      </c>
      <c r="I207" s="80">
        <v>1</v>
      </c>
      <c r="J207" s="80">
        <v>3</v>
      </c>
      <c r="K207" s="80">
        <v>1</v>
      </c>
      <c r="L207" s="80">
        <v>4</v>
      </c>
      <c r="M207" s="79" t="s">
        <v>1468</v>
      </c>
      <c r="N207" s="79" t="s">
        <v>1469</v>
      </c>
      <c r="O207" s="80">
        <v>3</v>
      </c>
      <c r="P207" s="80">
        <v>306</v>
      </c>
      <c r="Q207" s="80">
        <v>2006</v>
      </c>
      <c r="R207" s="79" t="s">
        <v>70</v>
      </c>
    </row>
    <row r="208" spans="1:18" ht="27">
      <c r="A208" s="79" t="s">
        <v>14</v>
      </c>
      <c r="B208" s="79" t="s">
        <v>29</v>
      </c>
      <c r="C208" s="79" t="s">
        <v>1431</v>
      </c>
      <c r="D208" s="36" t="str">
        <f t="shared" si="3"/>
        <v>Private</v>
      </c>
      <c r="E208" s="80">
        <v>1178</v>
      </c>
      <c r="F208" s="80">
        <v>1179</v>
      </c>
      <c r="G208" s="79" t="s">
        <v>393</v>
      </c>
      <c r="H208" s="80">
        <v>48</v>
      </c>
      <c r="I208" s="80">
        <v>1</v>
      </c>
      <c r="J208" s="80">
        <v>3</v>
      </c>
      <c r="K208" s="80">
        <v>1</v>
      </c>
      <c r="L208" s="80">
        <v>5</v>
      </c>
      <c r="M208" s="79" t="s">
        <v>1468</v>
      </c>
      <c r="N208" s="79" t="s">
        <v>1469</v>
      </c>
      <c r="O208" s="80">
        <v>3</v>
      </c>
      <c r="P208" s="80">
        <v>306</v>
      </c>
      <c r="Q208" s="80">
        <v>2005</v>
      </c>
      <c r="R208" s="79" t="s">
        <v>70</v>
      </c>
    </row>
    <row r="209" spans="1:18" ht="27">
      <c r="A209" s="79" t="s">
        <v>14</v>
      </c>
      <c r="B209" s="79" t="s">
        <v>29</v>
      </c>
      <c r="C209" s="79" t="s">
        <v>1431</v>
      </c>
      <c r="D209" s="36" t="str">
        <f t="shared" si="3"/>
        <v>Private</v>
      </c>
      <c r="E209" s="80">
        <v>1326</v>
      </c>
      <c r="F209" s="80">
        <v>2273</v>
      </c>
      <c r="G209" s="79" t="s">
        <v>398</v>
      </c>
      <c r="H209" s="80">
        <v>29</v>
      </c>
      <c r="I209" s="80">
        <v>1</v>
      </c>
      <c r="J209" s="80">
        <v>3</v>
      </c>
      <c r="K209" s="80">
        <v>1</v>
      </c>
      <c r="L209" s="80">
        <v>5</v>
      </c>
      <c r="M209" s="79" t="s">
        <v>1468</v>
      </c>
      <c r="N209" s="79" t="s">
        <v>1469</v>
      </c>
      <c r="O209" s="80">
        <v>3</v>
      </c>
      <c r="P209" s="80">
        <v>301</v>
      </c>
      <c r="Q209" s="80">
        <v>2000</v>
      </c>
      <c r="R209" s="79" t="s">
        <v>70</v>
      </c>
    </row>
    <row r="210" spans="1:18" ht="27">
      <c r="A210" s="79" t="s">
        <v>14</v>
      </c>
      <c r="B210" s="79" t="s">
        <v>29</v>
      </c>
      <c r="C210" s="79" t="s">
        <v>1431</v>
      </c>
      <c r="D210" s="36" t="str">
        <f t="shared" si="3"/>
        <v>Private</v>
      </c>
      <c r="E210" s="80">
        <v>1330</v>
      </c>
      <c r="F210" s="80">
        <v>2277</v>
      </c>
      <c r="G210" s="79" t="s">
        <v>402</v>
      </c>
      <c r="H210" s="80">
        <v>40</v>
      </c>
      <c r="I210" s="80">
        <v>1</v>
      </c>
      <c r="J210" s="80">
        <v>3</v>
      </c>
      <c r="K210" s="80">
        <v>1</v>
      </c>
      <c r="L210" s="80">
        <v>5</v>
      </c>
      <c r="M210" s="79" t="s">
        <v>1468</v>
      </c>
      <c r="N210" s="79" t="s">
        <v>1469</v>
      </c>
      <c r="O210" s="80">
        <v>3</v>
      </c>
      <c r="P210" s="80">
        <v>301</v>
      </c>
      <c r="Q210" s="80">
        <v>1987</v>
      </c>
      <c r="R210" s="79" t="s">
        <v>70</v>
      </c>
    </row>
    <row r="211" spans="1:18" ht="27">
      <c r="A211" s="79" t="s">
        <v>14</v>
      </c>
      <c r="B211" s="79" t="s">
        <v>29</v>
      </c>
      <c r="C211" s="79" t="s">
        <v>1431</v>
      </c>
      <c r="D211" s="36" t="str">
        <f t="shared" si="3"/>
        <v>Private</v>
      </c>
      <c r="E211" s="80">
        <v>1331</v>
      </c>
      <c r="F211" s="80">
        <v>2278</v>
      </c>
      <c r="G211" s="79" t="s">
        <v>403</v>
      </c>
      <c r="H211" s="80">
        <v>87</v>
      </c>
      <c r="I211" s="80">
        <v>1</v>
      </c>
      <c r="J211" s="80">
        <v>3</v>
      </c>
      <c r="K211" s="80">
        <v>1</v>
      </c>
      <c r="L211" s="80">
        <v>6</v>
      </c>
      <c r="M211" s="79" t="s">
        <v>1468</v>
      </c>
      <c r="N211" s="79" t="s">
        <v>1469</v>
      </c>
      <c r="O211" s="80">
        <v>3</v>
      </c>
      <c r="P211" s="80">
        <v>301</v>
      </c>
      <c r="Q211" s="80">
        <v>2000</v>
      </c>
      <c r="R211" s="79" t="s">
        <v>70</v>
      </c>
    </row>
    <row r="212" spans="1:18" ht="27">
      <c r="A212" s="79" t="s">
        <v>14</v>
      </c>
      <c r="B212" s="79" t="s">
        <v>29</v>
      </c>
      <c r="C212" s="79" t="s">
        <v>1431</v>
      </c>
      <c r="D212" s="36" t="str">
        <f t="shared" si="3"/>
        <v>Private</v>
      </c>
      <c r="E212" s="80">
        <v>1335</v>
      </c>
      <c r="F212" s="80">
        <v>2282</v>
      </c>
      <c r="G212" s="79" t="s">
        <v>407</v>
      </c>
      <c r="H212" s="80">
        <v>44</v>
      </c>
      <c r="I212" s="80">
        <v>1</v>
      </c>
      <c r="J212" s="80">
        <v>3</v>
      </c>
      <c r="K212" s="80">
        <v>1</v>
      </c>
      <c r="L212" s="80">
        <v>4</v>
      </c>
      <c r="M212" s="79" t="s">
        <v>1468</v>
      </c>
      <c r="N212" s="79" t="s">
        <v>1469</v>
      </c>
      <c r="O212" s="80">
        <v>3</v>
      </c>
      <c r="P212" s="80">
        <v>302</v>
      </c>
      <c r="Q212" s="80">
        <v>2005</v>
      </c>
      <c r="R212" s="79" t="s">
        <v>70</v>
      </c>
    </row>
    <row r="213" spans="1:18" ht="40.5">
      <c r="A213" s="79" t="s">
        <v>14</v>
      </c>
      <c r="B213" s="79" t="s">
        <v>29</v>
      </c>
      <c r="C213" s="79" t="s">
        <v>1431</v>
      </c>
      <c r="D213" s="36" t="str">
        <f t="shared" si="3"/>
        <v>Private</v>
      </c>
      <c r="E213" s="80">
        <v>1336</v>
      </c>
      <c r="F213" s="80">
        <v>2283</v>
      </c>
      <c r="G213" s="79" t="s">
        <v>408</v>
      </c>
      <c r="H213" s="80">
        <v>52</v>
      </c>
      <c r="I213" s="80">
        <v>1</v>
      </c>
      <c r="J213" s="80">
        <v>3</v>
      </c>
      <c r="K213" s="80">
        <v>1</v>
      </c>
      <c r="L213" s="80">
        <v>5</v>
      </c>
      <c r="M213" s="79" t="s">
        <v>1468</v>
      </c>
      <c r="N213" s="79" t="s">
        <v>1469</v>
      </c>
      <c r="O213" s="80">
        <v>3</v>
      </c>
      <c r="P213" s="80">
        <v>302</v>
      </c>
      <c r="Q213" s="80">
        <v>1981</v>
      </c>
      <c r="R213" s="79" t="s">
        <v>70</v>
      </c>
    </row>
    <row r="214" spans="1:18" ht="27">
      <c r="A214" s="79" t="s">
        <v>14</v>
      </c>
      <c r="B214" s="79" t="s">
        <v>29</v>
      </c>
      <c r="C214" s="79" t="s">
        <v>1431</v>
      </c>
      <c r="D214" s="36" t="str">
        <f t="shared" si="3"/>
        <v>Private</v>
      </c>
      <c r="E214" s="80">
        <v>1337</v>
      </c>
      <c r="F214" s="80">
        <v>2284</v>
      </c>
      <c r="G214" s="79" t="s">
        <v>409</v>
      </c>
      <c r="H214" s="80">
        <v>93</v>
      </c>
      <c r="I214" s="80">
        <v>1</v>
      </c>
      <c r="J214" s="80">
        <v>3</v>
      </c>
      <c r="K214" s="80">
        <v>1</v>
      </c>
      <c r="L214" s="80">
        <v>6</v>
      </c>
      <c r="M214" s="79" t="s">
        <v>1468</v>
      </c>
      <c r="N214" s="79" t="s">
        <v>1469</v>
      </c>
      <c r="O214" s="80">
        <v>3</v>
      </c>
      <c r="P214" s="80">
        <v>302</v>
      </c>
      <c r="Q214" s="80">
        <v>2001</v>
      </c>
      <c r="R214" s="79" t="s">
        <v>70</v>
      </c>
    </row>
    <row r="215" spans="1:18" ht="27">
      <c r="A215" s="79" t="s">
        <v>14</v>
      </c>
      <c r="B215" s="79" t="s">
        <v>29</v>
      </c>
      <c r="C215" s="79" t="s">
        <v>1431</v>
      </c>
      <c r="D215" s="36" t="str">
        <f t="shared" si="3"/>
        <v>Private</v>
      </c>
      <c r="E215" s="80">
        <v>1339</v>
      </c>
      <c r="F215" s="80">
        <v>2286</v>
      </c>
      <c r="G215" s="79" t="s">
        <v>411</v>
      </c>
      <c r="H215" s="80">
        <v>61</v>
      </c>
      <c r="I215" s="80">
        <v>1</v>
      </c>
      <c r="J215" s="80">
        <v>3</v>
      </c>
      <c r="K215" s="80">
        <v>1</v>
      </c>
      <c r="L215" s="80">
        <v>5</v>
      </c>
      <c r="M215" s="79" t="s">
        <v>1468</v>
      </c>
      <c r="N215" s="79" t="s">
        <v>1469</v>
      </c>
      <c r="O215" s="80">
        <v>3</v>
      </c>
      <c r="P215" s="80">
        <v>304</v>
      </c>
      <c r="Q215" s="80">
        <v>1981</v>
      </c>
      <c r="R215" s="79" t="s">
        <v>70</v>
      </c>
    </row>
    <row r="216" spans="1:18" ht="27">
      <c r="A216" s="79" t="s">
        <v>14</v>
      </c>
      <c r="B216" s="79" t="s">
        <v>29</v>
      </c>
      <c r="C216" s="79" t="s">
        <v>1431</v>
      </c>
      <c r="D216" s="36" t="str">
        <f t="shared" si="3"/>
        <v>Private</v>
      </c>
      <c r="E216" s="80">
        <v>1340</v>
      </c>
      <c r="F216" s="80">
        <v>2287</v>
      </c>
      <c r="G216" s="79" t="s">
        <v>412</v>
      </c>
      <c r="H216" s="80">
        <v>138</v>
      </c>
      <c r="I216" s="80">
        <v>1</v>
      </c>
      <c r="J216" s="80">
        <v>3</v>
      </c>
      <c r="K216" s="80">
        <v>1</v>
      </c>
      <c r="L216" s="80">
        <v>4</v>
      </c>
      <c r="M216" s="79" t="s">
        <v>1468</v>
      </c>
      <c r="N216" s="79" t="s">
        <v>1469</v>
      </c>
      <c r="O216" s="80">
        <v>3</v>
      </c>
      <c r="P216" s="80">
        <v>304</v>
      </c>
      <c r="Q216" s="80">
        <v>2005</v>
      </c>
      <c r="R216" s="79" t="s">
        <v>70</v>
      </c>
    </row>
    <row r="217" spans="1:18" ht="40.5">
      <c r="A217" s="79" t="s">
        <v>14</v>
      </c>
      <c r="B217" s="79" t="s">
        <v>29</v>
      </c>
      <c r="C217" s="79" t="s">
        <v>1431</v>
      </c>
      <c r="D217" s="36" t="str">
        <f t="shared" si="3"/>
        <v>Private</v>
      </c>
      <c r="E217" s="80">
        <v>1346</v>
      </c>
      <c r="F217" s="80">
        <v>2293</v>
      </c>
      <c r="G217" s="79" t="s">
        <v>418</v>
      </c>
      <c r="H217" s="80">
        <v>142</v>
      </c>
      <c r="I217" s="80">
        <v>1</v>
      </c>
      <c r="J217" s="80">
        <v>3</v>
      </c>
      <c r="K217" s="80">
        <v>1</v>
      </c>
      <c r="L217" s="80">
        <v>6</v>
      </c>
      <c r="M217" s="79" t="s">
        <v>1468</v>
      </c>
      <c r="N217" s="79" t="s">
        <v>1469</v>
      </c>
      <c r="O217" s="80">
        <v>3</v>
      </c>
      <c r="P217" s="80">
        <v>307</v>
      </c>
      <c r="Q217" s="80">
        <v>2000</v>
      </c>
      <c r="R217" s="79" t="s">
        <v>70</v>
      </c>
    </row>
    <row r="218" spans="1:18" ht="40.5">
      <c r="A218" s="79" t="s">
        <v>14</v>
      </c>
      <c r="B218" s="79" t="s">
        <v>29</v>
      </c>
      <c r="C218" s="79" t="s">
        <v>1431</v>
      </c>
      <c r="D218" s="36" t="str">
        <f t="shared" si="3"/>
        <v>Private</v>
      </c>
      <c r="E218" s="80">
        <v>1348</v>
      </c>
      <c r="F218" s="80">
        <v>2295</v>
      </c>
      <c r="G218" s="79" t="s">
        <v>420</v>
      </c>
      <c r="H218" s="80">
        <v>51</v>
      </c>
      <c r="I218" s="80">
        <v>1</v>
      </c>
      <c r="J218" s="80">
        <v>3</v>
      </c>
      <c r="K218" s="80">
        <v>1</v>
      </c>
      <c r="L218" s="80">
        <v>3</v>
      </c>
      <c r="M218" s="79" t="s">
        <v>1468</v>
      </c>
      <c r="N218" s="79" t="s">
        <v>1469</v>
      </c>
      <c r="O218" s="80">
        <v>3</v>
      </c>
      <c r="P218" s="80">
        <v>307</v>
      </c>
      <c r="Q218" s="80">
        <v>2001</v>
      </c>
      <c r="R218" s="79" t="s">
        <v>70</v>
      </c>
    </row>
    <row r="219" spans="1:18" ht="54">
      <c r="A219" s="79" t="s">
        <v>14</v>
      </c>
      <c r="B219" s="79" t="s">
        <v>29</v>
      </c>
      <c r="C219" s="79" t="s">
        <v>1431</v>
      </c>
      <c r="D219" s="36" t="str">
        <f t="shared" si="3"/>
        <v>Private</v>
      </c>
      <c r="E219" s="80">
        <v>1440</v>
      </c>
      <c r="F219" s="80">
        <v>5296</v>
      </c>
      <c r="G219" s="79" t="s">
        <v>428</v>
      </c>
      <c r="H219" s="80">
        <v>763</v>
      </c>
      <c r="I219" s="80">
        <v>1</v>
      </c>
      <c r="J219" s="80">
        <v>3</v>
      </c>
      <c r="K219" s="80">
        <v>1</v>
      </c>
      <c r="L219" s="80">
        <v>6</v>
      </c>
      <c r="M219" s="79" t="s">
        <v>1468</v>
      </c>
      <c r="N219" s="79" t="s">
        <v>1469</v>
      </c>
      <c r="O219" s="80">
        <v>3</v>
      </c>
      <c r="P219" s="80">
        <v>302</v>
      </c>
      <c r="Q219" s="80">
        <v>1956</v>
      </c>
      <c r="R219" s="79" t="s">
        <v>70</v>
      </c>
    </row>
    <row r="220" spans="1:18" ht="27">
      <c r="A220" s="79" t="s">
        <v>14</v>
      </c>
      <c r="B220" s="79" t="s">
        <v>29</v>
      </c>
      <c r="C220" s="79" t="s">
        <v>7</v>
      </c>
      <c r="D220" s="36" t="str">
        <f t="shared" si="3"/>
        <v>Private</v>
      </c>
      <c r="E220" s="80">
        <v>1332</v>
      </c>
      <c r="F220" s="80">
        <v>2279</v>
      </c>
      <c r="G220" s="79" t="s">
        <v>404</v>
      </c>
      <c r="H220" s="80">
        <v>189</v>
      </c>
      <c r="I220" s="80">
        <v>1</v>
      </c>
      <c r="J220" s="80">
        <v>2</v>
      </c>
      <c r="K220" s="80">
        <v>1</v>
      </c>
      <c r="L220" s="80">
        <v>6</v>
      </c>
      <c r="M220" s="79" t="s">
        <v>1468</v>
      </c>
      <c r="N220" s="79" t="s">
        <v>1469</v>
      </c>
      <c r="O220" s="80">
        <v>3</v>
      </c>
      <c r="P220" s="80">
        <v>302</v>
      </c>
      <c r="Q220" s="80">
        <v>1994</v>
      </c>
      <c r="R220" s="79" t="s">
        <v>70</v>
      </c>
    </row>
    <row r="221" spans="1:18" ht="27">
      <c r="A221" s="79" t="s">
        <v>14</v>
      </c>
      <c r="B221" s="79" t="s">
        <v>29</v>
      </c>
      <c r="C221" s="79" t="s">
        <v>6</v>
      </c>
      <c r="D221" s="36" t="str">
        <f t="shared" si="3"/>
        <v>Public</v>
      </c>
      <c r="E221" s="80">
        <v>57</v>
      </c>
      <c r="F221" s="80">
        <v>57</v>
      </c>
      <c r="G221" s="79" t="s">
        <v>248</v>
      </c>
      <c r="H221" s="80">
        <v>20</v>
      </c>
      <c r="I221" s="80">
        <v>1</v>
      </c>
      <c r="J221" s="80">
        <v>1</v>
      </c>
      <c r="K221" s="80">
        <v>1</v>
      </c>
      <c r="L221" s="80">
        <v>3</v>
      </c>
      <c r="M221" s="79" t="s">
        <v>1470</v>
      </c>
      <c r="N221" s="79" t="s">
        <v>1499</v>
      </c>
      <c r="O221" s="80">
        <v>3</v>
      </c>
      <c r="P221" s="80">
        <v>306</v>
      </c>
      <c r="Q221" s="80">
        <v>2006</v>
      </c>
      <c r="R221" s="79" t="s">
        <v>70</v>
      </c>
    </row>
    <row r="222" spans="1:18" ht="27">
      <c r="A222" s="79" t="s">
        <v>14</v>
      </c>
      <c r="B222" s="79" t="s">
        <v>29</v>
      </c>
      <c r="C222" s="79" t="s">
        <v>6</v>
      </c>
      <c r="D222" s="36" t="str">
        <f t="shared" si="3"/>
        <v>Public</v>
      </c>
      <c r="E222" s="80">
        <v>342</v>
      </c>
      <c r="F222" s="80">
        <v>342</v>
      </c>
      <c r="G222" s="79" t="s">
        <v>258</v>
      </c>
      <c r="H222" s="80">
        <v>147</v>
      </c>
      <c r="I222" s="80">
        <v>1</v>
      </c>
      <c r="J222" s="80">
        <v>1</v>
      </c>
      <c r="K222" s="80">
        <v>1</v>
      </c>
      <c r="L222" s="80">
        <v>6</v>
      </c>
      <c r="M222" s="79" t="s">
        <v>1470</v>
      </c>
      <c r="N222" s="79" t="s">
        <v>1500</v>
      </c>
      <c r="O222" s="80">
        <v>3</v>
      </c>
      <c r="P222" s="80">
        <v>301</v>
      </c>
      <c r="Q222" s="80">
        <v>1984</v>
      </c>
      <c r="R222" s="79" t="s">
        <v>70</v>
      </c>
    </row>
    <row r="223" spans="1:18" ht="40.5">
      <c r="A223" s="79" t="s">
        <v>14</v>
      </c>
      <c r="B223" s="79" t="s">
        <v>29</v>
      </c>
      <c r="C223" s="79" t="s">
        <v>6</v>
      </c>
      <c r="D223" s="36" t="str">
        <f t="shared" si="3"/>
        <v>Public</v>
      </c>
      <c r="E223" s="80">
        <v>348</v>
      </c>
      <c r="F223" s="80">
        <v>348</v>
      </c>
      <c r="G223" s="79" t="s">
        <v>263</v>
      </c>
      <c r="H223" s="80">
        <v>347</v>
      </c>
      <c r="I223" s="80">
        <v>1</v>
      </c>
      <c r="J223" s="80">
        <v>1</v>
      </c>
      <c r="K223" s="80">
        <v>1</v>
      </c>
      <c r="L223" s="80">
        <v>6</v>
      </c>
      <c r="M223" s="79" t="s">
        <v>1470</v>
      </c>
      <c r="N223" s="79" t="s">
        <v>1501</v>
      </c>
      <c r="O223" s="80">
        <v>3</v>
      </c>
      <c r="P223" s="80">
        <v>302</v>
      </c>
      <c r="Q223" s="80">
        <v>1983</v>
      </c>
      <c r="R223" s="79" t="s">
        <v>70</v>
      </c>
    </row>
    <row r="224" spans="1:18" ht="27">
      <c r="A224" s="79" t="s">
        <v>14</v>
      </c>
      <c r="B224" s="79" t="s">
        <v>29</v>
      </c>
      <c r="C224" s="79" t="s">
        <v>6</v>
      </c>
      <c r="D224" s="36" t="str">
        <f t="shared" si="3"/>
        <v>Public</v>
      </c>
      <c r="E224" s="80">
        <v>352</v>
      </c>
      <c r="F224" s="80">
        <v>352</v>
      </c>
      <c r="G224" s="79" t="s">
        <v>267</v>
      </c>
      <c r="H224" s="80">
        <v>182</v>
      </c>
      <c r="I224" s="80">
        <v>1</v>
      </c>
      <c r="J224" s="80">
        <v>1</v>
      </c>
      <c r="K224" s="80">
        <v>1</v>
      </c>
      <c r="L224" s="80">
        <v>6</v>
      </c>
      <c r="M224" s="79" t="s">
        <v>1470</v>
      </c>
      <c r="N224" s="79" t="s">
        <v>1502</v>
      </c>
      <c r="O224" s="80">
        <v>3</v>
      </c>
      <c r="P224" s="80">
        <v>302</v>
      </c>
      <c r="Q224" s="80">
        <v>1979</v>
      </c>
      <c r="R224" s="79" t="s">
        <v>70</v>
      </c>
    </row>
    <row r="225" spans="1:18" ht="27">
      <c r="A225" s="79" t="s">
        <v>14</v>
      </c>
      <c r="B225" s="79" t="s">
        <v>29</v>
      </c>
      <c r="C225" s="79" t="s">
        <v>6</v>
      </c>
      <c r="D225" s="36" t="str">
        <f t="shared" si="3"/>
        <v>Public</v>
      </c>
      <c r="E225" s="80">
        <v>353</v>
      </c>
      <c r="F225" s="80">
        <v>353</v>
      </c>
      <c r="G225" s="79" t="s">
        <v>268</v>
      </c>
      <c r="H225" s="80">
        <v>111</v>
      </c>
      <c r="I225" s="80">
        <v>1</v>
      </c>
      <c r="J225" s="80">
        <v>1</v>
      </c>
      <c r="K225" s="80">
        <v>1</v>
      </c>
      <c r="L225" s="80">
        <v>6</v>
      </c>
      <c r="M225" s="79" t="s">
        <v>1470</v>
      </c>
      <c r="N225" s="79" t="s">
        <v>1503</v>
      </c>
      <c r="O225" s="80">
        <v>3</v>
      </c>
      <c r="P225" s="80">
        <v>301</v>
      </c>
      <c r="Q225" s="80">
        <v>2004</v>
      </c>
      <c r="R225" s="79" t="s">
        <v>70</v>
      </c>
    </row>
    <row r="226" spans="1:18" ht="27">
      <c r="A226" s="79" t="s">
        <v>14</v>
      </c>
      <c r="B226" s="79" t="s">
        <v>29</v>
      </c>
      <c r="C226" s="79" t="s">
        <v>6</v>
      </c>
      <c r="D226" s="36" t="str">
        <f t="shared" si="3"/>
        <v>Public</v>
      </c>
      <c r="E226" s="80">
        <v>354</v>
      </c>
      <c r="F226" s="80">
        <v>354</v>
      </c>
      <c r="G226" s="79" t="s">
        <v>269</v>
      </c>
      <c r="H226" s="80">
        <v>186</v>
      </c>
      <c r="I226" s="80">
        <v>1</v>
      </c>
      <c r="J226" s="80">
        <v>1</v>
      </c>
      <c r="K226" s="80">
        <v>1</v>
      </c>
      <c r="L226" s="80">
        <v>6</v>
      </c>
      <c r="M226" s="79" t="s">
        <v>1470</v>
      </c>
      <c r="N226" s="79" t="s">
        <v>1502</v>
      </c>
      <c r="O226" s="80">
        <v>3</v>
      </c>
      <c r="P226" s="80">
        <v>302</v>
      </c>
      <c r="Q226" s="80">
        <v>2003</v>
      </c>
      <c r="R226" s="79" t="s">
        <v>70</v>
      </c>
    </row>
    <row r="227" spans="1:18" ht="27">
      <c r="A227" s="79" t="s">
        <v>14</v>
      </c>
      <c r="B227" s="79" t="s">
        <v>29</v>
      </c>
      <c r="C227" s="79" t="s">
        <v>6</v>
      </c>
      <c r="D227" s="36" t="str">
        <f t="shared" si="3"/>
        <v>Public</v>
      </c>
      <c r="E227" s="80">
        <v>357</v>
      </c>
      <c r="F227" s="80">
        <v>357</v>
      </c>
      <c r="G227" s="79" t="s">
        <v>272</v>
      </c>
      <c r="H227" s="80">
        <v>189</v>
      </c>
      <c r="I227" s="80">
        <v>1</v>
      </c>
      <c r="J227" s="80">
        <v>1</v>
      </c>
      <c r="K227" s="80">
        <v>1</v>
      </c>
      <c r="L227" s="80">
        <v>6</v>
      </c>
      <c r="M227" s="79" t="s">
        <v>1470</v>
      </c>
      <c r="N227" s="79" t="s">
        <v>1504</v>
      </c>
      <c r="O227" s="80">
        <v>3</v>
      </c>
      <c r="P227" s="80">
        <v>302</v>
      </c>
      <c r="Q227" s="80">
        <v>1981</v>
      </c>
      <c r="R227" s="79" t="s">
        <v>70</v>
      </c>
    </row>
    <row r="228" spans="1:18" ht="27">
      <c r="A228" s="79" t="s">
        <v>14</v>
      </c>
      <c r="B228" s="79" t="s">
        <v>29</v>
      </c>
      <c r="C228" s="79" t="s">
        <v>6</v>
      </c>
      <c r="D228" s="36" t="str">
        <f t="shared" si="3"/>
        <v>Public</v>
      </c>
      <c r="E228" s="80">
        <v>358</v>
      </c>
      <c r="F228" s="80">
        <v>358</v>
      </c>
      <c r="G228" s="79" t="s">
        <v>273</v>
      </c>
      <c r="H228" s="80">
        <v>398</v>
      </c>
      <c r="I228" s="80">
        <v>1</v>
      </c>
      <c r="J228" s="80">
        <v>1</v>
      </c>
      <c r="K228" s="80">
        <v>1</v>
      </c>
      <c r="L228" s="80">
        <v>6</v>
      </c>
      <c r="M228" s="79" t="s">
        <v>1470</v>
      </c>
      <c r="N228" s="79" t="s">
        <v>1501</v>
      </c>
      <c r="O228" s="80">
        <v>3</v>
      </c>
      <c r="P228" s="80">
        <v>302</v>
      </c>
      <c r="Q228" s="80">
        <v>1978</v>
      </c>
      <c r="R228" s="79" t="s">
        <v>70</v>
      </c>
    </row>
    <row r="229" spans="1:18" ht="40.5">
      <c r="A229" s="79" t="s">
        <v>14</v>
      </c>
      <c r="B229" s="79" t="s">
        <v>29</v>
      </c>
      <c r="C229" s="79" t="s">
        <v>6</v>
      </c>
      <c r="D229" s="36" t="str">
        <f t="shared" si="3"/>
        <v>Public</v>
      </c>
      <c r="E229" s="80">
        <v>360</v>
      </c>
      <c r="F229" s="80">
        <v>360</v>
      </c>
      <c r="G229" s="79" t="s">
        <v>275</v>
      </c>
      <c r="H229" s="80">
        <v>1535</v>
      </c>
      <c r="I229" s="80">
        <v>1</v>
      </c>
      <c r="J229" s="80">
        <v>1</v>
      </c>
      <c r="K229" s="80">
        <v>1</v>
      </c>
      <c r="L229" s="80">
        <v>6</v>
      </c>
      <c r="M229" s="79" t="s">
        <v>1470</v>
      </c>
      <c r="N229" s="79" t="s">
        <v>1505</v>
      </c>
      <c r="O229" s="80">
        <v>3</v>
      </c>
      <c r="P229" s="80">
        <v>302</v>
      </c>
      <c r="Q229" s="80">
        <v>1985</v>
      </c>
      <c r="R229" s="79" t="s">
        <v>70</v>
      </c>
    </row>
    <row r="230" spans="1:18" ht="27">
      <c r="A230" s="79" t="s">
        <v>14</v>
      </c>
      <c r="B230" s="79" t="s">
        <v>29</v>
      </c>
      <c r="C230" s="79" t="s">
        <v>6</v>
      </c>
      <c r="D230" s="36" t="str">
        <f t="shared" si="3"/>
        <v>Public</v>
      </c>
      <c r="E230" s="80">
        <v>362</v>
      </c>
      <c r="F230" s="80">
        <v>362</v>
      </c>
      <c r="G230" s="79" t="s">
        <v>277</v>
      </c>
      <c r="H230" s="80">
        <v>375</v>
      </c>
      <c r="I230" s="80">
        <v>1</v>
      </c>
      <c r="J230" s="80">
        <v>1</v>
      </c>
      <c r="K230" s="80">
        <v>1</v>
      </c>
      <c r="L230" s="80">
        <v>6</v>
      </c>
      <c r="M230" s="79" t="s">
        <v>1470</v>
      </c>
      <c r="N230" s="79" t="s">
        <v>1501</v>
      </c>
      <c r="O230" s="80">
        <v>3</v>
      </c>
      <c r="P230" s="80">
        <v>302</v>
      </c>
      <c r="Q230" s="80">
        <v>1980</v>
      </c>
      <c r="R230" s="79" t="s">
        <v>70</v>
      </c>
    </row>
    <row r="231" spans="1:18" ht="27">
      <c r="A231" s="79" t="s">
        <v>14</v>
      </c>
      <c r="B231" s="79" t="s">
        <v>29</v>
      </c>
      <c r="C231" s="79" t="s">
        <v>6</v>
      </c>
      <c r="D231" s="36" t="str">
        <f t="shared" si="3"/>
        <v>Public</v>
      </c>
      <c r="E231" s="80">
        <v>363</v>
      </c>
      <c r="F231" s="80">
        <v>363</v>
      </c>
      <c r="G231" s="79" t="s">
        <v>278</v>
      </c>
      <c r="H231" s="80">
        <v>394</v>
      </c>
      <c r="I231" s="80">
        <v>1</v>
      </c>
      <c r="J231" s="80">
        <v>1</v>
      </c>
      <c r="K231" s="80">
        <v>1</v>
      </c>
      <c r="L231" s="80">
        <v>6</v>
      </c>
      <c r="M231" s="79" t="s">
        <v>1470</v>
      </c>
      <c r="N231" s="79" t="s">
        <v>1506</v>
      </c>
      <c r="O231" s="80">
        <v>3</v>
      </c>
      <c r="P231" s="80">
        <v>302</v>
      </c>
      <c r="Q231" s="80">
        <v>1981</v>
      </c>
      <c r="R231" s="79" t="s">
        <v>70</v>
      </c>
    </row>
    <row r="232" spans="1:18" ht="27">
      <c r="A232" s="79" t="s">
        <v>14</v>
      </c>
      <c r="B232" s="79" t="s">
        <v>29</v>
      </c>
      <c r="C232" s="79" t="s">
        <v>6</v>
      </c>
      <c r="D232" s="36" t="str">
        <f t="shared" si="3"/>
        <v>Public</v>
      </c>
      <c r="E232" s="80">
        <v>364</v>
      </c>
      <c r="F232" s="80">
        <v>364</v>
      </c>
      <c r="G232" s="79" t="s">
        <v>279</v>
      </c>
      <c r="H232" s="80">
        <v>347</v>
      </c>
      <c r="I232" s="80">
        <v>1</v>
      </c>
      <c r="J232" s="80">
        <v>1</v>
      </c>
      <c r="K232" s="80">
        <v>1</v>
      </c>
      <c r="L232" s="80">
        <v>6</v>
      </c>
      <c r="M232" s="79" t="s">
        <v>1470</v>
      </c>
      <c r="N232" s="79" t="s">
        <v>1501</v>
      </c>
      <c r="O232" s="80">
        <v>3</v>
      </c>
      <c r="P232" s="80">
        <v>302</v>
      </c>
      <c r="Q232" s="80">
        <v>1959</v>
      </c>
      <c r="R232" s="79" t="s">
        <v>70</v>
      </c>
    </row>
    <row r="233" spans="1:18" ht="40.5">
      <c r="A233" s="79" t="s">
        <v>14</v>
      </c>
      <c r="B233" s="79" t="s">
        <v>29</v>
      </c>
      <c r="C233" s="79" t="s">
        <v>6</v>
      </c>
      <c r="D233" s="36" t="str">
        <f t="shared" si="3"/>
        <v>Public</v>
      </c>
      <c r="E233" s="80">
        <v>365</v>
      </c>
      <c r="F233" s="80">
        <v>365</v>
      </c>
      <c r="G233" s="79" t="s">
        <v>280</v>
      </c>
      <c r="H233" s="80">
        <v>363</v>
      </c>
      <c r="I233" s="80">
        <v>1</v>
      </c>
      <c r="J233" s="80">
        <v>1</v>
      </c>
      <c r="K233" s="80">
        <v>1</v>
      </c>
      <c r="L233" s="80">
        <v>6</v>
      </c>
      <c r="M233" s="79" t="s">
        <v>1470</v>
      </c>
      <c r="N233" s="79" t="s">
        <v>1501</v>
      </c>
      <c r="O233" s="80">
        <v>3</v>
      </c>
      <c r="P233" s="80">
        <v>302</v>
      </c>
      <c r="Q233" s="80">
        <v>1985</v>
      </c>
      <c r="R233" s="79" t="s">
        <v>70</v>
      </c>
    </row>
    <row r="234" spans="1:18" ht="40.5">
      <c r="A234" s="79" t="s">
        <v>14</v>
      </c>
      <c r="B234" s="79" t="s">
        <v>29</v>
      </c>
      <c r="C234" s="79" t="s">
        <v>6</v>
      </c>
      <c r="D234" s="36" t="str">
        <f t="shared" si="3"/>
        <v>Public</v>
      </c>
      <c r="E234" s="80">
        <v>366</v>
      </c>
      <c r="F234" s="80">
        <v>366</v>
      </c>
      <c r="G234" s="79" t="s">
        <v>281</v>
      </c>
      <c r="H234" s="80">
        <v>291</v>
      </c>
      <c r="I234" s="80">
        <v>1</v>
      </c>
      <c r="J234" s="80">
        <v>1</v>
      </c>
      <c r="K234" s="80">
        <v>1</v>
      </c>
      <c r="L234" s="80">
        <v>6</v>
      </c>
      <c r="M234" s="79" t="s">
        <v>1470</v>
      </c>
      <c r="N234" s="79" t="s">
        <v>1502</v>
      </c>
      <c r="O234" s="80">
        <v>3</v>
      </c>
      <c r="P234" s="80">
        <v>302</v>
      </c>
      <c r="Q234" s="80">
        <v>1984</v>
      </c>
      <c r="R234" s="79" t="s">
        <v>70</v>
      </c>
    </row>
    <row r="235" spans="1:18" ht="27">
      <c r="A235" s="79" t="s">
        <v>14</v>
      </c>
      <c r="B235" s="79" t="s">
        <v>29</v>
      </c>
      <c r="C235" s="79" t="s">
        <v>6</v>
      </c>
      <c r="D235" s="36" t="str">
        <f t="shared" si="3"/>
        <v>Public</v>
      </c>
      <c r="E235" s="80">
        <v>367</v>
      </c>
      <c r="F235" s="80">
        <v>367</v>
      </c>
      <c r="G235" s="79" t="s">
        <v>282</v>
      </c>
      <c r="H235" s="80">
        <v>294</v>
      </c>
      <c r="I235" s="80">
        <v>1</v>
      </c>
      <c r="J235" s="80">
        <v>1</v>
      </c>
      <c r="K235" s="80">
        <v>1</v>
      </c>
      <c r="L235" s="80">
        <v>6</v>
      </c>
      <c r="M235" s="79" t="s">
        <v>1470</v>
      </c>
      <c r="N235" s="79" t="s">
        <v>1502</v>
      </c>
      <c r="O235" s="80">
        <v>3</v>
      </c>
      <c r="P235" s="80">
        <v>302</v>
      </c>
      <c r="Q235" s="80">
        <v>1976</v>
      </c>
      <c r="R235" s="79" t="s">
        <v>70</v>
      </c>
    </row>
    <row r="236" spans="1:18" ht="40.5">
      <c r="A236" s="79" t="s">
        <v>14</v>
      </c>
      <c r="B236" s="79" t="s">
        <v>29</v>
      </c>
      <c r="C236" s="79" t="s">
        <v>6</v>
      </c>
      <c r="D236" s="36" t="str">
        <f t="shared" si="3"/>
        <v>Public</v>
      </c>
      <c r="E236" s="80">
        <v>368</v>
      </c>
      <c r="F236" s="80">
        <v>368</v>
      </c>
      <c r="G236" s="79" t="s">
        <v>283</v>
      </c>
      <c r="H236" s="80">
        <v>335</v>
      </c>
      <c r="I236" s="80">
        <v>1</v>
      </c>
      <c r="J236" s="80">
        <v>1</v>
      </c>
      <c r="K236" s="80">
        <v>1</v>
      </c>
      <c r="L236" s="80">
        <v>6</v>
      </c>
      <c r="M236" s="79" t="s">
        <v>1470</v>
      </c>
      <c r="N236" s="79" t="s">
        <v>1507</v>
      </c>
      <c r="O236" s="80">
        <v>3</v>
      </c>
      <c r="P236" s="80">
        <v>302</v>
      </c>
      <c r="Q236" s="80">
        <v>1980</v>
      </c>
      <c r="R236" s="79" t="s">
        <v>70</v>
      </c>
    </row>
    <row r="237" spans="1:18" ht="40.5">
      <c r="A237" s="79" t="s">
        <v>14</v>
      </c>
      <c r="B237" s="79" t="s">
        <v>29</v>
      </c>
      <c r="C237" s="79" t="s">
        <v>6</v>
      </c>
      <c r="D237" s="36" t="str">
        <f t="shared" si="3"/>
        <v>Public</v>
      </c>
      <c r="E237" s="80">
        <v>369</v>
      </c>
      <c r="F237" s="80">
        <v>369</v>
      </c>
      <c r="G237" s="79" t="s">
        <v>284</v>
      </c>
      <c r="H237" s="80">
        <v>207</v>
      </c>
      <c r="I237" s="80">
        <v>1</v>
      </c>
      <c r="J237" s="80">
        <v>1</v>
      </c>
      <c r="K237" s="80">
        <v>1</v>
      </c>
      <c r="L237" s="80">
        <v>6</v>
      </c>
      <c r="M237" s="79" t="s">
        <v>1470</v>
      </c>
      <c r="N237" s="79" t="s">
        <v>1506</v>
      </c>
      <c r="O237" s="80">
        <v>3</v>
      </c>
      <c r="P237" s="80">
        <v>302</v>
      </c>
      <c r="Q237" s="80">
        <v>1984</v>
      </c>
      <c r="R237" s="79" t="s">
        <v>70</v>
      </c>
    </row>
    <row r="238" spans="1:18" ht="27">
      <c r="A238" s="79" t="s">
        <v>14</v>
      </c>
      <c r="B238" s="79" t="s">
        <v>29</v>
      </c>
      <c r="C238" s="79" t="s">
        <v>6</v>
      </c>
      <c r="D238" s="36" t="str">
        <f t="shared" si="3"/>
        <v>Public</v>
      </c>
      <c r="E238" s="80">
        <v>375</v>
      </c>
      <c r="F238" s="80">
        <v>375</v>
      </c>
      <c r="G238" s="79" t="s">
        <v>290</v>
      </c>
      <c r="H238" s="80">
        <v>121</v>
      </c>
      <c r="I238" s="80">
        <v>1</v>
      </c>
      <c r="J238" s="80">
        <v>1</v>
      </c>
      <c r="K238" s="80">
        <v>1</v>
      </c>
      <c r="L238" s="80">
        <v>6</v>
      </c>
      <c r="M238" s="79" t="s">
        <v>1470</v>
      </c>
      <c r="N238" s="79" t="s">
        <v>1508</v>
      </c>
      <c r="O238" s="80">
        <v>3</v>
      </c>
      <c r="P238" s="80">
        <v>304</v>
      </c>
      <c r="Q238" s="80">
        <v>1982</v>
      </c>
      <c r="R238" s="79" t="s">
        <v>70</v>
      </c>
    </row>
    <row r="239" spans="1:18" ht="27">
      <c r="A239" s="79" t="s">
        <v>14</v>
      </c>
      <c r="B239" s="79" t="s">
        <v>29</v>
      </c>
      <c r="C239" s="79" t="s">
        <v>6</v>
      </c>
      <c r="D239" s="36" t="str">
        <f t="shared" si="3"/>
        <v>Public</v>
      </c>
      <c r="E239" s="80">
        <v>376</v>
      </c>
      <c r="F239" s="80">
        <v>376</v>
      </c>
      <c r="G239" s="79" t="s">
        <v>291</v>
      </c>
      <c r="H239" s="80">
        <v>175</v>
      </c>
      <c r="I239" s="80">
        <v>1</v>
      </c>
      <c r="J239" s="80">
        <v>1</v>
      </c>
      <c r="K239" s="80">
        <v>1</v>
      </c>
      <c r="L239" s="80">
        <v>6</v>
      </c>
      <c r="M239" s="79" t="s">
        <v>1470</v>
      </c>
      <c r="N239" s="79" t="s">
        <v>1509</v>
      </c>
      <c r="O239" s="80">
        <v>3</v>
      </c>
      <c r="P239" s="80">
        <v>304</v>
      </c>
      <c r="Q239" s="80">
        <v>1982</v>
      </c>
      <c r="R239" s="79" t="s">
        <v>70</v>
      </c>
    </row>
    <row r="240" spans="1:18" ht="27">
      <c r="A240" s="79" t="s">
        <v>14</v>
      </c>
      <c r="B240" s="79" t="s">
        <v>29</v>
      </c>
      <c r="C240" s="79" t="s">
        <v>6</v>
      </c>
      <c r="D240" s="36" t="str">
        <f t="shared" si="3"/>
        <v>Public</v>
      </c>
      <c r="E240" s="80">
        <v>379</v>
      </c>
      <c r="F240" s="80">
        <v>379</v>
      </c>
      <c r="G240" s="79" t="s">
        <v>294</v>
      </c>
      <c r="H240" s="80">
        <v>266</v>
      </c>
      <c r="I240" s="80">
        <v>1</v>
      </c>
      <c r="J240" s="80">
        <v>1</v>
      </c>
      <c r="K240" s="80">
        <v>1</v>
      </c>
      <c r="L240" s="80">
        <v>6</v>
      </c>
      <c r="M240" s="79" t="s">
        <v>1470</v>
      </c>
      <c r="N240" s="79" t="s">
        <v>1507</v>
      </c>
      <c r="O240" s="80">
        <v>3</v>
      </c>
      <c r="P240" s="80">
        <v>304</v>
      </c>
      <c r="Q240" s="80">
        <v>1982</v>
      </c>
      <c r="R240" s="79" t="s">
        <v>70</v>
      </c>
    </row>
    <row r="241" spans="1:18" ht="40.5">
      <c r="A241" s="79" t="s">
        <v>14</v>
      </c>
      <c r="B241" s="79" t="s">
        <v>29</v>
      </c>
      <c r="C241" s="79" t="s">
        <v>6</v>
      </c>
      <c r="D241" s="36" t="str">
        <f t="shared" si="3"/>
        <v>Public</v>
      </c>
      <c r="E241" s="80">
        <v>381</v>
      </c>
      <c r="F241" s="80">
        <v>381</v>
      </c>
      <c r="G241" s="79" t="s">
        <v>296</v>
      </c>
      <c r="H241" s="80">
        <v>202</v>
      </c>
      <c r="I241" s="80">
        <v>1</v>
      </c>
      <c r="J241" s="80">
        <v>1</v>
      </c>
      <c r="K241" s="80">
        <v>1</v>
      </c>
      <c r="L241" s="80">
        <v>6</v>
      </c>
      <c r="M241" s="79" t="s">
        <v>1470</v>
      </c>
      <c r="N241" s="79" t="s">
        <v>1510</v>
      </c>
      <c r="O241" s="80">
        <v>3</v>
      </c>
      <c r="P241" s="80">
        <v>304</v>
      </c>
      <c r="Q241" s="80">
        <v>1984</v>
      </c>
      <c r="R241" s="79" t="s">
        <v>70</v>
      </c>
    </row>
    <row r="242" spans="1:18" ht="27">
      <c r="A242" s="79" t="s">
        <v>14</v>
      </c>
      <c r="B242" s="79" t="s">
        <v>29</v>
      </c>
      <c r="C242" s="79" t="s">
        <v>6</v>
      </c>
      <c r="D242" s="36" t="str">
        <f t="shared" si="3"/>
        <v>Public</v>
      </c>
      <c r="E242" s="80">
        <v>389</v>
      </c>
      <c r="F242" s="80">
        <v>389</v>
      </c>
      <c r="G242" s="79" t="s">
        <v>302</v>
      </c>
      <c r="H242" s="80">
        <v>137</v>
      </c>
      <c r="I242" s="80">
        <v>1</v>
      </c>
      <c r="J242" s="80">
        <v>1</v>
      </c>
      <c r="K242" s="80">
        <v>1</v>
      </c>
      <c r="L242" s="80">
        <v>6</v>
      </c>
      <c r="M242" s="79" t="s">
        <v>1470</v>
      </c>
      <c r="N242" s="79" t="s">
        <v>1511</v>
      </c>
      <c r="O242" s="80">
        <v>3</v>
      </c>
      <c r="P242" s="80">
        <v>305</v>
      </c>
      <c r="Q242" s="80">
        <v>2000</v>
      </c>
      <c r="R242" s="79" t="s">
        <v>70</v>
      </c>
    </row>
    <row r="243" spans="1:18" ht="54">
      <c r="A243" s="79" t="s">
        <v>14</v>
      </c>
      <c r="B243" s="79" t="s">
        <v>29</v>
      </c>
      <c r="C243" s="79" t="s">
        <v>6</v>
      </c>
      <c r="D243" s="36" t="str">
        <f t="shared" si="3"/>
        <v>Public</v>
      </c>
      <c r="E243" s="80">
        <v>390</v>
      </c>
      <c r="F243" s="80">
        <v>390</v>
      </c>
      <c r="G243" s="79" t="s">
        <v>303</v>
      </c>
      <c r="H243" s="80">
        <v>193</v>
      </c>
      <c r="I243" s="80">
        <v>1</v>
      </c>
      <c r="J243" s="80">
        <v>1</v>
      </c>
      <c r="K243" s="80">
        <v>1</v>
      </c>
      <c r="L243" s="80">
        <v>6</v>
      </c>
      <c r="M243" s="79" t="s">
        <v>1470</v>
      </c>
      <c r="N243" s="79" t="s">
        <v>1511</v>
      </c>
      <c r="O243" s="80">
        <v>3</v>
      </c>
      <c r="P243" s="80">
        <v>305</v>
      </c>
      <c r="Q243" s="80">
        <v>2008</v>
      </c>
      <c r="R243" s="79" t="s">
        <v>70</v>
      </c>
    </row>
    <row r="244" spans="1:18" ht="40.5">
      <c r="A244" s="79" t="s">
        <v>14</v>
      </c>
      <c r="B244" s="79" t="s">
        <v>29</v>
      </c>
      <c r="C244" s="79" t="s">
        <v>6</v>
      </c>
      <c r="D244" s="36" t="str">
        <f t="shared" si="3"/>
        <v>Public</v>
      </c>
      <c r="E244" s="80">
        <v>394</v>
      </c>
      <c r="F244" s="80">
        <v>394</v>
      </c>
      <c r="G244" s="79" t="s">
        <v>307</v>
      </c>
      <c r="H244" s="80">
        <v>187</v>
      </c>
      <c r="I244" s="80">
        <v>1</v>
      </c>
      <c r="J244" s="80">
        <v>1</v>
      </c>
      <c r="K244" s="80">
        <v>1</v>
      </c>
      <c r="L244" s="80">
        <v>6</v>
      </c>
      <c r="M244" s="79" t="s">
        <v>1470</v>
      </c>
      <c r="N244" s="79" t="s">
        <v>1511</v>
      </c>
      <c r="O244" s="80">
        <v>3</v>
      </c>
      <c r="P244" s="80">
        <v>305</v>
      </c>
      <c r="Q244" s="80">
        <v>2006</v>
      </c>
      <c r="R244" s="79" t="s">
        <v>70</v>
      </c>
    </row>
    <row r="245" spans="1:18" ht="27">
      <c r="A245" s="79" t="s">
        <v>14</v>
      </c>
      <c r="B245" s="79" t="s">
        <v>29</v>
      </c>
      <c r="C245" s="79" t="s">
        <v>6</v>
      </c>
      <c r="D245" s="36" t="str">
        <f t="shared" si="3"/>
        <v>Public</v>
      </c>
      <c r="E245" s="80">
        <v>397</v>
      </c>
      <c r="F245" s="80">
        <v>397</v>
      </c>
      <c r="G245" s="79" t="s">
        <v>310</v>
      </c>
      <c r="H245" s="80">
        <v>181</v>
      </c>
      <c r="I245" s="80">
        <v>1</v>
      </c>
      <c r="J245" s="80">
        <v>1</v>
      </c>
      <c r="K245" s="80">
        <v>1</v>
      </c>
      <c r="L245" s="80">
        <v>6</v>
      </c>
      <c r="M245" s="79" t="s">
        <v>1470</v>
      </c>
      <c r="N245" s="79" t="s">
        <v>1510</v>
      </c>
      <c r="O245" s="80">
        <v>3</v>
      </c>
      <c r="P245" s="80">
        <v>305</v>
      </c>
      <c r="Q245" s="80">
        <v>1984</v>
      </c>
      <c r="R245" s="79" t="s">
        <v>70</v>
      </c>
    </row>
    <row r="246" spans="1:18" ht="27">
      <c r="A246" s="79" t="s">
        <v>14</v>
      </c>
      <c r="B246" s="79" t="s">
        <v>29</v>
      </c>
      <c r="C246" s="79" t="s">
        <v>6</v>
      </c>
      <c r="D246" s="36" t="str">
        <f t="shared" si="3"/>
        <v>Public</v>
      </c>
      <c r="E246" s="80">
        <v>398</v>
      </c>
      <c r="F246" s="80">
        <v>398</v>
      </c>
      <c r="G246" s="79" t="s">
        <v>311</v>
      </c>
      <c r="H246" s="80">
        <v>256</v>
      </c>
      <c r="I246" s="80">
        <v>1</v>
      </c>
      <c r="J246" s="80">
        <v>1</v>
      </c>
      <c r="K246" s="80">
        <v>1</v>
      </c>
      <c r="L246" s="80">
        <v>6</v>
      </c>
      <c r="M246" s="79" t="s">
        <v>1470</v>
      </c>
      <c r="N246" s="79" t="s">
        <v>1512</v>
      </c>
      <c r="O246" s="80">
        <v>3</v>
      </c>
      <c r="P246" s="80">
        <v>305</v>
      </c>
      <c r="Q246" s="80">
        <v>1983</v>
      </c>
      <c r="R246" s="79" t="s">
        <v>70</v>
      </c>
    </row>
    <row r="247" spans="1:18" ht="40.5">
      <c r="A247" s="79" t="s">
        <v>14</v>
      </c>
      <c r="B247" s="79" t="s">
        <v>29</v>
      </c>
      <c r="C247" s="79" t="s">
        <v>6</v>
      </c>
      <c r="D247" s="36" t="str">
        <f t="shared" si="3"/>
        <v>Public</v>
      </c>
      <c r="E247" s="80">
        <v>399</v>
      </c>
      <c r="F247" s="80">
        <v>399</v>
      </c>
      <c r="G247" s="79" t="s">
        <v>312</v>
      </c>
      <c r="H247" s="80">
        <v>136</v>
      </c>
      <c r="I247" s="80">
        <v>1</v>
      </c>
      <c r="J247" s="80">
        <v>1</v>
      </c>
      <c r="K247" s="80">
        <v>1</v>
      </c>
      <c r="L247" s="80">
        <v>6</v>
      </c>
      <c r="M247" s="79" t="s">
        <v>1470</v>
      </c>
      <c r="N247" s="79" t="s">
        <v>1512</v>
      </c>
      <c r="O247" s="80">
        <v>3</v>
      </c>
      <c r="P247" s="80">
        <v>305</v>
      </c>
      <c r="Q247" s="80">
        <v>1986</v>
      </c>
      <c r="R247" s="79" t="s">
        <v>70</v>
      </c>
    </row>
    <row r="248" spans="1:18" ht="54">
      <c r="A248" s="79" t="s">
        <v>14</v>
      </c>
      <c r="B248" s="79" t="s">
        <v>29</v>
      </c>
      <c r="C248" s="79" t="s">
        <v>6</v>
      </c>
      <c r="D248" s="36" t="str">
        <f t="shared" si="3"/>
        <v>Public</v>
      </c>
      <c r="E248" s="80">
        <v>403</v>
      </c>
      <c r="F248" s="80">
        <v>403</v>
      </c>
      <c r="G248" s="79" t="s">
        <v>315</v>
      </c>
      <c r="H248" s="80">
        <v>290</v>
      </c>
      <c r="I248" s="80">
        <v>1</v>
      </c>
      <c r="J248" s="80">
        <v>1</v>
      </c>
      <c r="K248" s="80">
        <v>1</v>
      </c>
      <c r="L248" s="80">
        <v>6</v>
      </c>
      <c r="M248" s="79" t="s">
        <v>1470</v>
      </c>
      <c r="N248" s="79" t="s">
        <v>1499</v>
      </c>
      <c r="O248" s="80">
        <v>3</v>
      </c>
      <c r="P248" s="80">
        <v>306</v>
      </c>
      <c r="Q248" s="80">
        <v>1989</v>
      </c>
      <c r="R248" s="79" t="s">
        <v>70</v>
      </c>
    </row>
    <row r="249" spans="1:18" ht="27">
      <c r="A249" s="79" t="s">
        <v>14</v>
      </c>
      <c r="B249" s="79" t="s">
        <v>29</v>
      </c>
      <c r="C249" s="79" t="s">
        <v>6</v>
      </c>
      <c r="D249" s="36" t="str">
        <f t="shared" si="3"/>
        <v>Public</v>
      </c>
      <c r="E249" s="80">
        <v>404</v>
      </c>
      <c r="F249" s="80">
        <v>404</v>
      </c>
      <c r="G249" s="79" t="s">
        <v>316</v>
      </c>
      <c r="H249" s="80">
        <v>330</v>
      </c>
      <c r="I249" s="80">
        <v>1</v>
      </c>
      <c r="J249" s="80">
        <v>1</v>
      </c>
      <c r="K249" s="80">
        <v>1</v>
      </c>
      <c r="L249" s="80">
        <v>6</v>
      </c>
      <c r="M249" s="79" t="s">
        <v>1470</v>
      </c>
      <c r="N249" s="79" t="s">
        <v>1506</v>
      </c>
      <c r="O249" s="80">
        <v>3</v>
      </c>
      <c r="P249" s="80">
        <v>306</v>
      </c>
      <c r="Q249" s="80">
        <v>1985</v>
      </c>
      <c r="R249" s="79" t="s">
        <v>70</v>
      </c>
    </row>
    <row r="250" spans="1:18" ht="27">
      <c r="A250" s="79" t="s">
        <v>14</v>
      </c>
      <c r="B250" s="79" t="s">
        <v>29</v>
      </c>
      <c r="C250" s="79" t="s">
        <v>6</v>
      </c>
      <c r="D250" s="36" t="str">
        <f t="shared" si="3"/>
        <v>Public</v>
      </c>
      <c r="E250" s="80">
        <v>405</v>
      </c>
      <c r="F250" s="80">
        <v>405</v>
      </c>
      <c r="G250" s="79" t="s">
        <v>317</v>
      </c>
      <c r="H250" s="80">
        <v>146</v>
      </c>
      <c r="I250" s="80">
        <v>1</v>
      </c>
      <c r="J250" s="80">
        <v>1</v>
      </c>
      <c r="K250" s="80">
        <v>1</v>
      </c>
      <c r="L250" s="80">
        <v>5</v>
      </c>
      <c r="M250" s="79" t="s">
        <v>1470</v>
      </c>
      <c r="N250" s="79" t="s">
        <v>1499</v>
      </c>
      <c r="O250" s="80">
        <v>3</v>
      </c>
      <c r="P250" s="80">
        <v>306</v>
      </c>
      <c r="Q250" s="80">
        <v>1985</v>
      </c>
      <c r="R250" s="79" t="s">
        <v>70</v>
      </c>
    </row>
    <row r="251" spans="1:18" ht="27">
      <c r="A251" s="79" t="s">
        <v>14</v>
      </c>
      <c r="B251" s="79" t="s">
        <v>29</v>
      </c>
      <c r="C251" s="79" t="s">
        <v>6</v>
      </c>
      <c r="D251" s="36" t="str">
        <f t="shared" si="3"/>
        <v>Public</v>
      </c>
      <c r="E251" s="80">
        <v>406</v>
      </c>
      <c r="F251" s="80">
        <v>406</v>
      </c>
      <c r="G251" s="79" t="s">
        <v>318</v>
      </c>
      <c r="H251" s="80">
        <v>105</v>
      </c>
      <c r="I251" s="80">
        <v>1</v>
      </c>
      <c r="J251" s="80">
        <v>1</v>
      </c>
      <c r="K251" s="80">
        <v>1</v>
      </c>
      <c r="L251" s="80">
        <v>6</v>
      </c>
      <c r="M251" s="79" t="s">
        <v>1470</v>
      </c>
      <c r="N251" s="79" t="s">
        <v>1499</v>
      </c>
      <c r="O251" s="80">
        <v>3</v>
      </c>
      <c r="P251" s="80">
        <v>306</v>
      </c>
      <c r="Q251" s="80">
        <v>1992</v>
      </c>
      <c r="R251" s="79" t="s">
        <v>70</v>
      </c>
    </row>
    <row r="252" spans="1:18" ht="54">
      <c r="A252" s="79" t="s">
        <v>14</v>
      </c>
      <c r="B252" s="79" t="s">
        <v>29</v>
      </c>
      <c r="C252" s="79" t="s">
        <v>6</v>
      </c>
      <c r="D252" s="36" t="str">
        <f t="shared" si="3"/>
        <v>Public</v>
      </c>
      <c r="E252" s="80">
        <v>407</v>
      </c>
      <c r="F252" s="80">
        <v>407</v>
      </c>
      <c r="G252" s="79" t="s">
        <v>319</v>
      </c>
      <c r="H252" s="80">
        <v>124</v>
      </c>
      <c r="I252" s="80">
        <v>1</v>
      </c>
      <c r="J252" s="80">
        <v>1</v>
      </c>
      <c r="K252" s="80">
        <v>1</v>
      </c>
      <c r="L252" s="80">
        <v>6</v>
      </c>
      <c r="M252" s="79" t="s">
        <v>1470</v>
      </c>
      <c r="N252" s="79" t="s">
        <v>1506</v>
      </c>
      <c r="O252" s="80">
        <v>3</v>
      </c>
      <c r="P252" s="80">
        <v>306</v>
      </c>
      <c r="Q252" s="80">
        <v>1998</v>
      </c>
      <c r="R252" s="79" t="s">
        <v>70</v>
      </c>
    </row>
    <row r="253" spans="1:18" ht="40.5">
      <c r="A253" s="79" t="s">
        <v>14</v>
      </c>
      <c r="B253" s="79" t="s">
        <v>29</v>
      </c>
      <c r="C253" s="79" t="s">
        <v>6</v>
      </c>
      <c r="D253" s="36" t="str">
        <f t="shared" si="3"/>
        <v>Public</v>
      </c>
      <c r="E253" s="80">
        <v>420</v>
      </c>
      <c r="F253" s="80">
        <v>420</v>
      </c>
      <c r="G253" s="79" t="s">
        <v>332</v>
      </c>
      <c r="H253" s="80">
        <v>634</v>
      </c>
      <c r="I253" s="80">
        <v>1</v>
      </c>
      <c r="J253" s="80">
        <v>1</v>
      </c>
      <c r="K253" s="80">
        <v>1</v>
      </c>
      <c r="L253" s="80">
        <v>6</v>
      </c>
      <c r="M253" s="79" t="s">
        <v>1470</v>
      </c>
      <c r="N253" s="79" t="s">
        <v>1513</v>
      </c>
      <c r="O253" s="80">
        <v>3</v>
      </c>
      <c r="P253" s="80">
        <v>307</v>
      </c>
      <c r="Q253" s="80">
        <v>1979</v>
      </c>
      <c r="R253" s="79" t="s">
        <v>70</v>
      </c>
    </row>
    <row r="254" spans="1:18" ht="27">
      <c r="A254" s="79" t="s">
        <v>14</v>
      </c>
      <c r="B254" s="79" t="s">
        <v>29</v>
      </c>
      <c r="C254" s="79" t="s">
        <v>6</v>
      </c>
      <c r="D254" s="36" t="str">
        <f t="shared" si="3"/>
        <v>Public</v>
      </c>
      <c r="E254" s="80">
        <v>421</v>
      </c>
      <c r="F254" s="80">
        <v>421</v>
      </c>
      <c r="G254" s="79" t="s">
        <v>333</v>
      </c>
      <c r="H254" s="80">
        <v>172</v>
      </c>
      <c r="I254" s="80">
        <v>1</v>
      </c>
      <c r="J254" s="80">
        <v>1</v>
      </c>
      <c r="K254" s="80">
        <v>1</v>
      </c>
      <c r="L254" s="80">
        <v>6</v>
      </c>
      <c r="M254" s="79" t="s">
        <v>1470</v>
      </c>
      <c r="N254" s="79" t="s">
        <v>1514</v>
      </c>
      <c r="O254" s="80">
        <v>3</v>
      </c>
      <c r="P254" s="80">
        <v>307</v>
      </c>
      <c r="Q254" s="80">
        <v>1993</v>
      </c>
      <c r="R254" s="79" t="s">
        <v>70</v>
      </c>
    </row>
    <row r="255" spans="1:18" ht="27">
      <c r="A255" s="79" t="s">
        <v>14</v>
      </c>
      <c r="B255" s="79" t="s">
        <v>29</v>
      </c>
      <c r="C255" s="79" t="s">
        <v>6</v>
      </c>
      <c r="D255" s="36" t="str">
        <f t="shared" si="3"/>
        <v>Public</v>
      </c>
      <c r="E255" s="80">
        <v>675</v>
      </c>
      <c r="F255" s="80">
        <v>675</v>
      </c>
      <c r="G255" s="79" t="s">
        <v>338</v>
      </c>
      <c r="H255" s="80">
        <v>51</v>
      </c>
      <c r="I255" s="80">
        <v>1</v>
      </c>
      <c r="J255" s="80">
        <v>1</v>
      </c>
      <c r="K255" s="80">
        <v>1</v>
      </c>
      <c r="L255" s="80">
        <v>4</v>
      </c>
      <c r="M255" s="79" t="s">
        <v>1470</v>
      </c>
      <c r="N255" s="79" t="s">
        <v>1503</v>
      </c>
      <c r="O255" s="80">
        <v>3</v>
      </c>
      <c r="P255" s="80">
        <v>304</v>
      </c>
      <c r="Q255" s="80">
        <v>2009</v>
      </c>
      <c r="R255" s="79" t="s">
        <v>70</v>
      </c>
    </row>
    <row r="256" spans="1:18" ht="27">
      <c r="A256" s="79" t="s">
        <v>14</v>
      </c>
      <c r="B256" s="79" t="s">
        <v>29</v>
      </c>
      <c r="C256" s="79" t="s">
        <v>6</v>
      </c>
      <c r="D256" s="36" t="str">
        <f t="shared" si="3"/>
        <v>Public</v>
      </c>
      <c r="E256" s="80">
        <v>704</v>
      </c>
      <c r="F256" s="80">
        <v>704</v>
      </c>
      <c r="G256" s="79" t="s">
        <v>341</v>
      </c>
      <c r="H256" s="80">
        <v>107</v>
      </c>
      <c r="I256" s="80">
        <v>1</v>
      </c>
      <c r="J256" s="80">
        <v>1</v>
      </c>
      <c r="K256" s="80">
        <v>1</v>
      </c>
      <c r="L256" s="80">
        <v>6</v>
      </c>
      <c r="M256" s="79" t="s">
        <v>1470</v>
      </c>
      <c r="N256" s="79" t="s">
        <v>1510</v>
      </c>
      <c r="O256" s="80">
        <v>3</v>
      </c>
      <c r="P256" s="80">
        <v>305</v>
      </c>
      <c r="Q256" s="80">
        <v>2006</v>
      </c>
      <c r="R256" s="79" t="s">
        <v>70</v>
      </c>
    </row>
    <row r="257" spans="1:18" ht="27">
      <c r="A257" s="79" t="s">
        <v>14</v>
      </c>
      <c r="B257" s="79" t="s">
        <v>29</v>
      </c>
      <c r="C257" s="79" t="s">
        <v>6</v>
      </c>
      <c r="D257" s="36" t="str">
        <f t="shared" si="3"/>
        <v>Public</v>
      </c>
      <c r="E257" s="80">
        <v>742</v>
      </c>
      <c r="F257" s="80">
        <v>742</v>
      </c>
      <c r="G257" s="79" t="s">
        <v>345</v>
      </c>
      <c r="H257" s="80">
        <v>42</v>
      </c>
      <c r="I257" s="80">
        <v>1</v>
      </c>
      <c r="J257" s="80">
        <v>1</v>
      </c>
      <c r="K257" s="80">
        <v>1</v>
      </c>
      <c r="L257" s="80">
        <v>3</v>
      </c>
      <c r="M257" s="79" t="s">
        <v>1470</v>
      </c>
      <c r="N257" s="79" t="s">
        <v>1499</v>
      </c>
      <c r="O257" s="80">
        <v>3</v>
      </c>
      <c r="P257" s="80">
        <v>306</v>
      </c>
      <c r="Q257" s="80">
        <v>2005</v>
      </c>
      <c r="R257" s="79" t="s">
        <v>70</v>
      </c>
    </row>
    <row r="258" spans="1:18" ht="40.5">
      <c r="A258" s="79" t="s">
        <v>14</v>
      </c>
      <c r="B258" s="79" t="s">
        <v>29</v>
      </c>
      <c r="C258" s="79" t="s">
        <v>6</v>
      </c>
      <c r="D258" s="36" t="str">
        <f t="shared" ref="D258:D321" si="4">IF(C258="Catholic", "Private", C258)</f>
        <v>Public</v>
      </c>
      <c r="E258" s="80">
        <v>748</v>
      </c>
      <c r="F258" s="80">
        <v>748</v>
      </c>
      <c r="G258" s="79" t="s">
        <v>349</v>
      </c>
      <c r="H258" s="80">
        <v>85</v>
      </c>
      <c r="I258" s="80">
        <v>1</v>
      </c>
      <c r="J258" s="80">
        <v>1</v>
      </c>
      <c r="K258" s="80">
        <v>1</v>
      </c>
      <c r="L258" s="80">
        <v>6</v>
      </c>
      <c r="M258" s="79" t="s">
        <v>1470</v>
      </c>
      <c r="N258" s="79" t="s">
        <v>1510</v>
      </c>
      <c r="O258" s="80">
        <v>3</v>
      </c>
      <c r="P258" s="80">
        <v>305</v>
      </c>
      <c r="Q258" s="80">
        <v>2005</v>
      </c>
      <c r="R258" s="79" t="s">
        <v>70</v>
      </c>
    </row>
    <row r="259" spans="1:18" ht="27">
      <c r="A259" s="79" t="s">
        <v>14</v>
      </c>
      <c r="B259" s="79" t="s">
        <v>29</v>
      </c>
      <c r="C259" s="79" t="s">
        <v>6</v>
      </c>
      <c r="D259" s="36" t="str">
        <f t="shared" si="4"/>
        <v>Public</v>
      </c>
      <c r="E259" s="80">
        <v>749</v>
      </c>
      <c r="F259" s="80">
        <v>749</v>
      </c>
      <c r="G259" s="79" t="s">
        <v>350</v>
      </c>
      <c r="H259" s="80">
        <v>327</v>
      </c>
      <c r="I259" s="80">
        <v>1</v>
      </c>
      <c r="J259" s="80">
        <v>1</v>
      </c>
      <c r="K259" s="80">
        <v>1</v>
      </c>
      <c r="L259" s="80">
        <v>6</v>
      </c>
      <c r="M259" s="79" t="s">
        <v>1470</v>
      </c>
      <c r="N259" s="79" t="s">
        <v>1514</v>
      </c>
      <c r="O259" s="80">
        <v>3</v>
      </c>
      <c r="P259" s="80">
        <v>307</v>
      </c>
      <c r="Q259" s="80">
        <v>2007</v>
      </c>
      <c r="R259" s="79" t="s">
        <v>70</v>
      </c>
    </row>
    <row r="260" spans="1:18" ht="27">
      <c r="A260" s="79" t="s">
        <v>14</v>
      </c>
      <c r="B260" s="79" t="s">
        <v>29</v>
      </c>
      <c r="C260" s="79" t="s">
        <v>6</v>
      </c>
      <c r="D260" s="36" t="str">
        <f t="shared" si="4"/>
        <v>Public</v>
      </c>
      <c r="E260" s="80">
        <v>750</v>
      </c>
      <c r="F260" s="80">
        <v>750</v>
      </c>
      <c r="G260" s="79" t="s">
        <v>351</v>
      </c>
      <c r="H260" s="80">
        <v>109</v>
      </c>
      <c r="I260" s="80">
        <v>1</v>
      </c>
      <c r="J260" s="80">
        <v>1</v>
      </c>
      <c r="K260" s="80">
        <v>1</v>
      </c>
      <c r="L260" s="80">
        <v>6</v>
      </c>
      <c r="M260" s="79" t="s">
        <v>1470</v>
      </c>
      <c r="N260" s="79" t="s">
        <v>1510</v>
      </c>
      <c r="O260" s="80">
        <v>3</v>
      </c>
      <c r="P260" s="80">
        <v>305</v>
      </c>
      <c r="Q260" s="80">
        <v>2005</v>
      </c>
      <c r="R260" s="79" t="s">
        <v>70</v>
      </c>
    </row>
    <row r="261" spans="1:18" ht="27">
      <c r="A261" s="79" t="s">
        <v>14</v>
      </c>
      <c r="B261" s="79" t="s">
        <v>29</v>
      </c>
      <c r="C261" s="79" t="s">
        <v>6</v>
      </c>
      <c r="D261" s="36" t="str">
        <f t="shared" si="4"/>
        <v>Public</v>
      </c>
      <c r="E261" s="80">
        <v>751</v>
      </c>
      <c r="F261" s="80">
        <v>751</v>
      </c>
      <c r="G261" s="79" t="s">
        <v>352</v>
      </c>
      <c r="H261" s="80">
        <v>162</v>
      </c>
      <c r="I261" s="80">
        <v>1</v>
      </c>
      <c r="J261" s="80">
        <v>1</v>
      </c>
      <c r="K261" s="80">
        <v>1</v>
      </c>
      <c r="L261" s="80">
        <v>6</v>
      </c>
      <c r="M261" s="79" t="s">
        <v>1470</v>
      </c>
      <c r="N261" s="79" t="s">
        <v>1505</v>
      </c>
      <c r="O261" s="80">
        <v>3</v>
      </c>
      <c r="P261" s="80">
        <v>302</v>
      </c>
      <c r="Q261" s="80">
        <v>2007</v>
      </c>
      <c r="R261" s="79" t="s">
        <v>70</v>
      </c>
    </row>
    <row r="262" spans="1:18" ht="40.5">
      <c r="A262" s="79" t="s">
        <v>14</v>
      </c>
      <c r="B262" s="79" t="s">
        <v>29</v>
      </c>
      <c r="C262" s="79" t="s">
        <v>6</v>
      </c>
      <c r="D262" s="36" t="str">
        <f t="shared" si="4"/>
        <v>Public</v>
      </c>
      <c r="E262" s="80">
        <v>876</v>
      </c>
      <c r="F262" s="80">
        <v>876</v>
      </c>
      <c r="G262" s="79" t="s">
        <v>364</v>
      </c>
      <c r="H262" s="80">
        <v>178</v>
      </c>
      <c r="I262" s="80">
        <v>1</v>
      </c>
      <c r="J262" s="80">
        <v>1</v>
      </c>
      <c r="K262" s="80">
        <v>1</v>
      </c>
      <c r="L262" s="80">
        <v>6</v>
      </c>
      <c r="M262" s="79" t="s">
        <v>1470</v>
      </c>
      <c r="N262" s="79" t="s">
        <v>1513</v>
      </c>
      <c r="O262" s="80">
        <v>3</v>
      </c>
      <c r="P262" s="80">
        <v>307</v>
      </c>
      <c r="Q262" s="80">
        <v>1993</v>
      </c>
      <c r="R262" s="79" t="s">
        <v>70</v>
      </c>
    </row>
    <row r="263" spans="1:18" ht="27">
      <c r="A263" s="79" t="s">
        <v>14</v>
      </c>
      <c r="B263" s="79" t="s">
        <v>29</v>
      </c>
      <c r="C263" s="79" t="s">
        <v>6</v>
      </c>
      <c r="D263" s="36" t="str">
        <f t="shared" si="4"/>
        <v>Public</v>
      </c>
      <c r="E263" s="80">
        <v>975</v>
      </c>
      <c r="F263" s="80">
        <v>975</v>
      </c>
      <c r="G263" s="79" t="s">
        <v>372</v>
      </c>
      <c r="H263" s="80">
        <v>29</v>
      </c>
      <c r="I263" s="80">
        <v>1</v>
      </c>
      <c r="J263" s="80">
        <v>1</v>
      </c>
      <c r="K263" s="80">
        <v>1</v>
      </c>
      <c r="L263" s="80">
        <v>4</v>
      </c>
      <c r="M263" s="79" t="s">
        <v>1470</v>
      </c>
      <c r="N263" s="79" t="s">
        <v>1512</v>
      </c>
      <c r="O263" s="80">
        <v>3</v>
      </c>
      <c r="P263" s="80">
        <v>305</v>
      </c>
      <c r="Q263" s="80">
        <v>2006</v>
      </c>
      <c r="R263" s="79" t="s">
        <v>70</v>
      </c>
    </row>
    <row r="264" spans="1:18" ht="27">
      <c r="A264" s="79" t="s">
        <v>14</v>
      </c>
      <c r="B264" s="79" t="s">
        <v>29</v>
      </c>
      <c r="C264" s="79" t="s">
        <v>6</v>
      </c>
      <c r="D264" s="36" t="str">
        <f t="shared" si="4"/>
        <v>Public</v>
      </c>
      <c r="E264" s="80">
        <v>1020</v>
      </c>
      <c r="F264" s="80">
        <v>1020</v>
      </c>
      <c r="G264" s="79" t="s">
        <v>378</v>
      </c>
      <c r="H264" s="80">
        <v>116</v>
      </c>
      <c r="I264" s="80">
        <v>1</v>
      </c>
      <c r="J264" s="80">
        <v>1</v>
      </c>
      <c r="K264" s="80">
        <v>1</v>
      </c>
      <c r="L264" s="80">
        <v>6</v>
      </c>
      <c r="M264" s="79" t="s">
        <v>1470</v>
      </c>
      <c r="N264" s="79" t="s">
        <v>1512</v>
      </c>
      <c r="O264" s="80">
        <v>3</v>
      </c>
      <c r="P264" s="80">
        <v>305</v>
      </c>
      <c r="Q264" s="80">
        <v>1991</v>
      </c>
      <c r="R264" s="79" t="s">
        <v>70</v>
      </c>
    </row>
    <row r="265" spans="1:18" ht="40.5">
      <c r="A265" s="79" t="s">
        <v>14</v>
      </c>
      <c r="B265" s="79" t="s">
        <v>29</v>
      </c>
      <c r="C265" s="79" t="s">
        <v>6</v>
      </c>
      <c r="D265" s="36" t="str">
        <f t="shared" si="4"/>
        <v>Public</v>
      </c>
      <c r="E265" s="80">
        <v>1113</v>
      </c>
      <c r="F265" s="80">
        <v>1113</v>
      </c>
      <c r="G265" s="79" t="s">
        <v>379</v>
      </c>
      <c r="H265" s="80">
        <v>37</v>
      </c>
      <c r="I265" s="80">
        <v>1</v>
      </c>
      <c r="J265" s="80">
        <v>1</v>
      </c>
      <c r="K265" s="80">
        <v>1</v>
      </c>
      <c r="L265" s="80">
        <v>4</v>
      </c>
      <c r="M265" s="79" t="s">
        <v>1470</v>
      </c>
      <c r="N265" s="79" t="s">
        <v>1503</v>
      </c>
      <c r="O265" s="80">
        <v>3</v>
      </c>
      <c r="P265" s="80">
        <v>301</v>
      </c>
      <c r="Q265" s="80">
        <v>2005</v>
      </c>
      <c r="R265" s="79" t="s">
        <v>70</v>
      </c>
    </row>
    <row r="266" spans="1:18" ht="27">
      <c r="A266" s="79" t="s">
        <v>14</v>
      </c>
      <c r="B266" s="79" t="s">
        <v>29</v>
      </c>
      <c r="C266" s="79" t="s">
        <v>6</v>
      </c>
      <c r="D266" s="36" t="str">
        <f t="shared" si="4"/>
        <v>Public</v>
      </c>
      <c r="E266" s="80">
        <v>1114</v>
      </c>
      <c r="F266" s="80">
        <v>1114</v>
      </c>
      <c r="G266" s="79" t="s">
        <v>380</v>
      </c>
      <c r="H266" s="80">
        <v>201</v>
      </c>
      <c r="I266" s="80">
        <v>1</v>
      </c>
      <c r="J266" s="80">
        <v>1</v>
      </c>
      <c r="K266" s="80">
        <v>1</v>
      </c>
      <c r="L266" s="80">
        <v>6</v>
      </c>
      <c r="M266" s="79" t="s">
        <v>1470</v>
      </c>
      <c r="N266" s="79" t="s">
        <v>1511</v>
      </c>
      <c r="O266" s="80">
        <v>3</v>
      </c>
      <c r="P266" s="80">
        <v>305</v>
      </c>
      <c r="Q266" s="80">
        <v>2001</v>
      </c>
      <c r="R266" s="79" t="s">
        <v>70</v>
      </c>
    </row>
    <row r="267" spans="1:18" ht="40.5">
      <c r="A267" s="79" t="s">
        <v>14</v>
      </c>
      <c r="B267" s="79" t="s">
        <v>29</v>
      </c>
      <c r="C267" s="79" t="s">
        <v>6</v>
      </c>
      <c r="D267" s="36" t="str">
        <f t="shared" si="4"/>
        <v>Public</v>
      </c>
      <c r="E267" s="80">
        <v>1116</v>
      </c>
      <c r="F267" s="80">
        <v>1116</v>
      </c>
      <c r="G267" s="79" t="s">
        <v>382</v>
      </c>
      <c r="H267" s="80">
        <v>71</v>
      </c>
      <c r="I267" s="80">
        <v>1</v>
      </c>
      <c r="J267" s="80">
        <v>1</v>
      </c>
      <c r="K267" s="80">
        <v>1</v>
      </c>
      <c r="L267" s="80">
        <v>5</v>
      </c>
      <c r="M267" s="79" t="s">
        <v>1470</v>
      </c>
      <c r="N267" s="79" t="s">
        <v>1512</v>
      </c>
      <c r="O267" s="80">
        <v>3</v>
      </c>
      <c r="P267" s="80">
        <v>305</v>
      </c>
      <c r="Q267" s="80">
        <v>1990</v>
      </c>
      <c r="R267" s="79" t="s">
        <v>70</v>
      </c>
    </row>
    <row r="268" spans="1:18" ht="40.5">
      <c r="A268" s="79" t="s">
        <v>14</v>
      </c>
      <c r="B268" s="79" t="s">
        <v>29</v>
      </c>
      <c r="C268" s="79" t="s">
        <v>6</v>
      </c>
      <c r="D268" s="36" t="str">
        <f t="shared" si="4"/>
        <v>Public</v>
      </c>
      <c r="E268" s="80">
        <v>1170</v>
      </c>
      <c r="F268" s="80">
        <v>1171</v>
      </c>
      <c r="G268" s="79" t="s">
        <v>385</v>
      </c>
      <c r="H268" s="80">
        <v>58</v>
      </c>
      <c r="I268" s="80">
        <v>1</v>
      </c>
      <c r="J268" s="80">
        <v>1</v>
      </c>
      <c r="K268" s="80">
        <v>1</v>
      </c>
      <c r="L268" s="80">
        <v>5</v>
      </c>
      <c r="M268" s="79" t="s">
        <v>1470</v>
      </c>
      <c r="N268" s="79" t="s">
        <v>1515</v>
      </c>
      <c r="O268" s="80">
        <v>3</v>
      </c>
      <c r="P268" s="80">
        <v>301</v>
      </c>
      <c r="Q268" s="80">
        <v>1985</v>
      </c>
      <c r="R268" s="79" t="s">
        <v>70</v>
      </c>
    </row>
    <row r="269" spans="1:18" ht="40.5">
      <c r="A269" s="79" t="s">
        <v>14</v>
      </c>
      <c r="B269" s="79" t="s">
        <v>29</v>
      </c>
      <c r="C269" s="79" t="s">
        <v>6</v>
      </c>
      <c r="D269" s="36" t="str">
        <f t="shared" si="4"/>
        <v>Public</v>
      </c>
      <c r="E269" s="80">
        <v>1171</v>
      </c>
      <c r="F269" s="80">
        <v>1172</v>
      </c>
      <c r="G269" s="79" t="s">
        <v>386</v>
      </c>
      <c r="H269" s="80">
        <v>73</v>
      </c>
      <c r="I269" s="80">
        <v>1</v>
      </c>
      <c r="J269" s="80">
        <v>1</v>
      </c>
      <c r="K269" s="80">
        <v>1</v>
      </c>
      <c r="L269" s="80">
        <v>4</v>
      </c>
      <c r="M269" s="79" t="s">
        <v>1470</v>
      </c>
      <c r="N269" s="79" t="s">
        <v>1503</v>
      </c>
      <c r="O269" s="80">
        <v>3</v>
      </c>
      <c r="P269" s="80">
        <v>304</v>
      </c>
      <c r="Q269" s="80">
        <v>2010</v>
      </c>
      <c r="R269" s="79" t="s">
        <v>70</v>
      </c>
    </row>
    <row r="270" spans="1:18" ht="40.5">
      <c r="A270" s="79" t="s">
        <v>14</v>
      </c>
      <c r="B270" s="79" t="s">
        <v>29</v>
      </c>
      <c r="C270" s="79" t="s">
        <v>6</v>
      </c>
      <c r="D270" s="36" t="str">
        <f t="shared" si="4"/>
        <v>Public</v>
      </c>
      <c r="E270" s="80">
        <v>1172</v>
      </c>
      <c r="F270" s="80">
        <v>1173</v>
      </c>
      <c r="G270" s="79" t="s">
        <v>387</v>
      </c>
      <c r="H270" s="80">
        <v>64</v>
      </c>
      <c r="I270" s="80">
        <v>1</v>
      </c>
      <c r="J270" s="80">
        <v>1</v>
      </c>
      <c r="K270" s="80">
        <v>1</v>
      </c>
      <c r="L270" s="80">
        <v>4</v>
      </c>
      <c r="M270" s="79" t="s">
        <v>1470</v>
      </c>
      <c r="N270" s="79" t="s">
        <v>1508</v>
      </c>
      <c r="O270" s="80">
        <v>3</v>
      </c>
      <c r="P270" s="80">
        <v>304</v>
      </c>
      <c r="Q270" s="80">
        <v>2004</v>
      </c>
      <c r="R270" s="79" t="s">
        <v>70</v>
      </c>
    </row>
    <row r="271" spans="1:18" ht="40.5">
      <c r="A271" s="79" t="s">
        <v>14</v>
      </c>
      <c r="B271" s="79" t="s">
        <v>29</v>
      </c>
      <c r="C271" s="79" t="s">
        <v>6</v>
      </c>
      <c r="D271" s="36" t="str">
        <f t="shared" si="4"/>
        <v>Public</v>
      </c>
      <c r="E271" s="80">
        <v>1251</v>
      </c>
      <c r="F271" s="80">
        <v>1252</v>
      </c>
      <c r="G271" s="79" t="s">
        <v>394</v>
      </c>
      <c r="H271" s="80">
        <v>231</v>
      </c>
      <c r="I271" s="80">
        <v>1</v>
      </c>
      <c r="J271" s="80">
        <v>1</v>
      </c>
      <c r="K271" s="80">
        <v>1</v>
      </c>
      <c r="L271" s="80">
        <v>6</v>
      </c>
      <c r="M271" s="79" t="s">
        <v>1470</v>
      </c>
      <c r="N271" s="79" t="s">
        <v>1501</v>
      </c>
      <c r="O271" s="80">
        <v>3</v>
      </c>
      <c r="P271" s="80">
        <v>302</v>
      </c>
      <c r="Q271" s="80">
        <v>2010</v>
      </c>
      <c r="R271" s="79" t="s">
        <v>70</v>
      </c>
    </row>
    <row r="272" spans="1:18" ht="27">
      <c r="A272" s="79" t="s">
        <v>14</v>
      </c>
      <c r="B272" s="79" t="s">
        <v>29</v>
      </c>
      <c r="C272" s="79" t="s">
        <v>6</v>
      </c>
      <c r="D272" s="36" t="str">
        <f t="shared" si="4"/>
        <v>Public</v>
      </c>
      <c r="E272" s="80">
        <v>1254</v>
      </c>
      <c r="F272" s="80">
        <v>1255</v>
      </c>
      <c r="G272" s="79" t="s">
        <v>395</v>
      </c>
      <c r="H272" s="80">
        <v>19</v>
      </c>
      <c r="I272" s="80">
        <v>1</v>
      </c>
      <c r="J272" s="80">
        <v>1</v>
      </c>
      <c r="K272" s="80">
        <v>1</v>
      </c>
      <c r="L272" s="80">
        <v>4</v>
      </c>
      <c r="M272" s="79" t="s">
        <v>1470</v>
      </c>
      <c r="N272" s="79" t="s">
        <v>1515</v>
      </c>
      <c r="O272" s="80">
        <v>3</v>
      </c>
      <c r="P272" s="80">
        <v>301</v>
      </c>
      <c r="Q272" s="80">
        <v>2010</v>
      </c>
      <c r="R272" s="79" t="s">
        <v>70</v>
      </c>
    </row>
    <row r="273" spans="1:18" ht="40.5">
      <c r="A273" s="79" t="s">
        <v>14</v>
      </c>
      <c r="B273" s="79" t="s">
        <v>29</v>
      </c>
      <c r="C273" s="79" t="s">
        <v>6</v>
      </c>
      <c r="D273" s="36" t="str">
        <f t="shared" si="4"/>
        <v>Public</v>
      </c>
      <c r="E273" s="80">
        <v>1327</v>
      </c>
      <c r="F273" s="80">
        <v>2274</v>
      </c>
      <c r="G273" s="79" t="s">
        <v>399</v>
      </c>
      <c r="H273" s="80">
        <v>83</v>
      </c>
      <c r="I273" s="80">
        <v>1</v>
      </c>
      <c r="J273" s="80">
        <v>1</v>
      </c>
      <c r="K273" s="80">
        <v>1</v>
      </c>
      <c r="L273" s="80">
        <v>6</v>
      </c>
      <c r="M273" s="79" t="s">
        <v>1470</v>
      </c>
      <c r="N273" s="79" t="s">
        <v>1509</v>
      </c>
      <c r="O273" s="80">
        <v>3</v>
      </c>
      <c r="P273" s="80">
        <v>301</v>
      </c>
      <c r="Q273" s="80">
        <v>2002</v>
      </c>
      <c r="R273" s="79" t="s">
        <v>70</v>
      </c>
    </row>
    <row r="274" spans="1:18" ht="27">
      <c r="A274" s="79" t="s">
        <v>14</v>
      </c>
      <c r="B274" s="79" t="s">
        <v>29</v>
      </c>
      <c r="C274" s="79" t="s">
        <v>6</v>
      </c>
      <c r="D274" s="36" t="str">
        <f t="shared" si="4"/>
        <v>Public</v>
      </c>
      <c r="E274" s="80">
        <v>1328</v>
      </c>
      <c r="F274" s="80">
        <v>2275</v>
      </c>
      <c r="G274" s="79" t="s">
        <v>400</v>
      </c>
      <c r="H274" s="80">
        <v>111</v>
      </c>
      <c r="I274" s="80">
        <v>1</v>
      </c>
      <c r="J274" s="80">
        <v>1</v>
      </c>
      <c r="K274" s="80">
        <v>1</v>
      </c>
      <c r="L274" s="80">
        <v>6</v>
      </c>
      <c r="M274" s="79" t="s">
        <v>1470</v>
      </c>
      <c r="N274" s="79" t="s">
        <v>1503</v>
      </c>
      <c r="O274" s="80">
        <v>3</v>
      </c>
      <c r="P274" s="80">
        <v>301</v>
      </c>
      <c r="Q274" s="80">
        <v>2002</v>
      </c>
      <c r="R274" s="79" t="s">
        <v>70</v>
      </c>
    </row>
    <row r="275" spans="1:18" ht="27">
      <c r="A275" s="79" t="s">
        <v>14</v>
      </c>
      <c r="B275" s="79" t="s">
        <v>29</v>
      </c>
      <c r="C275" s="79" t="s">
        <v>6</v>
      </c>
      <c r="D275" s="36" t="str">
        <f t="shared" si="4"/>
        <v>Public</v>
      </c>
      <c r="E275" s="80">
        <v>1329</v>
      </c>
      <c r="F275" s="80">
        <v>2276</v>
      </c>
      <c r="G275" s="79" t="s">
        <v>401</v>
      </c>
      <c r="H275" s="80">
        <v>60</v>
      </c>
      <c r="I275" s="80">
        <v>1</v>
      </c>
      <c r="J275" s="80">
        <v>1</v>
      </c>
      <c r="K275" s="80">
        <v>1</v>
      </c>
      <c r="L275" s="80">
        <v>5</v>
      </c>
      <c r="M275" s="79" t="s">
        <v>1470</v>
      </c>
      <c r="N275" s="79" t="s">
        <v>1515</v>
      </c>
      <c r="O275" s="80">
        <v>3</v>
      </c>
      <c r="P275" s="80">
        <v>301</v>
      </c>
      <c r="Q275" s="80">
        <v>1997</v>
      </c>
      <c r="R275" s="79" t="s">
        <v>70</v>
      </c>
    </row>
    <row r="276" spans="1:18" ht="27">
      <c r="A276" s="79" t="s">
        <v>14</v>
      </c>
      <c r="B276" s="79" t="s">
        <v>29</v>
      </c>
      <c r="C276" s="79" t="s">
        <v>6</v>
      </c>
      <c r="D276" s="36" t="str">
        <f t="shared" si="4"/>
        <v>Public</v>
      </c>
      <c r="E276" s="80">
        <v>1333</v>
      </c>
      <c r="F276" s="80">
        <v>2280</v>
      </c>
      <c r="G276" s="79" t="s">
        <v>405</v>
      </c>
      <c r="H276" s="80">
        <v>76</v>
      </c>
      <c r="I276" s="80">
        <v>1</v>
      </c>
      <c r="J276" s="80">
        <v>1</v>
      </c>
      <c r="K276" s="80">
        <v>1</v>
      </c>
      <c r="L276" s="80">
        <v>6</v>
      </c>
      <c r="M276" s="79" t="s">
        <v>1470</v>
      </c>
      <c r="N276" s="79" t="s">
        <v>1507</v>
      </c>
      <c r="O276" s="80">
        <v>3</v>
      </c>
      <c r="P276" s="80">
        <v>302</v>
      </c>
      <c r="Q276" s="80">
        <v>2005</v>
      </c>
      <c r="R276" s="79" t="s">
        <v>70</v>
      </c>
    </row>
    <row r="277" spans="1:18" ht="40.5">
      <c r="A277" s="79" t="s">
        <v>14</v>
      </c>
      <c r="B277" s="79" t="s">
        <v>29</v>
      </c>
      <c r="C277" s="79" t="s">
        <v>6</v>
      </c>
      <c r="D277" s="36" t="str">
        <f t="shared" si="4"/>
        <v>Public</v>
      </c>
      <c r="E277" s="80">
        <v>1334</v>
      </c>
      <c r="F277" s="80">
        <v>2281</v>
      </c>
      <c r="G277" s="79" t="s">
        <v>406</v>
      </c>
      <c r="H277" s="80">
        <v>55</v>
      </c>
      <c r="I277" s="80">
        <v>1</v>
      </c>
      <c r="J277" s="80">
        <v>1</v>
      </c>
      <c r="K277" s="80">
        <v>1</v>
      </c>
      <c r="L277" s="80">
        <v>5</v>
      </c>
      <c r="M277" s="79" t="s">
        <v>1470</v>
      </c>
      <c r="N277" s="79" t="s">
        <v>1502</v>
      </c>
      <c r="O277" s="80">
        <v>3</v>
      </c>
      <c r="P277" s="80">
        <v>302</v>
      </c>
      <c r="Q277" s="80">
        <v>2005</v>
      </c>
      <c r="R277" s="79" t="s">
        <v>70</v>
      </c>
    </row>
    <row r="278" spans="1:18" ht="27">
      <c r="A278" s="79" t="s">
        <v>14</v>
      </c>
      <c r="B278" s="79" t="s">
        <v>29</v>
      </c>
      <c r="C278" s="79" t="s">
        <v>6</v>
      </c>
      <c r="D278" s="36" t="str">
        <f t="shared" si="4"/>
        <v>Public</v>
      </c>
      <c r="E278" s="80">
        <v>1338</v>
      </c>
      <c r="F278" s="80">
        <v>2285</v>
      </c>
      <c r="G278" s="79" t="s">
        <v>410</v>
      </c>
      <c r="H278" s="80">
        <v>133</v>
      </c>
      <c r="I278" s="80">
        <v>1</v>
      </c>
      <c r="J278" s="80">
        <v>1</v>
      </c>
      <c r="K278" s="80">
        <v>1</v>
      </c>
      <c r="L278" s="80">
        <v>6</v>
      </c>
      <c r="M278" s="79" t="s">
        <v>1470</v>
      </c>
      <c r="N278" s="79" t="s">
        <v>1505</v>
      </c>
      <c r="O278" s="80">
        <v>3</v>
      </c>
      <c r="P278" s="80">
        <v>302</v>
      </c>
      <c r="Q278" s="80">
        <v>1994</v>
      </c>
      <c r="R278" s="79" t="s">
        <v>70</v>
      </c>
    </row>
    <row r="279" spans="1:18" ht="54">
      <c r="A279" s="79" t="s">
        <v>14</v>
      </c>
      <c r="B279" s="79" t="s">
        <v>29</v>
      </c>
      <c r="C279" s="79" t="s">
        <v>6</v>
      </c>
      <c r="D279" s="36" t="str">
        <f t="shared" si="4"/>
        <v>Public</v>
      </c>
      <c r="E279" s="80">
        <v>1341</v>
      </c>
      <c r="F279" s="80">
        <v>2288</v>
      </c>
      <c r="G279" s="79" t="s">
        <v>413</v>
      </c>
      <c r="H279" s="80">
        <v>87</v>
      </c>
      <c r="I279" s="80">
        <v>1</v>
      </c>
      <c r="J279" s="80">
        <v>1</v>
      </c>
      <c r="K279" s="80">
        <v>1</v>
      </c>
      <c r="L279" s="80">
        <v>6</v>
      </c>
      <c r="M279" s="79" t="s">
        <v>1470</v>
      </c>
      <c r="N279" s="79" t="s">
        <v>1509</v>
      </c>
      <c r="O279" s="80">
        <v>3</v>
      </c>
      <c r="P279" s="80">
        <v>304</v>
      </c>
      <c r="Q279" s="80">
        <v>2005</v>
      </c>
      <c r="R279" s="79" t="s">
        <v>70</v>
      </c>
    </row>
    <row r="280" spans="1:18" ht="27">
      <c r="A280" s="79" t="s">
        <v>14</v>
      </c>
      <c r="B280" s="79" t="s">
        <v>29</v>
      </c>
      <c r="C280" s="79" t="s">
        <v>6</v>
      </c>
      <c r="D280" s="36" t="str">
        <f t="shared" si="4"/>
        <v>Public</v>
      </c>
      <c r="E280" s="80">
        <v>1342</v>
      </c>
      <c r="F280" s="80">
        <v>2289</v>
      </c>
      <c r="G280" s="79" t="s">
        <v>414</v>
      </c>
      <c r="H280" s="80">
        <v>65</v>
      </c>
      <c r="I280" s="80">
        <v>1</v>
      </c>
      <c r="J280" s="80">
        <v>1</v>
      </c>
      <c r="K280" s="80">
        <v>1</v>
      </c>
      <c r="L280" s="80">
        <v>6</v>
      </c>
      <c r="M280" s="79" t="s">
        <v>1470</v>
      </c>
      <c r="N280" s="79" t="s">
        <v>1511</v>
      </c>
      <c r="O280" s="80">
        <v>3</v>
      </c>
      <c r="P280" s="80">
        <v>305</v>
      </c>
      <c r="Q280" s="80">
        <v>2002</v>
      </c>
      <c r="R280" s="79" t="s">
        <v>70</v>
      </c>
    </row>
    <row r="281" spans="1:18" ht="27">
      <c r="A281" s="79" t="s">
        <v>14</v>
      </c>
      <c r="B281" s="79" t="s">
        <v>29</v>
      </c>
      <c r="C281" s="79" t="s">
        <v>6</v>
      </c>
      <c r="D281" s="36" t="str">
        <f t="shared" si="4"/>
        <v>Public</v>
      </c>
      <c r="E281" s="80">
        <v>1343</v>
      </c>
      <c r="F281" s="80">
        <v>2290</v>
      </c>
      <c r="G281" s="79" t="s">
        <v>415</v>
      </c>
      <c r="H281" s="80">
        <v>29</v>
      </c>
      <c r="I281" s="80">
        <v>1</v>
      </c>
      <c r="J281" s="80">
        <v>1</v>
      </c>
      <c r="K281" s="80">
        <v>1</v>
      </c>
      <c r="L281" s="80">
        <v>4</v>
      </c>
      <c r="M281" s="79" t="s">
        <v>1470</v>
      </c>
      <c r="N281" s="79" t="s">
        <v>1512</v>
      </c>
      <c r="O281" s="80">
        <v>3</v>
      </c>
      <c r="P281" s="80">
        <v>305</v>
      </c>
      <c r="Q281" s="80">
        <v>1986</v>
      </c>
      <c r="R281" s="79" t="s">
        <v>70</v>
      </c>
    </row>
    <row r="282" spans="1:18" ht="27">
      <c r="A282" s="79" t="s">
        <v>14</v>
      </c>
      <c r="B282" s="79" t="s">
        <v>29</v>
      </c>
      <c r="C282" s="79" t="s">
        <v>6</v>
      </c>
      <c r="D282" s="36" t="str">
        <f t="shared" si="4"/>
        <v>Public</v>
      </c>
      <c r="E282" s="80">
        <v>1344</v>
      </c>
      <c r="F282" s="80">
        <v>2291</v>
      </c>
      <c r="G282" s="79" t="s">
        <v>416</v>
      </c>
      <c r="H282" s="80">
        <v>132</v>
      </c>
      <c r="I282" s="80">
        <v>1</v>
      </c>
      <c r="J282" s="80">
        <v>1</v>
      </c>
      <c r="K282" s="80">
        <v>1</v>
      </c>
      <c r="L282" s="80">
        <v>6</v>
      </c>
      <c r="M282" s="79" t="s">
        <v>1470</v>
      </c>
      <c r="N282" s="79" t="s">
        <v>1512</v>
      </c>
      <c r="O282" s="80">
        <v>3</v>
      </c>
      <c r="P282" s="80">
        <v>305</v>
      </c>
      <c r="Q282" s="80">
        <v>2003</v>
      </c>
      <c r="R282" s="79" t="s">
        <v>70</v>
      </c>
    </row>
    <row r="283" spans="1:18" ht="27">
      <c r="A283" s="79" t="s">
        <v>14</v>
      </c>
      <c r="B283" s="79" t="s">
        <v>29</v>
      </c>
      <c r="C283" s="79" t="s">
        <v>6</v>
      </c>
      <c r="D283" s="36" t="str">
        <f t="shared" si="4"/>
        <v>Public</v>
      </c>
      <c r="E283" s="80">
        <v>1345</v>
      </c>
      <c r="F283" s="80">
        <v>2292</v>
      </c>
      <c r="G283" s="79" t="s">
        <v>417</v>
      </c>
      <c r="H283" s="80">
        <v>131</v>
      </c>
      <c r="I283" s="80">
        <v>1</v>
      </c>
      <c r="J283" s="80">
        <v>1</v>
      </c>
      <c r="K283" s="80">
        <v>1</v>
      </c>
      <c r="L283" s="80">
        <v>6</v>
      </c>
      <c r="M283" s="79" t="s">
        <v>1470</v>
      </c>
      <c r="N283" s="79" t="s">
        <v>1512</v>
      </c>
      <c r="O283" s="80">
        <v>3</v>
      </c>
      <c r="P283" s="80">
        <v>305</v>
      </c>
      <c r="Q283" s="80">
        <v>2000</v>
      </c>
      <c r="R283" s="79" t="s">
        <v>70</v>
      </c>
    </row>
    <row r="284" spans="1:18" ht="27">
      <c r="A284" s="79" t="s">
        <v>14</v>
      </c>
      <c r="B284" s="79" t="s">
        <v>29</v>
      </c>
      <c r="C284" s="79" t="s">
        <v>6</v>
      </c>
      <c r="D284" s="36" t="str">
        <f t="shared" si="4"/>
        <v>Public</v>
      </c>
      <c r="E284" s="80">
        <v>1347</v>
      </c>
      <c r="F284" s="80">
        <v>2294</v>
      </c>
      <c r="G284" s="79" t="s">
        <v>419</v>
      </c>
      <c r="H284" s="80">
        <v>129</v>
      </c>
      <c r="I284" s="80">
        <v>1</v>
      </c>
      <c r="J284" s="80">
        <v>1</v>
      </c>
      <c r="K284" s="80">
        <v>1</v>
      </c>
      <c r="L284" s="80">
        <v>6</v>
      </c>
      <c r="M284" s="79" t="s">
        <v>1470</v>
      </c>
      <c r="N284" s="79" t="s">
        <v>1513</v>
      </c>
      <c r="O284" s="80">
        <v>3</v>
      </c>
      <c r="P284" s="80">
        <v>307</v>
      </c>
      <c r="Q284" s="80">
        <v>1996</v>
      </c>
      <c r="R284" s="79" t="s">
        <v>70</v>
      </c>
    </row>
    <row r="285" spans="1:18" ht="27">
      <c r="A285" s="79" t="s">
        <v>14</v>
      </c>
      <c r="B285" s="79" t="s">
        <v>29</v>
      </c>
      <c r="C285" s="79" t="s">
        <v>6</v>
      </c>
      <c r="D285" s="36" t="str">
        <f t="shared" si="4"/>
        <v>Public</v>
      </c>
      <c r="E285" s="80">
        <v>1374</v>
      </c>
      <c r="F285" s="80">
        <v>2323</v>
      </c>
      <c r="G285" s="79" t="s">
        <v>421</v>
      </c>
      <c r="H285" s="80">
        <v>130</v>
      </c>
      <c r="I285" s="80">
        <v>1</v>
      </c>
      <c r="J285" s="80">
        <v>1</v>
      </c>
      <c r="K285" s="80">
        <v>1</v>
      </c>
      <c r="L285" s="80">
        <v>9</v>
      </c>
      <c r="M285" s="79" t="s">
        <v>1470</v>
      </c>
      <c r="N285" s="79" t="s">
        <v>1500</v>
      </c>
      <c r="O285" s="80">
        <v>3</v>
      </c>
      <c r="P285" s="80">
        <v>301</v>
      </c>
      <c r="Q285" s="80">
        <v>2003</v>
      </c>
      <c r="R285" s="79" t="s">
        <v>70</v>
      </c>
    </row>
    <row r="286" spans="1:18" ht="40.5">
      <c r="A286" s="79" t="s">
        <v>14</v>
      </c>
      <c r="B286" s="79" t="s">
        <v>29</v>
      </c>
      <c r="C286" s="79" t="s">
        <v>6</v>
      </c>
      <c r="D286" s="36" t="str">
        <f t="shared" si="4"/>
        <v>Public</v>
      </c>
      <c r="E286" s="80">
        <v>1375</v>
      </c>
      <c r="F286" s="80">
        <v>2324</v>
      </c>
      <c r="G286" s="79" t="s">
        <v>422</v>
      </c>
      <c r="H286" s="80">
        <v>60</v>
      </c>
      <c r="I286" s="80">
        <v>1</v>
      </c>
      <c r="J286" s="80">
        <v>1</v>
      </c>
      <c r="K286" s="80">
        <v>1</v>
      </c>
      <c r="L286" s="80">
        <v>6</v>
      </c>
      <c r="M286" s="79" t="s">
        <v>1470</v>
      </c>
      <c r="N286" s="79" t="s">
        <v>1503</v>
      </c>
      <c r="O286" s="80">
        <v>3</v>
      </c>
      <c r="P286" s="80">
        <v>301</v>
      </c>
      <c r="Q286" s="80">
        <v>1994</v>
      </c>
      <c r="R286" s="79" t="s">
        <v>70</v>
      </c>
    </row>
    <row r="287" spans="1:18" ht="27">
      <c r="A287" s="79" t="s">
        <v>14</v>
      </c>
      <c r="B287" s="79" t="s">
        <v>29</v>
      </c>
      <c r="C287" s="79" t="s">
        <v>6</v>
      </c>
      <c r="D287" s="36" t="str">
        <f t="shared" si="4"/>
        <v>Public</v>
      </c>
      <c r="E287" s="80">
        <v>1376</v>
      </c>
      <c r="F287" s="80">
        <v>2325</v>
      </c>
      <c r="G287" s="79" t="s">
        <v>423</v>
      </c>
      <c r="H287" s="80">
        <v>33</v>
      </c>
      <c r="I287" s="80">
        <v>1</v>
      </c>
      <c r="J287" s="80">
        <v>1</v>
      </c>
      <c r="K287" s="80">
        <v>1</v>
      </c>
      <c r="L287" s="80">
        <v>4</v>
      </c>
      <c r="M287" s="79" t="s">
        <v>1470</v>
      </c>
      <c r="N287" s="79" t="s">
        <v>1515</v>
      </c>
      <c r="O287" s="80">
        <v>3</v>
      </c>
      <c r="P287" s="80">
        <v>301</v>
      </c>
      <c r="Q287" s="80">
        <v>1997</v>
      </c>
      <c r="R287" s="79" t="s">
        <v>70</v>
      </c>
    </row>
    <row r="288" spans="1:18" ht="27">
      <c r="A288" s="79" t="s">
        <v>14</v>
      </c>
      <c r="B288" s="79" t="s">
        <v>29</v>
      </c>
      <c r="C288" s="79" t="s">
        <v>6</v>
      </c>
      <c r="D288" s="36" t="str">
        <f t="shared" si="4"/>
        <v>Public</v>
      </c>
      <c r="E288" s="80">
        <v>1391</v>
      </c>
      <c r="F288" s="80">
        <v>5001</v>
      </c>
      <c r="G288" s="79" t="s">
        <v>424</v>
      </c>
      <c r="H288" s="80">
        <v>120</v>
      </c>
      <c r="I288" s="80">
        <v>1</v>
      </c>
      <c r="J288" s="80">
        <v>1</v>
      </c>
      <c r="K288" s="80">
        <v>1</v>
      </c>
      <c r="L288" s="80">
        <v>6</v>
      </c>
      <c r="M288" s="79" t="s">
        <v>1470</v>
      </c>
      <c r="N288" s="79" t="s">
        <v>1511</v>
      </c>
      <c r="O288" s="80">
        <v>3</v>
      </c>
      <c r="P288" s="80">
        <v>305</v>
      </c>
      <c r="Q288" s="80">
        <v>2005</v>
      </c>
      <c r="R288" s="79" t="s">
        <v>70</v>
      </c>
    </row>
    <row r="289" spans="1:18" ht="40.5">
      <c r="A289" s="79" t="s">
        <v>14</v>
      </c>
      <c r="B289" s="79" t="s">
        <v>29</v>
      </c>
      <c r="C289" s="79" t="s">
        <v>6</v>
      </c>
      <c r="D289" s="36" t="str">
        <f t="shared" si="4"/>
        <v>Public</v>
      </c>
      <c r="E289" s="80">
        <v>1438</v>
      </c>
      <c r="F289" s="80">
        <v>5292</v>
      </c>
      <c r="G289" s="79" t="s">
        <v>426</v>
      </c>
      <c r="H289" s="80">
        <v>119</v>
      </c>
      <c r="I289" s="80">
        <v>1</v>
      </c>
      <c r="J289" s="80">
        <v>1</v>
      </c>
      <c r="K289" s="80">
        <v>1</v>
      </c>
      <c r="L289" s="80">
        <v>6</v>
      </c>
      <c r="M289" s="79" t="s">
        <v>1470</v>
      </c>
      <c r="N289" s="79" t="s">
        <v>1515</v>
      </c>
      <c r="O289" s="80">
        <v>3</v>
      </c>
      <c r="P289" s="80">
        <v>301</v>
      </c>
      <c r="Q289" s="80">
        <v>2000</v>
      </c>
      <c r="R289" s="79" t="s">
        <v>70</v>
      </c>
    </row>
    <row r="290" spans="1:18" ht="40.5">
      <c r="A290" s="79" t="s">
        <v>14</v>
      </c>
      <c r="B290" s="79" t="s">
        <v>29</v>
      </c>
      <c r="C290" s="79" t="s">
        <v>6</v>
      </c>
      <c r="D290" s="36" t="str">
        <f t="shared" si="4"/>
        <v>Public</v>
      </c>
      <c r="E290" s="80">
        <v>1439</v>
      </c>
      <c r="F290" s="80">
        <v>5294</v>
      </c>
      <c r="G290" s="79" t="s">
        <v>427</v>
      </c>
      <c r="H290" s="80">
        <v>53</v>
      </c>
      <c r="I290" s="80">
        <v>1</v>
      </c>
      <c r="J290" s="80">
        <v>1</v>
      </c>
      <c r="K290" s="80">
        <v>1</v>
      </c>
      <c r="L290" s="80">
        <v>4</v>
      </c>
      <c r="M290" s="79" t="s">
        <v>1470</v>
      </c>
      <c r="N290" s="79" t="s">
        <v>1506</v>
      </c>
      <c r="O290" s="80">
        <v>3</v>
      </c>
      <c r="P290" s="80">
        <v>306</v>
      </c>
      <c r="Q290" s="80">
        <v>1983</v>
      </c>
      <c r="R290" s="79" t="s">
        <v>70</v>
      </c>
    </row>
    <row r="291" spans="1:18" ht="27">
      <c r="A291" s="79" t="s">
        <v>14</v>
      </c>
      <c r="B291" s="79" t="s">
        <v>29</v>
      </c>
      <c r="C291" s="79" t="s">
        <v>6</v>
      </c>
      <c r="D291" s="36" t="str">
        <f t="shared" si="4"/>
        <v>Public</v>
      </c>
      <c r="E291" s="80">
        <v>1441</v>
      </c>
      <c r="F291" s="80">
        <v>5299</v>
      </c>
      <c r="G291" s="79" t="s">
        <v>429</v>
      </c>
      <c r="H291" s="80">
        <v>153</v>
      </c>
      <c r="I291" s="80">
        <v>1</v>
      </c>
      <c r="J291" s="80">
        <v>1</v>
      </c>
      <c r="K291" s="80">
        <v>1</v>
      </c>
      <c r="L291" s="80">
        <v>5</v>
      </c>
      <c r="M291" s="79" t="s">
        <v>1470</v>
      </c>
      <c r="N291" s="79" t="s">
        <v>1506</v>
      </c>
      <c r="O291" s="80">
        <v>3</v>
      </c>
      <c r="P291" s="80">
        <v>302</v>
      </c>
      <c r="Q291" s="80">
        <v>1995</v>
      </c>
      <c r="R291" s="79" t="s">
        <v>70</v>
      </c>
    </row>
    <row r="292" spans="1:18" ht="54">
      <c r="A292" s="79" t="s">
        <v>15</v>
      </c>
      <c r="B292" s="79" t="s">
        <v>54</v>
      </c>
      <c r="C292" s="79" t="s">
        <v>6</v>
      </c>
      <c r="D292" s="36" t="str">
        <f t="shared" si="4"/>
        <v>Public</v>
      </c>
      <c r="E292" s="80">
        <v>523</v>
      </c>
      <c r="F292" s="80">
        <v>523</v>
      </c>
      <c r="G292" s="79" t="s">
        <v>437</v>
      </c>
      <c r="H292" s="80">
        <v>341</v>
      </c>
      <c r="I292" s="80">
        <v>5</v>
      </c>
      <c r="J292" s="80">
        <v>1</v>
      </c>
      <c r="K292" s="80">
        <v>1</v>
      </c>
      <c r="L292" s="80">
        <v>9</v>
      </c>
      <c r="M292" s="79" t="s">
        <v>1468</v>
      </c>
      <c r="N292" s="79" t="s">
        <v>1469</v>
      </c>
      <c r="O292" s="80">
        <v>4</v>
      </c>
      <c r="P292" s="80">
        <v>402</v>
      </c>
      <c r="Q292" s="80">
        <v>1983</v>
      </c>
      <c r="R292" s="79" t="s">
        <v>70</v>
      </c>
    </row>
    <row r="293" spans="1:18" ht="67.5">
      <c r="A293" s="79" t="s">
        <v>15</v>
      </c>
      <c r="B293" s="79" t="s">
        <v>54</v>
      </c>
      <c r="C293" s="79" t="s">
        <v>6</v>
      </c>
      <c r="D293" s="36" t="str">
        <f t="shared" si="4"/>
        <v>Public</v>
      </c>
      <c r="E293" s="80">
        <v>524</v>
      </c>
      <c r="F293" s="80">
        <v>524</v>
      </c>
      <c r="G293" s="79" t="s">
        <v>438</v>
      </c>
      <c r="H293" s="80">
        <v>139</v>
      </c>
      <c r="I293" s="80">
        <v>5</v>
      </c>
      <c r="J293" s="80">
        <v>1</v>
      </c>
      <c r="K293" s="80">
        <v>1</v>
      </c>
      <c r="L293" s="80">
        <v>9</v>
      </c>
      <c r="M293" s="79" t="s">
        <v>1468</v>
      </c>
      <c r="N293" s="79" t="s">
        <v>1469</v>
      </c>
      <c r="O293" s="80">
        <v>4</v>
      </c>
      <c r="P293" s="80">
        <v>403</v>
      </c>
      <c r="Q293" s="80">
        <v>1980</v>
      </c>
      <c r="R293" s="79" t="s">
        <v>70</v>
      </c>
    </row>
    <row r="294" spans="1:18" ht="94.5">
      <c r="A294" s="79" t="s">
        <v>15</v>
      </c>
      <c r="B294" s="79" t="s">
        <v>54</v>
      </c>
      <c r="C294" s="79" t="s">
        <v>6</v>
      </c>
      <c r="D294" s="36" t="str">
        <f t="shared" si="4"/>
        <v>Public</v>
      </c>
      <c r="E294" s="80">
        <v>527</v>
      </c>
      <c r="F294" s="80">
        <v>527</v>
      </c>
      <c r="G294" s="79" t="s">
        <v>441</v>
      </c>
      <c r="H294" s="80">
        <v>178</v>
      </c>
      <c r="I294" s="80">
        <v>5</v>
      </c>
      <c r="J294" s="80">
        <v>1</v>
      </c>
      <c r="K294" s="80">
        <v>1</v>
      </c>
      <c r="L294" s="80">
        <v>9</v>
      </c>
      <c r="M294" s="79" t="s">
        <v>1468</v>
      </c>
      <c r="N294" s="79" t="s">
        <v>1469</v>
      </c>
      <c r="O294" s="80">
        <v>4</v>
      </c>
      <c r="P294" s="80">
        <v>403</v>
      </c>
      <c r="Q294" s="80">
        <v>1986</v>
      </c>
      <c r="R294" s="79" t="s">
        <v>70</v>
      </c>
    </row>
    <row r="295" spans="1:18" ht="81">
      <c r="A295" s="79" t="s">
        <v>15</v>
      </c>
      <c r="B295" s="79" t="s">
        <v>54</v>
      </c>
      <c r="C295" s="79" t="s">
        <v>6</v>
      </c>
      <c r="D295" s="36" t="str">
        <f t="shared" si="4"/>
        <v>Public</v>
      </c>
      <c r="E295" s="80">
        <v>529</v>
      </c>
      <c r="F295" s="80">
        <v>529</v>
      </c>
      <c r="G295" s="79" t="s">
        <v>443</v>
      </c>
      <c r="H295" s="80">
        <v>301</v>
      </c>
      <c r="I295" s="80">
        <v>5</v>
      </c>
      <c r="J295" s="80">
        <v>1</v>
      </c>
      <c r="K295" s="80">
        <v>1</v>
      </c>
      <c r="L295" s="80">
        <v>9</v>
      </c>
      <c r="M295" s="79" t="s">
        <v>1468</v>
      </c>
      <c r="N295" s="79" t="s">
        <v>1469</v>
      </c>
      <c r="O295" s="80">
        <v>4</v>
      </c>
      <c r="P295" s="80">
        <v>403</v>
      </c>
      <c r="Q295" s="80">
        <v>1981</v>
      </c>
      <c r="R295" s="79" t="s">
        <v>70</v>
      </c>
    </row>
    <row r="296" spans="1:18" ht="121.5">
      <c r="A296" s="79" t="s">
        <v>15</v>
      </c>
      <c r="B296" s="79" t="s">
        <v>54</v>
      </c>
      <c r="C296" s="79" t="s">
        <v>6</v>
      </c>
      <c r="D296" s="36" t="str">
        <f t="shared" si="4"/>
        <v>Public</v>
      </c>
      <c r="E296" s="80">
        <v>543</v>
      </c>
      <c r="F296" s="80">
        <v>543</v>
      </c>
      <c r="G296" s="79" t="s">
        <v>457</v>
      </c>
      <c r="H296" s="80">
        <v>215</v>
      </c>
      <c r="I296" s="80">
        <v>5</v>
      </c>
      <c r="J296" s="80">
        <v>1</v>
      </c>
      <c r="K296" s="80">
        <v>1</v>
      </c>
      <c r="L296" s="80">
        <v>9</v>
      </c>
      <c r="M296" s="79" t="s">
        <v>1468</v>
      </c>
      <c r="N296" s="79" t="s">
        <v>1469</v>
      </c>
      <c r="O296" s="80">
        <v>4</v>
      </c>
      <c r="P296" s="80">
        <v>403</v>
      </c>
      <c r="Q296" s="80">
        <v>1979</v>
      </c>
      <c r="R296" s="79" t="s">
        <v>70</v>
      </c>
    </row>
    <row r="297" spans="1:18" ht="81">
      <c r="A297" s="79" t="s">
        <v>15</v>
      </c>
      <c r="B297" s="79" t="s">
        <v>54</v>
      </c>
      <c r="C297" s="79" t="s">
        <v>6</v>
      </c>
      <c r="D297" s="36" t="str">
        <f t="shared" si="4"/>
        <v>Public</v>
      </c>
      <c r="E297" s="80">
        <v>555</v>
      </c>
      <c r="F297" s="80">
        <v>555</v>
      </c>
      <c r="G297" s="79" t="s">
        <v>467</v>
      </c>
      <c r="H297" s="80">
        <v>350</v>
      </c>
      <c r="I297" s="80">
        <v>5</v>
      </c>
      <c r="J297" s="80">
        <v>1</v>
      </c>
      <c r="K297" s="80">
        <v>1</v>
      </c>
      <c r="L297" s="80">
        <v>9</v>
      </c>
      <c r="M297" s="79" t="s">
        <v>1468</v>
      </c>
      <c r="N297" s="79" t="s">
        <v>1469</v>
      </c>
      <c r="O297" s="80">
        <v>4</v>
      </c>
      <c r="P297" s="80">
        <v>404</v>
      </c>
      <c r="Q297" s="80">
        <v>1980</v>
      </c>
      <c r="R297" s="79" t="s">
        <v>70</v>
      </c>
    </row>
    <row r="298" spans="1:18" ht="54">
      <c r="A298" s="79" t="s">
        <v>15</v>
      </c>
      <c r="B298" s="79" t="s">
        <v>54</v>
      </c>
      <c r="C298" s="79" t="s">
        <v>6</v>
      </c>
      <c r="D298" s="36" t="str">
        <f t="shared" si="4"/>
        <v>Public</v>
      </c>
      <c r="E298" s="80">
        <v>559</v>
      </c>
      <c r="F298" s="80">
        <v>559</v>
      </c>
      <c r="G298" s="79" t="s">
        <v>471</v>
      </c>
      <c r="H298" s="80">
        <v>200</v>
      </c>
      <c r="I298" s="80">
        <v>5</v>
      </c>
      <c r="J298" s="80">
        <v>1</v>
      </c>
      <c r="K298" s="80">
        <v>1</v>
      </c>
      <c r="L298" s="80">
        <v>6</v>
      </c>
      <c r="M298" s="79" t="s">
        <v>1468</v>
      </c>
      <c r="N298" s="79" t="s">
        <v>1469</v>
      </c>
      <c r="O298" s="80">
        <v>4</v>
      </c>
      <c r="P298" s="80">
        <v>404</v>
      </c>
      <c r="Q298" s="80">
        <v>1984</v>
      </c>
      <c r="R298" s="79" t="s">
        <v>70</v>
      </c>
    </row>
    <row r="299" spans="1:18" ht="54">
      <c r="A299" s="79" t="s">
        <v>15</v>
      </c>
      <c r="B299" s="79" t="s">
        <v>54</v>
      </c>
      <c r="C299" s="79" t="s">
        <v>6</v>
      </c>
      <c r="D299" s="36" t="str">
        <f t="shared" si="4"/>
        <v>Public</v>
      </c>
      <c r="E299" s="80">
        <v>573</v>
      </c>
      <c r="F299" s="80">
        <v>573</v>
      </c>
      <c r="G299" s="79" t="s">
        <v>483</v>
      </c>
      <c r="H299" s="80">
        <v>141</v>
      </c>
      <c r="I299" s="80">
        <v>5</v>
      </c>
      <c r="J299" s="80">
        <v>1</v>
      </c>
      <c r="K299" s="80">
        <v>1</v>
      </c>
      <c r="L299" s="80">
        <v>6</v>
      </c>
      <c r="M299" s="79" t="s">
        <v>1468</v>
      </c>
      <c r="N299" s="79" t="s">
        <v>1469</v>
      </c>
      <c r="O299" s="80">
        <v>4</v>
      </c>
      <c r="P299" s="80">
        <v>405</v>
      </c>
      <c r="Q299" s="80">
        <v>1988</v>
      </c>
      <c r="R299" s="79" t="s">
        <v>70</v>
      </c>
    </row>
    <row r="300" spans="1:18" ht="67.5">
      <c r="A300" s="79" t="s">
        <v>15</v>
      </c>
      <c r="B300" s="79" t="s">
        <v>54</v>
      </c>
      <c r="C300" s="79" t="s">
        <v>6</v>
      </c>
      <c r="D300" s="36" t="str">
        <f t="shared" si="4"/>
        <v>Public</v>
      </c>
      <c r="E300" s="80">
        <v>575</v>
      </c>
      <c r="F300" s="80">
        <v>575</v>
      </c>
      <c r="G300" s="79" t="s">
        <v>485</v>
      </c>
      <c r="H300" s="80">
        <v>195</v>
      </c>
      <c r="I300" s="80">
        <v>5</v>
      </c>
      <c r="J300" s="80">
        <v>1</v>
      </c>
      <c r="K300" s="80">
        <v>1</v>
      </c>
      <c r="L300" s="80">
        <v>6</v>
      </c>
      <c r="M300" s="79" t="s">
        <v>1468</v>
      </c>
      <c r="N300" s="79" t="s">
        <v>1469</v>
      </c>
      <c r="O300" s="80">
        <v>4</v>
      </c>
      <c r="P300" s="80">
        <v>405</v>
      </c>
      <c r="Q300" s="80">
        <v>1985</v>
      </c>
      <c r="R300" s="79" t="s">
        <v>70</v>
      </c>
    </row>
    <row r="301" spans="1:18" ht="81">
      <c r="A301" s="79" t="s">
        <v>15</v>
      </c>
      <c r="B301" s="79" t="s">
        <v>54</v>
      </c>
      <c r="C301" s="79" t="s">
        <v>6</v>
      </c>
      <c r="D301" s="36" t="str">
        <f t="shared" si="4"/>
        <v>Public</v>
      </c>
      <c r="E301" s="80">
        <v>581</v>
      </c>
      <c r="F301" s="80">
        <v>581</v>
      </c>
      <c r="G301" s="79" t="s">
        <v>490</v>
      </c>
      <c r="H301" s="80">
        <v>229</v>
      </c>
      <c r="I301" s="80">
        <v>5</v>
      </c>
      <c r="J301" s="80">
        <v>1</v>
      </c>
      <c r="K301" s="80">
        <v>1</v>
      </c>
      <c r="L301" s="80">
        <v>8</v>
      </c>
      <c r="M301" s="79" t="s">
        <v>1468</v>
      </c>
      <c r="N301" s="79" t="s">
        <v>1469</v>
      </c>
      <c r="O301" s="80">
        <v>4</v>
      </c>
      <c r="P301" s="80">
        <v>406</v>
      </c>
      <c r="Q301" s="80">
        <v>1984</v>
      </c>
      <c r="R301" s="79" t="s">
        <v>70</v>
      </c>
    </row>
    <row r="302" spans="1:18" ht="108">
      <c r="A302" s="79" t="s">
        <v>15</v>
      </c>
      <c r="B302" s="79" t="s">
        <v>54</v>
      </c>
      <c r="C302" s="79" t="s">
        <v>6</v>
      </c>
      <c r="D302" s="36" t="str">
        <f t="shared" si="4"/>
        <v>Public</v>
      </c>
      <c r="E302" s="80">
        <v>583</v>
      </c>
      <c r="F302" s="80">
        <v>583</v>
      </c>
      <c r="G302" s="79" t="s">
        <v>492</v>
      </c>
      <c r="H302" s="80">
        <v>116</v>
      </c>
      <c r="I302" s="80">
        <v>5</v>
      </c>
      <c r="J302" s="80">
        <v>1</v>
      </c>
      <c r="K302" s="80">
        <v>1</v>
      </c>
      <c r="L302" s="80">
        <v>8</v>
      </c>
      <c r="M302" s="79" t="s">
        <v>1468</v>
      </c>
      <c r="N302" s="79" t="s">
        <v>1469</v>
      </c>
      <c r="O302" s="80">
        <v>4</v>
      </c>
      <c r="P302" s="80">
        <v>406</v>
      </c>
      <c r="Q302" s="80">
        <v>2004</v>
      </c>
      <c r="R302" s="79" t="s">
        <v>70</v>
      </c>
    </row>
    <row r="303" spans="1:18" ht="94.5">
      <c r="A303" s="79" t="s">
        <v>15</v>
      </c>
      <c r="B303" s="79" t="s">
        <v>54</v>
      </c>
      <c r="C303" s="79" t="s">
        <v>6</v>
      </c>
      <c r="D303" s="36" t="str">
        <f t="shared" si="4"/>
        <v>Public</v>
      </c>
      <c r="E303" s="80">
        <v>585</v>
      </c>
      <c r="F303" s="80">
        <v>585</v>
      </c>
      <c r="G303" s="79" t="s">
        <v>494</v>
      </c>
      <c r="H303" s="80">
        <v>456</v>
      </c>
      <c r="I303" s="80">
        <v>5</v>
      </c>
      <c r="J303" s="80">
        <v>1</v>
      </c>
      <c r="K303" s="80">
        <v>1</v>
      </c>
      <c r="L303" s="80">
        <v>8</v>
      </c>
      <c r="M303" s="79" t="s">
        <v>1468</v>
      </c>
      <c r="N303" s="79" t="s">
        <v>1469</v>
      </c>
      <c r="O303" s="80">
        <v>4</v>
      </c>
      <c r="P303" s="80">
        <v>406</v>
      </c>
      <c r="Q303" s="80">
        <v>1979</v>
      </c>
      <c r="R303" s="79" t="s">
        <v>70</v>
      </c>
    </row>
    <row r="304" spans="1:18" ht="67.5">
      <c r="A304" s="79" t="s">
        <v>15</v>
      </c>
      <c r="B304" s="79" t="s">
        <v>54</v>
      </c>
      <c r="C304" s="79" t="s">
        <v>6</v>
      </c>
      <c r="D304" s="36" t="str">
        <f t="shared" si="4"/>
        <v>Public</v>
      </c>
      <c r="E304" s="80">
        <v>588</v>
      </c>
      <c r="F304" s="80">
        <v>588</v>
      </c>
      <c r="G304" s="79" t="s">
        <v>497</v>
      </c>
      <c r="H304" s="80">
        <v>959</v>
      </c>
      <c r="I304" s="80">
        <v>5</v>
      </c>
      <c r="J304" s="80">
        <v>1</v>
      </c>
      <c r="K304" s="80">
        <v>1</v>
      </c>
      <c r="L304" s="80">
        <v>9</v>
      </c>
      <c r="M304" s="79" t="s">
        <v>1468</v>
      </c>
      <c r="N304" s="79" t="s">
        <v>1469</v>
      </c>
      <c r="O304" s="80">
        <v>4</v>
      </c>
      <c r="P304" s="80">
        <v>406</v>
      </c>
      <c r="Q304" s="80">
        <v>1982</v>
      </c>
      <c r="R304" s="79" t="s">
        <v>70</v>
      </c>
    </row>
    <row r="305" spans="1:18" ht="81">
      <c r="A305" s="79" t="s">
        <v>15</v>
      </c>
      <c r="B305" s="79" t="s">
        <v>54</v>
      </c>
      <c r="C305" s="79" t="s">
        <v>6</v>
      </c>
      <c r="D305" s="36" t="str">
        <f t="shared" si="4"/>
        <v>Public</v>
      </c>
      <c r="E305" s="80">
        <v>903</v>
      </c>
      <c r="F305" s="80">
        <v>903</v>
      </c>
      <c r="G305" s="79" t="s">
        <v>525</v>
      </c>
      <c r="H305" s="80">
        <v>422</v>
      </c>
      <c r="I305" s="80">
        <v>5</v>
      </c>
      <c r="J305" s="80">
        <v>1</v>
      </c>
      <c r="K305" s="80">
        <v>1</v>
      </c>
      <c r="L305" s="80">
        <v>8</v>
      </c>
      <c r="M305" s="79" t="s">
        <v>1468</v>
      </c>
      <c r="N305" s="79" t="s">
        <v>1469</v>
      </c>
      <c r="O305" s="80">
        <v>4</v>
      </c>
      <c r="P305" s="80">
        <v>406</v>
      </c>
      <c r="Q305" s="80">
        <v>1972</v>
      </c>
      <c r="R305" s="79" t="s">
        <v>70</v>
      </c>
    </row>
    <row r="306" spans="1:18" ht="81">
      <c r="A306" s="79" t="s">
        <v>15</v>
      </c>
      <c r="B306" s="79" t="s">
        <v>54</v>
      </c>
      <c r="C306" s="79" t="s">
        <v>6</v>
      </c>
      <c r="D306" s="36" t="str">
        <f t="shared" si="4"/>
        <v>Public</v>
      </c>
      <c r="E306" s="80">
        <v>1022</v>
      </c>
      <c r="F306" s="80">
        <v>1022</v>
      </c>
      <c r="G306" s="79" t="s">
        <v>530</v>
      </c>
      <c r="H306" s="80">
        <v>256</v>
      </c>
      <c r="I306" s="80">
        <v>5</v>
      </c>
      <c r="J306" s="80">
        <v>1</v>
      </c>
      <c r="K306" s="80">
        <v>1</v>
      </c>
      <c r="L306" s="80">
        <v>6</v>
      </c>
      <c r="M306" s="79" t="s">
        <v>1468</v>
      </c>
      <c r="N306" s="79" t="s">
        <v>1469</v>
      </c>
      <c r="O306" s="80">
        <v>4</v>
      </c>
      <c r="P306" s="80">
        <v>401</v>
      </c>
      <c r="Q306" s="80">
        <v>1974</v>
      </c>
      <c r="R306" s="79" t="s">
        <v>70</v>
      </c>
    </row>
    <row r="307" spans="1:18" ht="40.5">
      <c r="A307" s="79" t="s">
        <v>15</v>
      </c>
      <c r="B307" s="79" t="s">
        <v>54</v>
      </c>
      <c r="C307" s="79" t="s">
        <v>6</v>
      </c>
      <c r="D307" s="36" t="str">
        <f t="shared" si="4"/>
        <v>Public</v>
      </c>
      <c r="E307" s="80">
        <v>1036</v>
      </c>
      <c r="F307" s="80">
        <v>1036</v>
      </c>
      <c r="G307" s="79" t="s">
        <v>539</v>
      </c>
      <c r="H307" s="80">
        <v>15</v>
      </c>
      <c r="I307" s="80">
        <v>5</v>
      </c>
      <c r="J307" s="80">
        <v>1</v>
      </c>
      <c r="K307" s="80">
        <v>1</v>
      </c>
      <c r="L307" s="80">
        <v>9</v>
      </c>
      <c r="M307" s="79" t="s">
        <v>1468</v>
      </c>
      <c r="N307" s="79" t="s">
        <v>1469</v>
      </c>
      <c r="O307" s="80">
        <v>4</v>
      </c>
      <c r="P307" s="80">
        <v>406</v>
      </c>
      <c r="Q307" s="80">
        <v>1984</v>
      </c>
      <c r="R307" s="79" t="s">
        <v>70</v>
      </c>
    </row>
    <row r="308" spans="1:18" ht="54">
      <c r="A308" s="79" t="s">
        <v>15</v>
      </c>
      <c r="B308" s="79" t="s">
        <v>54</v>
      </c>
      <c r="C308" s="79" t="s">
        <v>6</v>
      </c>
      <c r="D308" s="36" t="str">
        <f t="shared" si="4"/>
        <v>Public</v>
      </c>
      <c r="E308" s="80">
        <v>1432</v>
      </c>
      <c r="F308" s="80">
        <v>5280</v>
      </c>
      <c r="G308" s="79" t="s">
        <v>573</v>
      </c>
      <c r="H308" s="80">
        <v>282</v>
      </c>
      <c r="I308" s="80">
        <v>5</v>
      </c>
      <c r="J308" s="80">
        <v>1</v>
      </c>
      <c r="K308" s="80">
        <v>1</v>
      </c>
      <c r="L308" s="80">
        <v>6</v>
      </c>
      <c r="M308" s="79" t="s">
        <v>1468</v>
      </c>
      <c r="N308" s="79" t="s">
        <v>1469</v>
      </c>
      <c r="O308" s="80">
        <v>4</v>
      </c>
      <c r="P308" s="80">
        <v>402</v>
      </c>
      <c r="Q308" s="80">
        <v>2001</v>
      </c>
      <c r="R308" s="79" t="s">
        <v>70</v>
      </c>
    </row>
    <row r="309" spans="1:18" ht="27">
      <c r="A309" s="79" t="s">
        <v>15</v>
      </c>
      <c r="B309" s="79" t="s">
        <v>29</v>
      </c>
      <c r="C309" s="79" t="s">
        <v>1431</v>
      </c>
      <c r="D309" s="36" t="str">
        <f t="shared" si="4"/>
        <v>Private</v>
      </c>
      <c r="E309" s="80">
        <v>515</v>
      </c>
      <c r="F309" s="80">
        <v>515</v>
      </c>
      <c r="G309" s="79" t="s">
        <v>431</v>
      </c>
      <c r="H309" s="80">
        <v>160</v>
      </c>
      <c r="I309" s="80">
        <v>1</v>
      </c>
      <c r="J309" s="80">
        <v>3</v>
      </c>
      <c r="K309" s="80">
        <v>1</v>
      </c>
      <c r="L309" s="80">
        <v>6</v>
      </c>
      <c r="M309" s="79" t="s">
        <v>1468</v>
      </c>
      <c r="N309" s="79" t="s">
        <v>1469</v>
      </c>
      <c r="O309" s="80">
        <v>4</v>
      </c>
      <c r="P309" s="80">
        <v>401</v>
      </c>
      <c r="Q309" s="80">
        <v>2000</v>
      </c>
      <c r="R309" s="79" t="s">
        <v>70</v>
      </c>
    </row>
    <row r="310" spans="1:18" ht="27">
      <c r="A310" s="79" t="s">
        <v>15</v>
      </c>
      <c r="B310" s="79" t="s">
        <v>29</v>
      </c>
      <c r="C310" s="79" t="s">
        <v>1431</v>
      </c>
      <c r="D310" s="36" t="str">
        <f t="shared" si="4"/>
        <v>Private</v>
      </c>
      <c r="E310" s="80">
        <v>520</v>
      </c>
      <c r="F310" s="80">
        <v>520</v>
      </c>
      <c r="G310" s="79" t="s">
        <v>434</v>
      </c>
      <c r="H310" s="80">
        <v>169</v>
      </c>
      <c r="I310" s="80">
        <v>1</v>
      </c>
      <c r="J310" s="80">
        <v>3</v>
      </c>
      <c r="K310" s="80">
        <v>1</v>
      </c>
      <c r="L310" s="80">
        <v>6</v>
      </c>
      <c r="M310" s="79" t="s">
        <v>1468</v>
      </c>
      <c r="N310" s="79" t="s">
        <v>1469</v>
      </c>
      <c r="O310" s="80">
        <v>4</v>
      </c>
      <c r="P310" s="80">
        <v>402</v>
      </c>
      <c r="Q310" s="80">
        <v>1985</v>
      </c>
      <c r="R310" s="79" t="s">
        <v>70</v>
      </c>
    </row>
    <row r="311" spans="1:18" ht="81">
      <c r="A311" s="79" t="s">
        <v>15</v>
      </c>
      <c r="B311" s="79" t="s">
        <v>29</v>
      </c>
      <c r="C311" s="79" t="s">
        <v>1431</v>
      </c>
      <c r="D311" s="36" t="str">
        <f t="shared" si="4"/>
        <v>Private</v>
      </c>
      <c r="E311" s="80">
        <v>526</v>
      </c>
      <c r="F311" s="80">
        <v>526</v>
      </c>
      <c r="G311" s="79" t="s">
        <v>440</v>
      </c>
      <c r="H311" s="80">
        <v>146</v>
      </c>
      <c r="I311" s="80">
        <v>1</v>
      </c>
      <c r="J311" s="80">
        <v>3</v>
      </c>
      <c r="K311" s="80">
        <v>1</v>
      </c>
      <c r="L311" s="80">
        <v>6</v>
      </c>
      <c r="M311" s="79" t="s">
        <v>1468</v>
      </c>
      <c r="N311" s="79" t="s">
        <v>1469</v>
      </c>
      <c r="O311" s="80">
        <v>4</v>
      </c>
      <c r="P311" s="80">
        <v>403</v>
      </c>
      <c r="Q311" s="80">
        <v>1975</v>
      </c>
      <c r="R311" s="79" t="s">
        <v>70</v>
      </c>
    </row>
    <row r="312" spans="1:18" ht="40.5">
      <c r="A312" s="79" t="s">
        <v>15</v>
      </c>
      <c r="B312" s="79" t="s">
        <v>29</v>
      </c>
      <c r="C312" s="79" t="s">
        <v>1431</v>
      </c>
      <c r="D312" s="36" t="str">
        <f t="shared" si="4"/>
        <v>Private</v>
      </c>
      <c r="E312" s="80">
        <v>578</v>
      </c>
      <c r="F312" s="80">
        <v>578</v>
      </c>
      <c r="G312" s="79" t="s">
        <v>488</v>
      </c>
      <c r="H312" s="80">
        <v>294</v>
      </c>
      <c r="I312" s="80">
        <v>1</v>
      </c>
      <c r="J312" s="80">
        <v>3</v>
      </c>
      <c r="K312" s="80">
        <v>1</v>
      </c>
      <c r="L312" s="80">
        <v>6</v>
      </c>
      <c r="M312" s="79" t="s">
        <v>1468</v>
      </c>
      <c r="N312" s="79" t="s">
        <v>1469</v>
      </c>
      <c r="O312" s="80">
        <v>4</v>
      </c>
      <c r="P312" s="80">
        <v>406</v>
      </c>
      <c r="Q312" s="80">
        <v>1999</v>
      </c>
      <c r="R312" s="79" t="s">
        <v>70</v>
      </c>
    </row>
    <row r="313" spans="1:18" ht="27">
      <c r="A313" s="79" t="s">
        <v>15</v>
      </c>
      <c r="B313" s="79" t="s">
        <v>29</v>
      </c>
      <c r="C313" s="79" t="s">
        <v>1431</v>
      </c>
      <c r="D313" s="36" t="str">
        <f t="shared" si="4"/>
        <v>Private</v>
      </c>
      <c r="E313" s="80">
        <v>847</v>
      </c>
      <c r="F313" s="80">
        <v>847</v>
      </c>
      <c r="G313" s="79" t="s">
        <v>507</v>
      </c>
      <c r="H313" s="80">
        <v>35</v>
      </c>
      <c r="I313" s="80">
        <v>1</v>
      </c>
      <c r="J313" s="80">
        <v>3</v>
      </c>
      <c r="K313" s="80">
        <v>1</v>
      </c>
      <c r="L313" s="80">
        <v>4</v>
      </c>
      <c r="M313" s="79" t="s">
        <v>1468</v>
      </c>
      <c r="N313" s="79" t="s">
        <v>1469</v>
      </c>
      <c r="O313" s="80">
        <v>4</v>
      </c>
      <c r="P313" s="80">
        <v>402</v>
      </c>
      <c r="Q313" s="80">
        <v>2005</v>
      </c>
      <c r="R313" s="79" t="s">
        <v>70</v>
      </c>
    </row>
    <row r="314" spans="1:18" ht="27">
      <c r="A314" s="79" t="s">
        <v>15</v>
      </c>
      <c r="B314" s="79" t="s">
        <v>29</v>
      </c>
      <c r="C314" s="79" t="s">
        <v>1431</v>
      </c>
      <c r="D314" s="36" t="str">
        <f t="shared" si="4"/>
        <v>Private</v>
      </c>
      <c r="E314" s="80">
        <v>989</v>
      </c>
      <c r="F314" s="80">
        <v>989</v>
      </c>
      <c r="G314" s="79" t="s">
        <v>529</v>
      </c>
      <c r="H314" s="80">
        <v>40</v>
      </c>
      <c r="I314" s="80">
        <v>1</v>
      </c>
      <c r="J314" s="80">
        <v>3</v>
      </c>
      <c r="K314" s="80">
        <v>1</v>
      </c>
      <c r="L314" s="80">
        <v>3</v>
      </c>
      <c r="M314" s="79" t="s">
        <v>1468</v>
      </c>
      <c r="N314" s="79" t="s">
        <v>1469</v>
      </c>
      <c r="O314" s="80">
        <v>4</v>
      </c>
      <c r="P314" s="80">
        <v>402</v>
      </c>
      <c r="Q314" s="80">
        <v>2008</v>
      </c>
      <c r="R314" s="79" t="s">
        <v>70</v>
      </c>
    </row>
    <row r="315" spans="1:18" ht="27">
      <c r="A315" s="79" t="s">
        <v>15</v>
      </c>
      <c r="B315" s="79" t="s">
        <v>29</v>
      </c>
      <c r="C315" s="79" t="s">
        <v>1431</v>
      </c>
      <c r="D315" s="36" t="str">
        <f t="shared" si="4"/>
        <v>Private</v>
      </c>
      <c r="E315" s="80">
        <v>1349</v>
      </c>
      <c r="F315" s="80">
        <v>2296</v>
      </c>
      <c r="G315" s="79" t="s">
        <v>556</v>
      </c>
      <c r="H315" s="80">
        <v>115</v>
      </c>
      <c r="I315" s="80">
        <v>1</v>
      </c>
      <c r="J315" s="80">
        <v>3</v>
      </c>
      <c r="K315" s="80">
        <v>1</v>
      </c>
      <c r="L315" s="80">
        <v>6</v>
      </c>
      <c r="M315" s="79" t="s">
        <v>1468</v>
      </c>
      <c r="N315" s="79" t="s">
        <v>1469</v>
      </c>
      <c r="O315" s="80">
        <v>4</v>
      </c>
      <c r="P315" s="80">
        <v>402</v>
      </c>
      <c r="Q315" s="80">
        <v>2003</v>
      </c>
      <c r="R315" s="79" t="s">
        <v>70</v>
      </c>
    </row>
    <row r="316" spans="1:18" ht="40.5">
      <c r="A316" s="79" t="s">
        <v>15</v>
      </c>
      <c r="B316" s="79" t="s">
        <v>29</v>
      </c>
      <c r="C316" s="79" t="s">
        <v>1431</v>
      </c>
      <c r="D316" s="36" t="str">
        <f t="shared" si="4"/>
        <v>Private</v>
      </c>
      <c r="E316" s="80">
        <v>1425</v>
      </c>
      <c r="F316" s="80">
        <v>5270</v>
      </c>
      <c r="G316" s="79" t="s">
        <v>566</v>
      </c>
      <c r="H316" s="80">
        <v>111</v>
      </c>
      <c r="I316" s="80">
        <v>1</v>
      </c>
      <c r="J316" s="80">
        <v>3</v>
      </c>
      <c r="K316" s="80">
        <v>1</v>
      </c>
      <c r="L316" s="80">
        <v>6</v>
      </c>
      <c r="M316" s="79" t="s">
        <v>1468</v>
      </c>
      <c r="N316" s="79" t="s">
        <v>1469</v>
      </c>
      <c r="O316" s="80">
        <v>4</v>
      </c>
      <c r="P316" s="80">
        <v>401</v>
      </c>
      <c r="Q316" s="80">
        <v>2003</v>
      </c>
      <c r="R316" s="79" t="s">
        <v>70</v>
      </c>
    </row>
    <row r="317" spans="1:18" ht="54">
      <c r="A317" s="79" t="s">
        <v>15</v>
      </c>
      <c r="B317" s="79" t="s">
        <v>29</v>
      </c>
      <c r="C317" s="79" t="s">
        <v>1431</v>
      </c>
      <c r="D317" s="36" t="str">
        <f t="shared" si="4"/>
        <v>Private</v>
      </c>
      <c r="E317" s="80">
        <v>1434</v>
      </c>
      <c r="F317" s="80">
        <v>5284</v>
      </c>
      <c r="G317" s="79" t="s">
        <v>574</v>
      </c>
      <c r="H317" s="80">
        <v>310</v>
      </c>
      <c r="I317" s="80">
        <v>1</v>
      </c>
      <c r="J317" s="80">
        <v>3</v>
      </c>
      <c r="K317" s="80">
        <v>1</v>
      </c>
      <c r="L317" s="80">
        <v>7</v>
      </c>
      <c r="M317" s="79" t="s">
        <v>1468</v>
      </c>
      <c r="N317" s="79" t="s">
        <v>1469</v>
      </c>
      <c r="O317" s="80">
        <v>4</v>
      </c>
      <c r="P317" s="80">
        <v>401</v>
      </c>
      <c r="Q317" s="80">
        <v>2003</v>
      </c>
      <c r="R317" s="79" t="s">
        <v>70</v>
      </c>
    </row>
    <row r="318" spans="1:18" ht="40.5">
      <c r="A318" s="79" t="s">
        <v>15</v>
      </c>
      <c r="B318" s="79" t="s">
        <v>29</v>
      </c>
      <c r="C318" s="79" t="s">
        <v>6</v>
      </c>
      <c r="D318" s="36" t="str">
        <f t="shared" si="4"/>
        <v>Public</v>
      </c>
      <c r="E318" s="80">
        <v>514</v>
      </c>
      <c r="F318" s="80">
        <v>514</v>
      </c>
      <c r="G318" s="79" t="s">
        <v>430</v>
      </c>
      <c r="H318" s="80">
        <v>275</v>
      </c>
      <c r="I318" s="80">
        <v>1</v>
      </c>
      <c r="J318" s="80">
        <v>1</v>
      </c>
      <c r="K318" s="80">
        <v>1</v>
      </c>
      <c r="L318" s="80">
        <v>6</v>
      </c>
      <c r="M318" s="79" t="s">
        <v>1470</v>
      </c>
      <c r="N318" s="79" t="s">
        <v>1516</v>
      </c>
      <c r="O318" s="80">
        <v>4</v>
      </c>
      <c r="P318" s="80">
        <v>401</v>
      </c>
      <c r="Q318" s="80">
        <v>1984</v>
      </c>
      <c r="R318" s="79" t="s">
        <v>70</v>
      </c>
    </row>
    <row r="319" spans="1:18" ht="27">
      <c r="A319" s="79" t="s">
        <v>15</v>
      </c>
      <c r="B319" s="79" t="s">
        <v>29</v>
      </c>
      <c r="C319" s="79" t="s">
        <v>6</v>
      </c>
      <c r="D319" s="36" t="str">
        <f t="shared" si="4"/>
        <v>Public</v>
      </c>
      <c r="E319" s="80">
        <v>517</v>
      </c>
      <c r="F319" s="80">
        <v>517</v>
      </c>
      <c r="G319" s="79" t="s">
        <v>432</v>
      </c>
      <c r="H319" s="80">
        <v>212</v>
      </c>
      <c r="I319" s="80">
        <v>1</v>
      </c>
      <c r="J319" s="80">
        <v>1</v>
      </c>
      <c r="K319" s="80">
        <v>1</v>
      </c>
      <c r="L319" s="80">
        <v>6</v>
      </c>
      <c r="M319" s="79" t="s">
        <v>1470</v>
      </c>
      <c r="N319" s="79" t="s">
        <v>1517</v>
      </c>
      <c r="O319" s="80">
        <v>4</v>
      </c>
      <c r="P319" s="80">
        <v>401</v>
      </c>
      <c r="Q319" s="80">
        <v>2000</v>
      </c>
      <c r="R319" s="79" t="s">
        <v>70</v>
      </c>
    </row>
    <row r="320" spans="1:18" ht="40.5">
      <c r="A320" s="79" t="s">
        <v>15</v>
      </c>
      <c r="B320" s="79" t="s">
        <v>29</v>
      </c>
      <c r="C320" s="79" t="s">
        <v>6</v>
      </c>
      <c r="D320" s="36" t="str">
        <f t="shared" si="4"/>
        <v>Public</v>
      </c>
      <c r="E320" s="80">
        <v>519</v>
      </c>
      <c r="F320" s="80">
        <v>519</v>
      </c>
      <c r="G320" s="79" t="s">
        <v>433</v>
      </c>
      <c r="H320" s="80">
        <v>244</v>
      </c>
      <c r="I320" s="80">
        <v>1</v>
      </c>
      <c r="J320" s="80">
        <v>1</v>
      </c>
      <c r="K320" s="80">
        <v>1</v>
      </c>
      <c r="L320" s="80">
        <v>6</v>
      </c>
      <c r="M320" s="79" t="s">
        <v>1470</v>
      </c>
      <c r="N320" s="79" t="s">
        <v>1518</v>
      </c>
      <c r="O320" s="80">
        <v>4</v>
      </c>
      <c r="P320" s="80">
        <v>401</v>
      </c>
      <c r="Q320" s="80">
        <v>2003</v>
      </c>
      <c r="R320" s="79" t="s">
        <v>70</v>
      </c>
    </row>
    <row r="321" spans="1:18" ht="40.5">
      <c r="A321" s="79" t="s">
        <v>15</v>
      </c>
      <c r="B321" s="79" t="s">
        <v>29</v>
      </c>
      <c r="C321" s="79" t="s">
        <v>6</v>
      </c>
      <c r="D321" s="36" t="str">
        <f t="shared" si="4"/>
        <v>Public</v>
      </c>
      <c r="E321" s="80">
        <v>521</v>
      </c>
      <c r="F321" s="80">
        <v>521</v>
      </c>
      <c r="G321" s="79" t="s">
        <v>435</v>
      </c>
      <c r="H321" s="80">
        <v>95</v>
      </c>
      <c r="I321" s="80">
        <v>1</v>
      </c>
      <c r="J321" s="80">
        <v>1</v>
      </c>
      <c r="K321" s="80">
        <v>1</v>
      </c>
      <c r="L321" s="80">
        <v>4</v>
      </c>
      <c r="M321" s="79" t="s">
        <v>1470</v>
      </c>
      <c r="N321" s="79" t="s">
        <v>1519</v>
      </c>
      <c r="O321" s="80">
        <v>4</v>
      </c>
      <c r="P321" s="80">
        <v>402</v>
      </c>
      <c r="Q321" s="80">
        <v>1992</v>
      </c>
      <c r="R321" s="79" t="s">
        <v>70</v>
      </c>
    </row>
    <row r="322" spans="1:18" ht="40.5">
      <c r="A322" s="79" t="s">
        <v>15</v>
      </c>
      <c r="B322" s="79" t="s">
        <v>29</v>
      </c>
      <c r="C322" s="79" t="s">
        <v>6</v>
      </c>
      <c r="D322" s="36" t="str">
        <f t="shared" ref="D322:D385" si="5">IF(C322="Catholic", "Private", C322)</f>
        <v>Public</v>
      </c>
      <c r="E322" s="80">
        <v>522</v>
      </c>
      <c r="F322" s="80">
        <v>522</v>
      </c>
      <c r="G322" s="79" t="s">
        <v>436</v>
      </c>
      <c r="H322" s="80">
        <v>308</v>
      </c>
      <c r="I322" s="80">
        <v>1</v>
      </c>
      <c r="J322" s="80">
        <v>1</v>
      </c>
      <c r="K322" s="80">
        <v>1</v>
      </c>
      <c r="L322" s="80">
        <v>6</v>
      </c>
      <c r="M322" s="79" t="s">
        <v>1470</v>
      </c>
      <c r="N322" s="79" t="s">
        <v>1517</v>
      </c>
      <c r="O322" s="80">
        <v>4</v>
      </c>
      <c r="P322" s="80">
        <v>402</v>
      </c>
      <c r="Q322" s="80">
        <v>2001</v>
      </c>
      <c r="R322" s="79" t="s">
        <v>70</v>
      </c>
    </row>
    <row r="323" spans="1:18" ht="40.5">
      <c r="A323" s="79" t="s">
        <v>15</v>
      </c>
      <c r="B323" s="79" t="s">
        <v>29</v>
      </c>
      <c r="C323" s="79" t="s">
        <v>6</v>
      </c>
      <c r="D323" s="36" t="str">
        <f t="shared" si="5"/>
        <v>Public</v>
      </c>
      <c r="E323" s="80">
        <v>525</v>
      </c>
      <c r="F323" s="80">
        <v>525</v>
      </c>
      <c r="G323" s="79" t="s">
        <v>439</v>
      </c>
      <c r="H323" s="80">
        <v>326</v>
      </c>
      <c r="I323" s="80">
        <v>1</v>
      </c>
      <c r="J323" s="80">
        <v>1</v>
      </c>
      <c r="K323" s="80">
        <v>1</v>
      </c>
      <c r="L323" s="80">
        <v>6</v>
      </c>
      <c r="M323" s="79" t="s">
        <v>1470</v>
      </c>
      <c r="N323" s="79" t="s">
        <v>1520</v>
      </c>
      <c r="O323" s="80">
        <v>4</v>
      </c>
      <c r="P323" s="80">
        <v>403</v>
      </c>
      <c r="Q323" s="80">
        <v>1991</v>
      </c>
      <c r="R323" s="79" t="s">
        <v>70</v>
      </c>
    </row>
    <row r="324" spans="1:18" ht="54">
      <c r="A324" s="79" t="s">
        <v>15</v>
      </c>
      <c r="B324" s="79" t="s">
        <v>29</v>
      </c>
      <c r="C324" s="79" t="s">
        <v>6</v>
      </c>
      <c r="D324" s="36" t="str">
        <f t="shared" si="5"/>
        <v>Public</v>
      </c>
      <c r="E324" s="80">
        <v>528</v>
      </c>
      <c r="F324" s="80">
        <v>528</v>
      </c>
      <c r="G324" s="79" t="s">
        <v>442</v>
      </c>
      <c r="H324" s="80">
        <v>150</v>
      </c>
      <c r="I324" s="80">
        <v>1</v>
      </c>
      <c r="J324" s="80">
        <v>1</v>
      </c>
      <c r="K324" s="80">
        <v>1</v>
      </c>
      <c r="L324" s="80">
        <v>6</v>
      </c>
      <c r="M324" s="79" t="s">
        <v>1470</v>
      </c>
      <c r="N324" s="79" t="s">
        <v>1521</v>
      </c>
      <c r="O324" s="80">
        <v>4</v>
      </c>
      <c r="P324" s="80">
        <v>403</v>
      </c>
      <c r="Q324" s="80">
        <v>1999</v>
      </c>
      <c r="R324" s="79" t="s">
        <v>70</v>
      </c>
    </row>
    <row r="325" spans="1:18" ht="54">
      <c r="A325" s="79" t="s">
        <v>15</v>
      </c>
      <c r="B325" s="79" t="s">
        <v>29</v>
      </c>
      <c r="C325" s="79" t="s">
        <v>6</v>
      </c>
      <c r="D325" s="36" t="str">
        <f t="shared" si="5"/>
        <v>Public</v>
      </c>
      <c r="E325" s="80">
        <v>530</v>
      </c>
      <c r="F325" s="80">
        <v>530</v>
      </c>
      <c r="G325" s="79" t="s">
        <v>444</v>
      </c>
      <c r="H325" s="80">
        <v>236</v>
      </c>
      <c r="I325" s="80">
        <v>1</v>
      </c>
      <c r="J325" s="80">
        <v>1</v>
      </c>
      <c r="K325" s="80">
        <v>1</v>
      </c>
      <c r="L325" s="80">
        <v>6</v>
      </c>
      <c r="M325" s="79" t="s">
        <v>1470</v>
      </c>
      <c r="N325" s="79" t="s">
        <v>1522</v>
      </c>
      <c r="O325" s="80">
        <v>4</v>
      </c>
      <c r="P325" s="80">
        <v>403</v>
      </c>
      <c r="Q325" s="80">
        <v>1977</v>
      </c>
      <c r="R325" s="79" t="s">
        <v>70</v>
      </c>
    </row>
    <row r="326" spans="1:18" ht="54">
      <c r="A326" s="79" t="s">
        <v>15</v>
      </c>
      <c r="B326" s="79" t="s">
        <v>29</v>
      </c>
      <c r="C326" s="79" t="s">
        <v>6</v>
      </c>
      <c r="D326" s="36" t="str">
        <f t="shared" si="5"/>
        <v>Public</v>
      </c>
      <c r="E326" s="80">
        <v>531</v>
      </c>
      <c r="F326" s="80">
        <v>531</v>
      </c>
      <c r="G326" s="79" t="s">
        <v>445</v>
      </c>
      <c r="H326" s="80">
        <v>177</v>
      </c>
      <c r="I326" s="80">
        <v>1</v>
      </c>
      <c r="J326" s="80">
        <v>1</v>
      </c>
      <c r="K326" s="80">
        <v>1</v>
      </c>
      <c r="L326" s="80">
        <v>6</v>
      </c>
      <c r="M326" s="79" t="s">
        <v>1470</v>
      </c>
      <c r="N326" s="79" t="s">
        <v>1523</v>
      </c>
      <c r="O326" s="80">
        <v>4</v>
      </c>
      <c r="P326" s="80">
        <v>403</v>
      </c>
      <c r="Q326" s="80">
        <v>1982</v>
      </c>
      <c r="R326" s="79" t="s">
        <v>70</v>
      </c>
    </row>
    <row r="327" spans="1:18" ht="27">
      <c r="A327" s="79" t="s">
        <v>15</v>
      </c>
      <c r="B327" s="79" t="s">
        <v>29</v>
      </c>
      <c r="C327" s="79" t="s">
        <v>6</v>
      </c>
      <c r="D327" s="36" t="str">
        <f t="shared" si="5"/>
        <v>Public</v>
      </c>
      <c r="E327" s="80">
        <v>532</v>
      </c>
      <c r="F327" s="80">
        <v>532</v>
      </c>
      <c r="G327" s="79" t="s">
        <v>446</v>
      </c>
      <c r="H327" s="80">
        <v>244</v>
      </c>
      <c r="I327" s="80">
        <v>1</v>
      </c>
      <c r="J327" s="80">
        <v>1</v>
      </c>
      <c r="K327" s="80">
        <v>1</v>
      </c>
      <c r="L327" s="80">
        <v>6</v>
      </c>
      <c r="M327" s="79" t="s">
        <v>1470</v>
      </c>
      <c r="N327" s="79" t="s">
        <v>1524</v>
      </c>
      <c r="O327" s="80">
        <v>4</v>
      </c>
      <c r="P327" s="80">
        <v>403</v>
      </c>
      <c r="Q327" s="80">
        <v>1986</v>
      </c>
      <c r="R327" s="79" t="s">
        <v>70</v>
      </c>
    </row>
    <row r="328" spans="1:18" ht="27">
      <c r="A328" s="79" t="s">
        <v>15</v>
      </c>
      <c r="B328" s="79" t="s">
        <v>29</v>
      </c>
      <c r="C328" s="79" t="s">
        <v>6</v>
      </c>
      <c r="D328" s="36" t="str">
        <f t="shared" si="5"/>
        <v>Public</v>
      </c>
      <c r="E328" s="80">
        <v>533</v>
      </c>
      <c r="F328" s="80">
        <v>533</v>
      </c>
      <c r="G328" s="79" t="s">
        <v>447</v>
      </c>
      <c r="H328" s="80">
        <v>168</v>
      </c>
      <c r="I328" s="80">
        <v>1</v>
      </c>
      <c r="J328" s="80">
        <v>1</v>
      </c>
      <c r="K328" s="80">
        <v>1</v>
      </c>
      <c r="L328" s="80">
        <v>6</v>
      </c>
      <c r="M328" s="79" t="s">
        <v>1470</v>
      </c>
      <c r="N328" s="79" t="s">
        <v>1524</v>
      </c>
      <c r="O328" s="80">
        <v>4</v>
      </c>
      <c r="P328" s="80">
        <v>403</v>
      </c>
      <c r="Q328" s="80">
        <v>1986</v>
      </c>
      <c r="R328" s="79" t="s">
        <v>70</v>
      </c>
    </row>
    <row r="329" spans="1:18" ht="27">
      <c r="A329" s="79" t="s">
        <v>15</v>
      </c>
      <c r="B329" s="79" t="s">
        <v>29</v>
      </c>
      <c r="C329" s="79" t="s">
        <v>6</v>
      </c>
      <c r="D329" s="36" t="str">
        <f t="shared" si="5"/>
        <v>Public</v>
      </c>
      <c r="E329" s="80">
        <v>534</v>
      </c>
      <c r="F329" s="80">
        <v>534</v>
      </c>
      <c r="G329" s="79" t="s">
        <v>448</v>
      </c>
      <c r="H329" s="80">
        <v>145</v>
      </c>
      <c r="I329" s="80">
        <v>1</v>
      </c>
      <c r="J329" s="80">
        <v>1</v>
      </c>
      <c r="K329" s="80">
        <v>1</v>
      </c>
      <c r="L329" s="80">
        <v>6</v>
      </c>
      <c r="M329" s="79" t="s">
        <v>1470</v>
      </c>
      <c r="N329" s="79" t="s">
        <v>1522</v>
      </c>
      <c r="O329" s="80">
        <v>4</v>
      </c>
      <c r="P329" s="80">
        <v>403</v>
      </c>
      <c r="Q329" s="80">
        <v>1994</v>
      </c>
      <c r="R329" s="79" t="s">
        <v>70</v>
      </c>
    </row>
    <row r="330" spans="1:18" ht="27">
      <c r="A330" s="79" t="s">
        <v>15</v>
      </c>
      <c r="B330" s="79" t="s">
        <v>29</v>
      </c>
      <c r="C330" s="79" t="s">
        <v>6</v>
      </c>
      <c r="D330" s="36" t="str">
        <f t="shared" si="5"/>
        <v>Public</v>
      </c>
      <c r="E330" s="80">
        <v>535</v>
      </c>
      <c r="F330" s="80">
        <v>535</v>
      </c>
      <c r="G330" s="79" t="s">
        <v>449</v>
      </c>
      <c r="H330" s="80">
        <v>111</v>
      </c>
      <c r="I330" s="80">
        <v>1</v>
      </c>
      <c r="J330" s="80">
        <v>1</v>
      </c>
      <c r="K330" s="80">
        <v>1</v>
      </c>
      <c r="L330" s="80">
        <v>6</v>
      </c>
      <c r="M330" s="79" t="s">
        <v>1470</v>
      </c>
      <c r="N330" s="79" t="s">
        <v>1523</v>
      </c>
      <c r="O330" s="80">
        <v>4</v>
      </c>
      <c r="P330" s="80">
        <v>403</v>
      </c>
      <c r="Q330" s="80">
        <v>2009</v>
      </c>
      <c r="R330" s="79" t="s">
        <v>70</v>
      </c>
    </row>
    <row r="331" spans="1:18" ht="27">
      <c r="A331" s="79" t="s">
        <v>15</v>
      </c>
      <c r="B331" s="79" t="s">
        <v>29</v>
      </c>
      <c r="C331" s="79" t="s">
        <v>6</v>
      </c>
      <c r="D331" s="36" t="str">
        <f t="shared" si="5"/>
        <v>Public</v>
      </c>
      <c r="E331" s="80">
        <v>536</v>
      </c>
      <c r="F331" s="80">
        <v>536</v>
      </c>
      <c r="G331" s="79" t="s">
        <v>450</v>
      </c>
      <c r="H331" s="80">
        <v>162</v>
      </c>
      <c r="I331" s="80">
        <v>1</v>
      </c>
      <c r="J331" s="80">
        <v>1</v>
      </c>
      <c r="K331" s="80">
        <v>1</v>
      </c>
      <c r="L331" s="80">
        <v>6</v>
      </c>
      <c r="M331" s="79" t="s">
        <v>1470</v>
      </c>
      <c r="N331" s="79" t="s">
        <v>1523</v>
      </c>
      <c r="O331" s="80">
        <v>4</v>
      </c>
      <c r="P331" s="80">
        <v>403</v>
      </c>
      <c r="Q331" s="80">
        <v>1968</v>
      </c>
      <c r="R331" s="79" t="s">
        <v>70</v>
      </c>
    </row>
    <row r="332" spans="1:18" ht="40.5">
      <c r="A332" s="79" t="s">
        <v>15</v>
      </c>
      <c r="B332" s="79" t="s">
        <v>29</v>
      </c>
      <c r="C332" s="79" t="s">
        <v>6</v>
      </c>
      <c r="D332" s="36" t="str">
        <f t="shared" si="5"/>
        <v>Public</v>
      </c>
      <c r="E332" s="80">
        <v>537</v>
      </c>
      <c r="F332" s="80">
        <v>537</v>
      </c>
      <c r="G332" s="79" t="s">
        <v>451</v>
      </c>
      <c r="H332" s="80">
        <v>151</v>
      </c>
      <c r="I332" s="80">
        <v>1</v>
      </c>
      <c r="J332" s="80">
        <v>1</v>
      </c>
      <c r="K332" s="80">
        <v>1</v>
      </c>
      <c r="L332" s="80">
        <v>6</v>
      </c>
      <c r="M332" s="79" t="s">
        <v>1470</v>
      </c>
      <c r="N332" s="79" t="s">
        <v>1523</v>
      </c>
      <c r="O332" s="80">
        <v>4</v>
      </c>
      <c r="P332" s="80">
        <v>403</v>
      </c>
      <c r="Q332" s="80">
        <v>1968</v>
      </c>
      <c r="R332" s="79" t="s">
        <v>70</v>
      </c>
    </row>
    <row r="333" spans="1:18" ht="27">
      <c r="A333" s="79" t="s">
        <v>15</v>
      </c>
      <c r="B333" s="79" t="s">
        <v>29</v>
      </c>
      <c r="C333" s="79" t="s">
        <v>6</v>
      </c>
      <c r="D333" s="36" t="str">
        <f t="shared" si="5"/>
        <v>Public</v>
      </c>
      <c r="E333" s="80">
        <v>538</v>
      </c>
      <c r="F333" s="80">
        <v>538</v>
      </c>
      <c r="G333" s="79" t="s">
        <v>452</v>
      </c>
      <c r="H333" s="80">
        <v>106</v>
      </c>
      <c r="I333" s="80">
        <v>1</v>
      </c>
      <c r="J333" s="80">
        <v>1</v>
      </c>
      <c r="K333" s="80">
        <v>1</v>
      </c>
      <c r="L333" s="80">
        <v>6</v>
      </c>
      <c r="M333" s="79" t="s">
        <v>1470</v>
      </c>
      <c r="N333" s="79" t="s">
        <v>1525</v>
      </c>
      <c r="O333" s="80">
        <v>4</v>
      </c>
      <c r="P333" s="80">
        <v>403</v>
      </c>
      <c r="Q333" s="80">
        <v>1988</v>
      </c>
      <c r="R333" s="79" t="s">
        <v>70</v>
      </c>
    </row>
    <row r="334" spans="1:18" ht="27">
      <c r="A334" s="79" t="s">
        <v>15</v>
      </c>
      <c r="B334" s="79" t="s">
        <v>29</v>
      </c>
      <c r="C334" s="79" t="s">
        <v>6</v>
      </c>
      <c r="D334" s="36" t="str">
        <f t="shared" si="5"/>
        <v>Public</v>
      </c>
      <c r="E334" s="80">
        <v>539</v>
      </c>
      <c r="F334" s="80">
        <v>539</v>
      </c>
      <c r="G334" s="79" t="s">
        <v>453</v>
      </c>
      <c r="H334" s="80">
        <v>132</v>
      </c>
      <c r="I334" s="80">
        <v>1</v>
      </c>
      <c r="J334" s="80">
        <v>1</v>
      </c>
      <c r="K334" s="80">
        <v>1</v>
      </c>
      <c r="L334" s="80">
        <v>4</v>
      </c>
      <c r="M334" s="79" t="s">
        <v>1470</v>
      </c>
      <c r="N334" s="79" t="s">
        <v>1520</v>
      </c>
      <c r="O334" s="80">
        <v>4</v>
      </c>
      <c r="P334" s="80">
        <v>403</v>
      </c>
      <c r="Q334" s="80">
        <v>1999</v>
      </c>
      <c r="R334" s="79" t="s">
        <v>70</v>
      </c>
    </row>
    <row r="335" spans="1:18" ht="27">
      <c r="A335" s="79" t="s">
        <v>15</v>
      </c>
      <c r="B335" s="79" t="s">
        <v>29</v>
      </c>
      <c r="C335" s="79" t="s">
        <v>6</v>
      </c>
      <c r="D335" s="36" t="str">
        <f t="shared" si="5"/>
        <v>Public</v>
      </c>
      <c r="E335" s="80">
        <v>540</v>
      </c>
      <c r="F335" s="80">
        <v>540</v>
      </c>
      <c r="G335" s="79" t="s">
        <v>454</v>
      </c>
      <c r="H335" s="80">
        <v>293</v>
      </c>
      <c r="I335" s="80">
        <v>1</v>
      </c>
      <c r="J335" s="80">
        <v>1</v>
      </c>
      <c r="K335" s="80">
        <v>1</v>
      </c>
      <c r="L335" s="80">
        <v>6</v>
      </c>
      <c r="M335" s="79" t="s">
        <v>1470</v>
      </c>
      <c r="N335" s="79" t="s">
        <v>1524</v>
      </c>
      <c r="O335" s="80">
        <v>4</v>
      </c>
      <c r="P335" s="80">
        <v>403</v>
      </c>
      <c r="Q335" s="80">
        <v>1987</v>
      </c>
      <c r="R335" s="79" t="s">
        <v>70</v>
      </c>
    </row>
    <row r="336" spans="1:18" ht="27">
      <c r="A336" s="79" t="s">
        <v>15</v>
      </c>
      <c r="B336" s="79" t="s">
        <v>29</v>
      </c>
      <c r="C336" s="79" t="s">
        <v>6</v>
      </c>
      <c r="D336" s="36" t="str">
        <f t="shared" si="5"/>
        <v>Public</v>
      </c>
      <c r="E336" s="80">
        <v>541</v>
      </c>
      <c r="F336" s="80">
        <v>541</v>
      </c>
      <c r="G336" s="79" t="s">
        <v>455</v>
      </c>
      <c r="H336" s="80">
        <v>141</v>
      </c>
      <c r="I336" s="80">
        <v>1</v>
      </c>
      <c r="J336" s="80">
        <v>1</v>
      </c>
      <c r="K336" s="80">
        <v>1</v>
      </c>
      <c r="L336" s="80">
        <v>5</v>
      </c>
      <c r="M336" s="79" t="s">
        <v>1470</v>
      </c>
      <c r="N336" s="79" t="s">
        <v>1522</v>
      </c>
      <c r="O336" s="80">
        <v>4</v>
      </c>
      <c r="P336" s="80">
        <v>403</v>
      </c>
      <c r="Q336" s="80">
        <v>2000</v>
      </c>
      <c r="R336" s="79" t="s">
        <v>70</v>
      </c>
    </row>
    <row r="337" spans="1:18" ht="40.5">
      <c r="A337" s="79" t="s">
        <v>15</v>
      </c>
      <c r="B337" s="79" t="s">
        <v>29</v>
      </c>
      <c r="C337" s="79" t="s">
        <v>6</v>
      </c>
      <c r="D337" s="36" t="str">
        <f t="shared" si="5"/>
        <v>Public</v>
      </c>
      <c r="E337" s="80">
        <v>542</v>
      </c>
      <c r="F337" s="80">
        <v>542</v>
      </c>
      <c r="G337" s="79" t="s">
        <v>456</v>
      </c>
      <c r="H337" s="80">
        <v>88</v>
      </c>
      <c r="I337" s="80">
        <v>1</v>
      </c>
      <c r="J337" s="80">
        <v>1</v>
      </c>
      <c r="K337" s="80">
        <v>1</v>
      </c>
      <c r="L337" s="80">
        <v>3</v>
      </c>
      <c r="M337" s="79" t="s">
        <v>1470</v>
      </c>
      <c r="N337" s="79" t="s">
        <v>1521</v>
      </c>
      <c r="O337" s="80">
        <v>4</v>
      </c>
      <c r="P337" s="80">
        <v>403</v>
      </c>
      <c r="Q337" s="80">
        <v>1985</v>
      </c>
      <c r="R337" s="79" t="s">
        <v>70</v>
      </c>
    </row>
    <row r="338" spans="1:18" ht="40.5">
      <c r="A338" s="79" t="s">
        <v>15</v>
      </c>
      <c r="B338" s="79" t="s">
        <v>29</v>
      </c>
      <c r="C338" s="79" t="s">
        <v>6</v>
      </c>
      <c r="D338" s="36" t="str">
        <f t="shared" si="5"/>
        <v>Public</v>
      </c>
      <c r="E338" s="80">
        <v>544</v>
      </c>
      <c r="F338" s="80">
        <v>544</v>
      </c>
      <c r="G338" s="79" t="s">
        <v>458</v>
      </c>
      <c r="H338" s="80">
        <v>244</v>
      </c>
      <c r="I338" s="80">
        <v>1</v>
      </c>
      <c r="J338" s="80">
        <v>1</v>
      </c>
      <c r="K338" s="80">
        <v>1</v>
      </c>
      <c r="L338" s="80">
        <v>6</v>
      </c>
      <c r="M338" s="79" t="s">
        <v>1470</v>
      </c>
      <c r="N338" s="79" t="s">
        <v>1520</v>
      </c>
      <c r="O338" s="80">
        <v>4</v>
      </c>
      <c r="P338" s="80">
        <v>403</v>
      </c>
      <c r="Q338" s="80">
        <v>1981</v>
      </c>
      <c r="R338" s="79" t="s">
        <v>70</v>
      </c>
    </row>
    <row r="339" spans="1:18" ht="27">
      <c r="A339" s="79" t="s">
        <v>15</v>
      </c>
      <c r="B339" s="79" t="s">
        <v>29</v>
      </c>
      <c r="C339" s="79" t="s">
        <v>6</v>
      </c>
      <c r="D339" s="36" t="str">
        <f t="shared" si="5"/>
        <v>Public</v>
      </c>
      <c r="E339" s="80">
        <v>545</v>
      </c>
      <c r="F339" s="80">
        <v>545</v>
      </c>
      <c r="G339" s="79" t="s">
        <v>459</v>
      </c>
      <c r="H339" s="80">
        <v>308</v>
      </c>
      <c r="I339" s="80">
        <v>1</v>
      </c>
      <c r="J339" s="80">
        <v>1</v>
      </c>
      <c r="K339" s="80">
        <v>1</v>
      </c>
      <c r="L339" s="80">
        <v>6</v>
      </c>
      <c r="M339" s="79" t="s">
        <v>1470</v>
      </c>
      <c r="N339" s="79" t="s">
        <v>1525</v>
      </c>
      <c r="O339" s="80">
        <v>4</v>
      </c>
      <c r="P339" s="80">
        <v>403</v>
      </c>
      <c r="Q339" s="80">
        <v>1984</v>
      </c>
      <c r="R339" s="79" t="s">
        <v>70</v>
      </c>
    </row>
    <row r="340" spans="1:18" ht="27">
      <c r="A340" s="79" t="s">
        <v>15</v>
      </c>
      <c r="B340" s="79" t="s">
        <v>29</v>
      </c>
      <c r="C340" s="79" t="s">
        <v>6</v>
      </c>
      <c r="D340" s="36" t="str">
        <f t="shared" si="5"/>
        <v>Public</v>
      </c>
      <c r="E340" s="80">
        <v>546</v>
      </c>
      <c r="F340" s="80">
        <v>546</v>
      </c>
      <c r="G340" s="79" t="s">
        <v>460</v>
      </c>
      <c r="H340" s="80">
        <v>148</v>
      </c>
      <c r="I340" s="80">
        <v>1</v>
      </c>
      <c r="J340" s="80">
        <v>1</v>
      </c>
      <c r="K340" s="80">
        <v>1</v>
      </c>
      <c r="L340" s="80">
        <v>6</v>
      </c>
      <c r="M340" s="79" t="s">
        <v>1470</v>
      </c>
      <c r="N340" s="79" t="s">
        <v>1525</v>
      </c>
      <c r="O340" s="80">
        <v>4</v>
      </c>
      <c r="P340" s="80">
        <v>403</v>
      </c>
      <c r="Q340" s="80">
        <v>1973</v>
      </c>
      <c r="R340" s="79" t="s">
        <v>70</v>
      </c>
    </row>
    <row r="341" spans="1:18" ht="40.5">
      <c r="A341" s="79" t="s">
        <v>15</v>
      </c>
      <c r="B341" s="79" t="s">
        <v>29</v>
      </c>
      <c r="C341" s="79" t="s">
        <v>6</v>
      </c>
      <c r="D341" s="36" t="str">
        <f t="shared" si="5"/>
        <v>Public</v>
      </c>
      <c r="E341" s="80">
        <v>548</v>
      </c>
      <c r="F341" s="80">
        <v>548</v>
      </c>
      <c r="G341" s="79" t="s">
        <v>461</v>
      </c>
      <c r="H341" s="80">
        <v>298</v>
      </c>
      <c r="I341" s="80">
        <v>1</v>
      </c>
      <c r="J341" s="80">
        <v>1</v>
      </c>
      <c r="K341" s="80">
        <v>1</v>
      </c>
      <c r="L341" s="80">
        <v>6</v>
      </c>
      <c r="M341" s="79" t="s">
        <v>1470</v>
      </c>
      <c r="N341" s="79" t="s">
        <v>1526</v>
      </c>
      <c r="O341" s="80">
        <v>4</v>
      </c>
      <c r="P341" s="80">
        <v>406</v>
      </c>
      <c r="Q341" s="80">
        <v>2003</v>
      </c>
      <c r="R341" s="79" t="s">
        <v>70</v>
      </c>
    </row>
    <row r="342" spans="1:18" ht="54">
      <c r="A342" s="79" t="s">
        <v>15</v>
      </c>
      <c r="B342" s="79" t="s">
        <v>29</v>
      </c>
      <c r="C342" s="79" t="s">
        <v>6</v>
      </c>
      <c r="D342" s="36" t="str">
        <f t="shared" si="5"/>
        <v>Public</v>
      </c>
      <c r="E342" s="80">
        <v>549</v>
      </c>
      <c r="F342" s="80">
        <v>549</v>
      </c>
      <c r="G342" s="79" t="s">
        <v>462</v>
      </c>
      <c r="H342" s="80">
        <v>386</v>
      </c>
      <c r="I342" s="80">
        <v>1</v>
      </c>
      <c r="J342" s="80">
        <v>1</v>
      </c>
      <c r="K342" s="80">
        <v>1</v>
      </c>
      <c r="L342" s="80">
        <v>6</v>
      </c>
      <c r="M342" s="79" t="s">
        <v>1470</v>
      </c>
      <c r="N342" s="79" t="s">
        <v>1527</v>
      </c>
      <c r="O342" s="80">
        <v>4</v>
      </c>
      <c r="P342" s="80">
        <v>404</v>
      </c>
      <c r="Q342" s="80">
        <v>1984</v>
      </c>
      <c r="R342" s="79" t="s">
        <v>70</v>
      </c>
    </row>
    <row r="343" spans="1:18" ht="27">
      <c r="A343" s="79" t="s">
        <v>15</v>
      </c>
      <c r="B343" s="79" t="s">
        <v>29</v>
      </c>
      <c r="C343" s="79" t="s">
        <v>6</v>
      </c>
      <c r="D343" s="36" t="str">
        <f t="shared" si="5"/>
        <v>Public</v>
      </c>
      <c r="E343" s="80">
        <v>550</v>
      </c>
      <c r="F343" s="80">
        <v>550</v>
      </c>
      <c r="G343" s="79" t="s">
        <v>463</v>
      </c>
      <c r="H343" s="80">
        <v>45</v>
      </c>
      <c r="I343" s="80">
        <v>1</v>
      </c>
      <c r="J343" s="80">
        <v>1</v>
      </c>
      <c r="K343" s="80">
        <v>1</v>
      </c>
      <c r="L343" s="80">
        <v>4</v>
      </c>
      <c r="M343" s="79" t="s">
        <v>1470</v>
      </c>
      <c r="N343" s="79" t="s">
        <v>1528</v>
      </c>
      <c r="O343" s="80">
        <v>4</v>
      </c>
      <c r="P343" s="80">
        <v>404</v>
      </c>
      <c r="Q343" s="80">
        <v>1991</v>
      </c>
      <c r="R343" s="79" t="s">
        <v>70</v>
      </c>
    </row>
    <row r="344" spans="1:18" ht="27">
      <c r="A344" s="79" t="s">
        <v>15</v>
      </c>
      <c r="B344" s="79" t="s">
        <v>29</v>
      </c>
      <c r="C344" s="79" t="s">
        <v>6</v>
      </c>
      <c r="D344" s="36" t="str">
        <f t="shared" si="5"/>
        <v>Public</v>
      </c>
      <c r="E344" s="80">
        <v>551</v>
      </c>
      <c r="F344" s="80">
        <v>551</v>
      </c>
      <c r="G344" s="79" t="s">
        <v>464</v>
      </c>
      <c r="H344" s="80">
        <v>102</v>
      </c>
      <c r="I344" s="80">
        <v>1</v>
      </c>
      <c r="J344" s="80">
        <v>1</v>
      </c>
      <c r="K344" s="80">
        <v>1</v>
      </c>
      <c r="L344" s="80">
        <v>5</v>
      </c>
      <c r="M344" s="79" t="s">
        <v>1470</v>
      </c>
      <c r="N344" s="79" t="s">
        <v>1529</v>
      </c>
      <c r="O344" s="80">
        <v>4</v>
      </c>
      <c r="P344" s="80">
        <v>404</v>
      </c>
      <c r="Q344" s="80">
        <v>1988</v>
      </c>
      <c r="R344" s="79" t="s">
        <v>70</v>
      </c>
    </row>
    <row r="345" spans="1:18" ht="27">
      <c r="A345" s="79" t="s">
        <v>15</v>
      </c>
      <c r="B345" s="79" t="s">
        <v>29</v>
      </c>
      <c r="C345" s="79" t="s">
        <v>6</v>
      </c>
      <c r="D345" s="36" t="str">
        <f t="shared" si="5"/>
        <v>Public</v>
      </c>
      <c r="E345" s="80">
        <v>553</v>
      </c>
      <c r="F345" s="80">
        <v>553</v>
      </c>
      <c r="G345" s="79" t="s">
        <v>465</v>
      </c>
      <c r="H345" s="80">
        <v>44</v>
      </c>
      <c r="I345" s="80">
        <v>1</v>
      </c>
      <c r="J345" s="80">
        <v>1</v>
      </c>
      <c r="K345" s="80">
        <v>1</v>
      </c>
      <c r="L345" s="80">
        <v>4</v>
      </c>
      <c r="M345" s="79" t="s">
        <v>1470</v>
      </c>
      <c r="N345" s="79" t="s">
        <v>1530</v>
      </c>
      <c r="O345" s="80">
        <v>4</v>
      </c>
      <c r="P345" s="80">
        <v>404</v>
      </c>
      <c r="Q345" s="80">
        <v>2003</v>
      </c>
      <c r="R345" s="79" t="s">
        <v>70</v>
      </c>
    </row>
    <row r="346" spans="1:18" ht="27">
      <c r="A346" s="79" t="s">
        <v>15</v>
      </c>
      <c r="B346" s="79" t="s">
        <v>29</v>
      </c>
      <c r="C346" s="79" t="s">
        <v>6</v>
      </c>
      <c r="D346" s="36" t="str">
        <f t="shared" si="5"/>
        <v>Public</v>
      </c>
      <c r="E346" s="80">
        <v>554</v>
      </c>
      <c r="F346" s="80">
        <v>554</v>
      </c>
      <c r="G346" s="79" t="s">
        <v>466</v>
      </c>
      <c r="H346" s="80">
        <v>46</v>
      </c>
      <c r="I346" s="80">
        <v>1</v>
      </c>
      <c r="J346" s="80">
        <v>1</v>
      </c>
      <c r="K346" s="80">
        <v>1</v>
      </c>
      <c r="L346" s="80">
        <v>3</v>
      </c>
      <c r="M346" s="79" t="s">
        <v>1470</v>
      </c>
      <c r="N346" s="79" t="s">
        <v>1528</v>
      </c>
      <c r="O346" s="80">
        <v>4</v>
      </c>
      <c r="P346" s="80">
        <v>404</v>
      </c>
      <c r="Q346" s="80">
        <v>1985</v>
      </c>
      <c r="R346" s="79" t="s">
        <v>70</v>
      </c>
    </row>
    <row r="347" spans="1:18" ht="27">
      <c r="A347" s="79" t="s">
        <v>15</v>
      </c>
      <c r="B347" s="79" t="s">
        <v>29</v>
      </c>
      <c r="C347" s="79" t="s">
        <v>6</v>
      </c>
      <c r="D347" s="36" t="str">
        <f t="shared" si="5"/>
        <v>Public</v>
      </c>
      <c r="E347" s="80">
        <v>556</v>
      </c>
      <c r="F347" s="80">
        <v>556</v>
      </c>
      <c r="G347" s="79" t="s">
        <v>468</v>
      </c>
      <c r="H347" s="80">
        <v>113</v>
      </c>
      <c r="I347" s="80">
        <v>1</v>
      </c>
      <c r="J347" s="80">
        <v>1</v>
      </c>
      <c r="K347" s="80">
        <v>1</v>
      </c>
      <c r="L347" s="80">
        <v>6</v>
      </c>
      <c r="M347" s="79" t="s">
        <v>1470</v>
      </c>
      <c r="N347" s="79" t="s">
        <v>1530</v>
      </c>
      <c r="O347" s="80">
        <v>4</v>
      </c>
      <c r="P347" s="80">
        <v>404</v>
      </c>
      <c r="Q347" s="80">
        <v>1993</v>
      </c>
      <c r="R347" s="79" t="s">
        <v>70</v>
      </c>
    </row>
    <row r="348" spans="1:18" ht="27">
      <c r="A348" s="79" t="s">
        <v>15</v>
      </c>
      <c r="B348" s="79" t="s">
        <v>29</v>
      </c>
      <c r="C348" s="79" t="s">
        <v>6</v>
      </c>
      <c r="D348" s="36" t="str">
        <f t="shared" si="5"/>
        <v>Public</v>
      </c>
      <c r="E348" s="80">
        <v>557</v>
      </c>
      <c r="F348" s="80">
        <v>557</v>
      </c>
      <c r="G348" s="79" t="s">
        <v>469</v>
      </c>
      <c r="H348" s="80">
        <v>85</v>
      </c>
      <c r="I348" s="80">
        <v>1</v>
      </c>
      <c r="J348" s="80">
        <v>1</v>
      </c>
      <c r="K348" s="80">
        <v>1</v>
      </c>
      <c r="L348" s="80">
        <v>3</v>
      </c>
      <c r="M348" s="79" t="s">
        <v>1470</v>
      </c>
      <c r="N348" s="79" t="s">
        <v>1528</v>
      </c>
      <c r="O348" s="80">
        <v>4</v>
      </c>
      <c r="P348" s="80">
        <v>404</v>
      </c>
      <c r="Q348" s="80">
        <v>1999</v>
      </c>
      <c r="R348" s="79" t="s">
        <v>70</v>
      </c>
    </row>
    <row r="349" spans="1:18" ht="54">
      <c r="A349" s="79" t="s">
        <v>15</v>
      </c>
      <c r="B349" s="79" t="s">
        <v>29</v>
      </c>
      <c r="C349" s="79" t="s">
        <v>6</v>
      </c>
      <c r="D349" s="36" t="str">
        <f t="shared" si="5"/>
        <v>Public</v>
      </c>
      <c r="E349" s="80">
        <v>558</v>
      </c>
      <c r="F349" s="80">
        <v>558</v>
      </c>
      <c r="G349" s="79" t="s">
        <v>470</v>
      </c>
      <c r="H349" s="80">
        <v>246</v>
      </c>
      <c r="I349" s="80">
        <v>1</v>
      </c>
      <c r="J349" s="80">
        <v>1</v>
      </c>
      <c r="K349" s="80">
        <v>1</v>
      </c>
      <c r="L349" s="80">
        <v>6</v>
      </c>
      <c r="M349" s="79" t="s">
        <v>1470</v>
      </c>
      <c r="N349" s="79" t="s">
        <v>1528</v>
      </c>
      <c r="O349" s="80">
        <v>4</v>
      </c>
      <c r="P349" s="80">
        <v>404</v>
      </c>
      <c r="Q349" s="80">
        <v>1982</v>
      </c>
      <c r="R349" s="79" t="s">
        <v>70</v>
      </c>
    </row>
    <row r="350" spans="1:18" ht="27">
      <c r="A350" s="79" t="s">
        <v>15</v>
      </c>
      <c r="B350" s="79" t="s">
        <v>29</v>
      </c>
      <c r="C350" s="79" t="s">
        <v>6</v>
      </c>
      <c r="D350" s="36" t="str">
        <f t="shared" si="5"/>
        <v>Public</v>
      </c>
      <c r="E350" s="80">
        <v>560</v>
      </c>
      <c r="F350" s="80">
        <v>560</v>
      </c>
      <c r="G350" s="79" t="s">
        <v>472</v>
      </c>
      <c r="H350" s="80">
        <v>58</v>
      </c>
      <c r="I350" s="80">
        <v>1</v>
      </c>
      <c r="J350" s="80">
        <v>1</v>
      </c>
      <c r="K350" s="80">
        <v>1</v>
      </c>
      <c r="L350" s="80">
        <v>3</v>
      </c>
      <c r="M350" s="79" t="s">
        <v>1470</v>
      </c>
      <c r="N350" s="79" t="s">
        <v>1527</v>
      </c>
      <c r="O350" s="80">
        <v>4</v>
      </c>
      <c r="P350" s="80">
        <v>404</v>
      </c>
      <c r="Q350" s="80">
        <v>2009</v>
      </c>
      <c r="R350" s="79" t="s">
        <v>70</v>
      </c>
    </row>
    <row r="351" spans="1:18" ht="27">
      <c r="A351" s="79" t="s">
        <v>15</v>
      </c>
      <c r="B351" s="79" t="s">
        <v>29</v>
      </c>
      <c r="C351" s="79" t="s">
        <v>6</v>
      </c>
      <c r="D351" s="36" t="str">
        <f t="shared" si="5"/>
        <v>Public</v>
      </c>
      <c r="E351" s="80">
        <v>561</v>
      </c>
      <c r="F351" s="80">
        <v>561</v>
      </c>
      <c r="G351" s="79" t="s">
        <v>473</v>
      </c>
      <c r="H351" s="80">
        <v>44</v>
      </c>
      <c r="I351" s="80">
        <v>1</v>
      </c>
      <c r="J351" s="80">
        <v>1</v>
      </c>
      <c r="K351" s="80">
        <v>1</v>
      </c>
      <c r="L351" s="80">
        <v>4</v>
      </c>
      <c r="M351" s="79" t="s">
        <v>1470</v>
      </c>
      <c r="N351" s="79" t="s">
        <v>1529</v>
      </c>
      <c r="O351" s="80">
        <v>4</v>
      </c>
      <c r="P351" s="80">
        <v>404</v>
      </c>
      <c r="Q351" s="80">
        <v>2009</v>
      </c>
      <c r="R351" s="79" t="s">
        <v>70</v>
      </c>
    </row>
    <row r="352" spans="1:18" ht="27">
      <c r="A352" s="79" t="s">
        <v>15</v>
      </c>
      <c r="B352" s="79" t="s">
        <v>29</v>
      </c>
      <c r="C352" s="79" t="s">
        <v>6</v>
      </c>
      <c r="D352" s="36" t="str">
        <f t="shared" si="5"/>
        <v>Public</v>
      </c>
      <c r="E352" s="80">
        <v>563</v>
      </c>
      <c r="F352" s="80">
        <v>563</v>
      </c>
      <c r="G352" s="79" t="s">
        <v>474</v>
      </c>
      <c r="H352" s="80">
        <v>224</v>
      </c>
      <c r="I352" s="80">
        <v>1</v>
      </c>
      <c r="J352" s="80">
        <v>1</v>
      </c>
      <c r="K352" s="80">
        <v>1</v>
      </c>
      <c r="L352" s="80">
        <v>6</v>
      </c>
      <c r="M352" s="79" t="s">
        <v>1470</v>
      </c>
      <c r="N352" s="79" t="s">
        <v>1531</v>
      </c>
      <c r="O352" s="80">
        <v>4</v>
      </c>
      <c r="P352" s="80">
        <v>405</v>
      </c>
      <c r="Q352" s="80">
        <v>1984</v>
      </c>
      <c r="R352" s="79" t="s">
        <v>70</v>
      </c>
    </row>
    <row r="353" spans="1:18" ht="27">
      <c r="A353" s="79" t="s">
        <v>15</v>
      </c>
      <c r="B353" s="79" t="s">
        <v>29</v>
      </c>
      <c r="C353" s="79" t="s">
        <v>6</v>
      </c>
      <c r="D353" s="36" t="str">
        <f t="shared" si="5"/>
        <v>Public</v>
      </c>
      <c r="E353" s="80">
        <v>564</v>
      </c>
      <c r="F353" s="80">
        <v>564</v>
      </c>
      <c r="G353" s="79" t="s">
        <v>475</v>
      </c>
      <c r="H353" s="80">
        <v>79</v>
      </c>
      <c r="I353" s="80">
        <v>1</v>
      </c>
      <c r="J353" s="80">
        <v>1</v>
      </c>
      <c r="K353" s="80">
        <v>1</v>
      </c>
      <c r="L353" s="80">
        <v>4</v>
      </c>
      <c r="M353" s="79" t="s">
        <v>1470</v>
      </c>
      <c r="N353" s="79" t="s">
        <v>1531</v>
      </c>
      <c r="O353" s="80">
        <v>4</v>
      </c>
      <c r="P353" s="80">
        <v>405</v>
      </c>
      <c r="Q353" s="80">
        <v>1992</v>
      </c>
      <c r="R353" s="79" t="s">
        <v>70</v>
      </c>
    </row>
    <row r="354" spans="1:18" ht="27">
      <c r="A354" s="79" t="s">
        <v>15</v>
      </c>
      <c r="B354" s="79" t="s">
        <v>29</v>
      </c>
      <c r="C354" s="79" t="s">
        <v>6</v>
      </c>
      <c r="D354" s="36" t="str">
        <f t="shared" si="5"/>
        <v>Public</v>
      </c>
      <c r="E354" s="80">
        <v>565</v>
      </c>
      <c r="F354" s="80">
        <v>565</v>
      </c>
      <c r="G354" s="79" t="s">
        <v>476</v>
      </c>
      <c r="H354" s="80">
        <v>92</v>
      </c>
      <c r="I354" s="80">
        <v>1</v>
      </c>
      <c r="J354" s="80">
        <v>1</v>
      </c>
      <c r="K354" s="80">
        <v>1</v>
      </c>
      <c r="L354" s="80">
        <v>5</v>
      </c>
      <c r="M354" s="79" t="s">
        <v>1470</v>
      </c>
      <c r="N354" s="79" t="s">
        <v>1531</v>
      </c>
      <c r="O354" s="80">
        <v>4</v>
      </c>
      <c r="P354" s="80">
        <v>405</v>
      </c>
      <c r="Q354" s="80">
        <v>2004</v>
      </c>
      <c r="R354" s="79" t="s">
        <v>70</v>
      </c>
    </row>
    <row r="355" spans="1:18" ht="27">
      <c r="A355" s="79" t="s">
        <v>15</v>
      </c>
      <c r="B355" s="79" t="s">
        <v>29</v>
      </c>
      <c r="C355" s="79" t="s">
        <v>6</v>
      </c>
      <c r="D355" s="36" t="str">
        <f t="shared" si="5"/>
        <v>Public</v>
      </c>
      <c r="E355" s="80">
        <v>566</v>
      </c>
      <c r="F355" s="80">
        <v>566</v>
      </c>
      <c r="G355" s="79" t="s">
        <v>477</v>
      </c>
      <c r="H355" s="80">
        <v>94</v>
      </c>
      <c r="I355" s="80">
        <v>1</v>
      </c>
      <c r="J355" s="80">
        <v>1</v>
      </c>
      <c r="K355" s="80">
        <v>1</v>
      </c>
      <c r="L355" s="80">
        <v>3</v>
      </c>
      <c r="M355" s="79" t="s">
        <v>1470</v>
      </c>
      <c r="N355" s="79" t="s">
        <v>1532</v>
      </c>
      <c r="O355" s="80">
        <v>4</v>
      </c>
      <c r="P355" s="80">
        <v>405</v>
      </c>
      <c r="Q355" s="80">
        <v>1987</v>
      </c>
      <c r="R355" s="79" t="s">
        <v>70</v>
      </c>
    </row>
    <row r="356" spans="1:18" ht="27">
      <c r="A356" s="79" t="s">
        <v>15</v>
      </c>
      <c r="B356" s="79" t="s">
        <v>29</v>
      </c>
      <c r="C356" s="79" t="s">
        <v>6</v>
      </c>
      <c r="D356" s="36" t="str">
        <f t="shared" si="5"/>
        <v>Public</v>
      </c>
      <c r="E356" s="80">
        <v>567</v>
      </c>
      <c r="F356" s="80">
        <v>567</v>
      </c>
      <c r="G356" s="79" t="s">
        <v>478</v>
      </c>
      <c r="H356" s="80">
        <v>82</v>
      </c>
      <c r="I356" s="80">
        <v>1</v>
      </c>
      <c r="J356" s="80">
        <v>1</v>
      </c>
      <c r="K356" s="80">
        <v>1</v>
      </c>
      <c r="L356" s="80">
        <v>4</v>
      </c>
      <c r="M356" s="79" t="s">
        <v>1470</v>
      </c>
      <c r="N356" s="79" t="s">
        <v>1531</v>
      </c>
      <c r="O356" s="80">
        <v>4</v>
      </c>
      <c r="P356" s="80">
        <v>405</v>
      </c>
      <c r="Q356" s="80">
        <v>1983</v>
      </c>
      <c r="R356" s="79" t="s">
        <v>70</v>
      </c>
    </row>
    <row r="357" spans="1:18" ht="40.5">
      <c r="A357" s="79" t="s">
        <v>15</v>
      </c>
      <c r="B357" s="79" t="s">
        <v>29</v>
      </c>
      <c r="C357" s="79" t="s">
        <v>6</v>
      </c>
      <c r="D357" s="36" t="str">
        <f t="shared" si="5"/>
        <v>Public</v>
      </c>
      <c r="E357" s="80">
        <v>568</v>
      </c>
      <c r="F357" s="80">
        <v>568</v>
      </c>
      <c r="G357" s="79" t="s">
        <v>479</v>
      </c>
      <c r="H357" s="80">
        <v>37</v>
      </c>
      <c r="I357" s="80">
        <v>1</v>
      </c>
      <c r="J357" s="80">
        <v>1</v>
      </c>
      <c r="K357" s="80">
        <v>1</v>
      </c>
      <c r="L357" s="80">
        <v>4</v>
      </c>
      <c r="M357" s="79" t="s">
        <v>1470</v>
      </c>
      <c r="N357" s="79" t="s">
        <v>1533</v>
      </c>
      <c r="O357" s="80">
        <v>4</v>
      </c>
      <c r="P357" s="80">
        <v>405</v>
      </c>
      <c r="Q357" s="80">
        <v>2010</v>
      </c>
      <c r="R357" s="79" t="s">
        <v>70</v>
      </c>
    </row>
    <row r="358" spans="1:18" ht="27">
      <c r="A358" s="79" t="s">
        <v>15</v>
      </c>
      <c r="B358" s="79" t="s">
        <v>29</v>
      </c>
      <c r="C358" s="79" t="s">
        <v>6</v>
      </c>
      <c r="D358" s="36" t="str">
        <f t="shared" si="5"/>
        <v>Public</v>
      </c>
      <c r="E358" s="80">
        <v>570</v>
      </c>
      <c r="F358" s="80">
        <v>570</v>
      </c>
      <c r="G358" s="79" t="s">
        <v>480</v>
      </c>
      <c r="H358" s="80">
        <v>163</v>
      </c>
      <c r="I358" s="80">
        <v>1</v>
      </c>
      <c r="J358" s="80">
        <v>1</v>
      </c>
      <c r="K358" s="80">
        <v>1</v>
      </c>
      <c r="L358" s="80">
        <v>4</v>
      </c>
      <c r="M358" s="79" t="s">
        <v>1470</v>
      </c>
      <c r="N358" s="79" t="s">
        <v>1533</v>
      </c>
      <c r="O358" s="80">
        <v>4</v>
      </c>
      <c r="P358" s="80">
        <v>405</v>
      </c>
      <c r="Q358" s="80">
        <v>2009</v>
      </c>
      <c r="R358" s="79" t="s">
        <v>70</v>
      </c>
    </row>
    <row r="359" spans="1:18" ht="27">
      <c r="A359" s="79" t="s">
        <v>15</v>
      </c>
      <c r="B359" s="79" t="s">
        <v>29</v>
      </c>
      <c r="C359" s="79" t="s">
        <v>6</v>
      </c>
      <c r="D359" s="36" t="str">
        <f t="shared" si="5"/>
        <v>Public</v>
      </c>
      <c r="E359" s="80">
        <v>571</v>
      </c>
      <c r="F359" s="80">
        <v>571</v>
      </c>
      <c r="G359" s="79" t="s">
        <v>481</v>
      </c>
      <c r="H359" s="80">
        <v>173</v>
      </c>
      <c r="I359" s="80">
        <v>1</v>
      </c>
      <c r="J359" s="80">
        <v>1</v>
      </c>
      <c r="K359" s="80">
        <v>1</v>
      </c>
      <c r="L359" s="80">
        <v>6</v>
      </c>
      <c r="M359" s="79" t="s">
        <v>1470</v>
      </c>
      <c r="N359" s="79" t="s">
        <v>1533</v>
      </c>
      <c r="O359" s="80">
        <v>4</v>
      </c>
      <c r="P359" s="80">
        <v>405</v>
      </c>
      <c r="Q359" s="80">
        <v>1978</v>
      </c>
      <c r="R359" s="79" t="s">
        <v>70</v>
      </c>
    </row>
    <row r="360" spans="1:18" ht="27">
      <c r="A360" s="79" t="s">
        <v>15</v>
      </c>
      <c r="B360" s="79" t="s">
        <v>29</v>
      </c>
      <c r="C360" s="79" t="s">
        <v>6</v>
      </c>
      <c r="D360" s="36" t="str">
        <f t="shared" si="5"/>
        <v>Public</v>
      </c>
      <c r="E360" s="80">
        <v>572</v>
      </c>
      <c r="F360" s="80">
        <v>572</v>
      </c>
      <c r="G360" s="79" t="s">
        <v>482</v>
      </c>
      <c r="H360" s="80">
        <v>52</v>
      </c>
      <c r="I360" s="80">
        <v>1</v>
      </c>
      <c r="J360" s="80">
        <v>1</v>
      </c>
      <c r="K360" s="80">
        <v>1</v>
      </c>
      <c r="L360" s="80">
        <v>3</v>
      </c>
      <c r="M360" s="79" t="s">
        <v>1470</v>
      </c>
      <c r="N360" s="79" t="s">
        <v>1532</v>
      </c>
      <c r="O360" s="80">
        <v>4</v>
      </c>
      <c r="P360" s="80">
        <v>405</v>
      </c>
      <c r="Q360" s="80">
        <v>1984</v>
      </c>
      <c r="R360" s="79" t="s">
        <v>70</v>
      </c>
    </row>
    <row r="361" spans="1:18" ht="27">
      <c r="A361" s="79" t="s">
        <v>15</v>
      </c>
      <c r="B361" s="79" t="s">
        <v>29</v>
      </c>
      <c r="C361" s="79" t="s">
        <v>6</v>
      </c>
      <c r="D361" s="36" t="str">
        <f t="shared" si="5"/>
        <v>Public</v>
      </c>
      <c r="E361" s="80">
        <v>574</v>
      </c>
      <c r="F361" s="80">
        <v>574</v>
      </c>
      <c r="G361" s="79" t="s">
        <v>484</v>
      </c>
      <c r="H361" s="80">
        <v>124</v>
      </c>
      <c r="I361" s="80">
        <v>1</v>
      </c>
      <c r="J361" s="80">
        <v>1</v>
      </c>
      <c r="K361" s="80">
        <v>1</v>
      </c>
      <c r="L361" s="80">
        <v>6</v>
      </c>
      <c r="M361" s="79" t="s">
        <v>1470</v>
      </c>
      <c r="N361" s="79" t="s">
        <v>1531</v>
      </c>
      <c r="O361" s="80">
        <v>4</v>
      </c>
      <c r="P361" s="80">
        <v>405</v>
      </c>
      <c r="Q361" s="80">
        <v>1981</v>
      </c>
      <c r="R361" s="79" t="s">
        <v>70</v>
      </c>
    </row>
    <row r="362" spans="1:18" ht="27">
      <c r="A362" s="79" t="s">
        <v>15</v>
      </c>
      <c r="B362" s="79" t="s">
        <v>29</v>
      </c>
      <c r="C362" s="79" t="s">
        <v>6</v>
      </c>
      <c r="D362" s="36" t="str">
        <f t="shared" si="5"/>
        <v>Public</v>
      </c>
      <c r="E362" s="80">
        <v>576</v>
      </c>
      <c r="F362" s="80">
        <v>576</v>
      </c>
      <c r="G362" s="79" t="s">
        <v>486</v>
      </c>
      <c r="H362" s="80">
        <v>134</v>
      </c>
      <c r="I362" s="80">
        <v>1</v>
      </c>
      <c r="J362" s="80">
        <v>1</v>
      </c>
      <c r="K362" s="80">
        <v>1</v>
      </c>
      <c r="L362" s="80">
        <v>6</v>
      </c>
      <c r="M362" s="79" t="s">
        <v>1470</v>
      </c>
      <c r="N362" s="79" t="s">
        <v>1531</v>
      </c>
      <c r="O362" s="80">
        <v>4</v>
      </c>
      <c r="P362" s="80">
        <v>405</v>
      </c>
      <c r="Q362" s="80">
        <v>1986</v>
      </c>
      <c r="R362" s="79" t="s">
        <v>70</v>
      </c>
    </row>
    <row r="363" spans="1:18" ht="27">
      <c r="A363" s="79" t="s">
        <v>15</v>
      </c>
      <c r="B363" s="79" t="s">
        <v>29</v>
      </c>
      <c r="C363" s="79" t="s">
        <v>6</v>
      </c>
      <c r="D363" s="36" t="str">
        <f t="shared" si="5"/>
        <v>Public</v>
      </c>
      <c r="E363" s="80">
        <v>577</v>
      </c>
      <c r="F363" s="80">
        <v>577</v>
      </c>
      <c r="G363" s="79" t="s">
        <v>487</v>
      </c>
      <c r="H363" s="80">
        <v>137</v>
      </c>
      <c r="I363" s="80">
        <v>1</v>
      </c>
      <c r="J363" s="80">
        <v>1</v>
      </c>
      <c r="K363" s="80">
        <v>1</v>
      </c>
      <c r="L363" s="80">
        <v>6</v>
      </c>
      <c r="M363" s="79" t="s">
        <v>1470</v>
      </c>
      <c r="N363" s="79" t="s">
        <v>1533</v>
      </c>
      <c r="O363" s="80">
        <v>4</v>
      </c>
      <c r="P363" s="80">
        <v>405</v>
      </c>
      <c r="Q363" s="80">
        <v>1992</v>
      </c>
      <c r="R363" s="79" t="s">
        <v>70</v>
      </c>
    </row>
    <row r="364" spans="1:18" ht="27">
      <c r="A364" s="79" t="s">
        <v>15</v>
      </c>
      <c r="B364" s="79" t="s">
        <v>29</v>
      </c>
      <c r="C364" s="79" t="s">
        <v>6</v>
      </c>
      <c r="D364" s="36" t="str">
        <f t="shared" si="5"/>
        <v>Public</v>
      </c>
      <c r="E364" s="80">
        <v>580</v>
      </c>
      <c r="F364" s="80">
        <v>580</v>
      </c>
      <c r="G364" s="79" t="s">
        <v>489</v>
      </c>
      <c r="H364" s="80">
        <v>102</v>
      </c>
      <c r="I364" s="80">
        <v>1</v>
      </c>
      <c r="J364" s="80">
        <v>1</v>
      </c>
      <c r="K364" s="80">
        <v>1</v>
      </c>
      <c r="L364" s="80">
        <v>3</v>
      </c>
      <c r="M364" s="79" t="s">
        <v>1470</v>
      </c>
      <c r="N364" s="79" t="s">
        <v>1534</v>
      </c>
      <c r="O364" s="80">
        <v>4</v>
      </c>
      <c r="P364" s="80">
        <v>406</v>
      </c>
      <c r="Q364" s="80">
        <v>1995</v>
      </c>
      <c r="R364" s="79" t="s">
        <v>70</v>
      </c>
    </row>
    <row r="365" spans="1:18" ht="54">
      <c r="A365" s="79" t="s">
        <v>15</v>
      </c>
      <c r="B365" s="79" t="s">
        <v>29</v>
      </c>
      <c r="C365" s="79" t="s">
        <v>6</v>
      </c>
      <c r="D365" s="36" t="str">
        <f t="shared" si="5"/>
        <v>Public</v>
      </c>
      <c r="E365" s="80">
        <v>582</v>
      </c>
      <c r="F365" s="80">
        <v>582</v>
      </c>
      <c r="G365" s="79" t="s">
        <v>491</v>
      </c>
      <c r="H365" s="80">
        <v>311</v>
      </c>
      <c r="I365" s="80">
        <v>1</v>
      </c>
      <c r="J365" s="80">
        <v>1</v>
      </c>
      <c r="K365" s="80">
        <v>1</v>
      </c>
      <c r="L365" s="80">
        <v>6</v>
      </c>
      <c r="M365" s="79" t="s">
        <v>1470</v>
      </c>
      <c r="N365" s="79" t="s">
        <v>1535</v>
      </c>
      <c r="O365" s="80">
        <v>4</v>
      </c>
      <c r="P365" s="80">
        <v>406</v>
      </c>
      <c r="Q365" s="80">
        <v>1981</v>
      </c>
      <c r="R365" s="79" t="s">
        <v>70</v>
      </c>
    </row>
    <row r="366" spans="1:18" ht="40.5">
      <c r="A366" s="79" t="s">
        <v>15</v>
      </c>
      <c r="B366" s="79" t="s">
        <v>29</v>
      </c>
      <c r="C366" s="79" t="s">
        <v>6</v>
      </c>
      <c r="D366" s="36" t="str">
        <f t="shared" si="5"/>
        <v>Public</v>
      </c>
      <c r="E366" s="80">
        <v>584</v>
      </c>
      <c r="F366" s="80">
        <v>584</v>
      </c>
      <c r="G366" s="79" t="s">
        <v>493</v>
      </c>
      <c r="H366" s="80">
        <v>285</v>
      </c>
      <c r="I366" s="80">
        <v>1</v>
      </c>
      <c r="J366" s="80">
        <v>1</v>
      </c>
      <c r="K366" s="80">
        <v>1</v>
      </c>
      <c r="L366" s="80">
        <v>6</v>
      </c>
      <c r="M366" s="79" t="s">
        <v>1470</v>
      </c>
      <c r="N366" s="79" t="s">
        <v>1534</v>
      </c>
      <c r="O366" s="80">
        <v>4</v>
      </c>
      <c r="P366" s="80">
        <v>406</v>
      </c>
      <c r="Q366" s="80">
        <v>1991</v>
      </c>
      <c r="R366" s="79" t="s">
        <v>70</v>
      </c>
    </row>
    <row r="367" spans="1:18" ht="27">
      <c r="A367" s="79" t="s">
        <v>15</v>
      </c>
      <c r="B367" s="79" t="s">
        <v>29</v>
      </c>
      <c r="C367" s="79" t="s">
        <v>6</v>
      </c>
      <c r="D367" s="36" t="str">
        <f t="shared" si="5"/>
        <v>Public</v>
      </c>
      <c r="E367" s="80">
        <v>586</v>
      </c>
      <c r="F367" s="80">
        <v>586</v>
      </c>
      <c r="G367" s="79" t="s">
        <v>495</v>
      </c>
      <c r="H367" s="80">
        <v>621</v>
      </c>
      <c r="I367" s="80">
        <v>1</v>
      </c>
      <c r="J367" s="80">
        <v>1</v>
      </c>
      <c r="K367" s="80">
        <v>1</v>
      </c>
      <c r="L367" s="80">
        <v>6</v>
      </c>
      <c r="M367" s="79" t="s">
        <v>1470</v>
      </c>
      <c r="N367" s="79" t="s">
        <v>1526</v>
      </c>
      <c r="O367" s="80">
        <v>4</v>
      </c>
      <c r="P367" s="80">
        <v>406</v>
      </c>
      <c r="Q367" s="80">
        <v>1978</v>
      </c>
      <c r="R367" s="79" t="s">
        <v>70</v>
      </c>
    </row>
    <row r="368" spans="1:18" ht="40.5">
      <c r="A368" s="79" t="s">
        <v>15</v>
      </c>
      <c r="B368" s="79" t="s">
        <v>29</v>
      </c>
      <c r="C368" s="79" t="s">
        <v>6</v>
      </c>
      <c r="D368" s="36" t="str">
        <f t="shared" si="5"/>
        <v>Public</v>
      </c>
      <c r="E368" s="80">
        <v>587</v>
      </c>
      <c r="F368" s="80">
        <v>587</v>
      </c>
      <c r="G368" s="79" t="s">
        <v>496</v>
      </c>
      <c r="H368" s="80">
        <v>477</v>
      </c>
      <c r="I368" s="80">
        <v>1</v>
      </c>
      <c r="J368" s="80">
        <v>1</v>
      </c>
      <c r="K368" s="80">
        <v>1</v>
      </c>
      <c r="L368" s="80">
        <v>6</v>
      </c>
      <c r="M368" s="79" t="s">
        <v>1470</v>
      </c>
      <c r="N368" s="79" t="s">
        <v>1535</v>
      </c>
      <c r="O368" s="80">
        <v>4</v>
      </c>
      <c r="P368" s="80">
        <v>406</v>
      </c>
      <c r="Q368" s="80">
        <v>1982</v>
      </c>
      <c r="R368" s="79" t="s">
        <v>70</v>
      </c>
    </row>
    <row r="369" spans="1:18" ht="40.5">
      <c r="A369" s="79" t="s">
        <v>15</v>
      </c>
      <c r="B369" s="79" t="s">
        <v>29</v>
      </c>
      <c r="C369" s="79" t="s">
        <v>6</v>
      </c>
      <c r="D369" s="36" t="str">
        <f t="shared" si="5"/>
        <v>Public</v>
      </c>
      <c r="E369" s="80">
        <v>784</v>
      </c>
      <c r="F369" s="80">
        <v>784</v>
      </c>
      <c r="G369" s="79" t="s">
        <v>498</v>
      </c>
      <c r="H369" s="80">
        <v>54</v>
      </c>
      <c r="I369" s="80">
        <v>1</v>
      </c>
      <c r="J369" s="80">
        <v>1</v>
      </c>
      <c r="K369" s="80">
        <v>1</v>
      </c>
      <c r="L369" s="80">
        <v>4</v>
      </c>
      <c r="M369" s="79" t="s">
        <v>1470</v>
      </c>
      <c r="N369" s="79" t="s">
        <v>1525</v>
      </c>
      <c r="O369" s="80">
        <v>4</v>
      </c>
      <c r="P369" s="80">
        <v>403</v>
      </c>
      <c r="Q369" s="80">
        <v>2007</v>
      </c>
      <c r="R369" s="79" t="s">
        <v>70</v>
      </c>
    </row>
    <row r="370" spans="1:18" ht="27">
      <c r="A370" s="79" t="s">
        <v>15</v>
      </c>
      <c r="B370" s="79" t="s">
        <v>29</v>
      </c>
      <c r="C370" s="79" t="s">
        <v>6</v>
      </c>
      <c r="D370" s="36" t="str">
        <f t="shared" si="5"/>
        <v>Public</v>
      </c>
      <c r="E370" s="80">
        <v>786</v>
      </c>
      <c r="F370" s="80">
        <v>786</v>
      </c>
      <c r="G370" s="79" t="s">
        <v>499</v>
      </c>
      <c r="H370" s="80">
        <v>61</v>
      </c>
      <c r="I370" s="80">
        <v>1</v>
      </c>
      <c r="J370" s="80">
        <v>1</v>
      </c>
      <c r="K370" s="80">
        <v>1</v>
      </c>
      <c r="L370" s="80">
        <v>4</v>
      </c>
      <c r="M370" s="79" t="s">
        <v>1470</v>
      </c>
      <c r="N370" s="79" t="s">
        <v>1536</v>
      </c>
      <c r="O370" s="80">
        <v>4</v>
      </c>
      <c r="P370" s="80">
        <v>402</v>
      </c>
      <c r="Q370" s="80">
        <v>2007</v>
      </c>
      <c r="R370" s="79" t="s">
        <v>70</v>
      </c>
    </row>
    <row r="371" spans="1:18" ht="40.5">
      <c r="A371" s="79" t="s">
        <v>15</v>
      </c>
      <c r="B371" s="79" t="s">
        <v>29</v>
      </c>
      <c r="C371" s="79" t="s">
        <v>6</v>
      </c>
      <c r="D371" s="36" t="str">
        <f t="shared" si="5"/>
        <v>Public</v>
      </c>
      <c r="E371" s="80">
        <v>806</v>
      </c>
      <c r="F371" s="80">
        <v>806</v>
      </c>
      <c r="G371" s="79" t="s">
        <v>500</v>
      </c>
      <c r="H371" s="80">
        <v>108</v>
      </c>
      <c r="I371" s="80">
        <v>1</v>
      </c>
      <c r="J371" s="80">
        <v>1</v>
      </c>
      <c r="K371" s="80">
        <v>1</v>
      </c>
      <c r="L371" s="80">
        <v>4</v>
      </c>
      <c r="M371" s="79" t="s">
        <v>1470</v>
      </c>
      <c r="N371" s="79" t="s">
        <v>1519</v>
      </c>
      <c r="O371" s="80">
        <v>4</v>
      </c>
      <c r="P371" s="80">
        <v>402</v>
      </c>
      <c r="Q371" s="80">
        <v>2007</v>
      </c>
      <c r="R371" s="79" t="s">
        <v>70</v>
      </c>
    </row>
    <row r="372" spans="1:18" ht="40.5">
      <c r="A372" s="79" t="s">
        <v>15</v>
      </c>
      <c r="B372" s="79" t="s">
        <v>29</v>
      </c>
      <c r="C372" s="79" t="s">
        <v>6</v>
      </c>
      <c r="D372" s="36" t="str">
        <f t="shared" si="5"/>
        <v>Public</v>
      </c>
      <c r="E372" s="80">
        <v>812</v>
      </c>
      <c r="F372" s="80">
        <v>812</v>
      </c>
      <c r="G372" s="79" t="s">
        <v>501</v>
      </c>
      <c r="H372" s="80">
        <v>74</v>
      </c>
      <c r="I372" s="80">
        <v>1</v>
      </c>
      <c r="J372" s="80">
        <v>1</v>
      </c>
      <c r="K372" s="80">
        <v>1</v>
      </c>
      <c r="L372" s="80">
        <v>3</v>
      </c>
      <c r="M372" s="79" t="s">
        <v>1470</v>
      </c>
      <c r="N372" s="79" t="s">
        <v>1527</v>
      </c>
      <c r="O372" s="80">
        <v>4</v>
      </c>
      <c r="P372" s="80">
        <v>404</v>
      </c>
      <c r="Q372" s="80">
        <v>2007</v>
      </c>
      <c r="R372" s="79" t="s">
        <v>70</v>
      </c>
    </row>
    <row r="373" spans="1:18" ht="27">
      <c r="A373" s="79" t="s">
        <v>15</v>
      </c>
      <c r="B373" s="79" t="s">
        <v>29</v>
      </c>
      <c r="C373" s="79" t="s">
        <v>6</v>
      </c>
      <c r="D373" s="36" t="str">
        <f t="shared" si="5"/>
        <v>Public</v>
      </c>
      <c r="E373" s="80">
        <v>816</v>
      </c>
      <c r="F373" s="80">
        <v>816</v>
      </c>
      <c r="G373" s="79" t="s">
        <v>502</v>
      </c>
      <c r="H373" s="80">
        <v>67</v>
      </c>
      <c r="I373" s="80">
        <v>1</v>
      </c>
      <c r="J373" s="80">
        <v>1</v>
      </c>
      <c r="K373" s="80">
        <v>1</v>
      </c>
      <c r="L373" s="80">
        <v>4</v>
      </c>
      <c r="M373" s="79" t="s">
        <v>1470</v>
      </c>
      <c r="N373" s="79" t="s">
        <v>1530</v>
      </c>
      <c r="O373" s="80">
        <v>4</v>
      </c>
      <c r="P373" s="80">
        <v>404</v>
      </c>
      <c r="Q373" s="80">
        <v>2007</v>
      </c>
      <c r="R373" s="79" t="s">
        <v>70</v>
      </c>
    </row>
    <row r="374" spans="1:18" ht="54">
      <c r="A374" s="79" t="s">
        <v>15</v>
      </c>
      <c r="B374" s="79" t="s">
        <v>29</v>
      </c>
      <c r="C374" s="79" t="s">
        <v>6</v>
      </c>
      <c r="D374" s="36" t="str">
        <f t="shared" si="5"/>
        <v>Public</v>
      </c>
      <c r="E374" s="80">
        <v>818</v>
      </c>
      <c r="F374" s="80">
        <v>818</v>
      </c>
      <c r="G374" s="79" t="s">
        <v>503</v>
      </c>
      <c r="H374" s="80">
        <v>60</v>
      </c>
      <c r="I374" s="80">
        <v>1</v>
      </c>
      <c r="J374" s="80">
        <v>1</v>
      </c>
      <c r="K374" s="80">
        <v>1</v>
      </c>
      <c r="L374" s="80">
        <v>4</v>
      </c>
      <c r="M374" s="79" t="s">
        <v>1470</v>
      </c>
      <c r="N374" s="79" t="s">
        <v>1529</v>
      </c>
      <c r="O374" s="80">
        <v>4</v>
      </c>
      <c r="P374" s="80">
        <v>404</v>
      </c>
      <c r="Q374" s="80">
        <v>2006</v>
      </c>
      <c r="R374" s="79" t="s">
        <v>70</v>
      </c>
    </row>
    <row r="375" spans="1:18" ht="27">
      <c r="A375" s="79" t="s">
        <v>15</v>
      </c>
      <c r="B375" s="79" t="s">
        <v>29</v>
      </c>
      <c r="C375" s="79" t="s">
        <v>6</v>
      </c>
      <c r="D375" s="36" t="str">
        <f t="shared" si="5"/>
        <v>Public</v>
      </c>
      <c r="E375" s="80">
        <v>823</v>
      </c>
      <c r="F375" s="80">
        <v>823</v>
      </c>
      <c r="G375" s="79" t="s">
        <v>504</v>
      </c>
      <c r="H375" s="80">
        <v>147</v>
      </c>
      <c r="I375" s="80">
        <v>1</v>
      </c>
      <c r="J375" s="80">
        <v>1</v>
      </c>
      <c r="K375" s="80">
        <v>1</v>
      </c>
      <c r="L375" s="80">
        <v>5</v>
      </c>
      <c r="M375" s="79" t="s">
        <v>1470</v>
      </c>
      <c r="N375" s="79" t="s">
        <v>1518</v>
      </c>
      <c r="O375" s="80">
        <v>4</v>
      </c>
      <c r="P375" s="80">
        <v>401</v>
      </c>
      <c r="Q375" s="80">
        <v>2000</v>
      </c>
      <c r="R375" s="79" t="s">
        <v>70</v>
      </c>
    </row>
    <row r="376" spans="1:18" ht="27">
      <c r="A376" s="79" t="s">
        <v>15</v>
      </c>
      <c r="B376" s="79" t="s">
        <v>29</v>
      </c>
      <c r="C376" s="79" t="s">
        <v>6</v>
      </c>
      <c r="D376" s="36" t="str">
        <f t="shared" si="5"/>
        <v>Public</v>
      </c>
      <c r="E376" s="80">
        <v>825</v>
      </c>
      <c r="F376" s="80">
        <v>825</v>
      </c>
      <c r="G376" s="79" t="s">
        <v>505</v>
      </c>
      <c r="H376" s="80">
        <v>83</v>
      </c>
      <c r="I376" s="80">
        <v>1</v>
      </c>
      <c r="J376" s="80">
        <v>1</v>
      </c>
      <c r="K376" s="80">
        <v>1</v>
      </c>
      <c r="L376" s="80">
        <v>4</v>
      </c>
      <c r="M376" s="79" t="s">
        <v>1470</v>
      </c>
      <c r="N376" s="79" t="s">
        <v>1516</v>
      </c>
      <c r="O376" s="80">
        <v>4</v>
      </c>
      <c r="P376" s="80">
        <v>401</v>
      </c>
      <c r="Q376" s="80">
        <v>2009</v>
      </c>
      <c r="R376" s="79" t="s">
        <v>70</v>
      </c>
    </row>
    <row r="377" spans="1:18" ht="27">
      <c r="A377" s="79" t="s">
        <v>15</v>
      </c>
      <c r="B377" s="79" t="s">
        <v>29</v>
      </c>
      <c r="C377" s="79" t="s">
        <v>6</v>
      </c>
      <c r="D377" s="36" t="str">
        <f t="shared" si="5"/>
        <v>Public</v>
      </c>
      <c r="E377" s="80">
        <v>831</v>
      </c>
      <c r="F377" s="80">
        <v>831</v>
      </c>
      <c r="G377" s="79" t="s">
        <v>506</v>
      </c>
      <c r="H377" s="80">
        <v>27</v>
      </c>
      <c r="I377" s="80">
        <v>1</v>
      </c>
      <c r="J377" s="80">
        <v>1</v>
      </c>
      <c r="K377" s="80">
        <v>1</v>
      </c>
      <c r="L377" s="80">
        <v>3</v>
      </c>
      <c r="M377" s="79" t="s">
        <v>1470</v>
      </c>
      <c r="N377" s="79" t="s">
        <v>1532</v>
      </c>
      <c r="O377" s="80">
        <v>4</v>
      </c>
      <c r="P377" s="80">
        <v>405</v>
      </c>
      <c r="Q377" s="80">
        <v>2008</v>
      </c>
      <c r="R377" s="79" t="s">
        <v>70</v>
      </c>
    </row>
    <row r="378" spans="1:18" ht="40.5">
      <c r="A378" s="79" t="s">
        <v>15</v>
      </c>
      <c r="B378" s="79" t="s">
        <v>29</v>
      </c>
      <c r="C378" s="79" t="s">
        <v>6</v>
      </c>
      <c r="D378" s="36" t="str">
        <f t="shared" si="5"/>
        <v>Public</v>
      </c>
      <c r="E378" s="80">
        <v>850</v>
      </c>
      <c r="F378" s="80">
        <v>850</v>
      </c>
      <c r="G378" s="79" t="s">
        <v>508</v>
      </c>
      <c r="H378" s="80">
        <v>55</v>
      </c>
      <c r="I378" s="80">
        <v>1</v>
      </c>
      <c r="J378" s="80">
        <v>1</v>
      </c>
      <c r="K378" s="80">
        <v>1</v>
      </c>
      <c r="L378" s="80">
        <v>3</v>
      </c>
      <c r="M378" s="79" t="s">
        <v>1470</v>
      </c>
      <c r="N378" s="79" t="s">
        <v>1537</v>
      </c>
      <c r="O378" s="80">
        <v>4</v>
      </c>
      <c r="P378" s="80">
        <v>406</v>
      </c>
      <c r="Q378" s="80">
        <v>2009</v>
      </c>
      <c r="R378" s="79" t="s">
        <v>70</v>
      </c>
    </row>
    <row r="379" spans="1:18" ht="27">
      <c r="A379" s="79" t="s">
        <v>15</v>
      </c>
      <c r="B379" s="79" t="s">
        <v>29</v>
      </c>
      <c r="C379" s="79" t="s">
        <v>6</v>
      </c>
      <c r="D379" s="36" t="str">
        <f t="shared" si="5"/>
        <v>Public</v>
      </c>
      <c r="E379" s="80">
        <v>851</v>
      </c>
      <c r="F379" s="80">
        <v>851</v>
      </c>
      <c r="G379" s="79" t="s">
        <v>509</v>
      </c>
      <c r="H379" s="80">
        <v>150</v>
      </c>
      <c r="I379" s="80">
        <v>1</v>
      </c>
      <c r="J379" s="80">
        <v>1</v>
      </c>
      <c r="K379" s="80">
        <v>1</v>
      </c>
      <c r="L379" s="80">
        <v>5</v>
      </c>
      <c r="M379" s="79" t="s">
        <v>1470</v>
      </c>
      <c r="N379" s="79" t="s">
        <v>1534</v>
      </c>
      <c r="O379" s="80">
        <v>4</v>
      </c>
      <c r="P379" s="80">
        <v>406</v>
      </c>
      <c r="Q379" s="80">
        <v>2007</v>
      </c>
      <c r="R379" s="79" t="s">
        <v>70</v>
      </c>
    </row>
    <row r="380" spans="1:18" ht="27">
      <c r="A380" s="79" t="s">
        <v>15</v>
      </c>
      <c r="B380" s="79" t="s">
        <v>29</v>
      </c>
      <c r="C380" s="79" t="s">
        <v>6</v>
      </c>
      <c r="D380" s="36" t="str">
        <f t="shared" si="5"/>
        <v>Public</v>
      </c>
      <c r="E380" s="80">
        <v>854</v>
      </c>
      <c r="F380" s="80">
        <v>854</v>
      </c>
      <c r="G380" s="79" t="s">
        <v>510</v>
      </c>
      <c r="H380" s="80">
        <v>122</v>
      </c>
      <c r="I380" s="80">
        <v>1</v>
      </c>
      <c r="J380" s="80">
        <v>1</v>
      </c>
      <c r="K380" s="80">
        <v>1</v>
      </c>
      <c r="L380" s="80">
        <v>5</v>
      </c>
      <c r="M380" s="79" t="s">
        <v>1470</v>
      </c>
      <c r="N380" s="79" t="s">
        <v>1538</v>
      </c>
      <c r="O380" s="80">
        <v>4</v>
      </c>
      <c r="P380" s="80">
        <v>406</v>
      </c>
      <c r="Q380" s="80">
        <v>2009</v>
      </c>
      <c r="R380" s="79" t="s">
        <v>70</v>
      </c>
    </row>
    <row r="381" spans="1:18" ht="54">
      <c r="A381" s="79" t="s">
        <v>15</v>
      </c>
      <c r="B381" s="79" t="s">
        <v>29</v>
      </c>
      <c r="C381" s="79" t="s">
        <v>6</v>
      </c>
      <c r="D381" s="36" t="str">
        <f t="shared" si="5"/>
        <v>Public</v>
      </c>
      <c r="E381" s="80">
        <v>856</v>
      </c>
      <c r="F381" s="80">
        <v>856</v>
      </c>
      <c r="G381" s="79" t="s">
        <v>511</v>
      </c>
      <c r="H381" s="80">
        <v>42</v>
      </c>
      <c r="I381" s="80">
        <v>1</v>
      </c>
      <c r="J381" s="80">
        <v>1</v>
      </c>
      <c r="K381" s="80">
        <v>1</v>
      </c>
      <c r="L381" s="80">
        <v>3</v>
      </c>
      <c r="M381" s="79" t="s">
        <v>1470</v>
      </c>
      <c r="N381" s="79" t="s">
        <v>1530</v>
      </c>
      <c r="O381" s="80">
        <v>4</v>
      </c>
      <c r="P381" s="80">
        <v>406</v>
      </c>
      <c r="Q381" s="80">
        <v>2006</v>
      </c>
      <c r="R381" s="79" t="s">
        <v>70</v>
      </c>
    </row>
    <row r="382" spans="1:18" ht="40.5">
      <c r="A382" s="79" t="s">
        <v>15</v>
      </c>
      <c r="B382" s="79" t="s">
        <v>29</v>
      </c>
      <c r="C382" s="79" t="s">
        <v>6</v>
      </c>
      <c r="D382" s="36" t="str">
        <f t="shared" si="5"/>
        <v>Public</v>
      </c>
      <c r="E382" s="80">
        <v>858</v>
      </c>
      <c r="F382" s="80">
        <v>858</v>
      </c>
      <c r="G382" s="79" t="s">
        <v>512</v>
      </c>
      <c r="H382" s="80">
        <v>84</v>
      </c>
      <c r="I382" s="80">
        <v>1</v>
      </c>
      <c r="J382" s="80">
        <v>1</v>
      </c>
      <c r="K382" s="80">
        <v>1</v>
      </c>
      <c r="L382" s="80">
        <v>4</v>
      </c>
      <c r="M382" s="79" t="s">
        <v>1470</v>
      </c>
      <c r="N382" s="79" t="s">
        <v>1521</v>
      </c>
      <c r="O382" s="80">
        <v>4</v>
      </c>
      <c r="P382" s="80">
        <v>403</v>
      </c>
      <c r="Q382" s="80">
        <v>2007</v>
      </c>
      <c r="R382" s="79" t="s">
        <v>70</v>
      </c>
    </row>
    <row r="383" spans="1:18" ht="27">
      <c r="A383" s="79" t="s">
        <v>15</v>
      </c>
      <c r="B383" s="79" t="s">
        <v>29</v>
      </c>
      <c r="C383" s="79" t="s">
        <v>6</v>
      </c>
      <c r="D383" s="36" t="str">
        <f t="shared" si="5"/>
        <v>Public</v>
      </c>
      <c r="E383" s="80">
        <v>860</v>
      </c>
      <c r="F383" s="80">
        <v>860</v>
      </c>
      <c r="G383" s="79" t="s">
        <v>513</v>
      </c>
      <c r="H383" s="80">
        <v>77</v>
      </c>
      <c r="I383" s="80">
        <v>1</v>
      </c>
      <c r="J383" s="80">
        <v>1</v>
      </c>
      <c r="K383" s="80">
        <v>1</v>
      </c>
      <c r="L383" s="80">
        <v>4</v>
      </c>
      <c r="M383" s="79" t="s">
        <v>1470</v>
      </c>
      <c r="N383" s="79" t="s">
        <v>1520</v>
      </c>
      <c r="O383" s="80">
        <v>4</v>
      </c>
      <c r="P383" s="80">
        <v>403</v>
      </c>
      <c r="Q383" s="80">
        <v>2007</v>
      </c>
      <c r="R383" s="79" t="s">
        <v>70</v>
      </c>
    </row>
    <row r="384" spans="1:18" ht="27">
      <c r="A384" s="79" t="s">
        <v>15</v>
      </c>
      <c r="B384" s="79" t="s">
        <v>29</v>
      </c>
      <c r="C384" s="79" t="s">
        <v>6</v>
      </c>
      <c r="D384" s="36" t="str">
        <f t="shared" si="5"/>
        <v>Public</v>
      </c>
      <c r="E384" s="80">
        <v>868</v>
      </c>
      <c r="F384" s="80">
        <v>868</v>
      </c>
      <c r="G384" s="79" t="s">
        <v>514</v>
      </c>
      <c r="H384" s="80">
        <v>72</v>
      </c>
      <c r="I384" s="80">
        <v>1</v>
      </c>
      <c r="J384" s="80">
        <v>1</v>
      </c>
      <c r="K384" s="80">
        <v>1</v>
      </c>
      <c r="L384" s="80">
        <v>4</v>
      </c>
      <c r="M384" s="79" t="s">
        <v>1470</v>
      </c>
      <c r="N384" s="79" t="s">
        <v>1524</v>
      </c>
      <c r="O384" s="80">
        <v>4</v>
      </c>
      <c r="P384" s="80">
        <v>403</v>
      </c>
      <c r="Q384" s="80">
        <v>2008</v>
      </c>
      <c r="R384" s="79" t="s">
        <v>70</v>
      </c>
    </row>
    <row r="385" spans="1:18" ht="27">
      <c r="A385" s="79" t="s">
        <v>15</v>
      </c>
      <c r="B385" s="79" t="s">
        <v>29</v>
      </c>
      <c r="C385" s="79" t="s">
        <v>6</v>
      </c>
      <c r="D385" s="36" t="str">
        <f t="shared" si="5"/>
        <v>Public</v>
      </c>
      <c r="E385" s="80">
        <v>869</v>
      </c>
      <c r="F385" s="80">
        <v>869</v>
      </c>
      <c r="G385" s="79" t="s">
        <v>515</v>
      </c>
      <c r="H385" s="80">
        <v>108</v>
      </c>
      <c r="I385" s="80">
        <v>1</v>
      </c>
      <c r="J385" s="80">
        <v>1</v>
      </c>
      <c r="K385" s="80">
        <v>1</v>
      </c>
      <c r="L385" s="80">
        <v>4</v>
      </c>
      <c r="M385" s="79" t="s">
        <v>1470</v>
      </c>
      <c r="N385" s="79" t="s">
        <v>1522</v>
      </c>
      <c r="O385" s="80">
        <v>4</v>
      </c>
      <c r="P385" s="80">
        <v>403</v>
      </c>
      <c r="Q385" s="80">
        <v>2007</v>
      </c>
      <c r="R385" s="79" t="s">
        <v>70</v>
      </c>
    </row>
    <row r="386" spans="1:18" ht="27">
      <c r="A386" s="79" t="s">
        <v>15</v>
      </c>
      <c r="B386" s="79" t="s">
        <v>29</v>
      </c>
      <c r="C386" s="79" t="s">
        <v>6</v>
      </c>
      <c r="D386" s="36" t="str">
        <f t="shared" ref="D386:D449" si="6">IF(C386="Catholic", "Private", C386)</f>
        <v>Public</v>
      </c>
      <c r="E386" s="80">
        <v>872</v>
      </c>
      <c r="F386" s="80">
        <v>872</v>
      </c>
      <c r="G386" s="79" t="s">
        <v>516</v>
      </c>
      <c r="H386" s="80">
        <v>77</v>
      </c>
      <c r="I386" s="80">
        <v>1</v>
      </c>
      <c r="J386" s="80">
        <v>1</v>
      </c>
      <c r="K386" s="80">
        <v>1</v>
      </c>
      <c r="L386" s="80">
        <v>5</v>
      </c>
      <c r="M386" s="79" t="s">
        <v>1470</v>
      </c>
      <c r="N386" s="79" t="s">
        <v>1522</v>
      </c>
      <c r="O386" s="80">
        <v>4</v>
      </c>
      <c r="P386" s="80">
        <v>403</v>
      </c>
      <c r="Q386" s="80">
        <v>1987</v>
      </c>
      <c r="R386" s="79" t="s">
        <v>70</v>
      </c>
    </row>
    <row r="387" spans="1:18" ht="27">
      <c r="A387" s="79" t="s">
        <v>15</v>
      </c>
      <c r="B387" s="79" t="s">
        <v>29</v>
      </c>
      <c r="C387" s="79" t="s">
        <v>6</v>
      </c>
      <c r="D387" s="36" t="str">
        <f t="shared" si="6"/>
        <v>Public</v>
      </c>
      <c r="E387" s="80">
        <v>874</v>
      </c>
      <c r="F387" s="80">
        <v>874</v>
      </c>
      <c r="G387" s="79" t="s">
        <v>517</v>
      </c>
      <c r="H387" s="80">
        <v>127</v>
      </c>
      <c r="I387" s="80">
        <v>1</v>
      </c>
      <c r="J387" s="80">
        <v>1</v>
      </c>
      <c r="K387" s="80">
        <v>1</v>
      </c>
      <c r="L387" s="80">
        <v>4</v>
      </c>
      <c r="M387" s="79" t="s">
        <v>1470</v>
      </c>
      <c r="N387" s="79" t="s">
        <v>1524</v>
      </c>
      <c r="O387" s="80">
        <v>4</v>
      </c>
      <c r="P387" s="80">
        <v>403</v>
      </c>
      <c r="Q387" s="80">
        <v>2008</v>
      </c>
      <c r="R387" s="79" t="s">
        <v>70</v>
      </c>
    </row>
    <row r="388" spans="1:18" ht="40.5">
      <c r="A388" s="79" t="s">
        <v>15</v>
      </c>
      <c r="B388" s="79" t="s">
        <v>29</v>
      </c>
      <c r="C388" s="79" t="s">
        <v>6</v>
      </c>
      <c r="D388" s="36" t="str">
        <f t="shared" si="6"/>
        <v>Public</v>
      </c>
      <c r="E388" s="80">
        <v>893</v>
      </c>
      <c r="F388" s="80">
        <v>893</v>
      </c>
      <c r="G388" s="79" t="s">
        <v>518</v>
      </c>
      <c r="H388" s="80">
        <v>182</v>
      </c>
      <c r="I388" s="80">
        <v>1</v>
      </c>
      <c r="J388" s="80">
        <v>1</v>
      </c>
      <c r="K388" s="80">
        <v>1</v>
      </c>
      <c r="L388" s="80">
        <v>6</v>
      </c>
      <c r="M388" s="79" t="s">
        <v>1470</v>
      </c>
      <c r="N388" s="79" t="s">
        <v>1518</v>
      </c>
      <c r="O388" s="80">
        <v>4</v>
      </c>
      <c r="P388" s="80">
        <v>401</v>
      </c>
      <c r="Q388" s="80">
        <v>1994</v>
      </c>
      <c r="R388" s="79" t="s">
        <v>70</v>
      </c>
    </row>
    <row r="389" spans="1:18" ht="27">
      <c r="A389" s="79" t="s">
        <v>15</v>
      </c>
      <c r="B389" s="79" t="s">
        <v>29</v>
      </c>
      <c r="C389" s="79" t="s">
        <v>6</v>
      </c>
      <c r="D389" s="36" t="str">
        <f t="shared" si="6"/>
        <v>Public</v>
      </c>
      <c r="E389" s="80">
        <v>894</v>
      </c>
      <c r="F389" s="80">
        <v>894</v>
      </c>
      <c r="G389" s="79" t="s">
        <v>519</v>
      </c>
      <c r="H389" s="80">
        <v>247</v>
      </c>
      <c r="I389" s="80">
        <v>1</v>
      </c>
      <c r="J389" s="80">
        <v>1</v>
      </c>
      <c r="K389" s="80">
        <v>1</v>
      </c>
      <c r="L389" s="80">
        <v>6</v>
      </c>
      <c r="M389" s="79" t="s">
        <v>1470</v>
      </c>
      <c r="N389" s="79" t="s">
        <v>1518</v>
      </c>
      <c r="O389" s="80">
        <v>4</v>
      </c>
      <c r="P389" s="80">
        <v>401</v>
      </c>
      <c r="Q389" s="80">
        <v>1985</v>
      </c>
      <c r="R389" s="79" t="s">
        <v>70</v>
      </c>
    </row>
    <row r="390" spans="1:18" ht="27">
      <c r="A390" s="79" t="s">
        <v>15</v>
      </c>
      <c r="B390" s="79" t="s">
        <v>29</v>
      </c>
      <c r="C390" s="79" t="s">
        <v>6</v>
      </c>
      <c r="D390" s="36" t="str">
        <f t="shared" si="6"/>
        <v>Public</v>
      </c>
      <c r="E390" s="80">
        <v>895</v>
      </c>
      <c r="F390" s="80">
        <v>895</v>
      </c>
      <c r="G390" s="79" t="s">
        <v>520</v>
      </c>
      <c r="H390" s="80">
        <v>73</v>
      </c>
      <c r="I390" s="80">
        <v>1</v>
      </c>
      <c r="J390" s="80">
        <v>1</v>
      </c>
      <c r="K390" s="80">
        <v>1</v>
      </c>
      <c r="L390" s="80">
        <v>4</v>
      </c>
      <c r="M390" s="79" t="s">
        <v>1470</v>
      </c>
      <c r="N390" s="79" t="s">
        <v>1537</v>
      </c>
      <c r="O390" s="80">
        <v>4</v>
      </c>
      <c r="P390" s="80">
        <v>402</v>
      </c>
      <c r="Q390" s="80">
        <v>2001</v>
      </c>
      <c r="R390" s="79" t="s">
        <v>70</v>
      </c>
    </row>
    <row r="391" spans="1:18" ht="27">
      <c r="A391" s="79" t="s">
        <v>15</v>
      </c>
      <c r="B391" s="79" t="s">
        <v>29</v>
      </c>
      <c r="C391" s="79" t="s">
        <v>6</v>
      </c>
      <c r="D391" s="36" t="str">
        <f t="shared" si="6"/>
        <v>Public</v>
      </c>
      <c r="E391" s="80">
        <v>896</v>
      </c>
      <c r="F391" s="80">
        <v>896</v>
      </c>
      <c r="G391" s="79" t="s">
        <v>521</v>
      </c>
      <c r="H391" s="80">
        <v>115</v>
      </c>
      <c r="I391" s="80">
        <v>1</v>
      </c>
      <c r="J391" s="80">
        <v>1</v>
      </c>
      <c r="K391" s="80">
        <v>1</v>
      </c>
      <c r="L391" s="80">
        <v>6</v>
      </c>
      <c r="M391" s="79" t="s">
        <v>1470</v>
      </c>
      <c r="N391" s="79" t="s">
        <v>1523</v>
      </c>
      <c r="O391" s="80">
        <v>4</v>
      </c>
      <c r="P391" s="80">
        <v>403</v>
      </c>
      <c r="Q391" s="80">
        <v>2000</v>
      </c>
      <c r="R391" s="79" t="s">
        <v>70</v>
      </c>
    </row>
    <row r="392" spans="1:18" ht="27">
      <c r="A392" s="79" t="s">
        <v>15</v>
      </c>
      <c r="B392" s="79" t="s">
        <v>29</v>
      </c>
      <c r="C392" s="79" t="s">
        <v>6</v>
      </c>
      <c r="D392" s="36" t="str">
        <f t="shared" si="6"/>
        <v>Public</v>
      </c>
      <c r="E392" s="80">
        <v>897</v>
      </c>
      <c r="F392" s="80">
        <v>897</v>
      </c>
      <c r="G392" s="79" t="s">
        <v>522</v>
      </c>
      <c r="H392" s="80">
        <v>233</v>
      </c>
      <c r="I392" s="80">
        <v>1</v>
      </c>
      <c r="J392" s="80">
        <v>1</v>
      </c>
      <c r="K392" s="80">
        <v>1</v>
      </c>
      <c r="L392" s="80">
        <v>6</v>
      </c>
      <c r="M392" s="79" t="s">
        <v>1470</v>
      </c>
      <c r="N392" s="79" t="s">
        <v>1524</v>
      </c>
      <c r="O392" s="80">
        <v>4</v>
      </c>
      <c r="P392" s="80">
        <v>403</v>
      </c>
      <c r="Q392" s="80">
        <v>2000</v>
      </c>
      <c r="R392" s="79" t="s">
        <v>70</v>
      </c>
    </row>
    <row r="393" spans="1:18" ht="27">
      <c r="A393" s="79" t="s">
        <v>15</v>
      </c>
      <c r="B393" s="79" t="s">
        <v>29</v>
      </c>
      <c r="C393" s="79" t="s">
        <v>6</v>
      </c>
      <c r="D393" s="36" t="str">
        <f t="shared" si="6"/>
        <v>Public</v>
      </c>
      <c r="E393" s="80">
        <v>900</v>
      </c>
      <c r="F393" s="80">
        <v>900</v>
      </c>
      <c r="G393" s="79" t="s">
        <v>523</v>
      </c>
      <c r="H393" s="80">
        <v>124</v>
      </c>
      <c r="I393" s="80">
        <v>1</v>
      </c>
      <c r="J393" s="80">
        <v>1</v>
      </c>
      <c r="K393" s="80">
        <v>1</v>
      </c>
      <c r="L393" s="80">
        <v>6</v>
      </c>
      <c r="M393" s="79" t="s">
        <v>1470</v>
      </c>
      <c r="N393" s="79" t="s">
        <v>1528</v>
      </c>
      <c r="O393" s="80">
        <v>4</v>
      </c>
      <c r="P393" s="80">
        <v>404</v>
      </c>
      <c r="Q393" s="80">
        <v>1984</v>
      </c>
      <c r="R393" s="79" t="s">
        <v>70</v>
      </c>
    </row>
    <row r="394" spans="1:18" ht="27">
      <c r="A394" s="79" t="s">
        <v>15</v>
      </c>
      <c r="B394" s="79" t="s">
        <v>29</v>
      </c>
      <c r="C394" s="79" t="s">
        <v>6</v>
      </c>
      <c r="D394" s="36" t="str">
        <f t="shared" si="6"/>
        <v>Public</v>
      </c>
      <c r="E394" s="80">
        <v>902</v>
      </c>
      <c r="F394" s="80">
        <v>902</v>
      </c>
      <c r="G394" s="79" t="s">
        <v>524</v>
      </c>
      <c r="H394" s="80">
        <v>170</v>
      </c>
      <c r="I394" s="80">
        <v>1</v>
      </c>
      <c r="J394" s="80">
        <v>1</v>
      </c>
      <c r="K394" s="80">
        <v>1</v>
      </c>
      <c r="L394" s="80">
        <v>6</v>
      </c>
      <c r="M394" s="79" t="s">
        <v>1470</v>
      </c>
      <c r="N394" s="79" t="s">
        <v>1526</v>
      </c>
      <c r="O394" s="80">
        <v>4</v>
      </c>
      <c r="P394" s="80">
        <v>406</v>
      </c>
      <c r="Q394" s="80">
        <v>1985</v>
      </c>
      <c r="R394" s="79" t="s">
        <v>70</v>
      </c>
    </row>
    <row r="395" spans="1:18" ht="27">
      <c r="A395" s="79" t="s">
        <v>15</v>
      </c>
      <c r="B395" s="79" t="s">
        <v>29</v>
      </c>
      <c r="C395" s="79" t="s">
        <v>6</v>
      </c>
      <c r="D395" s="36" t="str">
        <f t="shared" si="6"/>
        <v>Public</v>
      </c>
      <c r="E395" s="80">
        <v>963</v>
      </c>
      <c r="F395" s="80">
        <v>963</v>
      </c>
      <c r="G395" s="79" t="s">
        <v>526</v>
      </c>
      <c r="H395" s="80">
        <v>61</v>
      </c>
      <c r="I395" s="80">
        <v>1</v>
      </c>
      <c r="J395" s="80">
        <v>1</v>
      </c>
      <c r="K395" s="80">
        <v>1</v>
      </c>
      <c r="L395" s="80">
        <v>4</v>
      </c>
      <c r="M395" s="79" t="s">
        <v>1470</v>
      </c>
      <c r="N395" s="79" t="s">
        <v>1523</v>
      </c>
      <c r="O395" s="80">
        <v>4</v>
      </c>
      <c r="P395" s="80">
        <v>403</v>
      </c>
      <c r="Q395" s="80">
        <v>2008</v>
      </c>
      <c r="R395" s="79" t="s">
        <v>70</v>
      </c>
    </row>
    <row r="396" spans="1:18" ht="40.5">
      <c r="A396" s="79" t="s">
        <v>15</v>
      </c>
      <c r="B396" s="79" t="s">
        <v>29</v>
      </c>
      <c r="C396" s="79" t="s">
        <v>6</v>
      </c>
      <c r="D396" s="36" t="str">
        <f t="shared" si="6"/>
        <v>Public</v>
      </c>
      <c r="E396" s="80">
        <v>987</v>
      </c>
      <c r="F396" s="80">
        <v>987</v>
      </c>
      <c r="G396" s="79" t="s">
        <v>527</v>
      </c>
      <c r="H396" s="80">
        <v>84</v>
      </c>
      <c r="I396" s="80">
        <v>1</v>
      </c>
      <c r="J396" s="80">
        <v>1</v>
      </c>
      <c r="K396" s="80">
        <v>1</v>
      </c>
      <c r="L396" s="80">
        <v>4</v>
      </c>
      <c r="M396" s="79" t="s">
        <v>1470</v>
      </c>
      <c r="N396" s="79" t="s">
        <v>1525</v>
      </c>
      <c r="O396" s="80">
        <v>4</v>
      </c>
      <c r="P396" s="80">
        <v>403</v>
      </c>
      <c r="Q396" s="80">
        <v>2008</v>
      </c>
      <c r="R396" s="79" t="s">
        <v>70</v>
      </c>
    </row>
    <row r="397" spans="1:18" ht="27">
      <c r="A397" s="79" t="s">
        <v>15</v>
      </c>
      <c r="B397" s="79" t="s">
        <v>29</v>
      </c>
      <c r="C397" s="79" t="s">
        <v>6</v>
      </c>
      <c r="D397" s="36" t="str">
        <f t="shared" si="6"/>
        <v>Public</v>
      </c>
      <c r="E397" s="80">
        <v>988</v>
      </c>
      <c r="F397" s="80">
        <v>988</v>
      </c>
      <c r="G397" s="79" t="s">
        <v>528</v>
      </c>
      <c r="H397" s="80">
        <v>48</v>
      </c>
      <c r="I397" s="80">
        <v>1</v>
      </c>
      <c r="J397" s="80">
        <v>1</v>
      </c>
      <c r="K397" s="80">
        <v>1</v>
      </c>
      <c r="L397" s="80">
        <v>3</v>
      </c>
      <c r="M397" s="79" t="s">
        <v>1470</v>
      </c>
      <c r="N397" s="79" t="s">
        <v>1536</v>
      </c>
      <c r="O397" s="80">
        <v>4</v>
      </c>
      <c r="P397" s="80">
        <v>402</v>
      </c>
      <c r="Q397" s="80">
        <v>2010</v>
      </c>
      <c r="R397" s="79" t="s">
        <v>70</v>
      </c>
    </row>
    <row r="398" spans="1:18" ht="54">
      <c r="A398" s="79" t="s">
        <v>15</v>
      </c>
      <c r="B398" s="79" t="s">
        <v>29</v>
      </c>
      <c r="C398" s="79" t="s">
        <v>6</v>
      </c>
      <c r="D398" s="36" t="str">
        <f t="shared" si="6"/>
        <v>Public</v>
      </c>
      <c r="E398" s="80">
        <v>1025</v>
      </c>
      <c r="F398" s="80">
        <v>1025</v>
      </c>
      <c r="G398" s="79" t="s">
        <v>531</v>
      </c>
      <c r="H398" s="80">
        <v>414</v>
      </c>
      <c r="I398" s="80">
        <v>1</v>
      </c>
      <c r="J398" s="80">
        <v>1</v>
      </c>
      <c r="K398" s="80">
        <v>1</v>
      </c>
      <c r="L398" s="80">
        <v>6</v>
      </c>
      <c r="M398" s="79" t="s">
        <v>1470</v>
      </c>
      <c r="N398" s="79" t="s">
        <v>1536</v>
      </c>
      <c r="O398" s="80">
        <v>4</v>
      </c>
      <c r="P398" s="80">
        <v>402</v>
      </c>
      <c r="Q398" s="80">
        <v>1976</v>
      </c>
      <c r="R398" s="79" t="s">
        <v>70</v>
      </c>
    </row>
    <row r="399" spans="1:18" ht="40.5">
      <c r="A399" s="79" t="s">
        <v>15</v>
      </c>
      <c r="B399" s="79" t="s">
        <v>29</v>
      </c>
      <c r="C399" s="79" t="s">
        <v>6</v>
      </c>
      <c r="D399" s="36" t="str">
        <f t="shared" si="6"/>
        <v>Public</v>
      </c>
      <c r="E399" s="80">
        <v>1182</v>
      </c>
      <c r="F399" s="80">
        <v>1183</v>
      </c>
      <c r="G399" s="79" t="s">
        <v>545</v>
      </c>
      <c r="H399" s="80">
        <v>117</v>
      </c>
      <c r="I399" s="80">
        <v>1</v>
      </c>
      <c r="J399" s="80">
        <v>1</v>
      </c>
      <c r="K399" s="80">
        <v>1</v>
      </c>
      <c r="L399" s="80">
        <v>4</v>
      </c>
      <c r="M399" s="79" t="s">
        <v>1470</v>
      </c>
      <c r="N399" s="79" t="s">
        <v>1524</v>
      </c>
      <c r="O399" s="80">
        <v>4</v>
      </c>
      <c r="P399" s="80">
        <v>403</v>
      </c>
      <c r="Q399" s="80">
        <v>2010</v>
      </c>
      <c r="R399" s="79" t="s">
        <v>70</v>
      </c>
    </row>
    <row r="400" spans="1:18" ht="27">
      <c r="A400" s="79" t="s">
        <v>15</v>
      </c>
      <c r="B400" s="79" t="s">
        <v>29</v>
      </c>
      <c r="C400" s="79" t="s">
        <v>6</v>
      </c>
      <c r="D400" s="36" t="str">
        <f t="shared" si="6"/>
        <v>Public</v>
      </c>
      <c r="E400" s="80">
        <v>1183</v>
      </c>
      <c r="F400" s="80">
        <v>1184</v>
      </c>
      <c r="G400" s="79" t="s">
        <v>546</v>
      </c>
      <c r="H400" s="80">
        <v>90</v>
      </c>
      <c r="I400" s="80">
        <v>1</v>
      </c>
      <c r="J400" s="80">
        <v>1</v>
      </c>
      <c r="K400" s="80">
        <v>1</v>
      </c>
      <c r="L400" s="80">
        <v>3</v>
      </c>
      <c r="M400" s="79" t="s">
        <v>1470</v>
      </c>
      <c r="N400" s="79" t="s">
        <v>1516</v>
      </c>
      <c r="O400" s="80">
        <v>4</v>
      </c>
      <c r="P400" s="80">
        <v>401</v>
      </c>
      <c r="Q400" s="80">
        <v>2008</v>
      </c>
      <c r="R400" s="79" t="s">
        <v>70</v>
      </c>
    </row>
    <row r="401" spans="1:18" ht="27">
      <c r="A401" s="79" t="s">
        <v>15</v>
      </c>
      <c r="B401" s="79" t="s">
        <v>29</v>
      </c>
      <c r="C401" s="79" t="s">
        <v>6</v>
      </c>
      <c r="D401" s="36" t="str">
        <f t="shared" si="6"/>
        <v>Public</v>
      </c>
      <c r="E401" s="80">
        <v>1184</v>
      </c>
      <c r="F401" s="80">
        <v>1185</v>
      </c>
      <c r="G401" s="79" t="s">
        <v>547</v>
      </c>
      <c r="H401" s="80">
        <v>41</v>
      </c>
      <c r="I401" s="80">
        <v>1</v>
      </c>
      <c r="J401" s="80">
        <v>1</v>
      </c>
      <c r="K401" s="80">
        <v>1</v>
      </c>
      <c r="L401" s="80">
        <v>4</v>
      </c>
      <c r="M401" s="79" t="s">
        <v>1470</v>
      </c>
      <c r="N401" s="79" t="s">
        <v>1521</v>
      </c>
      <c r="O401" s="80">
        <v>4</v>
      </c>
      <c r="P401" s="80">
        <v>403</v>
      </c>
      <c r="Q401" s="80">
        <v>2008</v>
      </c>
      <c r="R401" s="79" t="s">
        <v>70</v>
      </c>
    </row>
    <row r="402" spans="1:18" ht="40.5">
      <c r="A402" s="79" t="s">
        <v>15</v>
      </c>
      <c r="B402" s="79" t="s">
        <v>29</v>
      </c>
      <c r="C402" s="79" t="s">
        <v>6</v>
      </c>
      <c r="D402" s="36" t="str">
        <f t="shared" si="6"/>
        <v>Public</v>
      </c>
      <c r="E402" s="80">
        <v>1185</v>
      </c>
      <c r="F402" s="80">
        <v>1186</v>
      </c>
      <c r="G402" s="79" t="s">
        <v>548</v>
      </c>
      <c r="H402" s="80">
        <v>58</v>
      </c>
      <c r="I402" s="80">
        <v>1</v>
      </c>
      <c r="J402" s="80">
        <v>1</v>
      </c>
      <c r="K402" s="80">
        <v>1</v>
      </c>
      <c r="L402" s="80">
        <v>3</v>
      </c>
      <c r="M402" s="79" t="s">
        <v>1470</v>
      </c>
      <c r="N402" s="79" t="s">
        <v>1518</v>
      </c>
      <c r="O402" s="80">
        <v>4</v>
      </c>
      <c r="P402" s="80">
        <v>401</v>
      </c>
      <c r="Q402" s="80">
        <v>2009</v>
      </c>
      <c r="R402" s="79" t="s">
        <v>70</v>
      </c>
    </row>
    <row r="403" spans="1:18" ht="40.5">
      <c r="A403" s="79" t="s">
        <v>15</v>
      </c>
      <c r="B403" s="79" t="s">
        <v>29</v>
      </c>
      <c r="C403" s="79" t="s">
        <v>6</v>
      </c>
      <c r="D403" s="36" t="str">
        <f t="shared" si="6"/>
        <v>Public</v>
      </c>
      <c r="E403" s="80">
        <v>1208</v>
      </c>
      <c r="F403" s="80">
        <v>1209</v>
      </c>
      <c r="G403" s="79" t="s">
        <v>549</v>
      </c>
      <c r="H403" s="80">
        <v>106</v>
      </c>
      <c r="I403" s="80">
        <v>1</v>
      </c>
      <c r="J403" s="80">
        <v>1</v>
      </c>
      <c r="K403" s="80">
        <v>1</v>
      </c>
      <c r="L403" s="80">
        <v>4</v>
      </c>
      <c r="M403" s="79" t="s">
        <v>1470</v>
      </c>
      <c r="N403" s="79" t="s">
        <v>1524</v>
      </c>
      <c r="O403" s="80">
        <v>4</v>
      </c>
      <c r="P403" s="80">
        <v>403</v>
      </c>
      <c r="Q403" s="80">
        <v>2010</v>
      </c>
      <c r="R403" s="79" t="s">
        <v>70</v>
      </c>
    </row>
    <row r="404" spans="1:18" ht="27">
      <c r="A404" s="79" t="s">
        <v>15</v>
      </c>
      <c r="B404" s="79" t="s">
        <v>29</v>
      </c>
      <c r="C404" s="79" t="s">
        <v>6</v>
      </c>
      <c r="D404" s="36" t="str">
        <f t="shared" si="6"/>
        <v>Public</v>
      </c>
      <c r="E404" s="80">
        <v>1219</v>
      </c>
      <c r="F404" s="80">
        <v>1220</v>
      </c>
      <c r="G404" s="79" t="s">
        <v>550</v>
      </c>
      <c r="H404" s="80">
        <v>102</v>
      </c>
      <c r="I404" s="80">
        <v>1</v>
      </c>
      <c r="J404" s="80">
        <v>1</v>
      </c>
      <c r="K404" s="80">
        <v>1</v>
      </c>
      <c r="L404" s="80">
        <v>4</v>
      </c>
      <c r="M404" s="79" t="s">
        <v>1470</v>
      </c>
      <c r="N404" s="79" t="s">
        <v>1519</v>
      </c>
      <c r="O404" s="80">
        <v>4</v>
      </c>
      <c r="P404" s="80">
        <v>402</v>
      </c>
      <c r="Q404" s="80">
        <v>2008</v>
      </c>
      <c r="R404" s="79" t="s">
        <v>70</v>
      </c>
    </row>
    <row r="405" spans="1:18" ht="27">
      <c r="A405" s="79" t="s">
        <v>15</v>
      </c>
      <c r="B405" s="79" t="s">
        <v>29</v>
      </c>
      <c r="C405" s="79" t="s">
        <v>6</v>
      </c>
      <c r="D405" s="36" t="str">
        <f t="shared" si="6"/>
        <v>Public</v>
      </c>
      <c r="E405" s="80">
        <v>1220</v>
      </c>
      <c r="F405" s="80">
        <v>1221</v>
      </c>
      <c r="G405" s="79" t="s">
        <v>551</v>
      </c>
      <c r="H405" s="80">
        <v>69</v>
      </c>
      <c r="I405" s="80">
        <v>1</v>
      </c>
      <c r="J405" s="80">
        <v>1</v>
      </c>
      <c r="K405" s="80">
        <v>1</v>
      </c>
      <c r="L405" s="80">
        <v>3</v>
      </c>
      <c r="M405" s="79" t="s">
        <v>1470</v>
      </c>
      <c r="N405" s="79" t="s">
        <v>1521</v>
      </c>
      <c r="O405" s="80">
        <v>4</v>
      </c>
      <c r="P405" s="80">
        <v>403</v>
      </c>
      <c r="Q405" s="80">
        <v>2010</v>
      </c>
      <c r="R405" s="79" t="s">
        <v>70</v>
      </c>
    </row>
    <row r="406" spans="1:18" ht="40.5">
      <c r="A406" s="79" t="s">
        <v>15</v>
      </c>
      <c r="B406" s="79" t="s">
        <v>29</v>
      </c>
      <c r="C406" s="79" t="s">
        <v>6</v>
      </c>
      <c r="D406" s="36" t="str">
        <f t="shared" si="6"/>
        <v>Public</v>
      </c>
      <c r="E406" s="80">
        <v>1221</v>
      </c>
      <c r="F406" s="80">
        <v>1222</v>
      </c>
      <c r="G406" s="79" t="s">
        <v>552</v>
      </c>
      <c r="H406" s="80">
        <v>37</v>
      </c>
      <c r="I406" s="80">
        <v>1</v>
      </c>
      <c r="J406" s="80">
        <v>1</v>
      </c>
      <c r="K406" s="80">
        <v>1</v>
      </c>
      <c r="L406" s="80">
        <v>3</v>
      </c>
      <c r="M406" s="79" t="s">
        <v>1470</v>
      </c>
      <c r="N406" s="79" t="s">
        <v>1521</v>
      </c>
      <c r="O406" s="80">
        <v>4</v>
      </c>
      <c r="P406" s="80">
        <v>403</v>
      </c>
      <c r="Q406" s="80">
        <v>2009</v>
      </c>
      <c r="R406" s="79" t="s">
        <v>70</v>
      </c>
    </row>
    <row r="407" spans="1:18" ht="27">
      <c r="A407" s="79" t="s">
        <v>15</v>
      </c>
      <c r="B407" s="79" t="s">
        <v>29</v>
      </c>
      <c r="C407" s="79" t="s">
        <v>6</v>
      </c>
      <c r="D407" s="36" t="str">
        <f t="shared" si="6"/>
        <v>Public</v>
      </c>
      <c r="E407" s="80">
        <v>1227</v>
      </c>
      <c r="F407" s="80">
        <v>1228</v>
      </c>
      <c r="G407" s="79" t="s">
        <v>553</v>
      </c>
      <c r="H407" s="80">
        <v>48</v>
      </c>
      <c r="I407" s="80">
        <v>1</v>
      </c>
      <c r="J407" s="80">
        <v>1</v>
      </c>
      <c r="K407" s="80">
        <v>1</v>
      </c>
      <c r="L407" s="80">
        <v>4</v>
      </c>
      <c r="M407" s="79" t="s">
        <v>1470</v>
      </c>
      <c r="N407" s="79" t="s">
        <v>1537</v>
      </c>
      <c r="O407" s="80">
        <v>4</v>
      </c>
      <c r="P407" s="80">
        <v>402</v>
      </c>
      <c r="Q407" s="80">
        <v>2011</v>
      </c>
      <c r="R407" s="79" t="s">
        <v>70</v>
      </c>
    </row>
    <row r="408" spans="1:18" ht="27">
      <c r="A408" s="79" t="s">
        <v>15</v>
      </c>
      <c r="B408" s="79" t="s">
        <v>29</v>
      </c>
      <c r="C408" s="79" t="s">
        <v>6</v>
      </c>
      <c r="D408" s="36" t="str">
        <f t="shared" si="6"/>
        <v>Public</v>
      </c>
      <c r="E408" s="80">
        <v>1270</v>
      </c>
      <c r="F408" s="80">
        <v>1271</v>
      </c>
      <c r="G408" s="79" t="s">
        <v>554</v>
      </c>
      <c r="H408" s="80">
        <v>30</v>
      </c>
      <c r="I408" s="80">
        <v>1</v>
      </c>
      <c r="J408" s="80">
        <v>1</v>
      </c>
      <c r="K408" s="80">
        <v>1</v>
      </c>
      <c r="L408" s="80">
        <v>3</v>
      </c>
      <c r="M408" s="79" t="s">
        <v>1470</v>
      </c>
      <c r="N408" s="79" t="s">
        <v>1530</v>
      </c>
      <c r="O408" s="80">
        <v>4</v>
      </c>
      <c r="P408" s="80">
        <v>404</v>
      </c>
      <c r="Q408" s="80">
        <v>2011</v>
      </c>
      <c r="R408" s="79" t="s">
        <v>70</v>
      </c>
    </row>
    <row r="409" spans="1:18" ht="27">
      <c r="A409" s="79" t="s">
        <v>15</v>
      </c>
      <c r="B409" s="79" t="s">
        <v>29</v>
      </c>
      <c r="C409" s="79" t="s">
        <v>6</v>
      </c>
      <c r="D409" s="36" t="str">
        <f t="shared" si="6"/>
        <v>Public</v>
      </c>
      <c r="E409" s="80">
        <v>1350</v>
      </c>
      <c r="F409" s="80">
        <v>2297</v>
      </c>
      <c r="G409" s="79" t="s">
        <v>557</v>
      </c>
      <c r="H409" s="80">
        <v>61</v>
      </c>
      <c r="I409" s="80">
        <v>1</v>
      </c>
      <c r="J409" s="80">
        <v>1</v>
      </c>
      <c r="K409" s="80">
        <v>1</v>
      </c>
      <c r="L409" s="80">
        <v>4</v>
      </c>
      <c r="M409" s="79" t="s">
        <v>1470</v>
      </c>
      <c r="N409" s="79" t="s">
        <v>1525</v>
      </c>
      <c r="O409" s="80">
        <v>4</v>
      </c>
      <c r="P409" s="80">
        <v>403</v>
      </c>
      <c r="Q409" s="80">
        <v>2002</v>
      </c>
      <c r="R409" s="79" t="s">
        <v>70</v>
      </c>
    </row>
    <row r="410" spans="1:18" ht="40.5">
      <c r="A410" s="79" t="s">
        <v>15</v>
      </c>
      <c r="B410" s="79" t="s">
        <v>29</v>
      </c>
      <c r="C410" s="79" t="s">
        <v>6</v>
      </c>
      <c r="D410" s="36" t="str">
        <f t="shared" si="6"/>
        <v>Public</v>
      </c>
      <c r="E410" s="80">
        <v>1351</v>
      </c>
      <c r="F410" s="80">
        <v>2298</v>
      </c>
      <c r="G410" s="79" t="s">
        <v>558</v>
      </c>
      <c r="H410" s="80">
        <v>22</v>
      </c>
      <c r="I410" s="80">
        <v>1</v>
      </c>
      <c r="J410" s="80">
        <v>1</v>
      </c>
      <c r="K410" s="80">
        <v>1</v>
      </c>
      <c r="L410" s="80">
        <v>3</v>
      </c>
      <c r="M410" s="79" t="s">
        <v>1470</v>
      </c>
      <c r="N410" s="79" t="s">
        <v>1530</v>
      </c>
      <c r="O410" s="80">
        <v>4</v>
      </c>
      <c r="P410" s="80">
        <v>406</v>
      </c>
      <c r="Q410" s="80">
        <v>2008</v>
      </c>
      <c r="R410" s="79" t="s">
        <v>70</v>
      </c>
    </row>
    <row r="411" spans="1:18" ht="27">
      <c r="A411" s="79" t="s">
        <v>15</v>
      </c>
      <c r="B411" s="79" t="s">
        <v>29</v>
      </c>
      <c r="C411" s="79" t="s">
        <v>6</v>
      </c>
      <c r="D411" s="36" t="str">
        <f t="shared" si="6"/>
        <v>Public</v>
      </c>
      <c r="E411" s="80">
        <v>1352</v>
      </c>
      <c r="F411" s="80">
        <v>2299</v>
      </c>
      <c r="G411" s="79" t="s">
        <v>559</v>
      </c>
      <c r="H411" s="80">
        <v>52</v>
      </c>
      <c r="I411" s="80">
        <v>1</v>
      </c>
      <c r="J411" s="80">
        <v>1</v>
      </c>
      <c r="K411" s="80">
        <v>1</v>
      </c>
      <c r="L411" s="80">
        <v>5</v>
      </c>
      <c r="M411" s="79" t="s">
        <v>1470</v>
      </c>
      <c r="N411" s="79" t="s">
        <v>1534</v>
      </c>
      <c r="O411" s="80">
        <v>4</v>
      </c>
      <c r="P411" s="80">
        <v>406</v>
      </c>
      <c r="Q411" s="80">
        <v>1970</v>
      </c>
      <c r="R411" s="79" t="s">
        <v>70</v>
      </c>
    </row>
    <row r="412" spans="1:18" ht="27">
      <c r="A412" s="79" t="s">
        <v>15</v>
      </c>
      <c r="B412" s="79" t="s">
        <v>29</v>
      </c>
      <c r="C412" s="79" t="s">
        <v>6</v>
      </c>
      <c r="D412" s="36" t="str">
        <f t="shared" si="6"/>
        <v>Public</v>
      </c>
      <c r="E412" s="80">
        <v>1353</v>
      </c>
      <c r="F412" s="80">
        <v>2300</v>
      </c>
      <c r="G412" s="79" t="s">
        <v>560</v>
      </c>
      <c r="H412" s="80">
        <v>87</v>
      </c>
      <c r="I412" s="80">
        <v>1</v>
      </c>
      <c r="J412" s="80">
        <v>1</v>
      </c>
      <c r="K412" s="80">
        <v>1</v>
      </c>
      <c r="L412" s="80">
        <v>4</v>
      </c>
      <c r="M412" s="79" t="s">
        <v>1470</v>
      </c>
      <c r="N412" s="79" t="s">
        <v>1529</v>
      </c>
      <c r="O412" s="80">
        <v>4</v>
      </c>
      <c r="P412" s="80">
        <v>404</v>
      </c>
      <c r="Q412" s="80">
        <v>2004</v>
      </c>
      <c r="R412" s="79" t="s">
        <v>70</v>
      </c>
    </row>
    <row r="413" spans="1:18" ht="40.5">
      <c r="A413" s="79" t="s">
        <v>15</v>
      </c>
      <c r="B413" s="79" t="s">
        <v>29</v>
      </c>
      <c r="C413" s="79" t="s">
        <v>6</v>
      </c>
      <c r="D413" s="36" t="str">
        <f t="shared" si="6"/>
        <v>Public</v>
      </c>
      <c r="E413" s="80">
        <v>1392</v>
      </c>
      <c r="F413" s="80">
        <v>5006</v>
      </c>
      <c r="G413" s="79" t="s">
        <v>561</v>
      </c>
      <c r="H413" s="80">
        <v>137</v>
      </c>
      <c r="I413" s="80">
        <v>1</v>
      </c>
      <c r="J413" s="80">
        <v>1</v>
      </c>
      <c r="K413" s="80">
        <v>1</v>
      </c>
      <c r="L413" s="80">
        <v>4</v>
      </c>
      <c r="M413" s="79" t="s">
        <v>1470</v>
      </c>
      <c r="N413" s="79" t="s">
        <v>1522</v>
      </c>
      <c r="O413" s="80">
        <v>4</v>
      </c>
      <c r="P413" s="80">
        <v>403</v>
      </c>
      <c r="Q413" s="80">
        <v>2002</v>
      </c>
      <c r="R413" s="79" t="s">
        <v>70</v>
      </c>
    </row>
    <row r="414" spans="1:18" ht="27">
      <c r="A414" s="79" t="s">
        <v>15</v>
      </c>
      <c r="B414" s="79" t="s">
        <v>29</v>
      </c>
      <c r="C414" s="79" t="s">
        <v>6</v>
      </c>
      <c r="D414" s="36" t="str">
        <f t="shared" si="6"/>
        <v>Public</v>
      </c>
      <c r="E414" s="80">
        <v>1421</v>
      </c>
      <c r="F414" s="80">
        <v>5263</v>
      </c>
      <c r="G414" s="79" t="s">
        <v>562</v>
      </c>
      <c r="H414" s="80">
        <v>141</v>
      </c>
      <c r="I414" s="80">
        <v>1</v>
      </c>
      <c r="J414" s="80">
        <v>1</v>
      </c>
      <c r="K414" s="80">
        <v>1</v>
      </c>
      <c r="L414" s="80">
        <v>6</v>
      </c>
      <c r="M414" s="79" t="s">
        <v>1470</v>
      </c>
      <c r="N414" s="79" t="s">
        <v>1525</v>
      </c>
      <c r="O414" s="80">
        <v>4</v>
      </c>
      <c r="P414" s="80">
        <v>403</v>
      </c>
      <c r="Q414" s="80">
        <v>1980</v>
      </c>
      <c r="R414" s="79" t="s">
        <v>70</v>
      </c>
    </row>
    <row r="415" spans="1:18" ht="27">
      <c r="A415" s="79" t="s">
        <v>15</v>
      </c>
      <c r="B415" s="79" t="s">
        <v>29</v>
      </c>
      <c r="C415" s="79" t="s">
        <v>6</v>
      </c>
      <c r="D415" s="36" t="str">
        <f t="shared" si="6"/>
        <v>Public</v>
      </c>
      <c r="E415" s="80">
        <v>1422</v>
      </c>
      <c r="F415" s="80">
        <v>5265</v>
      </c>
      <c r="G415" s="79" t="s">
        <v>563</v>
      </c>
      <c r="H415" s="80">
        <v>111</v>
      </c>
      <c r="I415" s="80">
        <v>1</v>
      </c>
      <c r="J415" s="80">
        <v>1</v>
      </c>
      <c r="K415" s="80">
        <v>1</v>
      </c>
      <c r="L415" s="80">
        <v>4</v>
      </c>
      <c r="M415" s="79" t="s">
        <v>1470</v>
      </c>
      <c r="N415" s="79" t="s">
        <v>1525</v>
      </c>
      <c r="O415" s="80">
        <v>4</v>
      </c>
      <c r="P415" s="80">
        <v>403</v>
      </c>
      <c r="Q415" s="80">
        <v>1987</v>
      </c>
      <c r="R415" s="79" t="s">
        <v>70</v>
      </c>
    </row>
    <row r="416" spans="1:18" ht="40.5">
      <c r="A416" s="79" t="s">
        <v>15</v>
      </c>
      <c r="B416" s="79" t="s">
        <v>29</v>
      </c>
      <c r="C416" s="79" t="s">
        <v>6</v>
      </c>
      <c r="D416" s="36" t="str">
        <f t="shared" si="6"/>
        <v>Public</v>
      </c>
      <c r="E416" s="80">
        <v>1423</v>
      </c>
      <c r="F416" s="80">
        <v>5267</v>
      </c>
      <c r="G416" s="79" t="s">
        <v>564</v>
      </c>
      <c r="H416" s="80">
        <v>80</v>
      </c>
      <c r="I416" s="80">
        <v>1</v>
      </c>
      <c r="J416" s="80">
        <v>1</v>
      </c>
      <c r="K416" s="80">
        <v>1</v>
      </c>
      <c r="L416" s="80">
        <v>5</v>
      </c>
      <c r="M416" s="79" t="s">
        <v>1470</v>
      </c>
      <c r="N416" s="79" t="s">
        <v>1518</v>
      </c>
      <c r="O416" s="80">
        <v>4</v>
      </c>
      <c r="P416" s="80">
        <v>401</v>
      </c>
      <c r="Q416" s="80">
        <v>2009</v>
      </c>
      <c r="R416" s="79" t="s">
        <v>70</v>
      </c>
    </row>
    <row r="417" spans="1:18" ht="27">
      <c r="A417" s="79" t="s">
        <v>15</v>
      </c>
      <c r="B417" s="79" t="s">
        <v>29</v>
      </c>
      <c r="C417" s="79" t="s">
        <v>6</v>
      </c>
      <c r="D417" s="36" t="str">
        <f t="shared" si="6"/>
        <v>Public</v>
      </c>
      <c r="E417" s="80">
        <v>1424</v>
      </c>
      <c r="F417" s="80">
        <v>5269</v>
      </c>
      <c r="G417" s="79" t="s">
        <v>565</v>
      </c>
      <c r="H417" s="80">
        <v>104</v>
      </c>
      <c r="I417" s="80">
        <v>1</v>
      </c>
      <c r="J417" s="80">
        <v>1</v>
      </c>
      <c r="K417" s="80">
        <v>1</v>
      </c>
      <c r="L417" s="80">
        <v>4</v>
      </c>
      <c r="M417" s="79" t="s">
        <v>1470</v>
      </c>
      <c r="N417" s="79" t="s">
        <v>1518</v>
      </c>
      <c r="O417" s="80">
        <v>4</v>
      </c>
      <c r="P417" s="80">
        <v>401</v>
      </c>
      <c r="Q417" s="80">
        <v>1999</v>
      </c>
      <c r="R417" s="79" t="s">
        <v>70</v>
      </c>
    </row>
    <row r="418" spans="1:18" ht="27">
      <c r="A418" s="79" t="s">
        <v>15</v>
      </c>
      <c r="B418" s="79" t="s">
        <v>29</v>
      </c>
      <c r="C418" s="79" t="s">
        <v>6</v>
      </c>
      <c r="D418" s="36" t="str">
        <f t="shared" si="6"/>
        <v>Public</v>
      </c>
      <c r="E418" s="80">
        <v>1426</v>
      </c>
      <c r="F418" s="80">
        <v>5272</v>
      </c>
      <c r="G418" s="79" t="s">
        <v>567</v>
      </c>
      <c r="H418" s="80">
        <v>94</v>
      </c>
      <c r="I418" s="80">
        <v>1</v>
      </c>
      <c r="J418" s="80">
        <v>1</v>
      </c>
      <c r="K418" s="80">
        <v>1</v>
      </c>
      <c r="L418" s="80">
        <v>5</v>
      </c>
      <c r="M418" s="79" t="s">
        <v>1470</v>
      </c>
      <c r="N418" s="79" t="s">
        <v>1516</v>
      </c>
      <c r="O418" s="80">
        <v>4</v>
      </c>
      <c r="P418" s="80">
        <v>401</v>
      </c>
      <c r="Q418" s="80">
        <v>2005</v>
      </c>
      <c r="R418" s="79" t="s">
        <v>70</v>
      </c>
    </row>
    <row r="419" spans="1:18" ht="40.5">
      <c r="A419" s="79" t="s">
        <v>15</v>
      </c>
      <c r="B419" s="79" t="s">
        <v>29</v>
      </c>
      <c r="C419" s="79" t="s">
        <v>6</v>
      </c>
      <c r="D419" s="36" t="str">
        <f t="shared" si="6"/>
        <v>Public</v>
      </c>
      <c r="E419" s="80">
        <v>1427</v>
      </c>
      <c r="F419" s="80">
        <v>5273</v>
      </c>
      <c r="G419" s="79" t="s">
        <v>568</v>
      </c>
      <c r="H419" s="80">
        <v>133</v>
      </c>
      <c r="I419" s="80">
        <v>1</v>
      </c>
      <c r="J419" s="80">
        <v>1</v>
      </c>
      <c r="K419" s="80">
        <v>1</v>
      </c>
      <c r="L419" s="80">
        <v>4</v>
      </c>
      <c r="M419" s="79" t="s">
        <v>1470</v>
      </c>
      <c r="N419" s="79" t="s">
        <v>1518</v>
      </c>
      <c r="O419" s="80">
        <v>4</v>
      </c>
      <c r="P419" s="80">
        <v>401</v>
      </c>
      <c r="Q419" s="80">
        <v>2003</v>
      </c>
      <c r="R419" s="79" t="s">
        <v>70</v>
      </c>
    </row>
    <row r="420" spans="1:18" ht="27">
      <c r="A420" s="79" t="s">
        <v>15</v>
      </c>
      <c r="B420" s="79" t="s">
        <v>29</v>
      </c>
      <c r="C420" s="79" t="s">
        <v>6</v>
      </c>
      <c r="D420" s="36" t="str">
        <f t="shared" si="6"/>
        <v>Public</v>
      </c>
      <c r="E420" s="80">
        <v>1428</v>
      </c>
      <c r="F420" s="80">
        <v>5274</v>
      </c>
      <c r="G420" s="79" t="s">
        <v>569</v>
      </c>
      <c r="H420" s="80">
        <v>61</v>
      </c>
      <c r="I420" s="80">
        <v>1</v>
      </c>
      <c r="J420" s="80">
        <v>1</v>
      </c>
      <c r="K420" s="80">
        <v>1</v>
      </c>
      <c r="L420" s="80">
        <v>4</v>
      </c>
      <c r="M420" s="79" t="s">
        <v>1470</v>
      </c>
      <c r="N420" s="79" t="s">
        <v>1518</v>
      </c>
      <c r="O420" s="80">
        <v>4</v>
      </c>
      <c r="P420" s="80">
        <v>401</v>
      </c>
      <c r="Q420" s="80">
        <v>2004</v>
      </c>
      <c r="R420" s="79" t="s">
        <v>70</v>
      </c>
    </row>
    <row r="421" spans="1:18" ht="27">
      <c r="A421" s="79" t="s">
        <v>15</v>
      </c>
      <c r="B421" s="79" t="s">
        <v>29</v>
      </c>
      <c r="C421" s="79" t="s">
        <v>6</v>
      </c>
      <c r="D421" s="36" t="str">
        <f t="shared" si="6"/>
        <v>Public</v>
      </c>
      <c r="E421" s="80">
        <v>1429</v>
      </c>
      <c r="F421" s="80">
        <v>5276</v>
      </c>
      <c r="G421" s="79" t="s">
        <v>570</v>
      </c>
      <c r="H421" s="80">
        <v>206</v>
      </c>
      <c r="I421" s="80">
        <v>1</v>
      </c>
      <c r="J421" s="80">
        <v>1</v>
      </c>
      <c r="K421" s="80">
        <v>1</v>
      </c>
      <c r="L421" s="80">
        <v>6</v>
      </c>
      <c r="M421" s="79" t="s">
        <v>1470</v>
      </c>
      <c r="N421" s="79" t="s">
        <v>1536</v>
      </c>
      <c r="O421" s="80">
        <v>4</v>
      </c>
      <c r="P421" s="80">
        <v>402</v>
      </c>
      <c r="Q421" s="80">
        <v>2005</v>
      </c>
      <c r="R421" s="79" t="s">
        <v>70</v>
      </c>
    </row>
    <row r="422" spans="1:18" ht="27">
      <c r="A422" s="79" t="s">
        <v>15</v>
      </c>
      <c r="B422" s="79" t="s">
        <v>29</v>
      </c>
      <c r="C422" s="79" t="s">
        <v>6</v>
      </c>
      <c r="D422" s="36" t="str">
        <f t="shared" si="6"/>
        <v>Public</v>
      </c>
      <c r="E422" s="80">
        <v>1430</v>
      </c>
      <c r="F422" s="80">
        <v>5278</v>
      </c>
      <c r="G422" s="79" t="s">
        <v>571</v>
      </c>
      <c r="H422" s="80">
        <v>97</v>
      </c>
      <c r="I422" s="80">
        <v>1</v>
      </c>
      <c r="J422" s="80">
        <v>1</v>
      </c>
      <c r="K422" s="80">
        <v>1</v>
      </c>
      <c r="L422" s="80">
        <v>5</v>
      </c>
      <c r="M422" s="79" t="s">
        <v>1470</v>
      </c>
      <c r="N422" s="79" t="s">
        <v>1519</v>
      </c>
      <c r="O422" s="80">
        <v>4</v>
      </c>
      <c r="P422" s="80">
        <v>402</v>
      </c>
      <c r="Q422" s="80">
        <v>1978</v>
      </c>
      <c r="R422" s="79" t="s">
        <v>70</v>
      </c>
    </row>
    <row r="423" spans="1:18" ht="40.5">
      <c r="A423" s="79" t="s">
        <v>15</v>
      </c>
      <c r="B423" s="79" t="s">
        <v>29</v>
      </c>
      <c r="C423" s="79" t="s">
        <v>6</v>
      </c>
      <c r="D423" s="36" t="str">
        <f t="shared" si="6"/>
        <v>Public</v>
      </c>
      <c r="E423" s="80">
        <v>1431</v>
      </c>
      <c r="F423" s="80">
        <v>5279</v>
      </c>
      <c r="G423" s="79" t="s">
        <v>572</v>
      </c>
      <c r="H423" s="80">
        <v>173</v>
      </c>
      <c r="I423" s="80">
        <v>1</v>
      </c>
      <c r="J423" s="80">
        <v>1</v>
      </c>
      <c r="K423" s="80">
        <v>1</v>
      </c>
      <c r="L423" s="80">
        <v>6</v>
      </c>
      <c r="M423" s="79" t="s">
        <v>1470</v>
      </c>
      <c r="N423" s="79" t="s">
        <v>1536</v>
      </c>
      <c r="O423" s="80">
        <v>4</v>
      </c>
      <c r="P423" s="80">
        <v>402</v>
      </c>
      <c r="Q423" s="80">
        <v>2004</v>
      </c>
      <c r="R423" s="79" t="s">
        <v>70</v>
      </c>
    </row>
    <row r="424" spans="1:18" ht="27">
      <c r="A424" s="79" t="s">
        <v>15</v>
      </c>
      <c r="B424" s="79" t="s">
        <v>29</v>
      </c>
      <c r="C424" s="79" t="s">
        <v>6</v>
      </c>
      <c r="D424" s="36" t="str">
        <f t="shared" si="6"/>
        <v>Public</v>
      </c>
      <c r="E424" s="80">
        <v>1435</v>
      </c>
      <c r="F424" s="80">
        <v>5285</v>
      </c>
      <c r="G424" s="79" t="s">
        <v>575</v>
      </c>
      <c r="H424" s="80">
        <v>287</v>
      </c>
      <c r="I424" s="80">
        <v>1</v>
      </c>
      <c r="J424" s="80">
        <v>1</v>
      </c>
      <c r="K424" s="80">
        <v>1</v>
      </c>
      <c r="L424" s="80">
        <v>6</v>
      </c>
      <c r="M424" s="79" t="s">
        <v>1470</v>
      </c>
      <c r="N424" s="79" t="s">
        <v>1538</v>
      </c>
      <c r="O424" s="80">
        <v>4</v>
      </c>
      <c r="P424" s="80">
        <v>406</v>
      </c>
      <c r="Q424" s="80">
        <v>1993</v>
      </c>
      <c r="R424" s="79" t="s">
        <v>70</v>
      </c>
    </row>
    <row r="425" spans="1:18" ht="27">
      <c r="A425" s="79" t="s">
        <v>15</v>
      </c>
      <c r="B425" s="79" t="s">
        <v>29</v>
      </c>
      <c r="C425" s="79" t="s">
        <v>6</v>
      </c>
      <c r="D425" s="36" t="str">
        <f t="shared" si="6"/>
        <v>Public</v>
      </c>
      <c r="E425" s="80">
        <v>1436</v>
      </c>
      <c r="F425" s="80">
        <v>5287</v>
      </c>
      <c r="G425" s="79" t="s">
        <v>576</v>
      </c>
      <c r="H425" s="80">
        <v>68</v>
      </c>
      <c r="I425" s="80">
        <v>1</v>
      </c>
      <c r="J425" s="80">
        <v>1</v>
      </c>
      <c r="K425" s="80">
        <v>1</v>
      </c>
      <c r="L425" s="80">
        <v>5</v>
      </c>
      <c r="M425" s="79" t="s">
        <v>1470</v>
      </c>
      <c r="N425" s="79" t="s">
        <v>1537</v>
      </c>
      <c r="O425" s="80">
        <v>4</v>
      </c>
      <c r="P425" s="80">
        <v>406</v>
      </c>
      <c r="Q425" s="80">
        <v>1988</v>
      </c>
      <c r="R425" s="79" t="s">
        <v>70</v>
      </c>
    </row>
    <row r="426" spans="1:18" ht="27">
      <c r="A426" s="79" t="s">
        <v>15</v>
      </c>
      <c r="B426" s="79" t="s">
        <v>29</v>
      </c>
      <c r="C426" s="79" t="s">
        <v>6</v>
      </c>
      <c r="D426" s="36" t="str">
        <f t="shared" si="6"/>
        <v>Public</v>
      </c>
      <c r="E426" s="80">
        <v>1437</v>
      </c>
      <c r="F426" s="80">
        <v>5288</v>
      </c>
      <c r="G426" s="79" t="s">
        <v>577</v>
      </c>
      <c r="H426" s="80">
        <v>121</v>
      </c>
      <c r="I426" s="80">
        <v>1</v>
      </c>
      <c r="J426" s="80">
        <v>1</v>
      </c>
      <c r="K426" s="80">
        <v>1</v>
      </c>
      <c r="L426" s="80">
        <v>6</v>
      </c>
      <c r="M426" s="79" t="s">
        <v>1470</v>
      </c>
      <c r="N426" s="79" t="s">
        <v>1537</v>
      </c>
      <c r="O426" s="80">
        <v>4</v>
      </c>
      <c r="P426" s="80">
        <v>402</v>
      </c>
      <c r="Q426" s="80">
        <v>1984</v>
      </c>
      <c r="R426" s="79" t="s">
        <v>70</v>
      </c>
    </row>
    <row r="427" spans="1:18" ht="27">
      <c r="A427" s="79" t="s">
        <v>15</v>
      </c>
      <c r="B427" s="79" t="s">
        <v>29</v>
      </c>
      <c r="C427" s="79" t="s">
        <v>6</v>
      </c>
      <c r="D427" s="36" t="str">
        <f t="shared" si="6"/>
        <v>Public</v>
      </c>
      <c r="E427" s="80">
        <v>1468</v>
      </c>
      <c r="F427" s="80">
        <v>5500</v>
      </c>
      <c r="G427" s="79" t="s">
        <v>578</v>
      </c>
      <c r="H427" s="80">
        <v>170</v>
      </c>
      <c r="I427" s="80">
        <v>1</v>
      </c>
      <c r="J427" s="80">
        <v>1</v>
      </c>
      <c r="K427" s="80">
        <v>1</v>
      </c>
      <c r="L427" s="80">
        <v>6</v>
      </c>
      <c r="M427" s="79" t="s">
        <v>1470</v>
      </c>
      <c r="N427" s="79" t="s">
        <v>1521</v>
      </c>
      <c r="O427" s="80">
        <v>4</v>
      </c>
      <c r="P427" s="80">
        <v>403</v>
      </c>
      <c r="Q427" s="80">
        <v>1993</v>
      </c>
      <c r="R427" s="79" t="s">
        <v>70</v>
      </c>
    </row>
    <row r="428" spans="1:18" ht="40.5">
      <c r="A428" s="79" t="s">
        <v>15</v>
      </c>
      <c r="B428" s="79" t="s">
        <v>29</v>
      </c>
      <c r="C428" s="79" t="s">
        <v>6</v>
      </c>
      <c r="D428" s="36" t="str">
        <f t="shared" si="6"/>
        <v>Public</v>
      </c>
      <c r="E428" s="80">
        <v>1489</v>
      </c>
      <c r="F428" s="80">
        <v>5522</v>
      </c>
      <c r="G428" s="79" t="s">
        <v>579</v>
      </c>
      <c r="H428" s="80">
        <v>109</v>
      </c>
      <c r="I428" s="80">
        <v>1</v>
      </c>
      <c r="J428" s="80">
        <v>1</v>
      </c>
      <c r="K428" s="80">
        <v>1</v>
      </c>
      <c r="L428" s="80">
        <v>4</v>
      </c>
      <c r="M428" s="79" t="s">
        <v>1470</v>
      </c>
      <c r="N428" s="79" t="s">
        <v>1517</v>
      </c>
      <c r="O428" s="80">
        <v>4</v>
      </c>
      <c r="P428" s="80">
        <v>402</v>
      </c>
      <c r="Q428" s="80">
        <v>2005</v>
      </c>
      <c r="R428" s="79" t="s">
        <v>70</v>
      </c>
    </row>
    <row r="429" spans="1:18" ht="54">
      <c r="A429" s="79" t="s">
        <v>16</v>
      </c>
      <c r="B429" s="79" t="s">
        <v>54</v>
      </c>
      <c r="C429" s="79" t="s">
        <v>6</v>
      </c>
      <c r="D429" s="36" t="str">
        <f t="shared" si="6"/>
        <v>Public</v>
      </c>
      <c r="E429" s="80">
        <v>135</v>
      </c>
      <c r="F429" s="80">
        <v>135</v>
      </c>
      <c r="G429" s="79" t="s">
        <v>589</v>
      </c>
      <c r="H429" s="80">
        <v>394</v>
      </c>
      <c r="I429" s="80">
        <v>5</v>
      </c>
      <c r="J429" s="80">
        <v>1</v>
      </c>
      <c r="K429" s="80">
        <v>1</v>
      </c>
      <c r="L429" s="80">
        <v>8</v>
      </c>
      <c r="M429" s="79" t="s">
        <v>1468</v>
      </c>
      <c r="N429" s="79" t="s">
        <v>1469</v>
      </c>
      <c r="O429" s="80">
        <v>5</v>
      </c>
      <c r="P429" s="80">
        <v>505</v>
      </c>
      <c r="Q429" s="80">
        <v>1980</v>
      </c>
      <c r="R429" s="79" t="s">
        <v>70</v>
      </c>
    </row>
    <row r="430" spans="1:18" ht="40.5">
      <c r="A430" s="79" t="s">
        <v>16</v>
      </c>
      <c r="B430" s="79" t="s">
        <v>54</v>
      </c>
      <c r="C430" s="79" t="s">
        <v>6</v>
      </c>
      <c r="D430" s="36" t="str">
        <f t="shared" si="6"/>
        <v>Public</v>
      </c>
      <c r="E430" s="80">
        <v>139</v>
      </c>
      <c r="F430" s="80">
        <v>139</v>
      </c>
      <c r="G430" s="79" t="s">
        <v>591</v>
      </c>
      <c r="H430" s="80">
        <v>132</v>
      </c>
      <c r="I430" s="80">
        <v>5</v>
      </c>
      <c r="J430" s="80">
        <v>1</v>
      </c>
      <c r="K430" s="80">
        <v>1</v>
      </c>
      <c r="L430" s="80">
        <v>6</v>
      </c>
      <c r="M430" s="79" t="s">
        <v>1468</v>
      </c>
      <c r="N430" s="79" t="s">
        <v>1469</v>
      </c>
      <c r="O430" s="80">
        <v>5</v>
      </c>
      <c r="P430" s="80">
        <v>503</v>
      </c>
      <c r="Q430" s="80">
        <v>2002</v>
      </c>
      <c r="R430" s="79" t="s">
        <v>70</v>
      </c>
    </row>
    <row r="431" spans="1:18" ht="40.5">
      <c r="A431" s="79" t="s">
        <v>16</v>
      </c>
      <c r="B431" s="79" t="s">
        <v>54</v>
      </c>
      <c r="C431" s="79" t="s">
        <v>6</v>
      </c>
      <c r="D431" s="36" t="str">
        <f t="shared" si="6"/>
        <v>Public</v>
      </c>
      <c r="E431" s="80">
        <v>140</v>
      </c>
      <c r="F431" s="80">
        <v>140</v>
      </c>
      <c r="G431" s="79" t="s">
        <v>592</v>
      </c>
      <c r="H431" s="80">
        <v>365</v>
      </c>
      <c r="I431" s="80">
        <v>5</v>
      </c>
      <c r="J431" s="80">
        <v>1</v>
      </c>
      <c r="K431" s="80">
        <v>1</v>
      </c>
      <c r="L431" s="80">
        <v>8</v>
      </c>
      <c r="M431" s="79" t="s">
        <v>1468</v>
      </c>
      <c r="N431" s="79" t="s">
        <v>1469</v>
      </c>
      <c r="O431" s="80">
        <v>5</v>
      </c>
      <c r="P431" s="80">
        <v>505</v>
      </c>
      <c r="Q431" s="80">
        <v>1982</v>
      </c>
      <c r="R431" s="79" t="s">
        <v>70</v>
      </c>
    </row>
    <row r="432" spans="1:18" ht="40.5">
      <c r="A432" s="79" t="s">
        <v>16</v>
      </c>
      <c r="B432" s="79" t="s">
        <v>54</v>
      </c>
      <c r="C432" s="79" t="s">
        <v>6</v>
      </c>
      <c r="D432" s="36" t="str">
        <f t="shared" si="6"/>
        <v>Public</v>
      </c>
      <c r="E432" s="80">
        <v>146</v>
      </c>
      <c r="F432" s="80">
        <v>146</v>
      </c>
      <c r="G432" s="79" t="s">
        <v>597</v>
      </c>
      <c r="H432" s="80">
        <v>478</v>
      </c>
      <c r="I432" s="80">
        <v>5</v>
      </c>
      <c r="J432" s="80">
        <v>1</v>
      </c>
      <c r="K432" s="80">
        <v>1</v>
      </c>
      <c r="L432" s="80">
        <v>8</v>
      </c>
      <c r="M432" s="79" t="s">
        <v>1468</v>
      </c>
      <c r="N432" s="79" t="s">
        <v>1469</v>
      </c>
      <c r="O432" s="80">
        <v>5</v>
      </c>
      <c r="P432" s="80">
        <v>507</v>
      </c>
      <c r="Q432" s="80">
        <v>1984</v>
      </c>
      <c r="R432" s="79" t="s">
        <v>70</v>
      </c>
    </row>
    <row r="433" spans="1:18" ht="27">
      <c r="A433" s="79" t="s">
        <v>16</v>
      </c>
      <c r="B433" s="79" t="s">
        <v>54</v>
      </c>
      <c r="C433" s="79" t="s">
        <v>6</v>
      </c>
      <c r="D433" s="36" t="str">
        <f t="shared" si="6"/>
        <v>Public</v>
      </c>
      <c r="E433" s="80">
        <v>729</v>
      </c>
      <c r="F433" s="80">
        <v>729</v>
      </c>
      <c r="G433" s="79" t="s">
        <v>628</v>
      </c>
      <c r="H433" s="80">
        <v>158</v>
      </c>
      <c r="I433" s="80">
        <v>5</v>
      </c>
      <c r="J433" s="80">
        <v>1</v>
      </c>
      <c r="K433" s="80">
        <v>1</v>
      </c>
      <c r="L433" s="80">
        <v>6</v>
      </c>
      <c r="M433" s="79" t="s">
        <v>1468</v>
      </c>
      <c r="N433" s="79" t="s">
        <v>1469</v>
      </c>
      <c r="O433" s="80">
        <v>5</v>
      </c>
      <c r="P433" s="80">
        <v>504</v>
      </c>
      <c r="Q433" s="80">
        <v>1996</v>
      </c>
      <c r="R433" s="79" t="s">
        <v>70</v>
      </c>
    </row>
    <row r="434" spans="1:18" ht="54">
      <c r="A434" s="79" t="s">
        <v>16</v>
      </c>
      <c r="B434" s="79" t="s">
        <v>54</v>
      </c>
      <c r="C434" s="79" t="s">
        <v>6</v>
      </c>
      <c r="D434" s="36" t="str">
        <f t="shared" si="6"/>
        <v>Public</v>
      </c>
      <c r="E434" s="80">
        <v>843</v>
      </c>
      <c r="F434" s="80">
        <v>843</v>
      </c>
      <c r="G434" s="79" t="s">
        <v>643</v>
      </c>
      <c r="H434" s="80">
        <v>187</v>
      </c>
      <c r="I434" s="80">
        <v>5</v>
      </c>
      <c r="J434" s="80">
        <v>1</v>
      </c>
      <c r="K434" s="80">
        <v>1</v>
      </c>
      <c r="L434" s="80">
        <v>9</v>
      </c>
      <c r="M434" s="79" t="s">
        <v>1468</v>
      </c>
      <c r="N434" s="79" t="s">
        <v>1469</v>
      </c>
      <c r="O434" s="80">
        <v>5</v>
      </c>
      <c r="P434" s="80">
        <v>504</v>
      </c>
      <c r="Q434" s="80">
        <v>1974</v>
      </c>
      <c r="R434" s="79" t="s">
        <v>70</v>
      </c>
    </row>
    <row r="435" spans="1:18" ht="40.5">
      <c r="A435" s="79" t="s">
        <v>16</v>
      </c>
      <c r="B435" s="79" t="s">
        <v>54</v>
      </c>
      <c r="C435" s="79" t="s">
        <v>6</v>
      </c>
      <c r="D435" s="36" t="str">
        <f t="shared" si="6"/>
        <v>Public</v>
      </c>
      <c r="E435" s="80">
        <v>848</v>
      </c>
      <c r="F435" s="80">
        <v>848</v>
      </c>
      <c r="G435" s="79" t="s">
        <v>646</v>
      </c>
      <c r="H435" s="80">
        <v>117</v>
      </c>
      <c r="I435" s="80">
        <v>5</v>
      </c>
      <c r="J435" s="80">
        <v>1</v>
      </c>
      <c r="K435" s="80">
        <v>1</v>
      </c>
      <c r="L435" s="80">
        <v>8</v>
      </c>
      <c r="M435" s="79" t="s">
        <v>1468</v>
      </c>
      <c r="N435" s="79" t="s">
        <v>1469</v>
      </c>
      <c r="O435" s="80">
        <v>5</v>
      </c>
      <c r="P435" s="80">
        <v>505</v>
      </c>
      <c r="Q435" s="80">
        <v>1995</v>
      </c>
      <c r="R435" s="79" t="s">
        <v>70</v>
      </c>
    </row>
    <row r="436" spans="1:18" ht="54">
      <c r="A436" s="79" t="s">
        <v>16</v>
      </c>
      <c r="B436" s="79" t="s">
        <v>54</v>
      </c>
      <c r="C436" s="79" t="s">
        <v>6</v>
      </c>
      <c r="D436" s="36" t="str">
        <f t="shared" si="6"/>
        <v>Public</v>
      </c>
      <c r="E436" s="80">
        <v>957</v>
      </c>
      <c r="F436" s="80">
        <v>957</v>
      </c>
      <c r="G436" s="79" t="s">
        <v>652</v>
      </c>
      <c r="H436" s="80">
        <v>136</v>
      </c>
      <c r="I436" s="80">
        <v>5</v>
      </c>
      <c r="J436" s="80">
        <v>1</v>
      </c>
      <c r="K436" s="80">
        <v>1</v>
      </c>
      <c r="L436" s="80">
        <v>9</v>
      </c>
      <c r="M436" s="79" t="s">
        <v>1468</v>
      </c>
      <c r="N436" s="79" t="s">
        <v>1469</v>
      </c>
      <c r="O436" s="80">
        <v>5</v>
      </c>
      <c r="P436" s="80">
        <v>506</v>
      </c>
      <c r="Q436" s="80">
        <v>1992</v>
      </c>
      <c r="R436" s="79" t="s">
        <v>70</v>
      </c>
    </row>
    <row r="437" spans="1:18" ht="54">
      <c r="A437" s="79" t="s">
        <v>16</v>
      </c>
      <c r="B437" s="79" t="s">
        <v>54</v>
      </c>
      <c r="C437" s="79" t="s">
        <v>6</v>
      </c>
      <c r="D437" s="36" t="str">
        <f t="shared" si="6"/>
        <v>Public</v>
      </c>
      <c r="E437" s="80">
        <v>958</v>
      </c>
      <c r="F437" s="80">
        <v>958</v>
      </c>
      <c r="G437" s="79" t="s">
        <v>653</v>
      </c>
      <c r="H437" s="80">
        <v>150</v>
      </c>
      <c r="I437" s="80">
        <v>5</v>
      </c>
      <c r="J437" s="80">
        <v>1</v>
      </c>
      <c r="K437" s="80">
        <v>1</v>
      </c>
      <c r="L437" s="80">
        <v>9</v>
      </c>
      <c r="M437" s="79" t="s">
        <v>1468</v>
      </c>
      <c r="N437" s="79" t="s">
        <v>1469</v>
      </c>
      <c r="O437" s="80">
        <v>5</v>
      </c>
      <c r="P437" s="80">
        <v>504</v>
      </c>
      <c r="Q437" s="80">
        <v>1992</v>
      </c>
      <c r="R437" s="79" t="s">
        <v>70</v>
      </c>
    </row>
    <row r="438" spans="1:18" ht="40.5">
      <c r="A438" s="79" t="s">
        <v>16</v>
      </c>
      <c r="B438" s="79" t="s">
        <v>54</v>
      </c>
      <c r="C438" s="79" t="s">
        <v>6</v>
      </c>
      <c r="D438" s="36" t="str">
        <f t="shared" si="6"/>
        <v>Public</v>
      </c>
      <c r="E438" s="80">
        <v>965</v>
      </c>
      <c r="F438" s="80">
        <v>965</v>
      </c>
      <c r="G438" s="79" t="s">
        <v>655</v>
      </c>
      <c r="H438" s="80">
        <v>74</v>
      </c>
      <c r="I438" s="80">
        <v>5</v>
      </c>
      <c r="J438" s="80">
        <v>1</v>
      </c>
      <c r="K438" s="80">
        <v>1</v>
      </c>
      <c r="L438" s="80">
        <v>6</v>
      </c>
      <c r="M438" s="79" t="s">
        <v>1468</v>
      </c>
      <c r="N438" s="79" t="s">
        <v>1469</v>
      </c>
      <c r="O438" s="80">
        <v>5</v>
      </c>
      <c r="P438" s="80">
        <v>502</v>
      </c>
      <c r="Q438" s="80">
        <v>2007</v>
      </c>
      <c r="R438" s="79" t="s">
        <v>70</v>
      </c>
    </row>
    <row r="439" spans="1:18" ht="54">
      <c r="A439" s="79" t="s">
        <v>16</v>
      </c>
      <c r="B439" s="79" t="s">
        <v>54</v>
      </c>
      <c r="C439" s="79" t="s">
        <v>6</v>
      </c>
      <c r="D439" s="36" t="str">
        <f t="shared" si="6"/>
        <v>Public</v>
      </c>
      <c r="E439" s="80">
        <v>1044</v>
      </c>
      <c r="F439" s="80">
        <v>1044</v>
      </c>
      <c r="G439" s="79" t="s">
        <v>658</v>
      </c>
      <c r="H439" s="80">
        <v>219</v>
      </c>
      <c r="I439" s="80">
        <v>5</v>
      </c>
      <c r="J439" s="80">
        <v>1</v>
      </c>
      <c r="K439" s="80">
        <v>1</v>
      </c>
      <c r="L439" s="80">
        <v>9</v>
      </c>
      <c r="M439" s="79" t="s">
        <v>1468</v>
      </c>
      <c r="N439" s="79" t="s">
        <v>1469</v>
      </c>
      <c r="O439" s="80">
        <v>5</v>
      </c>
      <c r="P439" s="80">
        <v>503</v>
      </c>
      <c r="Q439" s="80">
        <v>1994</v>
      </c>
      <c r="R439" s="79" t="s">
        <v>70</v>
      </c>
    </row>
    <row r="440" spans="1:18" ht="27">
      <c r="A440" s="79" t="s">
        <v>16</v>
      </c>
      <c r="B440" s="79" t="s">
        <v>54</v>
      </c>
      <c r="C440" s="79" t="s">
        <v>6</v>
      </c>
      <c r="D440" s="36" t="str">
        <f t="shared" si="6"/>
        <v>Public</v>
      </c>
      <c r="E440" s="80">
        <v>1052</v>
      </c>
      <c r="F440" s="80">
        <v>1052</v>
      </c>
      <c r="G440" s="79" t="s">
        <v>665</v>
      </c>
      <c r="H440" s="80">
        <v>5</v>
      </c>
      <c r="I440" s="80">
        <v>5</v>
      </c>
      <c r="J440" s="80">
        <v>1</v>
      </c>
      <c r="K440" s="80">
        <v>5</v>
      </c>
      <c r="L440" s="80">
        <v>9</v>
      </c>
      <c r="M440" s="79" t="s">
        <v>1468</v>
      </c>
      <c r="N440" s="79" t="s">
        <v>1469</v>
      </c>
      <c r="O440" s="80">
        <v>5</v>
      </c>
      <c r="P440" s="80">
        <v>506</v>
      </c>
      <c r="Q440" s="80">
        <v>1985</v>
      </c>
      <c r="R440" s="79" t="s">
        <v>70</v>
      </c>
    </row>
    <row r="441" spans="1:18" ht="40.5">
      <c r="A441" s="79" t="s">
        <v>16</v>
      </c>
      <c r="B441" s="79" t="s">
        <v>54</v>
      </c>
      <c r="C441" s="79" t="s">
        <v>6</v>
      </c>
      <c r="D441" s="36" t="str">
        <f t="shared" si="6"/>
        <v>Public</v>
      </c>
      <c r="E441" s="80">
        <v>1053</v>
      </c>
      <c r="F441" s="80">
        <v>1053</v>
      </c>
      <c r="G441" s="79" t="s">
        <v>666</v>
      </c>
      <c r="H441" s="80">
        <v>210</v>
      </c>
      <c r="I441" s="80">
        <v>5</v>
      </c>
      <c r="J441" s="80">
        <v>1</v>
      </c>
      <c r="K441" s="80">
        <v>1</v>
      </c>
      <c r="L441" s="80">
        <v>9</v>
      </c>
      <c r="M441" s="79" t="s">
        <v>1468</v>
      </c>
      <c r="N441" s="79" t="s">
        <v>1469</v>
      </c>
      <c r="O441" s="80">
        <v>5</v>
      </c>
      <c r="P441" s="80">
        <v>507</v>
      </c>
      <c r="Q441" s="80">
        <v>2006</v>
      </c>
      <c r="R441" s="79" t="s">
        <v>70</v>
      </c>
    </row>
    <row r="442" spans="1:18" ht="54">
      <c r="A442" s="79" t="s">
        <v>16</v>
      </c>
      <c r="B442" s="79" t="s">
        <v>29</v>
      </c>
      <c r="C442" s="79" t="s">
        <v>1431</v>
      </c>
      <c r="D442" s="36" t="str">
        <f t="shared" si="6"/>
        <v>Private</v>
      </c>
      <c r="E442" s="80">
        <v>147</v>
      </c>
      <c r="F442" s="80">
        <v>147</v>
      </c>
      <c r="G442" s="79" t="s">
        <v>598</v>
      </c>
      <c r="H442" s="80">
        <v>208</v>
      </c>
      <c r="I442" s="80">
        <v>1</v>
      </c>
      <c r="J442" s="80">
        <v>3</v>
      </c>
      <c r="K442" s="80">
        <v>1</v>
      </c>
      <c r="L442" s="80">
        <v>8</v>
      </c>
      <c r="M442" s="79" t="s">
        <v>1468</v>
      </c>
      <c r="N442" s="79" t="s">
        <v>1469</v>
      </c>
      <c r="O442" s="80">
        <v>5</v>
      </c>
      <c r="P442" s="80">
        <v>504</v>
      </c>
      <c r="Q442" s="80">
        <v>1985</v>
      </c>
      <c r="R442" s="79" t="s">
        <v>70</v>
      </c>
    </row>
    <row r="443" spans="1:18" ht="54">
      <c r="A443" s="79" t="s">
        <v>16</v>
      </c>
      <c r="B443" s="79" t="s">
        <v>29</v>
      </c>
      <c r="C443" s="79" t="s">
        <v>1431</v>
      </c>
      <c r="D443" s="36" t="str">
        <f t="shared" si="6"/>
        <v>Private</v>
      </c>
      <c r="E443" s="80">
        <v>152</v>
      </c>
      <c r="F443" s="80">
        <v>152</v>
      </c>
      <c r="G443" s="79" t="s">
        <v>603</v>
      </c>
      <c r="H443" s="80">
        <v>283</v>
      </c>
      <c r="I443" s="80">
        <v>1</v>
      </c>
      <c r="J443" s="80">
        <v>3</v>
      </c>
      <c r="K443" s="80">
        <v>1</v>
      </c>
      <c r="L443" s="80">
        <v>6</v>
      </c>
      <c r="M443" s="79" t="s">
        <v>1468</v>
      </c>
      <c r="N443" s="79" t="s">
        <v>1469</v>
      </c>
      <c r="O443" s="80">
        <v>5</v>
      </c>
      <c r="P443" s="80">
        <v>507</v>
      </c>
      <c r="Q443" s="80">
        <v>1980</v>
      </c>
      <c r="R443" s="79" t="s">
        <v>70</v>
      </c>
    </row>
    <row r="444" spans="1:18" ht="54">
      <c r="A444" s="79" t="s">
        <v>16</v>
      </c>
      <c r="B444" s="79" t="s">
        <v>29</v>
      </c>
      <c r="C444" s="79" t="s">
        <v>1431</v>
      </c>
      <c r="D444" s="36" t="str">
        <f t="shared" si="6"/>
        <v>Private</v>
      </c>
      <c r="E444" s="80">
        <v>154</v>
      </c>
      <c r="F444" s="80">
        <v>154</v>
      </c>
      <c r="G444" s="79" t="s">
        <v>605</v>
      </c>
      <c r="H444" s="80">
        <v>460</v>
      </c>
      <c r="I444" s="80">
        <v>1</v>
      </c>
      <c r="J444" s="80">
        <v>3</v>
      </c>
      <c r="K444" s="80">
        <v>1</v>
      </c>
      <c r="L444" s="80">
        <v>6</v>
      </c>
      <c r="M444" s="79" t="s">
        <v>1468</v>
      </c>
      <c r="N444" s="79" t="s">
        <v>1469</v>
      </c>
      <c r="O444" s="80">
        <v>5</v>
      </c>
      <c r="P444" s="80">
        <v>505</v>
      </c>
      <c r="Q444" s="80">
        <v>2000</v>
      </c>
      <c r="R444" s="79" t="s">
        <v>70</v>
      </c>
    </row>
    <row r="445" spans="1:18" ht="67.5">
      <c r="A445" s="79" t="s">
        <v>16</v>
      </c>
      <c r="B445" s="79" t="s">
        <v>29</v>
      </c>
      <c r="C445" s="79" t="s">
        <v>1431</v>
      </c>
      <c r="D445" s="36" t="str">
        <f t="shared" si="6"/>
        <v>Private</v>
      </c>
      <c r="E445" s="80">
        <v>155</v>
      </c>
      <c r="F445" s="80">
        <v>155</v>
      </c>
      <c r="G445" s="79" t="s">
        <v>606</v>
      </c>
      <c r="H445" s="80">
        <v>260</v>
      </c>
      <c r="I445" s="80">
        <v>1</v>
      </c>
      <c r="J445" s="80">
        <v>3</v>
      </c>
      <c r="K445" s="80">
        <v>1</v>
      </c>
      <c r="L445" s="80">
        <v>6</v>
      </c>
      <c r="M445" s="79" t="s">
        <v>1468</v>
      </c>
      <c r="N445" s="79" t="s">
        <v>1469</v>
      </c>
      <c r="O445" s="80">
        <v>5</v>
      </c>
      <c r="P445" s="80">
        <v>505</v>
      </c>
      <c r="Q445" s="80">
        <v>1979</v>
      </c>
      <c r="R445" s="79" t="s">
        <v>70</v>
      </c>
    </row>
    <row r="446" spans="1:18" ht="54">
      <c r="A446" s="79" t="s">
        <v>16</v>
      </c>
      <c r="B446" s="79" t="s">
        <v>29</v>
      </c>
      <c r="C446" s="79" t="s">
        <v>1431</v>
      </c>
      <c r="D446" s="36" t="str">
        <f t="shared" si="6"/>
        <v>Private</v>
      </c>
      <c r="E446" s="80">
        <v>158</v>
      </c>
      <c r="F446" s="80">
        <v>158</v>
      </c>
      <c r="G446" s="79" t="s">
        <v>609</v>
      </c>
      <c r="H446" s="80">
        <v>176</v>
      </c>
      <c r="I446" s="80">
        <v>1</v>
      </c>
      <c r="J446" s="80">
        <v>3</v>
      </c>
      <c r="K446" s="80">
        <v>1</v>
      </c>
      <c r="L446" s="80">
        <v>6</v>
      </c>
      <c r="M446" s="79" t="s">
        <v>1468</v>
      </c>
      <c r="N446" s="79" t="s">
        <v>1469</v>
      </c>
      <c r="O446" s="80">
        <v>5</v>
      </c>
      <c r="P446" s="80">
        <v>505</v>
      </c>
      <c r="Q446" s="80">
        <v>1981</v>
      </c>
      <c r="R446" s="79" t="s">
        <v>70</v>
      </c>
    </row>
    <row r="447" spans="1:18" ht="40.5">
      <c r="A447" s="79" t="s">
        <v>16</v>
      </c>
      <c r="B447" s="79" t="s">
        <v>29</v>
      </c>
      <c r="C447" s="79" t="s">
        <v>1431</v>
      </c>
      <c r="D447" s="36" t="str">
        <f t="shared" si="6"/>
        <v>Private</v>
      </c>
      <c r="E447" s="80">
        <v>167</v>
      </c>
      <c r="F447" s="80">
        <v>167</v>
      </c>
      <c r="G447" s="79" t="s">
        <v>618</v>
      </c>
      <c r="H447" s="80">
        <v>250</v>
      </c>
      <c r="I447" s="80">
        <v>1</v>
      </c>
      <c r="J447" s="80">
        <v>3</v>
      </c>
      <c r="K447" s="80">
        <v>1</v>
      </c>
      <c r="L447" s="80">
        <v>6</v>
      </c>
      <c r="M447" s="79" t="s">
        <v>1468</v>
      </c>
      <c r="N447" s="79" t="s">
        <v>1469</v>
      </c>
      <c r="O447" s="80">
        <v>5</v>
      </c>
      <c r="P447" s="80">
        <v>506</v>
      </c>
      <c r="Q447" s="80">
        <v>1987</v>
      </c>
      <c r="R447" s="79" t="s">
        <v>70</v>
      </c>
    </row>
    <row r="448" spans="1:18" ht="40.5">
      <c r="A448" s="79" t="s">
        <v>16</v>
      </c>
      <c r="B448" s="79" t="s">
        <v>29</v>
      </c>
      <c r="C448" s="79" t="s">
        <v>1431</v>
      </c>
      <c r="D448" s="36" t="str">
        <f t="shared" si="6"/>
        <v>Private</v>
      </c>
      <c r="E448" s="80">
        <v>172</v>
      </c>
      <c r="F448" s="80">
        <v>172</v>
      </c>
      <c r="G448" s="79" t="s">
        <v>622</v>
      </c>
      <c r="H448" s="80">
        <v>198</v>
      </c>
      <c r="I448" s="80">
        <v>1</v>
      </c>
      <c r="J448" s="80">
        <v>3</v>
      </c>
      <c r="K448" s="80">
        <v>1</v>
      </c>
      <c r="L448" s="80">
        <v>6</v>
      </c>
      <c r="M448" s="79" t="s">
        <v>1468</v>
      </c>
      <c r="N448" s="79" t="s">
        <v>1469</v>
      </c>
      <c r="O448" s="80">
        <v>5</v>
      </c>
      <c r="P448" s="80">
        <v>506</v>
      </c>
      <c r="Q448" s="80">
        <v>1980</v>
      </c>
      <c r="R448" s="79" t="s">
        <v>70</v>
      </c>
    </row>
    <row r="449" spans="1:18" ht="67.5">
      <c r="A449" s="79" t="s">
        <v>16</v>
      </c>
      <c r="B449" s="79" t="s">
        <v>29</v>
      </c>
      <c r="C449" s="79" t="s">
        <v>1431</v>
      </c>
      <c r="D449" s="36" t="str">
        <f t="shared" si="6"/>
        <v>Private</v>
      </c>
      <c r="E449" s="80">
        <v>713</v>
      </c>
      <c r="F449" s="80">
        <v>713</v>
      </c>
      <c r="G449" s="79" t="s">
        <v>625</v>
      </c>
      <c r="H449" s="80">
        <v>135</v>
      </c>
      <c r="I449" s="80">
        <v>1</v>
      </c>
      <c r="J449" s="80">
        <v>3</v>
      </c>
      <c r="K449" s="80">
        <v>1</v>
      </c>
      <c r="L449" s="80">
        <v>6</v>
      </c>
      <c r="M449" s="79" t="s">
        <v>1468</v>
      </c>
      <c r="N449" s="79" t="s">
        <v>1469</v>
      </c>
      <c r="O449" s="80">
        <v>5</v>
      </c>
      <c r="P449" s="80">
        <v>503</v>
      </c>
      <c r="Q449" s="80">
        <v>1979</v>
      </c>
      <c r="R449" s="79" t="s">
        <v>70</v>
      </c>
    </row>
    <row r="450" spans="1:18" ht="40.5">
      <c r="A450" s="79" t="s">
        <v>16</v>
      </c>
      <c r="B450" s="79" t="s">
        <v>29</v>
      </c>
      <c r="C450" s="79" t="s">
        <v>1431</v>
      </c>
      <c r="D450" s="36" t="str">
        <f t="shared" ref="D450:D513" si="7">IF(C450="Catholic", "Private", C450)</f>
        <v>Private</v>
      </c>
      <c r="E450" s="80">
        <v>721</v>
      </c>
      <c r="F450" s="80">
        <v>721</v>
      </c>
      <c r="G450" s="79" t="s">
        <v>626</v>
      </c>
      <c r="H450" s="80">
        <v>108</v>
      </c>
      <c r="I450" s="80">
        <v>1</v>
      </c>
      <c r="J450" s="80">
        <v>3</v>
      </c>
      <c r="K450" s="80">
        <v>1</v>
      </c>
      <c r="L450" s="80">
        <v>6</v>
      </c>
      <c r="M450" s="79" t="s">
        <v>1468</v>
      </c>
      <c r="N450" s="79" t="s">
        <v>1469</v>
      </c>
      <c r="O450" s="80">
        <v>5</v>
      </c>
      <c r="P450" s="80">
        <v>505</v>
      </c>
      <c r="Q450" s="80">
        <v>1982</v>
      </c>
      <c r="R450" s="79" t="s">
        <v>70</v>
      </c>
    </row>
    <row r="451" spans="1:18" ht="27">
      <c r="A451" s="79" t="s">
        <v>16</v>
      </c>
      <c r="B451" s="79" t="s">
        <v>29</v>
      </c>
      <c r="C451" s="79" t="s">
        <v>1431</v>
      </c>
      <c r="D451" s="36" t="str">
        <f t="shared" si="7"/>
        <v>Private</v>
      </c>
      <c r="E451" s="80">
        <v>846</v>
      </c>
      <c r="F451" s="80">
        <v>846</v>
      </c>
      <c r="G451" s="79" t="s">
        <v>645</v>
      </c>
      <c r="H451" s="80">
        <v>122</v>
      </c>
      <c r="I451" s="80">
        <v>1</v>
      </c>
      <c r="J451" s="80">
        <v>3</v>
      </c>
      <c r="K451" s="80">
        <v>1</v>
      </c>
      <c r="L451" s="80">
        <v>6</v>
      </c>
      <c r="M451" s="79" t="s">
        <v>1468</v>
      </c>
      <c r="N451" s="79" t="s">
        <v>1469</v>
      </c>
      <c r="O451" s="80">
        <v>5</v>
      </c>
      <c r="P451" s="80">
        <v>504</v>
      </c>
      <c r="Q451" s="80">
        <v>2002</v>
      </c>
      <c r="R451" s="79" t="s">
        <v>70</v>
      </c>
    </row>
    <row r="452" spans="1:18" ht="27">
      <c r="A452" s="79" t="s">
        <v>16</v>
      </c>
      <c r="B452" s="79" t="s">
        <v>29</v>
      </c>
      <c r="C452" s="79" t="s">
        <v>6</v>
      </c>
      <c r="D452" s="36" t="str">
        <f t="shared" si="7"/>
        <v>Public</v>
      </c>
      <c r="E452" s="80">
        <v>126</v>
      </c>
      <c r="F452" s="80">
        <v>126</v>
      </c>
      <c r="G452" s="79" t="s">
        <v>580</v>
      </c>
      <c r="H452" s="80">
        <v>119</v>
      </c>
      <c r="I452" s="80">
        <v>1</v>
      </c>
      <c r="J452" s="80">
        <v>1</v>
      </c>
      <c r="K452" s="80">
        <v>1</v>
      </c>
      <c r="L452" s="80">
        <v>6</v>
      </c>
      <c r="M452" s="79" t="s">
        <v>1470</v>
      </c>
      <c r="N452" s="79" t="s">
        <v>1539</v>
      </c>
      <c r="O452" s="80">
        <v>5</v>
      </c>
      <c r="P452" s="80">
        <v>501</v>
      </c>
      <c r="Q452" s="80">
        <v>1980</v>
      </c>
      <c r="R452" s="79" t="s">
        <v>70</v>
      </c>
    </row>
    <row r="453" spans="1:18" ht="27">
      <c r="A453" s="79" t="s">
        <v>16</v>
      </c>
      <c r="B453" s="79" t="s">
        <v>29</v>
      </c>
      <c r="C453" s="79" t="s">
        <v>6</v>
      </c>
      <c r="D453" s="36" t="str">
        <f t="shared" si="7"/>
        <v>Public</v>
      </c>
      <c r="E453" s="80">
        <v>127</v>
      </c>
      <c r="F453" s="80">
        <v>127</v>
      </c>
      <c r="G453" s="79" t="s">
        <v>581</v>
      </c>
      <c r="H453" s="80">
        <v>264</v>
      </c>
      <c r="I453" s="80">
        <v>1</v>
      </c>
      <c r="J453" s="80">
        <v>1</v>
      </c>
      <c r="K453" s="80">
        <v>1</v>
      </c>
      <c r="L453" s="80">
        <v>6</v>
      </c>
      <c r="M453" s="79" t="s">
        <v>1470</v>
      </c>
      <c r="N453" s="79" t="s">
        <v>1539</v>
      </c>
      <c r="O453" s="80">
        <v>5</v>
      </c>
      <c r="P453" s="80">
        <v>501</v>
      </c>
      <c r="Q453" s="80">
        <v>1994</v>
      </c>
      <c r="R453" s="79" t="s">
        <v>70</v>
      </c>
    </row>
    <row r="454" spans="1:18" ht="27">
      <c r="A454" s="79" t="s">
        <v>16</v>
      </c>
      <c r="B454" s="79" t="s">
        <v>29</v>
      </c>
      <c r="C454" s="79" t="s">
        <v>6</v>
      </c>
      <c r="D454" s="36" t="str">
        <f t="shared" si="7"/>
        <v>Public</v>
      </c>
      <c r="E454" s="80">
        <v>128</v>
      </c>
      <c r="F454" s="80">
        <v>128</v>
      </c>
      <c r="G454" s="79" t="s">
        <v>582</v>
      </c>
      <c r="H454" s="80">
        <v>128</v>
      </c>
      <c r="I454" s="80">
        <v>1</v>
      </c>
      <c r="J454" s="80">
        <v>1</v>
      </c>
      <c r="K454" s="80">
        <v>1</v>
      </c>
      <c r="L454" s="80">
        <v>6</v>
      </c>
      <c r="M454" s="79" t="s">
        <v>1470</v>
      </c>
      <c r="N454" s="79" t="s">
        <v>1539</v>
      </c>
      <c r="O454" s="80">
        <v>5</v>
      </c>
      <c r="P454" s="80">
        <v>501</v>
      </c>
      <c r="Q454" s="80">
        <v>1987</v>
      </c>
      <c r="R454" s="79" t="s">
        <v>70</v>
      </c>
    </row>
    <row r="455" spans="1:18" ht="27">
      <c r="A455" s="79" t="s">
        <v>16</v>
      </c>
      <c r="B455" s="79" t="s">
        <v>29</v>
      </c>
      <c r="C455" s="79" t="s">
        <v>6</v>
      </c>
      <c r="D455" s="36" t="str">
        <f t="shared" si="7"/>
        <v>Public</v>
      </c>
      <c r="E455" s="80">
        <v>129</v>
      </c>
      <c r="F455" s="80">
        <v>129</v>
      </c>
      <c r="G455" s="79" t="s">
        <v>583</v>
      </c>
      <c r="H455" s="80">
        <v>158</v>
      </c>
      <c r="I455" s="80">
        <v>1</v>
      </c>
      <c r="J455" s="80">
        <v>1</v>
      </c>
      <c r="K455" s="80">
        <v>1</v>
      </c>
      <c r="L455" s="80">
        <v>6</v>
      </c>
      <c r="M455" s="79" t="s">
        <v>1470</v>
      </c>
      <c r="N455" s="79" t="s">
        <v>1539</v>
      </c>
      <c r="O455" s="80">
        <v>5</v>
      </c>
      <c r="P455" s="80">
        <v>501</v>
      </c>
      <c r="Q455" s="80">
        <v>1980</v>
      </c>
      <c r="R455" s="79" t="s">
        <v>70</v>
      </c>
    </row>
    <row r="456" spans="1:18" ht="40.5">
      <c r="A456" s="79" t="s">
        <v>16</v>
      </c>
      <c r="B456" s="79" t="s">
        <v>29</v>
      </c>
      <c r="C456" s="79" t="s">
        <v>6</v>
      </c>
      <c r="D456" s="36" t="str">
        <f t="shared" si="7"/>
        <v>Public</v>
      </c>
      <c r="E456" s="80">
        <v>130</v>
      </c>
      <c r="F456" s="80">
        <v>130</v>
      </c>
      <c r="G456" s="79" t="s">
        <v>584</v>
      </c>
      <c r="H456" s="80">
        <v>156</v>
      </c>
      <c r="I456" s="80">
        <v>1</v>
      </c>
      <c r="J456" s="80">
        <v>1</v>
      </c>
      <c r="K456" s="80">
        <v>1</v>
      </c>
      <c r="L456" s="80">
        <v>6</v>
      </c>
      <c r="M456" s="79" t="s">
        <v>1470</v>
      </c>
      <c r="N456" s="79" t="s">
        <v>1540</v>
      </c>
      <c r="O456" s="80">
        <v>5</v>
      </c>
      <c r="P456" s="80">
        <v>502</v>
      </c>
      <c r="Q456" s="80">
        <v>1979</v>
      </c>
      <c r="R456" s="79" t="s">
        <v>70</v>
      </c>
    </row>
    <row r="457" spans="1:18" ht="40.5">
      <c r="A457" s="79" t="s">
        <v>16</v>
      </c>
      <c r="B457" s="79" t="s">
        <v>29</v>
      </c>
      <c r="C457" s="79" t="s">
        <v>6</v>
      </c>
      <c r="D457" s="36" t="str">
        <f t="shared" si="7"/>
        <v>Public</v>
      </c>
      <c r="E457" s="80">
        <v>131</v>
      </c>
      <c r="F457" s="80">
        <v>131</v>
      </c>
      <c r="G457" s="79" t="s">
        <v>585</v>
      </c>
      <c r="H457" s="80">
        <v>159</v>
      </c>
      <c r="I457" s="80">
        <v>1</v>
      </c>
      <c r="J457" s="80">
        <v>1</v>
      </c>
      <c r="K457" s="80">
        <v>1</v>
      </c>
      <c r="L457" s="80">
        <v>6</v>
      </c>
      <c r="M457" s="79" t="s">
        <v>1470</v>
      </c>
      <c r="N457" s="79" t="s">
        <v>1540</v>
      </c>
      <c r="O457" s="80">
        <v>5</v>
      </c>
      <c r="P457" s="80">
        <v>502</v>
      </c>
      <c r="Q457" s="80">
        <v>2000</v>
      </c>
      <c r="R457" s="79" t="s">
        <v>70</v>
      </c>
    </row>
    <row r="458" spans="1:18" ht="54">
      <c r="A458" s="79" t="s">
        <v>16</v>
      </c>
      <c r="B458" s="79" t="s">
        <v>29</v>
      </c>
      <c r="C458" s="79" t="s">
        <v>6</v>
      </c>
      <c r="D458" s="36" t="str">
        <f t="shared" si="7"/>
        <v>Public</v>
      </c>
      <c r="E458" s="80">
        <v>132</v>
      </c>
      <c r="F458" s="80">
        <v>132</v>
      </c>
      <c r="G458" s="79" t="s">
        <v>586</v>
      </c>
      <c r="H458" s="80">
        <v>305</v>
      </c>
      <c r="I458" s="80">
        <v>1</v>
      </c>
      <c r="J458" s="80">
        <v>1</v>
      </c>
      <c r="K458" s="80">
        <v>1</v>
      </c>
      <c r="L458" s="80">
        <v>6</v>
      </c>
      <c r="M458" s="79" t="s">
        <v>1470</v>
      </c>
      <c r="N458" s="79" t="s">
        <v>1540</v>
      </c>
      <c r="O458" s="80">
        <v>5</v>
      </c>
      <c r="P458" s="80">
        <v>502</v>
      </c>
      <c r="Q458" s="80">
        <v>2000</v>
      </c>
      <c r="R458" s="79" t="s">
        <v>70</v>
      </c>
    </row>
    <row r="459" spans="1:18" ht="27">
      <c r="A459" s="79" t="s">
        <v>16</v>
      </c>
      <c r="B459" s="79" t="s">
        <v>29</v>
      </c>
      <c r="C459" s="79" t="s">
        <v>6</v>
      </c>
      <c r="D459" s="36" t="str">
        <f t="shared" si="7"/>
        <v>Public</v>
      </c>
      <c r="E459" s="80">
        <v>133</v>
      </c>
      <c r="F459" s="80">
        <v>133</v>
      </c>
      <c r="G459" s="79" t="s">
        <v>587</v>
      </c>
      <c r="H459" s="80">
        <v>167</v>
      </c>
      <c r="I459" s="80">
        <v>1</v>
      </c>
      <c r="J459" s="80">
        <v>1</v>
      </c>
      <c r="K459" s="80">
        <v>1</v>
      </c>
      <c r="L459" s="80">
        <v>6</v>
      </c>
      <c r="M459" s="79" t="s">
        <v>1470</v>
      </c>
      <c r="N459" s="79" t="s">
        <v>1541</v>
      </c>
      <c r="O459" s="80">
        <v>5</v>
      </c>
      <c r="P459" s="80">
        <v>502</v>
      </c>
      <c r="Q459" s="80">
        <v>1983</v>
      </c>
      <c r="R459" s="79" t="s">
        <v>70</v>
      </c>
    </row>
    <row r="460" spans="1:18" ht="40.5">
      <c r="A460" s="79" t="s">
        <v>16</v>
      </c>
      <c r="B460" s="79" t="s">
        <v>29</v>
      </c>
      <c r="C460" s="79" t="s">
        <v>6</v>
      </c>
      <c r="D460" s="36" t="str">
        <f t="shared" si="7"/>
        <v>Public</v>
      </c>
      <c r="E460" s="80">
        <v>134</v>
      </c>
      <c r="F460" s="80">
        <v>134</v>
      </c>
      <c r="G460" s="79" t="s">
        <v>588</v>
      </c>
      <c r="H460" s="80">
        <v>103</v>
      </c>
      <c r="I460" s="80">
        <v>1</v>
      </c>
      <c r="J460" s="80">
        <v>1</v>
      </c>
      <c r="K460" s="80">
        <v>1</v>
      </c>
      <c r="L460" s="80">
        <v>6</v>
      </c>
      <c r="M460" s="79" t="s">
        <v>1470</v>
      </c>
      <c r="N460" s="79" t="s">
        <v>1542</v>
      </c>
      <c r="O460" s="80">
        <v>5</v>
      </c>
      <c r="P460" s="80">
        <v>505</v>
      </c>
      <c r="Q460" s="80">
        <v>2004</v>
      </c>
      <c r="R460" s="79" t="s">
        <v>70</v>
      </c>
    </row>
    <row r="461" spans="1:18" ht="40.5">
      <c r="A461" s="79" t="s">
        <v>16</v>
      </c>
      <c r="B461" s="79" t="s">
        <v>29</v>
      </c>
      <c r="C461" s="79" t="s">
        <v>6</v>
      </c>
      <c r="D461" s="36" t="str">
        <f t="shared" si="7"/>
        <v>Public</v>
      </c>
      <c r="E461" s="80">
        <v>136</v>
      </c>
      <c r="F461" s="80">
        <v>136</v>
      </c>
      <c r="G461" s="79" t="s">
        <v>590</v>
      </c>
      <c r="H461" s="80">
        <v>101</v>
      </c>
      <c r="I461" s="80">
        <v>1</v>
      </c>
      <c r="J461" s="80">
        <v>1</v>
      </c>
      <c r="K461" s="80">
        <v>1</v>
      </c>
      <c r="L461" s="80">
        <v>6</v>
      </c>
      <c r="M461" s="79" t="s">
        <v>1470</v>
      </c>
      <c r="N461" s="79" t="s">
        <v>1543</v>
      </c>
      <c r="O461" s="80">
        <v>5</v>
      </c>
      <c r="P461" s="80">
        <v>503</v>
      </c>
      <c r="Q461" s="80">
        <v>2000</v>
      </c>
      <c r="R461" s="79" t="s">
        <v>70</v>
      </c>
    </row>
    <row r="462" spans="1:18" ht="27">
      <c r="A462" s="79" t="s">
        <v>16</v>
      </c>
      <c r="B462" s="79" t="s">
        <v>29</v>
      </c>
      <c r="C462" s="79" t="s">
        <v>6</v>
      </c>
      <c r="D462" s="36" t="str">
        <f t="shared" si="7"/>
        <v>Public</v>
      </c>
      <c r="E462" s="80">
        <v>141</v>
      </c>
      <c r="F462" s="80">
        <v>141</v>
      </c>
      <c r="G462" s="79" t="s">
        <v>593</v>
      </c>
      <c r="H462" s="80">
        <v>188</v>
      </c>
      <c r="I462" s="80">
        <v>1</v>
      </c>
      <c r="J462" s="80">
        <v>1</v>
      </c>
      <c r="K462" s="80">
        <v>1</v>
      </c>
      <c r="L462" s="80">
        <v>6</v>
      </c>
      <c r="M462" s="79" t="s">
        <v>1470</v>
      </c>
      <c r="N462" s="79" t="s">
        <v>1544</v>
      </c>
      <c r="O462" s="80">
        <v>5</v>
      </c>
      <c r="P462" s="80">
        <v>504</v>
      </c>
      <c r="Q462" s="80">
        <v>1991</v>
      </c>
      <c r="R462" s="79" t="s">
        <v>70</v>
      </c>
    </row>
    <row r="463" spans="1:18" ht="27">
      <c r="A463" s="79" t="s">
        <v>16</v>
      </c>
      <c r="B463" s="79" t="s">
        <v>29</v>
      </c>
      <c r="C463" s="79" t="s">
        <v>6</v>
      </c>
      <c r="D463" s="36" t="str">
        <f t="shared" si="7"/>
        <v>Public</v>
      </c>
      <c r="E463" s="80">
        <v>143</v>
      </c>
      <c r="F463" s="80">
        <v>143</v>
      </c>
      <c r="G463" s="79" t="s">
        <v>594</v>
      </c>
      <c r="H463" s="80">
        <v>203</v>
      </c>
      <c r="I463" s="80">
        <v>1</v>
      </c>
      <c r="J463" s="80">
        <v>1</v>
      </c>
      <c r="K463" s="80">
        <v>1</v>
      </c>
      <c r="L463" s="80">
        <v>6</v>
      </c>
      <c r="M463" s="79" t="s">
        <v>1470</v>
      </c>
      <c r="N463" s="79" t="s">
        <v>1546</v>
      </c>
      <c r="O463" s="80">
        <v>5</v>
      </c>
      <c r="P463" s="80">
        <v>504</v>
      </c>
      <c r="Q463" s="80">
        <v>1982</v>
      </c>
      <c r="R463" s="79" t="s">
        <v>70</v>
      </c>
    </row>
    <row r="464" spans="1:18" ht="27">
      <c r="A464" s="79" t="s">
        <v>16</v>
      </c>
      <c r="B464" s="79" t="s">
        <v>29</v>
      </c>
      <c r="C464" s="79" t="s">
        <v>6</v>
      </c>
      <c r="D464" s="36" t="str">
        <f t="shared" si="7"/>
        <v>Public</v>
      </c>
      <c r="E464" s="80">
        <v>144</v>
      </c>
      <c r="F464" s="80">
        <v>144</v>
      </c>
      <c r="G464" s="79" t="s">
        <v>595</v>
      </c>
      <c r="H464" s="80">
        <v>162</v>
      </c>
      <c r="I464" s="80">
        <v>1</v>
      </c>
      <c r="J464" s="80">
        <v>1</v>
      </c>
      <c r="K464" s="80">
        <v>1</v>
      </c>
      <c r="L464" s="80">
        <v>6</v>
      </c>
      <c r="M464" s="79" t="s">
        <v>1470</v>
      </c>
      <c r="N464" s="79" t="s">
        <v>1547</v>
      </c>
      <c r="O464" s="80">
        <v>5</v>
      </c>
      <c r="P464" s="80">
        <v>507</v>
      </c>
      <c r="Q464" s="80">
        <v>1983</v>
      </c>
      <c r="R464" s="79" t="s">
        <v>70</v>
      </c>
    </row>
    <row r="465" spans="1:18" ht="27">
      <c r="A465" s="79" t="s">
        <v>16</v>
      </c>
      <c r="B465" s="79" t="s">
        <v>29</v>
      </c>
      <c r="C465" s="79" t="s">
        <v>6</v>
      </c>
      <c r="D465" s="36" t="str">
        <f t="shared" si="7"/>
        <v>Public</v>
      </c>
      <c r="E465" s="80">
        <v>145</v>
      </c>
      <c r="F465" s="80">
        <v>145</v>
      </c>
      <c r="G465" s="79" t="s">
        <v>596</v>
      </c>
      <c r="H465" s="80">
        <v>233</v>
      </c>
      <c r="I465" s="80">
        <v>1</v>
      </c>
      <c r="J465" s="80">
        <v>1</v>
      </c>
      <c r="K465" s="80">
        <v>1</v>
      </c>
      <c r="L465" s="80">
        <v>6</v>
      </c>
      <c r="M465" s="79" t="s">
        <v>1470</v>
      </c>
      <c r="N465" s="79" t="s">
        <v>1548</v>
      </c>
      <c r="O465" s="80">
        <v>5</v>
      </c>
      <c r="P465" s="80">
        <v>504</v>
      </c>
      <c r="Q465" s="80">
        <v>1995</v>
      </c>
      <c r="R465" s="79" t="s">
        <v>70</v>
      </c>
    </row>
    <row r="466" spans="1:18" ht="27">
      <c r="A466" s="79" t="s">
        <v>16</v>
      </c>
      <c r="B466" s="79" t="s">
        <v>29</v>
      </c>
      <c r="C466" s="79" t="s">
        <v>6</v>
      </c>
      <c r="D466" s="36" t="str">
        <f t="shared" si="7"/>
        <v>Public</v>
      </c>
      <c r="E466" s="80">
        <v>148</v>
      </c>
      <c r="F466" s="80">
        <v>148</v>
      </c>
      <c r="G466" s="79" t="s">
        <v>599</v>
      </c>
      <c r="H466" s="80">
        <v>423</v>
      </c>
      <c r="I466" s="80">
        <v>1</v>
      </c>
      <c r="J466" s="80">
        <v>1</v>
      </c>
      <c r="K466" s="80">
        <v>1</v>
      </c>
      <c r="L466" s="80">
        <v>6</v>
      </c>
      <c r="M466" s="79" t="s">
        <v>1470</v>
      </c>
      <c r="N466" s="79" t="s">
        <v>1549</v>
      </c>
      <c r="O466" s="80">
        <v>5</v>
      </c>
      <c r="P466" s="80">
        <v>507</v>
      </c>
      <c r="Q466" s="80">
        <v>1985</v>
      </c>
      <c r="R466" s="79" t="s">
        <v>70</v>
      </c>
    </row>
    <row r="467" spans="1:18" ht="40.5">
      <c r="A467" s="79" t="s">
        <v>16</v>
      </c>
      <c r="B467" s="79" t="s">
        <v>29</v>
      </c>
      <c r="C467" s="79" t="s">
        <v>6</v>
      </c>
      <c r="D467" s="36" t="str">
        <f t="shared" si="7"/>
        <v>Public</v>
      </c>
      <c r="E467" s="80">
        <v>149</v>
      </c>
      <c r="F467" s="80">
        <v>149</v>
      </c>
      <c r="G467" s="79" t="s">
        <v>600</v>
      </c>
      <c r="H467" s="80">
        <v>102</v>
      </c>
      <c r="I467" s="80">
        <v>1</v>
      </c>
      <c r="J467" s="80">
        <v>1</v>
      </c>
      <c r="K467" s="80">
        <v>1</v>
      </c>
      <c r="L467" s="80">
        <v>6</v>
      </c>
      <c r="M467" s="79" t="s">
        <v>1470</v>
      </c>
      <c r="N467" s="79" t="s">
        <v>1547</v>
      </c>
      <c r="O467" s="80">
        <v>5</v>
      </c>
      <c r="P467" s="80">
        <v>507</v>
      </c>
      <c r="Q467" s="80">
        <v>1989</v>
      </c>
      <c r="R467" s="79" t="s">
        <v>70</v>
      </c>
    </row>
    <row r="468" spans="1:18" ht="27">
      <c r="A468" s="79" t="s">
        <v>16</v>
      </c>
      <c r="B468" s="79" t="s">
        <v>29</v>
      </c>
      <c r="C468" s="79" t="s">
        <v>6</v>
      </c>
      <c r="D468" s="36" t="str">
        <f t="shared" si="7"/>
        <v>Public</v>
      </c>
      <c r="E468" s="80">
        <v>150</v>
      </c>
      <c r="F468" s="80">
        <v>150</v>
      </c>
      <c r="G468" s="79" t="s">
        <v>601</v>
      </c>
      <c r="H468" s="80">
        <v>163</v>
      </c>
      <c r="I468" s="80">
        <v>1</v>
      </c>
      <c r="J468" s="80">
        <v>1</v>
      </c>
      <c r="K468" s="80">
        <v>1</v>
      </c>
      <c r="L468" s="80">
        <v>6</v>
      </c>
      <c r="M468" s="79" t="s">
        <v>1470</v>
      </c>
      <c r="N468" s="79" t="s">
        <v>1550</v>
      </c>
      <c r="O468" s="80">
        <v>5</v>
      </c>
      <c r="P468" s="80">
        <v>504</v>
      </c>
      <c r="Q468" s="80">
        <v>1984</v>
      </c>
      <c r="R468" s="79" t="s">
        <v>70</v>
      </c>
    </row>
    <row r="469" spans="1:18" ht="27">
      <c r="A469" s="79" t="s">
        <v>16</v>
      </c>
      <c r="B469" s="79" t="s">
        <v>29</v>
      </c>
      <c r="C469" s="79" t="s">
        <v>6</v>
      </c>
      <c r="D469" s="36" t="str">
        <f t="shared" si="7"/>
        <v>Public</v>
      </c>
      <c r="E469" s="80">
        <v>151</v>
      </c>
      <c r="F469" s="80">
        <v>151</v>
      </c>
      <c r="G469" s="79" t="s">
        <v>602</v>
      </c>
      <c r="H469" s="80">
        <v>192</v>
      </c>
      <c r="I469" s="80">
        <v>1</v>
      </c>
      <c r="J469" s="80">
        <v>1</v>
      </c>
      <c r="K469" s="80">
        <v>1</v>
      </c>
      <c r="L469" s="80">
        <v>6</v>
      </c>
      <c r="M469" s="79" t="s">
        <v>1470</v>
      </c>
      <c r="N469" s="79" t="s">
        <v>1544</v>
      </c>
      <c r="O469" s="80">
        <v>5</v>
      </c>
      <c r="P469" s="80">
        <v>504</v>
      </c>
      <c r="Q469" s="80">
        <v>1986</v>
      </c>
      <c r="R469" s="79" t="s">
        <v>70</v>
      </c>
    </row>
    <row r="470" spans="1:18" ht="27">
      <c r="A470" s="79" t="s">
        <v>16</v>
      </c>
      <c r="B470" s="79" t="s">
        <v>29</v>
      </c>
      <c r="C470" s="79" t="s">
        <v>6</v>
      </c>
      <c r="D470" s="36" t="str">
        <f t="shared" si="7"/>
        <v>Public</v>
      </c>
      <c r="E470" s="80">
        <v>153</v>
      </c>
      <c r="F470" s="80">
        <v>153</v>
      </c>
      <c r="G470" s="79" t="s">
        <v>604</v>
      </c>
      <c r="H470" s="80">
        <v>120</v>
      </c>
      <c r="I470" s="80">
        <v>1</v>
      </c>
      <c r="J470" s="80">
        <v>1</v>
      </c>
      <c r="K470" s="80">
        <v>1</v>
      </c>
      <c r="L470" s="80">
        <v>6</v>
      </c>
      <c r="M470" s="79" t="s">
        <v>1470</v>
      </c>
      <c r="N470" s="79" t="s">
        <v>1548</v>
      </c>
      <c r="O470" s="80">
        <v>5</v>
      </c>
      <c r="P470" s="80">
        <v>504</v>
      </c>
      <c r="Q470" s="80">
        <v>2000</v>
      </c>
      <c r="R470" s="79" t="s">
        <v>70</v>
      </c>
    </row>
    <row r="471" spans="1:18" ht="40.5">
      <c r="A471" s="79" t="s">
        <v>16</v>
      </c>
      <c r="B471" s="79" t="s">
        <v>29</v>
      </c>
      <c r="C471" s="79" t="s">
        <v>6</v>
      </c>
      <c r="D471" s="36" t="str">
        <f t="shared" si="7"/>
        <v>Public</v>
      </c>
      <c r="E471" s="80">
        <v>156</v>
      </c>
      <c r="F471" s="80">
        <v>156</v>
      </c>
      <c r="G471" s="79" t="s">
        <v>607</v>
      </c>
      <c r="H471" s="80">
        <v>362</v>
      </c>
      <c r="I471" s="80">
        <v>1</v>
      </c>
      <c r="J471" s="80">
        <v>1</v>
      </c>
      <c r="K471" s="80">
        <v>1</v>
      </c>
      <c r="L471" s="80">
        <v>6</v>
      </c>
      <c r="M471" s="79" t="s">
        <v>1470</v>
      </c>
      <c r="N471" s="79" t="s">
        <v>1551</v>
      </c>
      <c r="O471" s="80">
        <v>5</v>
      </c>
      <c r="P471" s="80">
        <v>505</v>
      </c>
      <c r="Q471" s="80">
        <v>1983</v>
      </c>
      <c r="R471" s="79" t="s">
        <v>70</v>
      </c>
    </row>
    <row r="472" spans="1:18" ht="27">
      <c r="A472" s="79" t="s">
        <v>16</v>
      </c>
      <c r="B472" s="79" t="s">
        <v>29</v>
      </c>
      <c r="C472" s="79" t="s">
        <v>6</v>
      </c>
      <c r="D472" s="36" t="str">
        <f t="shared" si="7"/>
        <v>Public</v>
      </c>
      <c r="E472" s="80">
        <v>157</v>
      </c>
      <c r="F472" s="80">
        <v>157</v>
      </c>
      <c r="G472" s="79" t="s">
        <v>608</v>
      </c>
      <c r="H472" s="80">
        <v>145</v>
      </c>
      <c r="I472" s="80">
        <v>1</v>
      </c>
      <c r="J472" s="80">
        <v>1</v>
      </c>
      <c r="K472" s="80">
        <v>1</v>
      </c>
      <c r="L472" s="80">
        <v>6</v>
      </c>
      <c r="M472" s="79" t="s">
        <v>1470</v>
      </c>
      <c r="N472" s="79" t="s">
        <v>1551</v>
      </c>
      <c r="O472" s="80">
        <v>5</v>
      </c>
      <c r="P472" s="80">
        <v>505</v>
      </c>
      <c r="Q472" s="80">
        <v>1993</v>
      </c>
      <c r="R472" s="79" t="s">
        <v>70</v>
      </c>
    </row>
    <row r="473" spans="1:18" ht="27">
      <c r="A473" s="79" t="s">
        <v>16</v>
      </c>
      <c r="B473" s="79" t="s">
        <v>29</v>
      </c>
      <c r="C473" s="79" t="s">
        <v>6</v>
      </c>
      <c r="D473" s="36" t="str">
        <f t="shared" si="7"/>
        <v>Public</v>
      </c>
      <c r="E473" s="80">
        <v>159</v>
      </c>
      <c r="F473" s="80">
        <v>159</v>
      </c>
      <c r="G473" s="79" t="s">
        <v>610</v>
      </c>
      <c r="H473" s="80">
        <v>355</v>
      </c>
      <c r="I473" s="80">
        <v>1</v>
      </c>
      <c r="J473" s="80">
        <v>1</v>
      </c>
      <c r="K473" s="80">
        <v>1</v>
      </c>
      <c r="L473" s="80">
        <v>6</v>
      </c>
      <c r="M473" s="79" t="s">
        <v>1470</v>
      </c>
      <c r="N473" s="79" t="s">
        <v>1552</v>
      </c>
      <c r="O473" s="80">
        <v>5</v>
      </c>
      <c r="P473" s="80">
        <v>505</v>
      </c>
      <c r="Q473" s="80">
        <v>1982</v>
      </c>
      <c r="R473" s="79" t="s">
        <v>70</v>
      </c>
    </row>
    <row r="474" spans="1:18" ht="27">
      <c r="A474" s="79" t="s">
        <v>16</v>
      </c>
      <c r="B474" s="79" t="s">
        <v>29</v>
      </c>
      <c r="C474" s="79" t="s">
        <v>6</v>
      </c>
      <c r="D474" s="36" t="str">
        <f t="shared" si="7"/>
        <v>Public</v>
      </c>
      <c r="E474" s="80">
        <v>160</v>
      </c>
      <c r="F474" s="80">
        <v>160</v>
      </c>
      <c r="G474" s="79" t="s">
        <v>611</v>
      </c>
      <c r="H474" s="80">
        <v>299</v>
      </c>
      <c r="I474" s="80">
        <v>1</v>
      </c>
      <c r="J474" s="80">
        <v>1</v>
      </c>
      <c r="K474" s="80">
        <v>1</v>
      </c>
      <c r="L474" s="80">
        <v>6</v>
      </c>
      <c r="M474" s="79" t="s">
        <v>1470</v>
      </c>
      <c r="N474" s="79" t="s">
        <v>1553</v>
      </c>
      <c r="O474" s="80">
        <v>5</v>
      </c>
      <c r="P474" s="80">
        <v>505</v>
      </c>
      <c r="Q474" s="80">
        <v>1977</v>
      </c>
      <c r="R474" s="79" t="s">
        <v>70</v>
      </c>
    </row>
    <row r="475" spans="1:18" ht="27">
      <c r="A475" s="79" t="s">
        <v>16</v>
      </c>
      <c r="B475" s="79" t="s">
        <v>29</v>
      </c>
      <c r="C475" s="79" t="s">
        <v>6</v>
      </c>
      <c r="D475" s="36" t="str">
        <f t="shared" si="7"/>
        <v>Public</v>
      </c>
      <c r="E475" s="80">
        <v>161</v>
      </c>
      <c r="F475" s="80">
        <v>161</v>
      </c>
      <c r="G475" s="79" t="s">
        <v>612</v>
      </c>
      <c r="H475" s="80">
        <v>213</v>
      </c>
      <c r="I475" s="80">
        <v>1</v>
      </c>
      <c r="J475" s="80">
        <v>1</v>
      </c>
      <c r="K475" s="80">
        <v>1</v>
      </c>
      <c r="L475" s="80">
        <v>6</v>
      </c>
      <c r="M475" s="79" t="s">
        <v>1470</v>
      </c>
      <c r="N475" s="79" t="s">
        <v>1553</v>
      </c>
      <c r="O475" s="80">
        <v>5</v>
      </c>
      <c r="P475" s="80">
        <v>505</v>
      </c>
      <c r="Q475" s="80">
        <v>2005</v>
      </c>
      <c r="R475" s="79" t="s">
        <v>70</v>
      </c>
    </row>
    <row r="476" spans="1:18" ht="27">
      <c r="A476" s="79" t="s">
        <v>16</v>
      </c>
      <c r="B476" s="79" t="s">
        <v>29</v>
      </c>
      <c r="C476" s="79" t="s">
        <v>6</v>
      </c>
      <c r="D476" s="36" t="str">
        <f t="shared" si="7"/>
        <v>Public</v>
      </c>
      <c r="E476" s="80">
        <v>162</v>
      </c>
      <c r="F476" s="80">
        <v>162</v>
      </c>
      <c r="G476" s="79" t="s">
        <v>613</v>
      </c>
      <c r="H476" s="80">
        <v>236</v>
      </c>
      <c r="I476" s="80">
        <v>1</v>
      </c>
      <c r="J476" s="80">
        <v>1</v>
      </c>
      <c r="K476" s="80">
        <v>1</v>
      </c>
      <c r="L476" s="80">
        <v>6</v>
      </c>
      <c r="M476" s="79" t="s">
        <v>1470</v>
      </c>
      <c r="N476" s="79" t="s">
        <v>1545</v>
      </c>
      <c r="O476" s="80">
        <v>5</v>
      </c>
      <c r="P476" s="80">
        <v>505</v>
      </c>
      <c r="Q476" s="80">
        <v>1982</v>
      </c>
      <c r="R476" s="79" t="s">
        <v>70</v>
      </c>
    </row>
    <row r="477" spans="1:18" ht="27">
      <c r="A477" s="79" t="s">
        <v>16</v>
      </c>
      <c r="B477" s="79" t="s">
        <v>29</v>
      </c>
      <c r="C477" s="79" t="s">
        <v>6</v>
      </c>
      <c r="D477" s="36" t="str">
        <f t="shared" si="7"/>
        <v>Public</v>
      </c>
      <c r="E477" s="80">
        <v>163</v>
      </c>
      <c r="F477" s="80">
        <v>163</v>
      </c>
      <c r="G477" s="79" t="s">
        <v>614</v>
      </c>
      <c r="H477" s="80">
        <v>171</v>
      </c>
      <c r="I477" s="80">
        <v>1</v>
      </c>
      <c r="J477" s="80">
        <v>1</v>
      </c>
      <c r="K477" s="80">
        <v>1</v>
      </c>
      <c r="L477" s="80">
        <v>6</v>
      </c>
      <c r="M477" s="79" t="s">
        <v>1470</v>
      </c>
      <c r="N477" s="79" t="s">
        <v>1554</v>
      </c>
      <c r="O477" s="80">
        <v>5</v>
      </c>
      <c r="P477" s="80">
        <v>505</v>
      </c>
      <c r="Q477" s="80">
        <v>1986</v>
      </c>
      <c r="R477" s="79" t="s">
        <v>70</v>
      </c>
    </row>
    <row r="478" spans="1:18" ht="27">
      <c r="A478" s="79" t="s">
        <v>16</v>
      </c>
      <c r="B478" s="79" t="s">
        <v>29</v>
      </c>
      <c r="C478" s="79" t="s">
        <v>6</v>
      </c>
      <c r="D478" s="36" t="str">
        <f t="shared" si="7"/>
        <v>Public</v>
      </c>
      <c r="E478" s="80">
        <v>164</v>
      </c>
      <c r="F478" s="80">
        <v>164</v>
      </c>
      <c r="G478" s="79" t="s">
        <v>615</v>
      </c>
      <c r="H478" s="80">
        <v>278</v>
      </c>
      <c r="I478" s="80">
        <v>1</v>
      </c>
      <c r="J478" s="80">
        <v>1</v>
      </c>
      <c r="K478" s="80">
        <v>1</v>
      </c>
      <c r="L478" s="80">
        <v>6</v>
      </c>
      <c r="M478" s="79" t="s">
        <v>1470</v>
      </c>
      <c r="N478" s="79" t="s">
        <v>1545</v>
      </c>
      <c r="O478" s="80">
        <v>5</v>
      </c>
      <c r="P478" s="80">
        <v>505</v>
      </c>
      <c r="Q478" s="80">
        <v>1987</v>
      </c>
      <c r="R478" s="79" t="s">
        <v>70</v>
      </c>
    </row>
    <row r="479" spans="1:18" ht="27">
      <c r="A479" s="79" t="s">
        <v>16</v>
      </c>
      <c r="B479" s="79" t="s">
        <v>29</v>
      </c>
      <c r="C479" s="79" t="s">
        <v>6</v>
      </c>
      <c r="D479" s="36" t="str">
        <f t="shared" si="7"/>
        <v>Public</v>
      </c>
      <c r="E479" s="80">
        <v>165</v>
      </c>
      <c r="F479" s="80">
        <v>165</v>
      </c>
      <c r="G479" s="79" t="s">
        <v>616</v>
      </c>
      <c r="H479" s="80">
        <v>82</v>
      </c>
      <c r="I479" s="80">
        <v>1</v>
      </c>
      <c r="J479" s="80">
        <v>1</v>
      </c>
      <c r="K479" s="80">
        <v>1</v>
      </c>
      <c r="L479" s="80">
        <v>5</v>
      </c>
      <c r="M479" s="79" t="s">
        <v>1470</v>
      </c>
      <c r="N479" s="79" t="s">
        <v>1554</v>
      </c>
      <c r="O479" s="80">
        <v>5</v>
      </c>
      <c r="P479" s="80">
        <v>505</v>
      </c>
      <c r="Q479" s="80">
        <v>2010</v>
      </c>
      <c r="R479" s="79" t="s">
        <v>70</v>
      </c>
    </row>
    <row r="480" spans="1:18" ht="27">
      <c r="A480" s="79" t="s">
        <v>16</v>
      </c>
      <c r="B480" s="79" t="s">
        <v>29</v>
      </c>
      <c r="C480" s="79" t="s">
        <v>6</v>
      </c>
      <c r="D480" s="36" t="str">
        <f t="shared" si="7"/>
        <v>Public</v>
      </c>
      <c r="E480" s="80">
        <v>166</v>
      </c>
      <c r="F480" s="80">
        <v>166</v>
      </c>
      <c r="G480" s="79" t="s">
        <v>617</v>
      </c>
      <c r="H480" s="80">
        <v>569</v>
      </c>
      <c r="I480" s="80">
        <v>1</v>
      </c>
      <c r="J480" s="80">
        <v>1</v>
      </c>
      <c r="K480" s="80">
        <v>1</v>
      </c>
      <c r="L480" s="80">
        <v>6</v>
      </c>
      <c r="M480" s="79" t="s">
        <v>1470</v>
      </c>
      <c r="N480" s="79" t="s">
        <v>1555</v>
      </c>
      <c r="O480" s="80">
        <v>5</v>
      </c>
      <c r="P480" s="80">
        <v>505</v>
      </c>
      <c r="Q480" s="80">
        <v>2000</v>
      </c>
      <c r="R480" s="79" t="s">
        <v>70</v>
      </c>
    </row>
    <row r="481" spans="1:18" ht="27">
      <c r="A481" s="79" t="s">
        <v>16</v>
      </c>
      <c r="B481" s="79" t="s">
        <v>29</v>
      </c>
      <c r="C481" s="79" t="s">
        <v>6</v>
      </c>
      <c r="D481" s="36" t="str">
        <f t="shared" si="7"/>
        <v>Public</v>
      </c>
      <c r="E481" s="80">
        <v>168</v>
      </c>
      <c r="F481" s="80">
        <v>168</v>
      </c>
      <c r="G481" s="79" t="s">
        <v>619</v>
      </c>
      <c r="H481" s="80">
        <v>190</v>
      </c>
      <c r="I481" s="80">
        <v>1</v>
      </c>
      <c r="J481" s="80">
        <v>1</v>
      </c>
      <c r="K481" s="80">
        <v>1</v>
      </c>
      <c r="L481" s="80">
        <v>6</v>
      </c>
      <c r="M481" s="79" t="s">
        <v>1470</v>
      </c>
      <c r="N481" s="79" t="s">
        <v>1556</v>
      </c>
      <c r="O481" s="80">
        <v>5</v>
      </c>
      <c r="P481" s="80">
        <v>506</v>
      </c>
      <c r="Q481" s="80">
        <v>1990</v>
      </c>
      <c r="R481" s="79" t="s">
        <v>70</v>
      </c>
    </row>
    <row r="482" spans="1:18" ht="27">
      <c r="A482" s="79" t="s">
        <v>16</v>
      </c>
      <c r="B482" s="79" t="s">
        <v>29</v>
      </c>
      <c r="C482" s="79" t="s">
        <v>6</v>
      </c>
      <c r="D482" s="36" t="str">
        <f t="shared" si="7"/>
        <v>Public</v>
      </c>
      <c r="E482" s="80">
        <v>169</v>
      </c>
      <c r="F482" s="80">
        <v>169</v>
      </c>
      <c r="G482" s="79" t="s">
        <v>620</v>
      </c>
      <c r="H482" s="80">
        <v>152</v>
      </c>
      <c r="I482" s="80">
        <v>1</v>
      </c>
      <c r="J482" s="80">
        <v>1</v>
      </c>
      <c r="K482" s="80">
        <v>1</v>
      </c>
      <c r="L482" s="80">
        <v>6</v>
      </c>
      <c r="M482" s="79" t="s">
        <v>1470</v>
      </c>
      <c r="N482" s="79" t="s">
        <v>1557</v>
      </c>
      <c r="O482" s="80">
        <v>5</v>
      </c>
      <c r="P482" s="80">
        <v>506</v>
      </c>
      <c r="Q482" s="80">
        <v>2003</v>
      </c>
      <c r="R482" s="79" t="s">
        <v>70</v>
      </c>
    </row>
    <row r="483" spans="1:18" ht="27">
      <c r="A483" s="79" t="s">
        <v>16</v>
      </c>
      <c r="B483" s="79" t="s">
        <v>29</v>
      </c>
      <c r="C483" s="79" t="s">
        <v>6</v>
      </c>
      <c r="D483" s="36" t="str">
        <f t="shared" si="7"/>
        <v>Public</v>
      </c>
      <c r="E483" s="80">
        <v>170</v>
      </c>
      <c r="F483" s="80">
        <v>170</v>
      </c>
      <c r="G483" s="79" t="s">
        <v>621</v>
      </c>
      <c r="H483" s="80">
        <v>529</v>
      </c>
      <c r="I483" s="80">
        <v>1</v>
      </c>
      <c r="J483" s="80">
        <v>1</v>
      </c>
      <c r="K483" s="80">
        <v>1</v>
      </c>
      <c r="L483" s="80">
        <v>4</v>
      </c>
      <c r="M483" s="79" t="s">
        <v>1470</v>
      </c>
      <c r="N483" s="79" t="s">
        <v>1556</v>
      </c>
      <c r="O483" s="80">
        <v>5</v>
      </c>
      <c r="P483" s="80">
        <v>506</v>
      </c>
      <c r="Q483" s="80">
        <v>1985</v>
      </c>
      <c r="R483" s="79" t="s">
        <v>70</v>
      </c>
    </row>
    <row r="484" spans="1:18" ht="27">
      <c r="A484" s="79" t="s">
        <v>16</v>
      </c>
      <c r="B484" s="79" t="s">
        <v>29</v>
      </c>
      <c r="C484" s="79" t="s">
        <v>6</v>
      </c>
      <c r="D484" s="36" t="str">
        <f t="shared" si="7"/>
        <v>Public</v>
      </c>
      <c r="E484" s="80">
        <v>183</v>
      </c>
      <c r="F484" s="80">
        <v>183</v>
      </c>
      <c r="G484" s="79" t="s">
        <v>623</v>
      </c>
      <c r="H484" s="80">
        <v>178</v>
      </c>
      <c r="I484" s="80">
        <v>1</v>
      </c>
      <c r="J484" s="80">
        <v>1</v>
      </c>
      <c r="K484" s="80">
        <v>1</v>
      </c>
      <c r="L484" s="80">
        <v>6</v>
      </c>
      <c r="M484" s="79" t="s">
        <v>1470</v>
      </c>
      <c r="N484" s="79" t="s">
        <v>1558</v>
      </c>
      <c r="O484" s="80">
        <v>5</v>
      </c>
      <c r="P484" s="80">
        <v>503</v>
      </c>
      <c r="Q484" s="80">
        <v>1987</v>
      </c>
      <c r="R484" s="79" t="s">
        <v>70</v>
      </c>
    </row>
    <row r="485" spans="1:18" ht="27">
      <c r="A485" s="79" t="s">
        <v>16</v>
      </c>
      <c r="B485" s="79" t="s">
        <v>29</v>
      </c>
      <c r="C485" s="79" t="s">
        <v>6</v>
      </c>
      <c r="D485" s="36" t="str">
        <f t="shared" si="7"/>
        <v>Public</v>
      </c>
      <c r="E485" s="80">
        <v>185</v>
      </c>
      <c r="F485" s="80">
        <v>185</v>
      </c>
      <c r="G485" s="79" t="s">
        <v>624</v>
      </c>
      <c r="H485" s="80">
        <v>88</v>
      </c>
      <c r="I485" s="80">
        <v>1</v>
      </c>
      <c r="J485" s="80">
        <v>1</v>
      </c>
      <c r="K485" s="80">
        <v>1</v>
      </c>
      <c r="L485" s="80">
        <v>6</v>
      </c>
      <c r="M485" s="79" t="s">
        <v>1470</v>
      </c>
      <c r="N485" s="79" t="s">
        <v>1549</v>
      </c>
      <c r="O485" s="80">
        <v>5</v>
      </c>
      <c r="P485" s="80">
        <v>507</v>
      </c>
      <c r="Q485" s="80">
        <v>2007</v>
      </c>
      <c r="R485" s="79" t="s">
        <v>70</v>
      </c>
    </row>
    <row r="486" spans="1:18" ht="27">
      <c r="A486" s="79" t="s">
        <v>16</v>
      </c>
      <c r="B486" s="79" t="s">
        <v>29</v>
      </c>
      <c r="C486" s="79" t="s">
        <v>6</v>
      </c>
      <c r="D486" s="36" t="str">
        <f t="shared" si="7"/>
        <v>Public</v>
      </c>
      <c r="E486" s="80">
        <v>728</v>
      </c>
      <c r="F486" s="80">
        <v>728</v>
      </c>
      <c r="G486" s="79" t="s">
        <v>627</v>
      </c>
      <c r="H486" s="80">
        <v>230</v>
      </c>
      <c r="I486" s="80">
        <v>1</v>
      </c>
      <c r="J486" s="80">
        <v>1</v>
      </c>
      <c r="K486" s="80">
        <v>1</v>
      </c>
      <c r="L486" s="80">
        <v>6</v>
      </c>
      <c r="M486" s="79" t="s">
        <v>1470</v>
      </c>
      <c r="N486" s="79" t="s">
        <v>1546</v>
      </c>
      <c r="O486" s="80">
        <v>5</v>
      </c>
      <c r="P486" s="80">
        <v>504</v>
      </c>
      <c r="Q486" s="80">
        <v>1994</v>
      </c>
      <c r="R486" s="79" t="s">
        <v>70</v>
      </c>
    </row>
    <row r="487" spans="1:18" ht="27">
      <c r="A487" s="79" t="s">
        <v>16</v>
      </c>
      <c r="B487" s="79" t="s">
        <v>29</v>
      </c>
      <c r="C487" s="79" t="s">
        <v>6</v>
      </c>
      <c r="D487" s="36" t="str">
        <f t="shared" si="7"/>
        <v>Public</v>
      </c>
      <c r="E487" s="80">
        <v>730</v>
      </c>
      <c r="F487" s="80">
        <v>730</v>
      </c>
      <c r="G487" s="79" t="s">
        <v>629</v>
      </c>
      <c r="H487" s="80">
        <v>130</v>
      </c>
      <c r="I487" s="80">
        <v>1</v>
      </c>
      <c r="J487" s="80">
        <v>1</v>
      </c>
      <c r="K487" s="80">
        <v>1</v>
      </c>
      <c r="L487" s="80">
        <v>6</v>
      </c>
      <c r="M487" s="79" t="s">
        <v>1470</v>
      </c>
      <c r="N487" s="79" t="s">
        <v>1558</v>
      </c>
      <c r="O487" s="80">
        <v>5</v>
      </c>
      <c r="P487" s="80">
        <v>503</v>
      </c>
      <c r="Q487" s="80">
        <v>1991</v>
      </c>
      <c r="R487" s="79" t="s">
        <v>70</v>
      </c>
    </row>
    <row r="488" spans="1:18" ht="27">
      <c r="A488" s="79" t="s">
        <v>16</v>
      </c>
      <c r="B488" s="79" t="s">
        <v>29</v>
      </c>
      <c r="C488" s="79" t="s">
        <v>6</v>
      </c>
      <c r="D488" s="36" t="str">
        <f t="shared" si="7"/>
        <v>Public</v>
      </c>
      <c r="E488" s="80">
        <v>733</v>
      </c>
      <c r="F488" s="80">
        <v>733</v>
      </c>
      <c r="G488" s="79" t="s">
        <v>630</v>
      </c>
      <c r="H488" s="80">
        <v>34</v>
      </c>
      <c r="I488" s="80">
        <v>1</v>
      </c>
      <c r="J488" s="80">
        <v>1</v>
      </c>
      <c r="K488" s="80">
        <v>1</v>
      </c>
      <c r="L488" s="80">
        <v>4</v>
      </c>
      <c r="M488" s="79" t="s">
        <v>1470</v>
      </c>
      <c r="N488" s="79" t="s">
        <v>1544</v>
      </c>
      <c r="O488" s="80">
        <v>5</v>
      </c>
      <c r="P488" s="80">
        <v>504</v>
      </c>
      <c r="Q488" s="80">
        <v>2006</v>
      </c>
      <c r="R488" s="79" t="s">
        <v>70</v>
      </c>
    </row>
    <row r="489" spans="1:18" ht="40.5">
      <c r="A489" s="79" t="s">
        <v>16</v>
      </c>
      <c r="B489" s="79" t="s">
        <v>29</v>
      </c>
      <c r="C489" s="79" t="s">
        <v>6</v>
      </c>
      <c r="D489" s="36" t="str">
        <f t="shared" si="7"/>
        <v>Public</v>
      </c>
      <c r="E489" s="80">
        <v>766</v>
      </c>
      <c r="F489" s="80">
        <v>766</v>
      </c>
      <c r="G489" s="79" t="s">
        <v>632</v>
      </c>
      <c r="H489" s="80">
        <v>85</v>
      </c>
      <c r="I489" s="80">
        <v>1</v>
      </c>
      <c r="J489" s="80">
        <v>1</v>
      </c>
      <c r="K489" s="80">
        <v>1</v>
      </c>
      <c r="L489" s="80">
        <v>6</v>
      </c>
      <c r="M489" s="79" t="s">
        <v>1470</v>
      </c>
      <c r="N489" s="79" t="s">
        <v>1541</v>
      </c>
      <c r="O489" s="80">
        <v>5</v>
      </c>
      <c r="P489" s="80">
        <v>502</v>
      </c>
      <c r="Q489" s="80">
        <v>2007</v>
      </c>
      <c r="R489" s="79" t="s">
        <v>70</v>
      </c>
    </row>
    <row r="490" spans="1:18" ht="27">
      <c r="A490" s="79" t="s">
        <v>16</v>
      </c>
      <c r="B490" s="79" t="s">
        <v>29</v>
      </c>
      <c r="C490" s="79" t="s">
        <v>6</v>
      </c>
      <c r="D490" s="36" t="str">
        <f t="shared" si="7"/>
        <v>Public</v>
      </c>
      <c r="E490" s="80">
        <v>773</v>
      </c>
      <c r="F490" s="80">
        <v>773</v>
      </c>
      <c r="G490" s="79" t="s">
        <v>633</v>
      </c>
      <c r="H490" s="80">
        <v>56</v>
      </c>
      <c r="I490" s="80">
        <v>1</v>
      </c>
      <c r="J490" s="80">
        <v>1</v>
      </c>
      <c r="K490" s="80">
        <v>1</v>
      </c>
      <c r="L490" s="80">
        <v>6</v>
      </c>
      <c r="M490" s="79" t="s">
        <v>1470</v>
      </c>
      <c r="N490" s="79" t="s">
        <v>1557</v>
      </c>
      <c r="O490" s="80">
        <v>5</v>
      </c>
      <c r="P490" s="80">
        <v>506</v>
      </c>
      <c r="Q490" s="80">
        <v>2009</v>
      </c>
      <c r="R490" s="79" t="s">
        <v>70</v>
      </c>
    </row>
    <row r="491" spans="1:18" ht="27">
      <c r="A491" s="79" t="s">
        <v>16</v>
      </c>
      <c r="B491" s="79" t="s">
        <v>29</v>
      </c>
      <c r="C491" s="79" t="s">
        <v>6</v>
      </c>
      <c r="D491" s="36" t="str">
        <f t="shared" si="7"/>
        <v>Public</v>
      </c>
      <c r="E491" s="80">
        <v>832</v>
      </c>
      <c r="F491" s="80">
        <v>832</v>
      </c>
      <c r="G491" s="79" t="s">
        <v>634</v>
      </c>
      <c r="H491" s="80">
        <v>98</v>
      </c>
      <c r="I491" s="80">
        <v>1</v>
      </c>
      <c r="J491" s="80">
        <v>1</v>
      </c>
      <c r="K491" s="80">
        <v>1</v>
      </c>
      <c r="L491" s="80">
        <v>6</v>
      </c>
      <c r="M491" s="79" t="s">
        <v>1470</v>
      </c>
      <c r="N491" s="79" t="s">
        <v>1547</v>
      </c>
      <c r="O491" s="80">
        <v>5</v>
      </c>
      <c r="P491" s="80">
        <v>507</v>
      </c>
      <c r="Q491" s="80">
        <v>1997</v>
      </c>
      <c r="R491" s="79" t="s">
        <v>70</v>
      </c>
    </row>
    <row r="492" spans="1:18" ht="27">
      <c r="A492" s="79" t="s">
        <v>16</v>
      </c>
      <c r="B492" s="79" t="s">
        <v>29</v>
      </c>
      <c r="C492" s="79" t="s">
        <v>6</v>
      </c>
      <c r="D492" s="36" t="str">
        <f t="shared" si="7"/>
        <v>Public</v>
      </c>
      <c r="E492" s="80">
        <v>833</v>
      </c>
      <c r="F492" s="80">
        <v>833</v>
      </c>
      <c r="G492" s="79" t="s">
        <v>635</v>
      </c>
      <c r="H492" s="80">
        <v>116</v>
      </c>
      <c r="I492" s="80">
        <v>1</v>
      </c>
      <c r="J492" s="80">
        <v>1</v>
      </c>
      <c r="K492" s="80">
        <v>1</v>
      </c>
      <c r="L492" s="80">
        <v>6</v>
      </c>
      <c r="M492" s="79" t="s">
        <v>1470</v>
      </c>
      <c r="N492" s="79" t="s">
        <v>1545</v>
      </c>
      <c r="O492" s="80">
        <v>5</v>
      </c>
      <c r="P492" s="80">
        <v>507</v>
      </c>
      <c r="Q492" s="80">
        <v>1987</v>
      </c>
      <c r="R492" s="79" t="s">
        <v>70</v>
      </c>
    </row>
    <row r="493" spans="1:18" ht="27">
      <c r="A493" s="79" t="s">
        <v>16</v>
      </c>
      <c r="B493" s="79" t="s">
        <v>29</v>
      </c>
      <c r="C493" s="79" t="s">
        <v>6</v>
      </c>
      <c r="D493" s="36" t="str">
        <f t="shared" si="7"/>
        <v>Public</v>
      </c>
      <c r="E493" s="80">
        <v>834</v>
      </c>
      <c r="F493" s="80">
        <v>834</v>
      </c>
      <c r="G493" s="79" t="s">
        <v>636</v>
      </c>
      <c r="H493" s="80">
        <v>78</v>
      </c>
      <c r="I493" s="80">
        <v>1</v>
      </c>
      <c r="J493" s="80">
        <v>1</v>
      </c>
      <c r="K493" s="80">
        <v>1</v>
      </c>
      <c r="L493" s="80">
        <v>6</v>
      </c>
      <c r="M493" s="79" t="s">
        <v>1470</v>
      </c>
      <c r="N493" s="79" t="s">
        <v>1549</v>
      </c>
      <c r="O493" s="80">
        <v>5</v>
      </c>
      <c r="P493" s="80">
        <v>507</v>
      </c>
      <c r="Q493" s="80">
        <v>2003</v>
      </c>
      <c r="R493" s="79" t="s">
        <v>70</v>
      </c>
    </row>
    <row r="494" spans="1:18" ht="27">
      <c r="A494" s="79" t="s">
        <v>16</v>
      </c>
      <c r="B494" s="79" t="s">
        <v>29</v>
      </c>
      <c r="C494" s="79" t="s">
        <v>6</v>
      </c>
      <c r="D494" s="36" t="str">
        <f t="shared" si="7"/>
        <v>Public</v>
      </c>
      <c r="E494" s="80">
        <v>835</v>
      </c>
      <c r="F494" s="80">
        <v>835</v>
      </c>
      <c r="G494" s="79" t="s">
        <v>637</v>
      </c>
      <c r="H494" s="80">
        <v>91</v>
      </c>
      <c r="I494" s="80">
        <v>1</v>
      </c>
      <c r="J494" s="80">
        <v>1</v>
      </c>
      <c r="K494" s="80">
        <v>1</v>
      </c>
      <c r="L494" s="80">
        <v>6</v>
      </c>
      <c r="M494" s="79" t="s">
        <v>1470</v>
      </c>
      <c r="N494" s="79" t="s">
        <v>1547</v>
      </c>
      <c r="O494" s="80">
        <v>5</v>
      </c>
      <c r="P494" s="80">
        <v>507</v>
      </c>
      <c r="Q494" s="80">
        <v>2004</v>
      </c>
      <c r="R494" s="79" t="s">
        <v>70</v>
      </c>
    </row>
    <row r="495" spans="1:18" ht="27">
      <c r="A495" s="79" t="s">
        <v>16</v>
      </c>
      <c r="B495" s="79" t="s">
        <v>29</v>
      </c>
      <c r="C495" s="79" t="s">
        <v>6</v>
      </c>
      <c r="D495" s="36" t="str">
        <f t="shared" si="7"/>
        <v>Public</v>
      </c>
      <c r="E495" s="80">
        <v>836</v>
      </c>
      <c r="F495" s="80">
        <v>836</v>
      </c>
      <c r="G495" s="79" t="s">
        <v>638</v>
      </c>
      <c r="H495" s="80">
        <v>106</v>
      </c>
      <c r="I495" s="80">
        <v>1</v>
      </c>
      <c r="J495" s="80">
        <v>1</v>
      </c>
      <c r="K495" s="80">
        <v>1</v>
      </c>
      <c r="L495" s="80">
        <v>6</v>
      </c>
      <c r="M495" s="79" t="s">
        <v>1470</v>
      </c>
      <c r="N495" s="79" t="s">
        <v>1543</v>
      </c>
      <c r="O495" s="80">
        <v>5</v>
      </c>
      <c r="P495" s="80">
        <v>503</v>
      </c>
      <c r="Q495" s="80">
        <v>2002</v>
      </c>
      <c r="R495" s="79" t="s">
        <v>70</v>
      </c>
    </row>
    <row r="496" spans="1:18" ht="27">
      <c r="A496" s="79" t="s">
        <v>16</v>
      </c>
      <c r="B496" s="79" t="s">
        <v>29</v>
      </c>
      <c r="C496" s="79" t="s">
        <v>6</v>
      </c>
      <c r="D496" s="36" t="str">
        <f t="shared" si="7"/>
        <v>Public</v>
      </c>
      <c r="E496" s="80">
        <v>837</v>
      </c>
      <c r="F496" s="80">
        <v>837</v>
      </c>
      <c r="G496" s="79" t="s">
        <v>639</v>
      </c>
      <c r="H496" s="80">
        <v>179</v>
      </c>
      <c r="I496" s="80">
        <v>1</v>
      </c>
      <c r="J496" s="80">
        <v>1</v>
      </c>
      <c r="K496" s="80">
        <v>1</v>
      </c>
      <c r="L496" s="80">
        <v>6</v>
      </c>
      <c r="M496" s="79" t="s">
        <v>1470</v>
      </c>
      <c r="N496" s="79" t="s">
        <v>1542</v>
      </c>
      <c r="O496" s="80">
        <v>5</v>
      </c>
      <c r="P496" s="80">
        <v>505</v>
      </c>
      <c r="Q496" s="80">
        <v>1994</v>
      </c>
      <c r="R496" s="79" t="s">
        <v>70</v>
      </c>
    </row>
    <row r="497" spans="1:18" ht="27">
      <c r="A497" s="79" t="s">
        <v>16</v>
      </c>
      <c r="B497" s="79" t="s">
        <v>29</v>
      </c>
      <c r="C497" s="79" t="s">
        <v>6</v>
      </c>
      <c r="D497" s="36" t="str">
        <f t="shared" si="7"/>
        <v>Public</v>
      </c>
      <c r="E497" s="80">
        <v>838</v>
      </c>
      <c r="F497" s="80">
        <v>838</v>
      </c>
      <c r="G497" s="79" t="s">
        <v>640</v>
      </c>
      <c r="H497" s="80">
        <v>138</v>
      </c>
      <c r="I497" s="80">
        <v>1</v>
      </c>
      <c r="J497" s="80">
        <v>1</v>
      </c>
      <c r="K497" s="80">
        <v>1</v>
      </c>
      <c r="L497" s="80">
        <v>6</v>
      </c>
      <c r="M497" s="79" t="s">
        <v>1470</v>
      </c>
      <c r="N497" s="79" t="s">
        <v>1552</v>
      </c>
      <c r="O497" s="80">
        <v>5</v>
      </c>
      <c r="P497" s="80">
        <v>505</v>
      </c>
      <c r="Q497" s="80">
        <v>1992</v>
      </c>
      <c r="R497" s="79" t="s">
        <v>70</v>
      </c>
    </row>
    <row r="498" spans="1:18" ht="40.5">
      <c r="A498" s="79" t="s">
        <v>16</v>
      </c>
      <c r="B498" s="79" t="s">
        <v>29</v>
      </c>
      <c r="C498" s="79" t="s">
        <v>6</v>
      </c>
      <c r="D498" s="36" t="str">
        <f t="shared" si="7"/>
        <v>Public</v>
      </c>
      <c r="E498" s="80">
        <v>841</v>
      </c>
      <c r="F498" s="80">
        <v>841</v>
      </c>
      <c r="G498" s="79" t="s">
        <v>641</v>
      </c>
      <c r="H498" s="80">
        <v>137</v>
      </c>
      <c r="I498" s="80">
        <v>1</v>
      </c>
      <c r="J498" s="80">
        <v>1</v>
      </c>
      <c r="K498" s="80">
        <v>1</v>
      </c>
      <c r="L498" s="80">
        <v>6</v>
      </c>
      <c r="M498" s="79" t="s">
        <v>1470</v>
      </c>
      <c r="N498" s="79" t="s">
        <v>1542</v>
      </c>
      <c r="O498" s="80">
        <v>5</v>
      </c>
      <c r="P498" s="80">
        <v>505</v>
      </c>
      <c r="Q498" s="80">
        <v>1985</v>
      </c>
      <c r="R498" s="79" t="s">
        <v>70</v>
      </c>
    </row>
    <row r="499" spans="1:18" ht="27">
      <c r="A499" s="79" t="s">
        <v>16</v>
      </c>
      <c r="B499" s="79" t="s">
        <v>29</v>
      </c>
      <c r="C499" s="79" t="s">
        <v>6</v>
      </c>
      <c r="D499" s="36" t="str">
        <f t="shared" si="7"/>
        <v>Public</v>
      </c>
      <c r="E499" s="80">
        <v>842</v>
      </c>
      <c r="F499" s="80">
        <v>842</v>
      </c>
      <c r="G499" s="79" t="s">
        <v>642</v>
      </c>
      <c r="H499" s="80">
        <v>171</v>
      </c>
      <c r="I499" s="80">
        <v>1</v>
      </c>
      <c r="J499" s="80">
        <v>1</v>
      </c>
      <c r="K499" s="80">
        <v>1</v>
      </c>
      <c r="L499" s="80">
        <v>6</v>
      </c>
      <c r="M499" s="79" t="s">
        <v>1470</v>
      </c>
      <c r="N499" s="79" t="s">
        <v>1556</v>
      </c>
      <c r="O499" s="80">
        <v>5</v>
      </c>
      <c r="P499" s="80">
        <v>506</v>
      </c>
      <c r="Q499" s="80">
        <v>1988</v>
      </c>
      <c r="R499" s="79" t="s">
        <v>70</v>
      </c>
    </row>
    <row r="500" spans="1:18" ht="27">
      <c r="A500" s="79" t="s">
        <v>16</v>
      </c>
      <c r="B500" s="79" t="s">
        <v>29</v>
      </c>
      <c r="C500" s="79" t="s">
        <v>6</v>
      </c>
      <c r="D500" s="36" t="str">
        <f t="shared" si="7"/>
        <v>Public</v>
      </c>
      <c r="E500" s="80">
        <v>845</v>
      </c>
      <c r="F500" s="80">
        <v>845</v>
      </c>
      <c r="G500" s="79" t="s">
        <v>644</v>
      </c>
      <c r="H500" s="80">
        <v>82</v>
      </c>
      <c r="I500" s="80">
        <v>1</v>
      </c>
      <c r="J500" s="80">
        <v>1</v>
      </c>
      <c r="K500" s="80">
        <v>1</v>
      </c>
      <c r="L500" s="80">
        <v>6</v>
      </c>
      <c r="M500" s="79" t="s">
        <v>1470</v>
      </c>
      <c r="N500" s="79" t="s">
        <v>1550</v>
      </c>
      <c r="O500" s="80">
        <v>5</v>
      </c>
      <c r="P500" s="80">
        <v>504</v>
      </c>
      <c r="Q500" s="80">
        <v>2003</v>
      </c>
      <c r="R500" s="79" t="s">
        <v>70</v>
      </c>
    </row>
    <row r="501" spans="1:18" ht="27">
      <c r="A501" s="79" t="s">
        <v>16</v>
      </c>
      <c r="B501" s="79" t="s">
        <v>29</v>
      </c>
      <c r="C501" s="79" t="s">
        <v>6</v>
      </c>
      <c r="D501" s="36" t="str">
        <f t="shared" si="7"/>
        <v>Public</v>
      </c>
      <c r="E501" s="80">
        <v>849</v>
      </c>
      <c r="F501" s="80">
        <v>849</v>
      </c>
      <c r="G501" s="79" t="s">
        <v>647</v>
      </c>
      <c r="H501" s="80">
        <v>49</v>
      </c>
      <c r="I501" s="80">
        <v>1</v>
      </c>
      <c r="J501" s="80">
        <v>1</v>
      </c>
      <c r="K501" s="80">
        <v>1</v>
      </c>
      <c r="L501" s="80">
        <v>6</v>
      </c>
      <c r="M501" s="79" t="s">
        <v>1470</v>
      </c>
      <c r="N501" s="79" t="s">
        <v>1554</v>
      </c>
      <c r="O501" s="80">
        <v>5</v>
      </c>
      <c r="P501" s="80">
        <v>505</v>
      </c>
      <c r="Q501" s="80">
        <v>2003</v>
      </c>
      <c r="R501" s="79" t="s">
        <v>70</v>
      </c>
    </row>
    <row r="502" spans="1:18" ht="27">
      <c r="A502" s="79" t="s">
        <v>16</v>
      </c>
      <c r="B502" s="79" t="s">
        <v>29</v>
      </c>
      <c r="C502" s="79" t="s">
        <v>6</v>
      </c>
      <c r="D502" s="36" t="str">
        <f t="shared" si="7"/>
        <v>Public</v>
      </c>
      <c r="E502" s="80">
        <v>852</v>
      </c>
      <c r="F502" s="80">
        <v>852</v>
      </c>
      <c r="G502" s="79" t="s">
        <v>648</v>
      </c>
      <c r="H502" s="80">
        <v>119</v>
      </c>
      <c r="I502" s="80">
        <v>1</v>
      </c>
      <c r="J502" s="80">
        <v>1</v>
      </c>
      <c r="K502" s="80">
        <v>1</v>
      </c>
      <c r="L502" s="80">
        <v>6</v>
      </c>
      <c r="M502" s="79" t="s">
        <v>1470</v>
      </c>
      <c r="N502" s="79" t="s">
        <v>1539</v>
      </c>
      <c r="O502" s="80">
        <v>5</v>
      </c>
      <c r="P502" s="80">
        <v>501</v>
      </c>
      <c r="Q502" s="80">
        <v>2001</v>
      </c>
      <c r="R502" s="79" t="s">
        <v>70</v>
      </c>
    </row>
    <row r="503" spans="1:18" ht="40.5">
      <c r="A503" s="79" t="s">
        <v>16</v>
      </c>
      <c r="B503" s="79" t="s">
        <v>29</v>
      </c>
      <c r="C503" s="79" t="s">
        <v>6</v>
      </c>
      <c r="D503" s="36" t="str">
        <f t="shared" si="7"/>
        <v>Public</v>
      </c>
      <c r="E503" s="80">
        <v>853</v>
      </c>
      <c r="F503" s="80">
        <v>853</v>
      </c>
      <c r="G503" s="79" t="s">
        <v>649</v>
      </c>
      <c r="H503" s="80">
        <v>146</v>
      </c>
      <c r="I503" s="80">
        <v>1</v>
      </c>
      <c r="J503" s="80">
        <v>1</v>
      </c>
      <c r="K503" s="80">
        <v>1</v>
      </c>
      <c r="L503" s="80">
        <v>6</v>
      </c>
      <c r="M503" s="79" t="s">
        <v>1470</v>
      </c>
      <c r="N503" s="79" t="s">
        <v>1557</v>
      </c>
      <c r="O503" s="80">
        <v>5</v>
      </c>
      <c r="P503" s="80">
        <v>506</v>
      </c>
      <c r="Q503" s="80">
        <v>1991</v>
      </c>
      <c r="R503" s="79" t="s">
        <v>70</v>
      </c>
    </row>
    <row r="504" spans="1:18" ht="40.5">
      <c r="A504" s="79" t="s">
        <v>16</v>
      </c>
      <c r="B504" s="79" t="s">
        <v>29</v>
      </c>
      <c r="C504" s="79" t="s">
        <v>6</v>
      </c>
      <c r="D504" s="36" t="str">
        <f t="shared" si="7"/>
        <v>Public</v>
      </c>
      <c r="E504" s="80">
        <v>955</v>
      </c>
      <c r="F504" s="80">
        <v>955</v>
      </c>
      <c r="G504" s="79" t="s">
        <v>650</v>
      </c>
      <c r="H504" s="80">
        <v>97</v>
      </c>
      <c r="I504" s="80">
        <v>1</v>
      </c>
      <c r="J504" s="80">
        <v>1</v>
      </c>
      <c r="K504" s="80">
        <v>1</v>
      </c>
      <c r="L504" s="80">
        <v>5</v>
      </c>
      <c r="M504" s="79" t="s">
        <v>1470</v>
      </c>
      <c r="N504" s="79" t="s">
        <v>1551</v>
      </c>
      <c r="O504" s="80">
        <v>5</v>
      </c>
      <c r="P504" s="80">
        <v>505</v>
      </c>
      <c r="Q504" s="80">
        <v>2005</v>
      </c>
      <c r="R504" s="79" t="s">
        <v>70</v>
      </c>
    </row>
    <row r="505" spans="1:18" ht="27">
      <c r="A505" s="79" t="s">
        <v>16</v>
      </c>
      <c r="B505" s="79" t="s">
        <v>29</v>
      </c>
      <c r="C505" s="79" t="s">
        <v>6</v>
      </c>
      <c r="D505" s="36" t="str">
        <f t="shared" si="7"/>
        <v>Public</v>
      </c>
      <c r="E505" s="80">
        <v>956</v>
      </c>
      <c r="F505" s="80">
        <v>956</v>
      </c>
      <c r="G505" s="79" t="s">
        <v>651</v>
      </c>
      <c r="H505" s="80">
        <v>55</v>
      </c>
      <c r="I505" s="80">
        <v>1</v>
      </c>
      <c r="J505" s="80">
        <v>1</v>
      </c>
      <c r="K505" s="80">
        <v>1</v>
      </c>
      <c r="L505" s="80">
        <v>3</v>
      </c>
      <c r="M505" s="79" t="s">
        <v>1470</v>
      </c>
      <c r="N505" s="79" t="s">
        <v>1548</v>
      </c>
      <c r="O505" s="80">
        <v>5</v>
      </c>
      <c r="P505" s="80">
        <v>504</v>
      </c>
      <c r="Q505" s="80">
        <v>2009</v>
      </c>
      <c r="R505" s="79" t="s">
        <v>70</v>
      </c>
    </row>
    <row r="506" spans="1:18" ht="27">
      <c r="A506" s="79" t="s">
        <v>16</v>
      </c>
      <c r="B506" s="79" t="s">
        <v>29</v>
      </c>
      <c r="C506" s="79" t="s">
        <v>6</v>
      </c>
      <c r="D506" s="36" t="str">
        <f t="shared" si="7"/>
        <v>Public</v>
      </c>
      <c r="E506" s="80">
        <v>962</v>
      </c>
      <c r="F506" s="80">
        <v>962</v>
      </c>
      <c r="G506" s="79" t="s">
        <v>654</v>
      </c>
      <c r="H506" s="80">
        <v>55</v>
      </c>
      <c r="I506" s="80">
        <v>1</v>
      </c>
      <c r="J506" s="80">
        <v>1</v>
      </c>
      <c r="K506" s="80">
        <v>1</v>
      </c>
      <c r="L506" s="80">
        <v>4</v>
      </c>
      <c r="M506" s="79" t="s">
        <v>1470</v>
      </c>
      <c r="N506" s="79" t="s">
        <v>1548</v>
      </c>
      <c r="O506" s="80">
        <v>5</v>
      </c>
      <c r="P506" s="80">
        <v>504</v>
      </c>
      <c r="Q506" s="80">
        <v>2008</v>
      </c>
      <c r="R506" s="79" t="s">
        <v>70</v>
      </c>
    </row>
    <row r="507" spans="1:18" ht="40.5">
      <c r="A507" s="79" t="s">
        <v>16</v>
      </c>
      <c r="B507" s="79" t="s">
        <v>29</v>
      </c>
      <c r="C507" s="79" t="s">
        <v>6</v>
      </c>
      <c r="D507" s="36" t="str">
        <f t="shared" si="7"/>
        <v>Public</v>
      </c>
      <c r="E507" s="80">
        <v>1233</v>
      </c>
      <c r="F507" s="80">
        <v>1234</v>
      </c>
      <c r="G507" s="79" t="s">
        <v>671</v>
      </c>
      <c r="H507" s="80">
        <v>52</v>
      </c>
      <c r="I507" s="80">
        <v>1</v>
      </c>
      <c r="J507" s="80">
        <v>1</v>
      </c>
      <c r="K507" s="80">
        <v>1</v>
      </c>
      <c r="L507" s="80">
        <v>4</v>
      </c>
      <c r="M507" s="79" t="s">
        <v>1470</v>
      </c>
      <c r="N507" s="79" t="s">
        <v>1558</v>
      </c>
      <c r="O507" s="80">
        <v>5</v>
      </c>
      <c r="P507" s="80">
        <v>503</v>
      </c>
      <c r="Q507" s="80">
        <v>2008</v>
      </c>
      <c r="R507" s="79" t="s">
        <v>70</v>
      </c>
    </row>
    <row r="508" spans="1:18" ht="27">
      <c r="A508" s="79" t="s">
        <v>16</v>
      </c>
      <c r="B508" s="79" t="s">
        <v>29</v>
      </c>
      <c r="C508" s="79" t="s">
        <v>6</v>
      </c>
      <c r="D508" s="36" t="str">
        <f t="shared" si="7"/>
        <v>Public</v>
      </c>
      <c r="E508" s="80">
        <v>1317</v>
      </c>
      <c r="F508" s="80">
        <v>2261</v>
      </c>
      <c r="G508" s="79" t="s">
        <v>672</v>
      </c>
      <c r="H508" s="80">
        <v>62</v>
      </c>
      <c r="I508" s="80">
        <v>1</v>
      </c>
      <c r="J508" s="80">
        <v>1</v>
      </c>
      <c r="K508" s="80">
        <v>1</v>
      </c>
      <c r="L508" s="80">
        <v>6</v>
      </c>
      <c r="M508" s="79" t="s">
        <v>1470</v>
      </c>
      <c r="N508" s="79" t="s">
        <v>1554</v>
      </c>
      <c r="O508" s="80">
        <v>5</v>
      </c>
      <c r="P508" s="80">
        <v>505</v>
      </c>
      <c r="Q508" s="80">
        <v>2007</v>
      </c>
      <c r="R508" s="79" t="s">
        <v>70</v>
      </c>
    </row>
    <row r="509" spans="1:18" ht="27">
      <c r="A509" s="79" t="s">
        <v>16</v>
      </c>
      <c r="B509" s="79" t="s">
        <v>29</v>
      </c>
      <c r="C509" s="79" t="s">
        <v>6</v>
      </c>
      <c r="D509" s="36" t="str">
        <f t="shared" si="7"/>
        <v>Public</v>
      </c>
      <c r="E509" s="80">
        <v>1318</v>
      </c>
      <c r="F509" s="80">
        <v>2262</v>
      </c>
      <c r="G509" s="79" t="s">
        <v>673</v>
      </c>
      <c r="H509" s="80">
        <v>69</v>
      </c>
      <c r="I509" s="80">
        <v>1</v>
      </c>
      <c r="J509" s="80">
        <v>1</v>
      </c>
      <c r="K509" s="80">
        <v>1</v>
      </c>
      <c r="L509" s="80">
        <v>6</v>
      </c>
      <c r="M509" s="79" t="s">
        <v>1470</v>
      </c>
      <c r="N509" s="79" t="s">
        <v>1542</v>
      </c>
      <c r="O509" s="80">
        <v>5</v>
      </c>
      <c r="P509" s="80">
        <v>505</v>
      </c>
      <c r="Q509" s="80">
        <v>2007</v>
      </c>
      <c r="R509" s="79" t="s">
        <v>70</v>
      </c>
    </row>
    <row r="510" spans="1:18" ht="40.5">
      <c r="A510" s="79" t="s">
        <v>16</v>
      </c>
      <c r="B510" s="79" t="s">
        <v>29</v>
      </c>
      <c r="C510" s="79" t="s">
        <v>6</v>
      </c>
      <c r="D510" s="36" t="str">
        <f t="shared" si="7"/>
        <v>Public</v>
      </c>
      <c r="E510" s="80">
        <v>1322</v>
      </c>
      <c r="F510" s="80">
        <v>2266</v>
      </c>
      <c r="G510" s="79" t="s">
        <v>674</v>
      </c>
      <c r="H510" s="80">
        <v>52</v>
      </c>
      <c r="I510" s="80">
        <v>1</v>
      </c>
      <c r="J510" s="80">
        <v>1</v>
      </c>
      <c r="K510" s="80">
        <v>1</v>
      </c>
      <c r="L510" s="80">
        <v>4</v>
      </c>
      <c r="M510" s="79" t="s">
        <v>1470</v>
      </c>
      <c r="N510" s="79" t="s">
        <v>1540</v>
      </c>
      <c r="O510" s="80">
        <v>5</v>
      </c>
      <c r="P510" s="80">
        <v>502</v>
      </c>
      <c r="Q510" s="80">
        <v>2007</v>
      </c>
      <c r="R510" s="79" t="s">
        <v>70</v>
      </c>
    </row>
    <row r="511" spans="1:18" ht="40.5">
      <c r="A511" s="79" t="s">
        <v>16</v>
      </c>
      <c r="B511" s="79" t="s">
        <v>29</v>
      </c>
      <c r="C511" s="79" t="s">
        <v>6</v>
      </c>
      <c r="D511" s="36" t="str">
        <f t="shared" si="7"/>
        <v>Public</v>
      </c>
      <c r="E511" s="80">
        <v>1355</v>
      </c>
      <c r="F511" s="80">
        <v>2302</v>
      </c>
      <c r="G511" s="79" t="s">
        <v>675</v>
      </c>
      <c r="H511" s="80">
        <v>48</v>
      </c>
      <c r="I511" s="80">
        <v>1</v>
      </c>
      <c r="J511" s="80">
        <v>1</v>
      </c>
      <c r="K511" s="80">
        <v>1</v>
      </c>
      <c r="L511" s="80">
        <v>6</v>
      </c>
      <c r="M511" s="79" t="s">
        <v>1470</v>
      </c>
      <c r="N511" s="79" t="s">
        <v>1543</v>
      </c>
      <c r="O511" s="80">
        <v>5</v>
      </c>
      <c r="P511" s="80">
        <v>503</v>
      </c>
      <c r="Q511" s="80">
        <v>2003</v>
      </c>
      <c r="R511" s="79" t="s">
        <v>70</v>
      </c>
    </row>
    <row r="512" spans="1:18" ht="27">
      <c r="A512" s="79" t="s">
        <v>16</v>
      </c>
      <c r="B512" s="79" t="s">
        <v>29</v>
      </c>
      <c r="C512" s="79" t="s">
        <v>6</v>
      </c>
      <c r="D512" s="36" t="str">
        <f t="shared" si="7"/>
        <v>Public</v>
      </c>
      <c r="E512" s="80">
        <v>1356</v>
      </c>
      <c r="F512" s="80">
        <v>2303</v>
      </c>
      <c r="G512" s="79" t="s">
        <v>676</v>
      </c>
      <c r="H512" s="80">
        <v>90</v>
      </c>
      <c r="I512" s="80">
        <v>1</v>
      </c>
      <c r="J512" s="80">
        <v>1</v>
      </c>
      <c r="K512" s="80">
        <v>1</v>
      </c>
      <c r="L512" s="80">
        <v>6</v>
      </c>
      <c r="M512" s="79" t="s">
        <v>1470</v>
      </c>
      <c r="N512" s="79" t="s">
        <v>1547</v>
      </c>
      <c r="O512" s="80">
        <v>5</v>
      </c>
      <c r="P512" s="80">
        <v>507</v>
      </c>
      <c r="Q512" s="80">
        <v>2009</v>
      </c>
      <c r="R512" s="79" t="s">
        <v>70</v>
      </c>
    </row>
    <row r="513" spans="1:18" ht="27">
      <c r="A513" s="79" t="s">
        <v>16</v>
      </c>
      <c r="B513" s="79" t="s">
        <v>29</v>
      </c>
      <c r="C513" s="79" t="s">
        <v>6</v>
      </c>
      <c r="D513" s="36" t="str">
        <f t="shared" si="7"/>
        <v>Public</v>
      </c>
      <c r="E513" s="80">
        <v>1357</v>
      </c>
      <c r="F513" s="80">
        <v>2304</v>
      </c>
      <c r="G513" s="79" t="s">
        <v>677</v>
      </c>
      <c r="H513" s="80">
        <v>52</v>
      </c>
      <c r="I513" s="80">
        <v>1</v>
      </c>
      <c r="J513" s="80">
        <v>1</v>
      </c>
      <c r="K513" s="80">
        <v>1</v>
      </c>
      <c r="L513" s="80">
        <v>6</v>
      </c>
      <c r="M513" s="79" t="s">
        <v>1470</v>
      </c>
      <c r="N513" s="79" t="s">
        <v>1548</v>
      </c>
      <c r="O513" s="80">
        <v>5</v>
      </c>
      <c r="P513" s="80">
        <v>504</v>
      </c>
      <c r="Q513" s="80">
        <v>2007</v>
      </c>
      <c r="R513" s="79" t="s">
        <v>70</v>
      </c>
    </row>
    <row r="514" spans="1:18" ht="40.5">
      <c r="A514" s="79" t="s">
        <v>16</v>
      </c>
      <c r="B514" s="79" t="s">
        <v>29</v>
      </c>
      <c r="C514" s="79" t="s">
        <v>6</v>
      </c>
      <c r="D514" s="36" t="str">
        <f t="shared" ref="D514:D577" si="8">IF(C514="Catholic", "Private", C514)</f>
        <v>Public</v>
      </c>
      <c r="E514" s="80">
        <v>1358</v>
      </c>
      <c r="F514" s="80">
        <v>2305</v>
      </c>
      <c r="G514" s="79" t="s">
        <v>678</v>
      </c>
      <c r="H514" s="80">
        <v>54</v>
      </c>
      <c r="I514" s="80">
        <v>1</v>
      </c>
      <c r="J514" s="80">
        <v>1</v>
      </c>
      <c r="K514" s="80">
        <v>1</v>
      </c>
      <c r="L514" s="80">
        <v>6</v>
      </c>
      <c r="M514" s="79" t="s">
        <v>1470</v>
      </c>
      <c r="N514" s="79" t="s">
        <v>1548</v>
      </c>
      <c r="O514" s="80">
        <v>5</v>
      </c>
      <c r="P514" s="80">
        <v>504</v>
      </c>
      <c r="Q514" s="80">
        <v>2005</v>
      </c>
      <c r="R514" s="79" t="s">
        <v>70</v>
      </c>
    </row>
    <row r="515" spans="1:18" ht="27">
      <c r="A515" s="79" t="s">
        <v>16</v>
      </c>
      <c r="B515" s="79" t="s">
        <v>29</v>
      </c>
      <c r="C515" s="79" t="s">
        <v>6</v>
      </c>
      <c r="D515" s="36" t="str">
        <f t="shared" si="8"/>
        <v>Public</v>
      </c>
      <c r="E515" s="80">
        <v>1420</v>
      </c>
      <c r="F515" s="80">
        <v>5254</v>
      </c>
      <c r="G515" s="79" t="s">
        <v>679</v>
      </c>
      <c r="H515" s="80">
        <v>398</v>
      </c>
      <c r="I515" s="80">
        <v>1</v>
      </c>
      <c r="J515" s="80">
        <v>1</v>
      </c>
      <c r="K515" s="80">
        <v>1</v>
      </c>
      <c r="L515" s="80">
        <v>6</v>
      </c>
      <c r="M515" s="79" t="s">
        <v>1470</v>
      </c>
      <c r="N515" s="79" t="s">
        <v>1550</v>
      </c>
      <c r="O515" s="80">
        <v>5</v>
      </c>
      <c r="P515" s="80">
        <v>504</v>
      </c>
      <c r="Q515" s="80">
        <v>1991</v>
      </c>
      <c r="R515" s="79" t="s">
        <v>70</v>
      </c>
    </row>
    <row r="516" spans="1:18" ht="40.5">
      <c r="A516" s="79" t="s">
        <v>17</v>
      </c>
      <c r="B516" s="79" t="s">
        <v>54</v>
      </c>
      <c r="C516" s="79" t="s">
        <v>6</v>
      </c>
      <c r="D516" s="36" t="str">
        <f t="shared" si="8"/>
        <v>Public</v>
      </c>
      <c r="E516" s="80">
        <v>622</v>
      </c>
      <c r="F516" s="80">
        <v>622</v>
      </c>
      <c r="G516" s="79" t="s">
        <v>682</v>
      </c>
      <c r="H516" s="80">
        <v>209</v>
      </c>
      <c r="I516" s="80">
        <v>5</v>
      </c>
      <c r="J516" s="80">
        <v>1</v>
      </c>
      <c r="K516" s="80">
        <v>1</v>
      </c>
      <c r="L516" s="80">
        <v>8</v>
      </c>
      <c r="M516" s="79" t="s">
        <v>1468</v>
      </c>
      <c r="N516" s="79" t="s">
        <v>1469</v>
      </c>
      <c r="O516" s="80">
        <v>6</v>
      </c>
      <c r="P516" s="80">
        <v>601</v>
      </c>
      <c r="Q516" s="80">
        <v>1987</v>
      </c>
      <c r="R516" s="79" t="s">
        <v>70</v>
      </c>
    </row>
    <row r="517" spans="1:18" ht="54">
      <c r="A517" s="79" t="s">
        <v>17</v>
      </c>
      <c r="B517" s="79" t="s">
        <v>54</v>
      </c>
      <c r="C517" s="79" t="s">
        <v>6</v>
      </c>
      <c r="D517" s="36" t="str">
        <f t="shared" si="8"/>
        <v>Public</v>
      </c>
      <c r="E517" s="80">
        <v>625</v>
      </c>
      <c r="F517" s="80">
        <v>625</v>
      </c>
      <c r="G517" s="79" t="s">
        <v>685</v>
      </c>
      <c r="H517" s="80">
        <v>333</v>
      </c>
      <c r="I517" s="80">
        <v>5</v>
      </c>
      <c r="J517" s="80">
        <v>1</v>
      </c>
      <c r="K517" s="80">
        <v>1</v>
      </c>
      <c r="L517" s="80">
        <v>7</v>
      </c>
      <c r="M517" s="79" t="s">
        <v>1468</v>
      </c>
      <c r="N517" s="79" t="s">
        <v>1469</v>
      </c>
      <c r="O517" s="80">
        <v>6</v>
      </c>
      <c r="P517" s="80">
        <v>601</v>
      </c>
      <c r="Q517" s="80">
        <v>1969</v>
      </c>
      <c r="R517" s="79" t="s">
        <v>70</v>
      </c>
    </row>
    <row r="518" spans="1:18" ht="40.5">
      <c r="A518" s="79" t="s">
        <v>17</v>
      </c>
      <c r="B518" s="79" t="s">
        <v>54</v>
      </c>
      <c r="C518" s="79" t="s">
        <v>6</v>
      </c>
      <c r="D518" s="36" t="str">
        <f t="shared" si="8"/>
        <v>Public</v>
      </c>
      <c r="E518" s="80">
        <v>638</v>
      </c>
      <c r="F518" s="80">
        <v>638</v>
      </c>
      <c r="G518" s="79" t="s">
        <v>693</v>
      </c>
      <c r="H518" s="80">
        <v>1181</v>
      </c>
      <c r="I518" s="80">
        <v>5</v>
      </c>
      <c r="J518" s="80">
        <v>1</v>
      </c>
      <c r="K518" s="80">
        <v>1</v>
      </c>
      <c r="L518" s="80">
        <v>7</v>
      </c>
      <c r="M518" s="79" t="s">
        <v>1468</v>
      </c>
      <c r="N518" s="79" t="s">
        <v>1469</v>
      </c>
      <c r="O518" s="80">
        <v>6</v>
      </c>
      <c r="P518" s="80">
        <v>606</v>
      </c>
      <c r="Q518" s="80">
        <v>1960</v>
      </c>
      <c r="R518" s="79" t="s">
        <v>70</v>
      </c>
    </row>
    <row r="519" spans="1:18" ht="54">
      <c r="A519" s="79" t="s">
        <v>17</v>
      </c>
      <c r="B519" s="79" t="s">
        <v>54</v>
      </c>
      <c r="C519" s="79" t="s">
        <v>6</v>
      </c>
      <c r="D519" s="36" t="str">
        <f t="shared" si="8"/>
        <v>Public</v>
      </c>
      <c r="E519" s="80">
        <v>641</v>
      </c>
      <c r="F519" s="80">
        <v>641</v>
      </c>
      <c r="G519" s="79" t="s">
        <v>696</v>
      </c>
      <c r="H519" s="80">
        <v>1012</v>
      </c>
      <c r="I519" s="80">
        <v>5</v>
      </c>
      <c r="J519" s="80">
        <v>1</v>
      </c>
      <c r="K519" s="80">
        <v>1</v>
      </c>
      <c r="L519" s="80">
        <v>8</v>
      </c>
      <c r="M519" s="79" t="s">
        <v>1468</v>
      </c>
      <c r="N519" s="79" t="s">
        <v>1469</v>
      </c>
      <c r="O519" s="80">
        <v>6</v>
      </c>
      <c r="P519" s="80">
        <v>603</v>
      </c>
      <c r="Q519" s="80">
        <v>1982</v>
      </c>
      <c r="R519" s="79" t="s">
        <v>70</v>
      </c>
    </row>
    <row r="520" spans="1:18" ht="67.5">
      <c r="A520" s="79" t="s">
        <v>17</v>
      </c>
      <c r="B520" s="79" t="s">
        <v>54</v>
      </c>
      <c r="C520" s="79" t="s">
        <v>6</v>
      </c>
      <c r="D520" s="36" t="str">
        <f t="shared" si="8"/>
        <v>Public</v>
      </c>
      <c r="E520" s="80">
        <v>666</v>
      </c>
      <c r="F520" s="80">
        <v>666</v>
      </c>
      <c r="G520" s="79" t="s">
        <v>718</v>
      </c>
      <c r="H520" s="80">
        <v>814</v>
      </c>
      <c r="I520" s="80">
        <v>5</v>
      </c>
      <c r="J520" s="80">
        <v>1</v>
      </c>
      <c r="K520" s="80">
        <v>1</v>
      </c>
      <c r="L520" s="80">
        <v>8</v>
      </c>
      <c r="M520" s="79" t="s">
        <v>1468</v>
      </c>
      <c r="N520" s="79" t="s">
        <v>1469</v>
      </c>
      <c r="O520" s="80">
        <v>6</v>
      </c>
      <c r="P520" s="80">
        <v>605</v>
      </c>
      <c r="Q520" s="80">
        <v>1965</v>
      </c>
      <c r="R520" s="79" t="s">
        <v>70</v>
      </c>
    </row>
    <row r="521" spans="1:18" ht="40.5">
      <c r="A521" s="79" t="s">
        <v>17</v>
      </c>
      <c r="B521" s="79" t="s">
        <v>54</v>
      </c>
      <c r="C521" s="79" t="s">
        <v>6</v>
      </c>
      <c r="D521" s="36" t="str">
        <f t="shared" si="8"/>
        <v>Public</v>
      </c>
      <c r="E521" s="80">
        <v>672</v>
      </c>
      <c r="F521" s="80">
        <v>672</v>
      </c>
      <c r="G521" s="79" t="s">
        <v>724</v>
      </c>
      <c r="H521" s="80">
        <v>208</v>
      </c>
      <c r="I521" s="80">
        <v>5</v>
      </c>
      <c r="J521" s="80">
        <v>1</v>
      </c>
      <c r="K521" s="80">
        <v>1</v>
      </c>
      <c r="L521" s="80">
        <v>8</v>
      </c>
      <c r="M521" s="79" t="s">
        <v>1468</v>
      </c>
      <c r="N521" s="79" t="s">
        <v>1469</v>
      </c>
      <c r="O521" s="80">
        <v>6</v>
      </c>
      <c r="P521" s="80">
        <v>602</v>
      </c>
      <c r="Q521" s="80">
        <v>1984</v>
      </c>
      <c r="R521" s="79" t="s">
        <v>70</v>
      </c>
    </row>
    <row r="522" spans="1:18" ht="40.5">
      <c r="A522" s="79" t="s">
        <v>17</v>
      </c>
      <c r="B522" s="79" t="s">
        <v>29</v>
      </c>
      <c r="C522" s="79" t="s">
        <v>1431</v>
      </c>
      <c r="D522" s="36" t="str">
        <f t="shared" si="8"/>
        <v>Private</v>
      </c>
      <c r="E522" s="80">
        <v>628</v>
      </c>
      <c r="F522" s="80">
        <v>628</v>
      </c>
      <c r="G522" s="79" t="s">
        <v>686</v>
      </c>
      <c r="H522" s="80">
        <v>538</v>
      </c>
      <c r="I522" s="80">
        <v>1</v>
      </c>
      <c r="J522" s="80">
        <v>3</v>
      </c>
      <c r="K522" s="80">
        <v>1</v>
      </c>
      <c r="L522" s="80">
        <v>7</v>
      </c>
      <c r="M522" s="79" t="s">
        <v>1468</v>
      </c>
      <c r="N522" s="79" t="s">
        <v>1469</v>
      </c>
      <c r="O522" s="80">
        <v>6</v>
      </c>
      <c r="P522" s="80">
        <v>603</v>
      </c>
      <c r="Q522" s="80">
        <v>1997</v>
      </c>
      <c r="R522" s="79" t="s">
        <v>70</v>
      </c>
    </row>
    <row r="523" spans="1:18" ht="40.5">
      <c r="A523" s="79" t="s">
        <v>17</v>
      </c>
      <c r="B523" s="79" t="s">
        <v>29</v>
      </c>
      <c r="C523" s="79" t="s">
        <v>1431</v>
      </c>
      <c r="D523" s="36" t="str">
        <f t="shared" si="8"/>
        <v>Private</v>
      </c>
      <c r="E523" s="80">
        <v>629</v>
      </c>
      <c r="F523" s="80">
        <v>629</v>
      </c>
      <c r="G523" s="79" t="s">
        <v>687</v>
      </c>
      <c r="H523" s="80">
        <v>127</v>
      </c>
      <c r="I523" s="80">
        <v>1</v>
      </c>
      <c r="J523" s="80">
        <v>3</v>
      </c>
      <c r="K523" s="80">
        <v>1</v>
      </c>
      <c r="L523" s="80">
        <v>6</v>
      </c>
      <c r="M523" s="79" t="s">
        <v>1468</v>
      </c>
      <c r="N523" s="79" t="s">
        <v>1469</v>
      </c>
      <c r="O523" s="80">
        <v>6</v>
      </c>
      <c r="P523" s="80">
        <v>606</v>
      </c>
      <c r="Q523" s="80">
        <v>1976</v>
      </c>
      <c r="R523" s="79" t="s">
        <v>70</v>
      </c>
    </row>
    <row r="524" spans="1:18" ht="54">
      <c r="A524" s="79" t="s">
        <v>17</v>
      </c>
      <c r="B524" s="79" t="s">
        <v>29</v>
      </c>
      <c r="C524" s="79" t="s">
        <v>1431</v>
      </c>
      <c r="D524" s="36" t="str">
        <f t="shared" si="8"/>
        <v>Private</v>
      </c>
      <c r="E524" s="80">
        <v>630</v>
      </c>
      <c r="F524" s="80">
        <v>630</v>
      </c>
      <c r="G524" s="79" t="s">
        <v>688</v>
      </c>
      <c r="H524" s="80">
        <v>434</v>
      </c>
      <c r="I524" s="80">
        <v>1</v>
      </c>
      <c r="J524" s="80">
        <v>3</v>
      </c>
      <c r="K524" s="80">
        <v>1</v>
      </c>
      <c r="L524" s="80">
        <v>6</v>
      </c>
      <c r="M524" s="79" t="s">
        <v>1468</v>
      </c>
      <c r="N524" s="79" t="s">
        <v>1469</v>
      </c>
      <c r="O524" s="80">
        <v>6</v>
      </c>
      <c r="P524" s="80">
        <v>603</v>
      </c>
      <c r="Q524" s="80">
        <v>1982</v>
      </c>
      <c r="R524" s="79" t="s">
        <v>70</v>
      </c>
    </row>
    <row r="525" spans="1:18" ht="27">
      <c r="A525" s="79" t="s">
        <v>17</v>
      </c>
      <c r="B525" s="79" t="s">
        <v>29</v>
      </c>
      <c r="C525" s="79" t="s">
        <v>1431</v>
      </c>
      <c r="D525" s="36" t="str">
        <f t="shared" si="8"/>
        <v>Private</v>
      </c>
      <c r="E525" s="80">
        <v>631</v>
      </c>
      <c r="F525" s="80">
        <v>631</v>
      </c>
      <c r="G525" s="79" t="s">
        <v>689</v>
      </c>
      <c r="H525" s="80">
        <v>390</v>
      </c>
      <c r="I525" s="80">
        <v>1</v>
      </c>
      <c r="J525" s="80">
        <v>3</v>
      </c>
      <c r="K525" s="80">
        <v>1</v>
      </c>
      <c r="L525" s="80">
        <v>6</v>
      </c>
      <c r="M525" s="79" t="s">
        <v>1468</v>
      </c>
      <c r="N525" s="79" t="s">
        <v>1469</v>
      </c>
      <c r="O525" s="80">
        <v>6</v>
      </c>
      <c r="P525" s="80">
        <v>606</v>
      </c>
      <c r="Q525" s="80">
        <v>1983</v>
      </c>
      <c r="R525" s="79" t="s">
        <v>70</v>
      </c>
    </row>
    <row r="526" spans="1:18" ht="40.5">
      <c r="A526" s="79" t="s">
        <v>17</v>
      </c>
      <c r="B526" s="79" t="s">
        <v>29</v>
      </c>
      <c r="C526" s="79" t="s">
        <v>1431</v>
      </c>
      <c r="D526" s="36" t="str">
        <f t="shared" si="8"/>
        <v>Private</v>
      </c>
      <c r="E526" s="80">
        <v>655</v>
      </c>
      <c r="F526" s="80">
        <v>655</v>
      </c>
      <c r="G526" s="79" t="s">
        <v>709</v>
      </c>
      <c r="H526" s="80">
        <v>751</v>
      </c>
      <c r="I526" s="80">
        <v>1</v>
      </c>
      <c r="J526" s="80">
        <v>3</v>
      </c>
      <c r="K526" s="80">
        <v>1</v>
      </c>
      <c r="L526" s="80">
        <v>6</v>
      </c>
      <c r="M526" s="79" t="s">
        <v>1468</v>
      </c>
      <c r="N526" s="79" t="s">
        <v>1469</v>
      </c>
      <c r="O526" s="80">
        <v>6</v>
      </c>
      <c r="P526" s="80">
        <v>605</v>
      </c>
      <c r="Q526" s="80">
        <v>1983</v>
      </c>
      <c r="R526" s="79" t="s">
        <v>70</v>
      </c>
    </row>
    <row r="527" spans="1:18" ht="54">
      <c r="A527" s="79" t="s">
        <v>17</v>
      </c>
      <c r="B527" s="79" t="s">
        <v>29</v>
      </c>
      <c r="C527" s="79" t="s">
        <v>1431</v>
      </c>
      <c r="D527" s="36" t="str">
        <f t="shared" si="8"/>
        <v>Private</v>
      </c>
      <c r="E527" s="80">
        <v>663</v>
      </c>
      <c r="F527" s="80">
        <v>663</v>
      </c>
      <c r="G527" s="79" t="s">
        <v>715</v>
      </c>
      <c r="H527" s="80">
        <v>491</v>
      </c>
      <c r="I527" s="80">
        <v>1</v>
      </c>
      <c r="J527" s="80">
        <v>3</v>
      </c>
      <c r="K527" s="80">
        <v>1</v>
      </c>
      <c r="L527" s="80">
        <v>6</v>
      </c>
      <c r="M527" s="79" t="s">
        <v>1468</v>
      </c>
      <c r="N527" s="79" t="s">
        <v>1469</v>
      </c>
      <c r="O527" s="80">
        <v>6</v>
      </c>
      <c r="P527" s="80">
        <v>602</v>
      </c>
      <c r="Q527" s="80">
        <v>1987</v>
      </c>
      <c r="R527" s="79" t="s">
        <v>70</v>
      </c>
    </row>
    <row r="528" spans="1:18" ht="54">
      <c r="A528" s="79" t="s">
        <v>17</v>
      </c>
      <c r="B528" s="79" t="s">
        <v>29</v>
      </c>
      <c r="C528" s="79" t="s">
        <v>1431</v>
      </c>
      <c r="D528" s="36" t="str">
        <f t="shared" si="8"/>
        <v>Private</v>
      </c>
      <c r="E528" s="80">
        <v>664</v>
      </c>
      <c r="F528" s="80">
        <v>664</v>
      </c>
      <c r="G528" s="79" t="s">
        <v>716</v>
      </c>
      <c r="H528" s="80">
        <v>1018</v>
      </c>
      <c r="I528" s="80">
        <v>1</v>
      </c>
      <c r="J528" s="80">
        <v>3</v>
      </c>
      <c r="K528" s="80">
        <v>1</v>
      </c>
      <c r="L528" s="80">
        <v>6</v>
      </c>
      <c r="M528" s="79" t="s">
        <v>1468</v>
      </c>
      <c r="N528" s="79" t="s">
        <v>1469</v>
      </c>
      <c r="O528" s="80">
        <v>6</v>
      </c>
      <c r="P528" s="80">
        <v>602</v>
      </c>
      <c r="Q528" s="80">
        <v>1983</v>
      </c>
      <c r="R528" s="79" t="s">
        <v>70</v>
      </c>
    </row>
    <row r="529" spans="1:18" ht="40.5">
      <c r="A529" s="79" t="s">
        <v>17</v>
      </c>
      <c r="B529" s="79" t="s">
        <v>29</v>
      </c>
      <c r="C529" s="79" t="s">
        <v>1431</v>
      </c>
      <c r="D529" s="36" t="str">
        <f t="shared" si="8"/>
        <v>Private</v>
      </c>
      <c r="E529" s="80">
        <v>983</v>
      </c>
      <c r="F529" s="80">
        <v>983</v>
      </c>
      <c r="G529" s="79" t="s">
        <v>768</v>
      </c>
      <c r="H529" s="80">
        <v>245</v>
      </c>
      <c r="I529" s="80">
        <v>1</v>
      </c>
      <c r="J529" s="80">
        <v>3</v>
      </c>
      <c r="K529" s="80">
        <v>1</v>
      </c>
      <c r="L529" s="80">
        <v>6</v>
      </c>
      <c r="M529" s="79" t="s">
        <v>1468</v>
      </c>
      <c r="N529" s="79" t="s">
        <v>1469</v>
      </c>
      <c r="O529" s="80">
        <v>6</v>
      </c>
      <c r="P529" s="80">
        <v>603</v>
      </c>
      <c r="Q529" s="80">
        <v>2004</v>
      </c>
      <c r="R529" s="79" t="s">
        <v>70</v>
      </c>
    </row>
    <row r="530" spans="1:18" ht="54">
      <c r="A530" s="79" t="s">
        <v>17</v>
      </c>
      <c r="B530" s="79" t="s">
        <v>29</v>
      </c>
      <c r="C530" s="79" t="s">
        <v>1431</v>
      </c>
      <c r="D530" s="36" t="str">
        <f t="shared" si="8"/>
        <v>Private</v>
      </c>
      <c r="E530" s="80">
        <v>1193</v>
      </c>
      <c r="F530" s="80">
        <v>1194</v>
      </c>
      <c r="G530" s="79" t="s">
        <v>784</v>
      </c>
      <c r="H530" s="80">
        <v>155</v>
      </c>
      <c r="I530" s="80">
        <v>1</v>
      </c>
      <c r="J530" s="80">
        <v>3</v>
      </c>
      <c r="K530" s="80">
        <v>1</v>
      </c>
      <c r="L530" s="80">
        <v>4</v>
      </c>
      <c r="M530" s="79" t="s">
        <v>1468</v>
      </c>
      <c r="N530" s="79" t="s">
        <v>1469</v>
      </c>
      <c r="O530" s="80">
        <v>6</v>
      </c>
      <c r="P530" s="80">
        <v>603</v>
      </c>
      <c r="Q530" s="80">
        <v>2010</v>
      </c>
      <c r="R530" s="79" t="s">
        <v>70</v>
      </c>
    </row>
    <row r="531" spans="1:18" ht="67.5">
      <c r="A531" s="79" t="s">
        <v>17</v>
      </c>
      <c r="B531" s="79" t="s">
        <v>29</v>
      </c>
      <c r="C531" s="79" t="s">
        <v>1431</v>
      </c>
      <c r="D531" s="36" t="str">
        <f t="shared" si="8"/>
        <v>Private</v>
      </c>
      <c r="E531" s="80">
        <v>1296</v>
      </c>
      <c r="F531" s="80">
        <v>2080</v>
      </c>
      <c r="G531" s="79" t="s">
        <v>788</v>
      </c>
      <c r="H531" s="80">
        <v>1304</v>
      </c>
      <c r="I531" s="80">
        <v>1</v>
      </c>
      <c r="J531" s="80">
        <v>3</v>
      </c>
      <c r="K531" s="80">
        <v>1</v>
      </c>
      <c r="L531" s="80">
        <v>6</v>
      </c>
      <c r="M531" s="79" t="s">
        <v>1468</v>
      </c>
      <c r="N531" s="79" t="s">
        <v>1469</v>
      </c>
      <c r="O531" s="80">
        <v>6</v>
      </c>
      <c r="P531" s="80">
        <v>603</v>
      </c>
      <c r="Q531" s="80">
        <v>1999</v>
      </c>
      <c r="R531" s="79" t="s">
        <v>70</v>
      </c>
    </row>
    <row r="532" spans="1:18" ht="54">
      <c r="A532" s="79" t="s">
        <v>17</v>
      </c>
      <c r="B532" s="79" t="s">
        <v>29</v>
      </c>
      <c r="C532" s="79" t="s">
        <v>1431</v>
      </c>
      <c r="D532" s="36" t="str">
        <f t="shared" si="8"/>
        <v>Private</v>
      </c>
      <c r="E532" s="80">
        <v>1307</v>
      </c>
      <c r="F532" s="80">
        <v>2240</v>
      </c>
      <c r="G532" s="79" t="s">
        <v>793</v>
      </c>
      <c r="H532" s="80">
        <v>777</v>
      </c>
      <c r="I532" s="80">
        <v>1</v>
      </c>
      <c r="J532" s="80">
        <v>3</v>
      </c>
      <c r="K532" s="80">
        <v>1</v>
      </c>
      <c r="L532" s="80">
        <v>6</v>
      </c>
      <c r="M532" s="79" t="s">
        <v>1468</v>
      </c>
      <c r="N532" s="79" t="s">
        <v>1469</v>
      </c>
      <c r="O532" s="80">
        <v>6</v>
      </c>
      <c r="P532" s="80">
        <v>605</v>
      </c>
      <c r="Q532" s="80">
        <v>2000</v>
      </c>
      <c r="R532" s="79" t="s">
        <v>70</v>
      </c>
    </row>
    <row r="533" spans="1:18" ht="54">
      <c r="A533" s="79" t="s">
        <v>17</v>
      </c>
      <c r="B533" s="79" t="s">
        <v>29</v>
      </c>
      <c r="C533" s="79" t="s">
        <v>1431</v>
      </c>
      <c r="D533" s="36" t="str">
        <f t="shared" si="8"/>
        <v>Private</v>
      </c>
      <c r="E533" s="80">
        <v>1360</v>
      </c>
      <c r="F533" s="80">
        <v>2307</v>
      </c>
      <c r="G533" s="79" t="s">
        <v>797</v>
      </c>
      <c r="H533" s="80">
        <v>697</v>
      </c>
      <c r="I533" s="80">
        <v>1</v>
      </c>
      <c r="J533" s="80">
        <v>3</v>
      </c>
      <c r="K533" s="80">
        <v>1</v>
      </c>
      <c r="L533" s="80">
        <v>6</v>
      </c>
      <c r="M533" s="79" t="s">
        <v>1468</v>
      </c>
      <c r="N533" s="79" t="s">
        <v>1469</v>
      </c>
      <c r="O533" s="80">
        <v>6</v>
      </c>
      <c r="P533" s="80">
        <v>602</v>
      </c>
      <c r="Q533" s="80">
        <v>1999</v>
      </c>
      <c r="R533" s="79" t="s">
        <v>70</v>
      </c>
    </row>
    <row r="534" spans="1:18" ht="40.5">
      <c r="A534" s="79" t="s">
        <v>17</v>
      </c>
      <c r="B534" s="79" t="s">
        <v>29</v>
      </c>
      <c r="C534" s="79" t="s">
        <v>1431</v>
      </c>
      <c r="D534" s="36" t="str">
        <f t="shared" si="8"/>
        <v>Private</v>
      </c>
      <c r="E534" s="80">
        <v>1417</v>
      </c>
      <c r="F534" s="80">
        <v>5193</v>
      </c>
      <c r="G534" s="79" t="s">
        <v>799</v>
      </c>
      <c r="H534" s="80">
        <v>633</v>
      </c>
      <c r="I534" s="80">
        <v>1</v>
      </c>
      <c r="J534" s="80">
        <v>3</v>
      </c>
      <c r="K534" s="80">
        <v>1</v>
      </c>
      <c r="L534" s="80">
        <v>6</v>
      </c>
      <c r="M534" s="79" t="s">
        <v>1468</v>
      </c>
      <c r="N534" s="79" t="s">
        <v>1469</v>
      </c>
      <c r="O534" s="80">
        <v>6</v>
      </c>
      <c r="P534" s="80">
        <v>603</v>
      </c>
      <c r="Q534" s="80">
        <v>2003</v>
      </c>
      <c r="R534" s="79" t="s">
        <v>70</v>
      </c>
    </row>
    <row r="535" spans="1:18" ht="54">
      <c r="A535" s="79" t="s">
        <v>17</v>
      </c>
      <c r="B535" s="79" t="s">
        <v>29</v>
      </c>
      <c r="C535" s="79" t="s">
        <v>1431</v>
      </c>
      <c r="D535" s="36" t="str">
        <f t="shared" si="8"/>
        <v>Private</v>
      </c>
      <c r="E535" s="80">
        <v>1472</v>
      </c>
      <c r="F535" s="80">
        <v>5505</v>
      </c>
      <c r="G535" s="79" t="s">
        <v>800</v>
      </c>
      <c r="H535" s="80">
        <v>165</v>
      </c>
      <c r="I535" s="80">
        <v>1</v>
      </c>
      <c r="J535" s="80">
        <v>3</v>
      </c>
      <c r="K535" s="80">
        <v>1</v>
      </c>
      <c r="L535" s="80">
        <v>6</v>
      </c>
      <c r="M535" s="79" t="s">
        <v>1468</v>
      </c>
      <c r="N535" s="79" t="s">
        <v>1469</v>
      </c>
      <c r="O535" s="80">
        <v>6</v>
      </c>
      <c r="P535" s="80">
        <v>603</v>
      </c>
      <c r="Q535" s="80">
        <v>2002</v>
      </c>
      <c r="R535" s="79" t="s">
        <v>70</v>
      </c>
    </row>
    <row r="536" spans="1:18" ht="27">
      <c r="A536" s="79" t="s">
        <v>17</v>
      </c>
      <c r="B536" s="79" t="s">
        <v>29</v>
      </c>
      <c r="C536" s="79" t="s">
        <v>7</v>
      </c>
      <c r="D536" s="36" t="str">
        <f t="shared" si="8"/>
        <v>Private</v>
      </c>
      <c r="E536" s="80">
        <v>632</v>
      </c>
      <c r="F536" s="80">
        <v>632</v>
      </c>
      <c r="G536" s="79" t="s">
        <v>690</v>
      </c>
      <c r="H536" s="80">
        <v>342</v>
      </c>
      <c r="I536" s="80">
        <v>1</v>
      </c>
      <c r="J536" s="80">
        <v>2</v>
      </c>
      <c r="K536" s="80">
        <v>1</v>
      </c>
      <c r="L536" s="80">
        <v>6</v>
      </c>
      <c r="M536" s="79" t="s">
        <v>1468</v>
      </c>
      <c r="N536" s="79" t="s">
        <v>1469</v>
      </c>
      <c r="O536" s="80">
        <v>6</v>
      </c>
      <c r="P536" s="80">
        <v>603</v>
      </c>
      <c r="Q536" s="80">
        <v>1997</v>
      </c>
      <c r="R536" s="79" t="s">
        <v>70</v>
      </c>
    </row>
    <row r="537" spans="1:18" ht="67.5">
      <c r="A537" s="79" t="s">
        <v>17</v>
      </c>
      <c r="B537" s="79" t="s">
        <v>29</v>
      </c>
      <c r="C537" s="79" t="s">
        <v>7</v>
      </c>
      <c r="D537" s="36" t="str">
        <f t="shared" si="8"/>
        <v>Private</v>
      </c>
      <c r="E537" s="80">
        <v>772</v>
      </c>
      <c r="F537" s="80">
        <v>772</v>
      </c>
      <c r="G537" s="79" t="s">
        <v>743</v>
      </c>
      <c r="H537" s="80">
        <v>151</v>
      </c>
      <c r="I537" s="80">
        <v>1</v>
      </c>
      <c r="J537" s="80">
        <v>2</v>
      </c>
      <c r="K537" s="80">
        <v>1</v>
      </c>
      <c r="L537" s="80">
        <v>4</v>
      </c>
      <c r="M537" s="79" t="s">
        <v>1468</v>
      </c>
      <c r="N537" s="79" t="s">
        <v>1469</v>
      </c>
      <c r="O537" s="80">
        <v>6</v>
      </c>
      <c r="P537" s="80">
        <v>602</v>
      </c>
      <c r="Q537" s="80">
        <v>2006</v>
      </c>
      <c r="R537" s="79" t="s">
        <v>70</v>
      </c>
    </row>
    <row r="538" spans="1:18" ht="94.5">
      <c r="A538" s="79" t="s">
        <v>17</v>
      </c>
      <c r="B538" s="79" t="s">
        <v>29</v>
      </c>
      <c r="C538" s="79" t="s">
        <v>7</v>
      </c>
      <c r="D538" s="36" t="str">
        <f t="shared" si="8"/>
        <v>Private</v>
      </c>
      <c r="E538" s="80">
        <v>1019</v>
      </c>
      <c r="F538" s="80">
        <v>1019</v>
      </c>
      <c r="G538" s="79" t="s">
        <v>769</v>
      </c>
      <c r="H538" s="80">
        <v>248</v>
      </c>
      <c r="I538" s="80">
        <v>1</v>
      </c>
      <c r="J538" s="80">
        <v>2</v>
      </c>
      <c r="K538" s="80">
        <v>1</v>
      </c>
      <c r="L538" s="80">
        <v>6</v>
      </c>
      <c r="M538" s="79" t="s">
        <v>1468</v>
      </c>
      <c r="N538" s="79" t="s">
        <v>1469</v>
      </c>
      <c r="O538" s="80">
        <v>6</v>
      </c>
      <c r="P538" s="80">
        <v>603</v>
      </c>
      <c r="Q538" s="80">
        <v>2003</v>
      </c>
      <c r="R538" s="79" t="s">
        <v>70</v>
      </c>
    </row>
    <row r="539" spans="1:18" ht="27">
      <c r="A539" s="79" t="s">
        <v>17</v>
      </c>
      <c r="B539" s="79" t="s">
        <v>29</v>
      </c>
      <c r="C539" s="79" t="s">
        <v>6</v>
      </c>
      <c r="D539" s="36" t="str">
        <f t="shared" si="8"/>
        <v>Public</v>
      </c>
      <c r="E539" s="80">
        <v>621</v>
      </c>
      <c r="F539" s="80">
        <v>621</v>
      </c>
      <c r="G539" s="79" t="s">
        <v>681</v>
      </c>
      <c r="H539" s="80">
        <v>149</v>
      </c>
      <c r="I539" s="80">
        <v>1</v>
      </c>
      <c r="J539" s="80">
        <v>1</v>
      </c>
      <c r="K539" s="80">
        <v>1</v>
      </c>
      <c r="L539" s="80">
        <v>6</v>
      </c>
      <c r="M539" s="79" t="s">
        <v>1470</v>
      </c>
      <c r="N539" s="79" t="s">
        <v>1559</v>
      </c>
      <c r="O539" s="80">
        <v>6</v>
      </c>
      <c r="P539" s="80">
        <v>601</v>
      </c>
      <c r="Q539" s="80">
        <v>2004</v>
      </c>
      <c r="R539" s="79" t="s">
        <v>70</v>
      </c>
    </row>
    <row r="540" spans="1:18" ht="40.5">
      <c r="A540" s="79" t="s">
        <v>17</v>
      </c>
      <c r="B540" s="79" t="s">
        <v>29</v>
      </c>
      <c r="C540" s="79" t="s">
        <v>6</v>
      </c>
      <c r="D540" s="36" t="str">
        <f t="shared" si="8"/>
        <v>Public</v>
      </c>
      <c r="E540" s="80">
        <v>623</v>
      </c>
      <c r="F540" s="80">
        <v>623</v>
      </c>
      <c r="G540" s="79" t="s">
        <v>683</v>
      </c>
      <c r="H540" s="80">
        <v>327</v>
      </c>
      <c r="I540" s="80">
        <v>1</v>
      </c>
      <c r="J540" s="80">
        <v>1</v>
      </c>
      <c r="K540" s="80">
        <v>1</v>
      </c>
      <c r="L540" s="80">
        <v>6</v>
      </c>
      <c r="M540" s="79" t="s">
        <v>1470</v>
      </c>
      <c r="N540" s="79" t="s">
        <v>1560</v>
      </c>
      <c r="O540" s="80">
        <v>6</v>
      </c>
      <c r="P540" s="80">
        <v>601</v>
      </c>
      <c r="Q540" s="80">
        <v>1990</v>
      </c>
      <c r="R540" s="79" t="s">
        <v>70</v>
      </c>
    </row>
    <row r="541" spans="1:18" ht="27">
      <c r="A541" s="79" t="s">
        <v>17</v>
      </c>
      <c r="B541" s="79" t="s">
        <v>29</v>
      </c>
      <c r="C541" s="79" t="s">
        <v>6</v>
      </c>
      <c r="D541" s="36" t="str">
        <f t="shared" si="8"/>
        <v>Public</v>
      </c>
      <c r="E541" s="80">
        <v>624</v>
      </c>
      <c r="F541" s="80">
        <v>624</v>
      </c>
      <c r="G541" s="79" t="s">
        <v>684</v>
      </c>
      <c r="H541" s="80">
        <v>440</v>
      </c>
      <c r="I541" s="80">
        <v>1</v>
      </c>
      <c r="J541" s="80">
        <v>1</v>
      </c>
      <c r="K541" s="80">
        <v>1</v>
      </c>
      <c r="L541" s="80">
        <v>6</v>
      </c>
      <c r="M541" s="79" t="s">
        <v>1470</v>
      </c>
      <c r="N541" s="79" t="s">
        <v>1561</v>
      </c>
      <c r="O541" s="80">
        <v>6</v>
      </c>
      <c r="P541" s="80">
        <v>601</v>
      </c>
      <c r="Q541" s="80">
        <v>1984</v>
      </c>
      <c r="R541" s="79" t="s">
        <v>70</v>
      </c>
    </row>
    <row r="542" spans="1:18" ht="27">
      <c r="A542" s="79" t="s">
        <v>17</v>
      </c>
      <c r="B542" s="79" t="s">
        <v>29</v>
      </c>
      <c r="C542" s="79" t="s">
        <v>6</v>
      </c>
      <c r="D542" s="36" t="str">
        <f t="shared" si="8"/>
        <v>Public</v>
      </c>
      <c r="E542" s="80">
        <v>634</v>
      </c>
      <c r="F542" s="80">
        <v>634</v>
      </c>
      <c r="G542" s="79" t="s">
        <v>691</v>
      </c>
      <c r="H542" s="80">
        <v>153</v>
      </c>
      <c r="I542" s="80">
        <v>1</v>
      </c>
      <c r="J542" s="80">
        <v>1</v>
      </c>
      <c r="K542" s="80">
        <v>1</v>
      </c>
      <c r="L542" s="80">
        <v>6</v>
      </c>
      <c r="M542" s="79" t="s">
        <v>1470</v>
      </c>
      <c r="N542" s="79" t="s">
        <v>1562</v>
      </c>
      <c r="O542" s="80">
        <v>6</v>
      </c>
      <c r="P542" s="80">
        <v>606</v>
      </c>
      <c r="Q542" s="80">
        <v>1994</v>
      </c>
      <c r="R542" s="79" t="s">
        <v>70</v>
      </c>
    </row>
    <row r="543" spans="1:18" ht="54">
      <c r="A543" s="79" t="s">
        <v>17</v>
      </c>
      <c r="B543" s="79" t="s">
        <v>29</v>
      </c>
      <c r="C543" s="79" t="s">
        <v>6</v>
      </c>
      <c r="D543" s="36" t="str">
        <f t="shared" si="8"/>
        <v>Public</v>
      </c>
      <c r="E543" s="80">
        <v>635</v>
      </c>
      <c r="F543" s="80">
        <v>635</v>
      </c>
      <c r="G543" s="79" t="s">
        <v>692</v>
      </c>
      <c r="H543" s="80">
        <v>1179</v>
      </c>
      <c r="I543" s="80">
        <v>1</v>
      </c>
      <c r="J543" s="80">
        <v>1</v>
      </c>
      <c r="K543" s="80">
        <v>1</v>
      </c>
      <c r="L543" s="80">
        <v>6</v>
      </c>
      <c r="M543" s="79" t="s">
        <v>1470</v>
      </c>
      <c r="N543" s="79" t="s">
        <v>1563</v>
      </c>
      <c r="O543" s="80">
        <v>6</v>
      </c>
      <c r="P543" s="80">
        <v>603</v>
      </c>
      <c r="Q543" s="80">
        <v>2000</v>
      </c>
      <c r="R543" s="79" t="s">
        <v>70</v>
      </c>
    </row>
    <row r="544" spans="1:18" ht="40.5">
      <c r="A544" s="79" t="s">
        <v>17</v>
      </c>
      <c r="B544" s="79" t="s">
        <v>29</v>
      </c>
      <c r="C544" s="79" t="s">
        <v>6</v>
      </c>
      <c r="D544" s="36" t="str">
        <f t="shared" si="8"/>
        <v>Public</v>
      </c>
      <c r="E544" s="80">
        <v>639</v>
      </c>
      <c r="F544" s="80">
        <v>639</v>
      </c>
      <c r="G544" s="79" t="s">
        <v>694</v>
      </c>
      <c r="H544" s="80">
        <v>1084</v>
      </c>
      <c r="I544" s="80">
        <v>1</v>
      </c>
      <c r="J544" s="80">
        <v>1</v>
      </c>
      <c r="K544" s="80">
        <v>1</v>
      </c>
      <c r="L544" s="80">
        <v>6</v>
      </c>
      <c r="M544" s="79" t="s">
        <v>1470</v>
      </c>
      <c r="N544" s="79" t="s">
        <v>1564</v>
      </c>
      <c r="O544" s="80">
        <v>6</v>
      </c>
      <c r="P544" s="80">
        <v>603</v>
      </c>
      <c r="Q544" s="80">
        <v>1992</v>
      </c>
      <c r="R544" s="79" t="s">
        <v>70</v>
      </c>
    </row>
    <row r="545" spans="1:18" ht="40.5">
      <c r="A545" s="79" t="s">
        <v>17</v>
      </c>
      <c r="B545" s="79" t="s">
        <v>29</v>
      </c>
      <c r="C545" s="79" t="s">
        <v>6</v>
      </c>
      <c r="D545" s="36" t="str">
        <f t="shared" si="8"/>
        <v>Public</v>
      </c>
      <c r="E545" s="80">
        <v>640</v>
      </c>
      <c r="F545" s="80">
        <v>640</v>
      </c>
      <c r="G545" s="79" t="s">
        <v>695</v>
      </c>
      <c r="H545" s="80">
        <v>721</v>
      </c>
      <c r="I545" s="80">
        <v>1</v>
      </c>
      <c r="J545" s="80">
        <v>1</v>
      </c>
      <c r="K545" s="80">
        <v>1</v>
      </c>
      <c r="L545" s="80">
        <v>6</v>
      </c>
      <c r="M545" s="79" t="s">
        <v>1470</v>
      </c>
      <c r="N545" s="79" t="s">
        <v>1565</v>
      </c>
      <c r="O545" s="80">
        <v>6</v>
      </c>
      <c r="P545" s="80">
        <v>603</v>
      </c>
      <c r="Q545" s="80">
        <v>1965</v>
      </c>
      <c r="R545" s="79" t="s">
        <v>70</v>
      </c>
    </row>
    <row r="546" spans="1:18" ht="40.5">
      <c r="A546" s="79" t="s">
        <v>17</v>
      </c>
      <c r="B546" s="79" t="s">
        <v>29</v>
      </c>
      <c r="C546" s="79" t="s">
        <v>6</v>
      </c>
      <c r="D546" s="36" t="str">
        <f t="shared" si="8"/>
        <v>Public</v>
      </c>
      <c r="E546" s="80">
        <v>642</v>
      </c>
      <c r="F546" s="80">
        <v>642</v>
      </c>
      <c r="G546" s="79" t="s">
        <v>697</v>
      </c>
      <c r="H546" s="80">
        <v>1611</v>
      </c>
      <c r="I546" s="80">
        <v>1</v>
      </c>
      <c r="J546" s="80">
        <v>1</v>
      </c>
      <c r="K546" s="80">
        <v>1</v>
      </c>
      <c r="L546" s="80">
        <v>6</v>
      </c>
      <c r="M546" s="79" t="s">
        <v>1470</v>
      </c>
      <c r="N546" s="79" t="s">
        <v>1566</v>
      </c>
      <c r="O546" s="80">
        <v>6</v>
      </c>
      <c r="P546" s="80">
        <v>603</v>
      </c>
      <c r="Q546" s="80">
        <v>1982</v>
      </c>
      <c r="R546" s="79" t="s">
        <v>70</v>
      </c>
    </row>
    <row r="547" spans="1:18" ht="40.5">
      <c r="A547" s="79" t="s">
        <v>17</v>
      </c>
      <c r="B547" s="79" t="s">
        <v>29</v>
      </c>
      <c r="C547" s="79" t="s">
        <v>6</v>
      </c>
      <c r="D547" s="36" t="str">
        <f t="shared" si="8"/>
        <v>Public</v>
      </c>
      <c r="E547" s="80">
        <v>643</v>
      </c>
      <c r="F547" s="80">
        <v>643</v>
      </c>
      <c r="G547" s="79" t="s">
        <v>698</v>
      </c>
      <c r="H547" s="80">
        <v>2126</v>
      </c>
      <c r="I547" s="80">
        <v>1</v>
      </c>
      <c r="J547" s="80">
        <v>1</v>
      </c>
      <c r="K547" s="80">
        <v>1</v>
      </c>
      <c r="L547" s="80">
        <v>6</v>
      </c>
      <c r="M547" s="79" t="s">
        <v>1470</v>
      </c>
      <c r="N547" s="79" t="s">
        <v>1563</v>
      </c>
      <c r="O547" s="80">
        <v>6</v>
      </c>
      <c r="P547" s="80">
        <v>603</v>
      </c>
      <c r="Q547" s="80">
        <v>1982</v>
      </c>
      <c r="R547" s="79" t="s">
        <v>70</v>
      </c>
    </row>
    <row r="548" spans="1:18" ht="27">
      <c r="A548" s="79" t="s">
        <v>17</v>
      </c>
      <c r="B548" s="79" t="s">
        <v>29</v>
      </c>
      <c r="C548" s="79" t="s">
        <v>6</v>
      </c>
      <c r="D548" s="36" t="str">
        <f t="shared" si="8"/>
        <v>Public</v>
      </c>
      <c r="E548" s="80">
        <v>644</v>
      </c>
      <c r="F548" s="80">
        <v>644</v>
      </c>
      <c r="G548" s="79" t="s">
        <v>699</v>
      </c>
      <c r="H548" s="80">
        <v>838</v>
      </c>
      <c r="I548" s="80">
        <v>1</v>
      </c>
      <c r="J548" s="80">
        <v>1</v>
      </c>
      <c r="K548" s="80">
        <v>1</v>
      </c>
      <c r="L548" s="80">
        <v>6</v>
      </c>
      <c r="M548" s="79" t="s">
        <v>1470</v>
      </c>
      <c r="N548" s="79" t="s">
        <v>1563</v>
      </c>
      <c r="O548" s="80">
        <v>6</v>
      </c>
      <c r="P548" s="80">
        <v>603</v>
      </c>
      <c r="Q548" s="80">
        <v>1999</v>
      </c>
      <c r="R548" s="79" t="s">
        <v>70</v>
      </c>
    </row>
    <row r="549" spans="1:18" ht="40.5">
      <c r="A549" s="79" t="s">
        <v>17</v>
      </c>
      <c r="B549" s="79" t="s">
        <v>29</v>
      </c>
      <c r="C549" s="79" t="s">
        <v>6</v>
      </c>
      <c r="D549" s="36" t="str">
        <f t="shared" si="8"/>
        <v>Public</v>
      </c>
      <c r="E549" s="80">
        <v>645</v>
      </c>
      <c r="F549" s="80">
        <v>645</v>
      </c>
      <c r="G549" s="79" t="s">
        <v>700</v>
      </c>
      <c r="H549" s="80">
        <v>649</v>
      </c>
      <c r="I549" s="80">
        <v>1</v>
      </c>
      <c r="J549" s="80">
        <v>1</v>
      </c>
      <c r="K549" s="80">
        <v>1</v>
      </c>
      <c r="L549" s="80">
        <v>6</v>
      </c>
      <c r="M549" s="79" t="s">
        <v>1470</v>
      </c>
      <c r="N549" s="79" t="s">
        <v>1566</v>
      </c>
      <c r="O549" s="80">
        <v>6</v>
      </c>
      <c r="P549" s="80">
        <v>606</v>
      </c>
      <c r="Q549" s="80">
        <v>1962</v>
      </c>
      <c r="R549" s="79" t="s">
        <v>70</v>
      </c>
    </row>
    <row r="550" spans="1:18" ht="40.5">
      <c r="A550" s="79" t="s">
        <v>17</v>
      </c>
      <c r="B550" s="79" t="s">
        <v>29</v>
      </c>
      <c r="C550" s="79" t="s">
        <v>6</v>
      </c>
      <c r="D550" s="36" t="str">
        <f t="shared" si="8"/>
        <v>Public</v>
      </c>
      <c r="E550" s="80">
        <v>646</v>
      </c>
      <c r="F550" s="80">
        <v>646</v>
      </c>
      <c r="G550" s="79" t="s">
        <v>701</v>
      </c>
      <c r="H550" s="80">
        <v>1249</v>
      </c>
      <c r="I550" s="80">
        <v>1</v>
      </c>
      <c r="J550" s="80">
        <v>1</v>
      </c>
      <c r="K550" s="80">
        <v>1</v>
      </c>
      <c r="L550" s="80">
        <v>6</v>
      </c>
      <c r="M550" s="79" t="s">
        <v>1470</v>
      </c>
      <c r="N550" s="79" t="s">
        <v>1565</v>
      </c>
      <c r="O550" s="80">
        <v>6</v>
      </c>
      <c r="P550" s="80">
        <v>603</v>
      </c>
      <c r="Q550" s="80">
        <v>1984</v>
      </c>
      <c r="R550" s="79" t="s">
        <v>70</v>
      </c>
    </row>
    <row r="551" spans="1:18" ht="27">
      <c r="A551" s="79" t="s">
        <v>17</v>
      </c>
      <c r="B551" s="79" t="s">
        <v>29</v>
      </c>
      <c r="C551" s="79" t="s">
        <v>6</v>
      </c>
      <c r="D551" s="36" t="str">
        <f t="shared" si="8"/>
        <v>Public</v>
      </c>
      <c r="E551" s="80">
        <v>647</v>
      </c>
      <c r="F551" s="80">
        <v>647</v>
      </c>
      <c r="G551" s="79" t="s">
        <v>702</v>
      </c>
      <c r="H551" s="80">
        <v>635</v>
      </c>
      <c r="I551" s="80">
        <v>1</v>
      </c>
      <c r="J551" s="80">
        <v>1</v>
      </c>
      <c r="K551" s="80">
        <v>1</v>
      </c>
      <c r="L551" s="80">
        <v>6</v>
      </c>
      <c r="M551" s="79" t="s">
        <v>1470</v>
      </c>
      <c r="N551" s="79" t="s">
        <v>1567</v>
      </c>
      <c r="O551" s="80">
        <v>6</v>
      </c>
      <c r="P551" s="80">
        <v>606</v>
      </c>
      <c r="Q551" s="80">
        <v>1983</v>
      </c>
      <c r="R551" s="79" t="s">
        <v>70</v>
      </c>
    </row>
    <row r="552" spans="1:18" ht="40.5">
      <c r="A552" s="79" t="s">
        <v>17</v>
      </c>
      <c r="B552" s="79" t="s">
        <v>29</v>
      </c>
      <c r="C552" s="79" t="s">
        <v>6</v>
      </c>
      <c r="D552" s="36" t="str">
        <f t="shared" si="8"/>
        <v>Public</v>
      </c>
      <c r="E552" s="80">
        <v>648</v>
      </c>
      <c r="F552" s="80">
        <v>648</v>
      </c>
      <c r="G552" s="79" t="s">
        <v>703</v>
      </c>
      <c r="H552" s="80">
        <v>566</v>
      </c>
      <c r="I552" s="80">
        <v>1</v>
      </c>
      <c r="J552" s="80">
        <v>1</v>
      </c>
      <c r="K552" s="80">
        <v>1</v>
      </c>
      <c r="L552" s="80">
        <v>6</v>
      </c>
      <c r="M552" s="79" t="s">
        <v>1470</v>
      </c>
      <c r="N552" s="79" t="s">
        <v>1564</v>
      </c>
      <c r="O552" s="80">
        <v>6</v>
      </c>
      <c r="P552" s="80">
        <v>603</v>
      </c>
      <c r="Q552" s="80">
        <v>1978</v>
      </c>
      <c r="R552" s="79" t="s">
        <v>70</v>
      </c>
    </row>
    <row r="553" spans="1:18" ht="40.5">
      <c r="A553" s="79" t="s">
        <v>17</v>
      </c>
      <c r="B553" s="79" t="s">
        <v>29</v>
      </c>
      <c r="C553" s="79" t="s">
        <v>6</v>
      </c>
      <c r="D553" s="36" t="str">
        <f t="shared" si="8"/>
        <v>Public</v>
      </c>
      <c r="E553" s="80">
        <v>649</v>
      </c>
      <c r="F553" s="80">
        <v>649</v>
      </c>
      <c r="G553" s="79" t="s">
        <v>704</v>
      </c>
      <c r="H553" s="80">
        <v>1033</v>
      </c>
      <c r="I553" s="80">
        <v>1</v>
      </c>
      <c r="J553" s="80">
        <v>1</v>
      </c>
      <c r="K553" s="80">
        <v>1</v>
      </c>
      <c r="L553" s="80">
        <v>6</v>
      </c>
      <c r="M553" s="79" t="s">
        <v>1470</v>
      </c>
      <c r="N553" s="79" t="s">
        <v>1565</v>
      </c>
      <c r="O553" s="80">
        <v>6</v>
      </c>
      <c r="P553" s="80">
        <v>603</v>
      </c>
      <c r="Q553" s="80">
        <v>1984</v>
      </c>
      <c r="R553" s="79" t="s">
        <v>70</v>
      </c>
    </row>
    <row r="554" spans="1:18" ht="27">
      <c r="A554" s="79" t="s">
        <v>17</v>
      </c>
      <c r="B554" s="79" t="s">
        <v>29</v>
      </c>
      <c r="C554" s="79" t="s">
        <v>6</v>
      </c>
      <c r="D554" s="36" t="str">
        <f t="shared" si="8"/>
        <v>Public</v>
      </c>
      <c r="E554" s="80">
        <v>650</v>
      </c>
      <c r="F554" s="80">
        <v>650</v>
      </c>
      <c r="G554" s="79" t="s">
        <v>705</v>
      </c>
      <c r="H554" s="80">
        <v>1139</v>
      </c>
      <c r="I554" s="80">
        <v>1</v>
      </c>
      <c r="J554" s="80">
        <v>1</v>
      </c>
      <c r="K554" s="80">
        <v>1</v>
      </c>
      <c r="L554" s="80">
        <v>6</v>
      </c>
      <c r="M554" s="79" t="s">
        <v>1470</v>
      </c>
      <c r="N554" s="79" t="s">
        <v>1564</v>
      </c>
      <c r="O554" s="80">
        <v>6</v>
      </c>
      <c r="P554" s="80">
        <v>603</v>
      </c>
      <c r="Q554" s="80">
        <v>1980</v>
      </c>
      <c r="R554" s="79" t="s">
        <v>70</v>
      </c>
    </row>
    <row r="555" spans="1:18" ht="40.5">
      <c r="A555" s="79" t="s">
        <v>17</v>
      </c>
      <c r="B555" s="79" t="s">
        <v>29</v>
      </c>
      <c r="C555" s="79" t="s">
        <v>6</v>
      </c>
      <c r="D555" s="36" t="str">
        <f t="shared" si="8"/>
        <v>Public</v>
      </c>
      <c r="E555" s="80">
        <v>651</v>
      </c>
      <c r="F555" s="80">
        <v>651</v>
      </c>
      <c r="G555" s="79" t="s">
        <v>706</v>
      </c>
      <c r="H555" s="80">
        <v>716</v>
      </c>
      <c r="I555" s="80">
        <v>1</v>
      </c>
      <c r="J555" s="80">
        <v>1</v>
      </c>
      <c r="K555" s="80">
        <v>1</v>
      </c>
      <c r="L555" s="80">
        <v>6</v>
      </c>
      <c r="M555" s="79" t="s">
        <v>1470</v>
      </c>
      <c r="N555" s="79" t="s">
        <v>1566</v>
      </c>
      <c r="O555" s="80">
        <v>6</v>
      </c>
      <c r="P555" s="80">
        <v>606</v>
      </c>
      <c r="Q555" s="80">
        <v>1984</v>
      </c>
      <c r="R555" s="79" t="s">
        <v>70</v>
      </c>
    </row>
    <row r="556" spans="1:18" ht="27">
      <c r="A556" s="79" t="s">
        <v>17</v>
      </c>
      <c r="B556" s="79" t="s">
        <v>29</v>
      </c>
      <c r="C556" s="79" t="s">
        <v>6</v>
      </c>
      <c r="D556" s="36" t="str">
        <f t="shared" si="8"/>
        <v>Public</v>
      </c>
      <c r="E556" s="80">
        <v>652</v>
      </c>
      <c r="F556" s="80">
        <v>652</v>
      </c>
      <c r="G556" s="79" t="s">
        <v>707</v>
      </c>
      <c r="H556" s="80">
        <v>271</v>
      </c>
      <c r="I556" s="80">
        <v>1</v>
      </c>
      <c r="J556" s="80">
        <v>1</v>
      </c>
      <c r="K556" s="80">
        <v>1</v>
      </c>
      <c r="L556" s="80">
        <v>6</v>
      </c>
      <c r="M556" s="79" t="s">
        <v>1470</v>
      </c>
      <c r="N556" s="79" t="s">
        <v>1568</v>
      </c>
      <c r="O556" s="80">
        <v>6</v>
      </c>
      <c r="P556" s="80">
        <v>603</v>
      </c>
      <c r="Q556" s="80">
        <v>1993</v>
      </c>
      <c r="R556" s="79" t="s">
        <v>70</v>
      </c>
    </row>
    <row r="557" spans="1:18" ht="27">
      <c r="A557" s="79" t="s">
        <v>17</v>
      </c>
      <c r="B557" s="79" t="s">
        <v>29</v>
      </c>
      <c r="C557" s="79" t="s">
        <v>6</v>
      </c>
      <c r="D557" s="36" t="str">
        <f t="shared" si="8"/>
        <v>Public</v>
      </c>
      <c r="E557" s="80">
        <v>653</v>
      </c>
      <c r="F557" s="80">
        <v>653</v>
      </c>
      <c r="G557" s="79" t="s">
        <v>708</v>
      </c>
      <c r="H557" s="80">
        <v>888</v>
      </c>
      <c r="I557" s="80">
        <v>1</v>
      </c>
      <c r="J557" s="80">
        <v>1</v>
      </c>
      <c r="K557" s="80">
        <v>1</v>
      </c>
      <c r="L557" s="80">
        <v>6</v>
      </c>
      <c r="M557" s="79" t="s">
        <v>1470</v>
      </c>
      <c r="N557" s="79" t="s">
        <v>1566</v>
      </c>
      <c r="O557" s="80">
        <v>6</v>
      </c>
      <c r="P557" s="80">
        <v>606</v>
      </c>
      <c r="Q557" s="80">
        <v>2000</v>
      </c>
      <c r="R557" s="79" t="s">
        <v>70</v>
      </c>
    </row>
    <row r="558" spans="1:18" ht="40.5">
      <c r="A558" s="79" t="s">
        <v>17</v>
      </c>
      <c r="B558" s="79" t="s">
        <v>29</v>
      </c>
      <c r="C558" s="79" t="s">
        <v>6</v>
      </c>
      <c r="D558" s="36" t="str">
        <f t="shared" si="8"/>
        <v>Public</v>
      </c>
      <c r="E558" s="80">
        <v>656</v>
      </c>
      <c r="F558" s="80">
        <v>656</v>
      </c>
      <c r="G558" s="79" t="s">
        <v>710</v>
      </c>
      <c r="H558" s="80">
        <v>859</v>
      </c>
      <c r="I558" s="80">
        <v>1</v>
      </c>
      <c r="J558" s="80">
        <v>1</v>
      </c>
      <c r="K558" s="80">
        <v>1</v>
      </c>
      <c r="L558" s="80">
        <v>6</v>
      </c>
      <c r="M558" s="79" t="s">
        <v>1470</v>
      </c>
      <c r="N558" s="79" t="s">
        <v>1569</v>
      </c>
      <c r="O558" s="80">
        <v>6</v>
      </c>
      <c r="P558" s="80">
        <v>605</v>
      </c>
      <c r="Q558" s="80">
        <v>1968</v>
      </c>
      <c r="R558" s="79" t="s">
        <v>70</v>
      </c>
    </row>
    <row r="559" spans="1:18" ht="27">
      <c r="A559" s="79" t="s">
        <v>17</v>
      </c>
      <c r="B559" s="79" t="s">
        <v>29</v>
      </c>
      <c r="C559" s="79" t="s">
        <v>6</v>
      </c>
      <c r="D559" s="36" t="str">
        <f t="shared" si="8"/>
        <v>Public</v>
      </c>
      <c r="E559" s="80">
        <v>657</v>
      </c>
      <c r="F559" s="80">
        <v>657</v>
      </c>
      <c r="G559" s="79" t="s">
        <v>711</v>
      </c>
      <c r="H559" s="80">
        <v>235</v>
      </c>
      <c r="I559" s="80">
        <v>1</v>
      </c>
      <c r="J559" s="80">
        <v>1</v>
      </c>
      <c r="K559" s="80">
        <v>1</v>
      </c>
      <c r="L559" s="80">
        <v>6</v>
      </c>
      <c r="M559" s="79" t="s">
        <v>1470</v>
      </c>
      <c r="N559" s="79" t="s">
        <v>1562</v>
      </c>
      <c r="O559" s="80">
        <v>6</v>
      </c>
      <c r="P559" s="80">
        <v>602</v>
      </c>
      <c r="Q559" s="80">
        <v>1986</v>
      </c>
      <c r="R559" s="79" t="s">
        <v>70</v>
      </c>
    </row>
    <row r="560" spans="1:18" ht="40.5">
      <c r="A560" s="79" t="s">
        <v>17</v>
      </c>
      <c r="B560" s="79" t="s">
        <v>29</v>
      </c>
      <c r="C560" s="79" t="s">
        <v>6</v>
      </c>
      <c r="D560" s="36" t="str">
        <f t="shared" si="8"/>
        <v>Public</v>
      </c>
      <c r="E560" s="80">
        <v>659</v>
      </c>
      <c r="F560" s="80">
        <v>659</v>
      </c>
      <c r="G560" s="79" t="s">
        <v>712</v>
      </c>
      <c r="H560" s="80">
        <v>1109</v>
      </c>
      <c r="I560" s="80">
        <v>1</v>
      </c>
      <c r="J560" s="80">
        <v>1</v>
      </c>
      <c r="K560" s="80">
        <v>1</v>
      </c>
      <c r="L560" s="80">
        <v>6</v>
      </c>
      <c r="M560" s="79" t="s">
        <v>1470</v>
      </c>
      <c r="N560" s="79" t="s">
        <v>1567</v>
      </c>
      <c r="O560" s="80">
        <v>6</v>
      </c>
      <c r="P560" s="80">
        <v>605</v>
      </c>
      <c r="Q560" s="80">
        <v>1993</v>
      </c>
      <c r="R560" s="79" t="s">
        <v>70</v>
      </c>
    </row>
    <row r="561" spans="1:18" ht="40.5">
      <c r="A561" s="79" t="s">
        <v>17</v>
      </c>
      <c r="B561" s="79" t="s">
        <v>29</v>
      </c>
      <c r="C561" s="79" t="s">
        <v>6</v>
      </c>
      <c r="D561" s="36" t="str">
        <f t="shared" si="8"/>
        <v>Public</v>
      </c>
      <c r="E561" s="80">
        <v>660</v>
      </c>
      <c r="F561" s="80">
        <v>660</v>
      </c>
      <c r="G561" s="79" t="s">
        <v>713</v>
      </c>
      <c r="H561" s="80">
        <v>255</v>
      </c>
      <c r="I561" s="80">
        <v>1</v>
      </c>
      <c r="J561" s="80">
        <v>1</v>
      </c>
      <c r="K561" s="80">
        <v>1</v>
      </c>
      <c r="L561" s="80">
        <v>6</v>
      </c>
      <c r="M561" s="79" t="s">
        <v>1470</v>
      </c>
      <c r="N561" s="79" t="s">
        <v>1570</v>
      </c>
      <c r="O561" s="80">
        <v>6</v>
      </c>
      <c r="P561" s="80">
        <v>602</v>
      </c>
      <c r="Q561" s="80">
        <v>1985</v>
      </c>
      <c r="R561" s="79" t="s">
        <v>70</v>
      </c>
    </row>
    <row r="562" spans="1:18" ht="40.5">
      <c r="A562" s="79" t="s">
        <v>17</v>
      </c>
      <c r="B562" s="79" t="s">
        <v>29</v>
      </c>
      <c r="C562" s="79" t="s">
        <v>6</v>
      </c>
      <c r="D562" s="36" t="str">
        <f t="shared" si="8"/>
        <v>Public</v>
      </c>
      <c r="E562" s="80">
        <v>662</v>
      </c>
      <c r="F562" s="80">
        <v>662</v>
      </c>
      <c r="G562" s="79" t="s">
        <v>714</v>
      </c>
      <c r="H562" s="80">
        <v>926</v>
      </c>
      <c r="I562" s="80">
        <v>1</v>
      </c>
      <c r="J562" s="80">
        <v>1</v>
      </c>
      <c r="K562" s="80">
        <v>1</v>
      </c>
      <c r="L562" s="80">
        <v>6</v>
      </c>
      <c r="M562" s="79" t="s">
        <v>1470</v>
      </c>
      <c r="N562" s="79" t="s">
        <v>1571</v>
      </c>
      <c r="O562" s="80">
        <v>6</v>
      </c>
      <c r="P562" s="80">
        <v>602</v>
      </c>
      <c r="Q562" s="80">
        <v>1999</v>
      </c>
      <c r="R562" s="79" t="s">
        <v>70</v>
      </c>
    </row>
    <row r="563" spans="1:18" ht="40.5">
      <c r="A563" s="79" t="s">
        <v>17</v>
      </c>
      <c r="B563" s="79" t="s">
        <v>29</v>
      </c>
      <c r="C563" s="79" t="s">
        <v>6</v>
      </c>
      <c r="D563" s="36" t="str">
        <f t="shared" si="8"/>
        <v>Public</v>
      </c>
      <c r="E563" s="80">
        <v>665</v>
      </c>
      <c r="F563" s="80">
        <v>665</v>
      </c>
      <c r="G563" s="79" t="s">
        <v>717</v>
      </c>
      <c r="H563" s="80">
        <v>21</v>
      </c>
      <c r="I563" s="80">
        <v>1</v>
      </c>
      <c r="J563" s="80">
        <v>1</v>
      </c>
      <c r="K563" s="80">
        <v>1</v>
      </c>
      <c r="L563" s="80">
        <v>6</v>
      </c>
      <c r="M563" s="79" t="s">
        <v>1470</v>
      </c>
      <c r="N563" s="79" t="s">
        <v>1567</v>
      </c>
      <c r="O563" s="80">
        <v>6</v>
      </c>
      <c r="P563" s="80">
        <v>605</v>
      </c>
      <c r="Q563" s="80">
        <v>1983</v>
      </c>
      <c r="R563" s="79" t="s">
        <v>70</v>
      </c>
    </row>
    <row r="564" spans="1:18" ht="54">
      <c r="A564" s="79" t="s">
        <v>17</v>
      </c>
      <c r="B564" s="79" t="s">
        <v>29</v>
      </c>
      <c r="C564" s="79" t="s">
        <v>6</v>
      </c>
      <c r="D564" s="36" t="str">
        <f t="shared" si="8"/>
        <v>Public</v>
      </c>
      <c r="E564" s="80">
        <v>667</v>
      </c>
      <c r="F564" s="80">
        <v>667</v>
      </c>
      <c r="G564" s="79" t="s">
        <v>719</v>
      </c>
      <c r="H564" s="80">
        <v>812</v>
      </c>
      <c r="I564" s="80">
        <v>1</v>
      </c>
      <c r="J564" s="80">
        <v>1</v>
      </c>
      <c r="K564" s="80">
        <v>1</v>
      </c>
      <c r="L564" s="80">
        <v>6</v>
      </c>
      <c r="M564" s="79" t="s">
        <v>1470</v>
      </c>
      <c r="N564" s="79" t="s">
        <v>1571</v>
      </c>
      <c r="O564" s="80">
        <v>6</v>
      </c>
      <c r="P564" s="80">
        <v>605</v>
      </c>
      <c r="Q564" s="80">
        <v>1980</v>
      </c>
      <c r="R564" s="79" t="s">
        <v>70</v>
      </c>
    </row>
    <row r="565" spans="1:18" ht="27">
      <c r="A565" s="79" t="s">
        <v>17</v>
      </c>
      <c r="B565" s="79" t="s">
        <v>29</v>
      </c>
      <c r="C565" s="79" t="s">
        <v>6</v>
      </c>
      <c r="D565" s="36" t="str">
        <f t="shared" si="8"/>
        <v>Public</v>
      </c>
      <c r="E565" s="80">
        <v>668</v>
      </c>
      <c r="F565" s="80">
        <v>668</v>
      </c>
      <c r="G565" s="79" t="s">
        <v>720</v>
      </c>
      <c r="H565" s="80">
        <v>1471</v>
      </c>
      <c r="I565" s="80">
        <v>1</v>
      </c>
      <c r="J565" s="80">
        <v>1</v>
      </c>
      <c r="K565" s="80">
        <v>1</v>
      </c>
      <c r="L565" s="80">
        <v>6</v>
      </c>
      <c r="M565" s="79" t="s">
        <v>1470</v>
      </c>
      <c r="N565" s="79" t="s">
        <v>1571</v>
      </c>
      <c r="O565" s="80">
        <v>6</v>
      </c>
      <c r="P565" s="80">
        <v>602</v>
      </c>
      <c r="Q565" s="80">
        <v>2003</v>
      </c>
      <c r="R565" s="79" t="s">
        <v>70</v>
      </c>
    </row>
    <row r="566" spans="1:18" ht="27">
      <c r="A566" s="79" t="s">
        <v>17</v>
      </c>
      <c r="B566" s="79" t="s">
        <v>29</v>
      </c>
      <c r="C566" s="79" t="s">
        <v>6</v>
      </c>
      <c r="D566" s="36" t="str">
        <f t="shared" si="8"/>
        <v>Public</v>
      </c>
      <c r="E566" s="80">
        <v>669</v>
      </c>
      <c r="F566" s="80">
        <v>669</v>
      </c>
      <c r="G566" s="79" t="s">
        <v>721</v>
      </c>
      <c r="H566" s="80">
        <v>615</v>
      </c>
      <c r="I566" s="80">
        <v>1</v>
      </c>
      <c r="J566" s="80">
        <v>1</v>
      </c>
      <c r="K566" s="80">
        <v>1</v>
      </c>
      <c r="L566" s="80">
        <v>6</v>
      </c>
      <c r="M566" s="79" t="s">
        <v>1470</v>
      </c>
      <c r="N566" s="79" t="s">
        <v>1569</v>
      </c>
      <c r="O566" s="80">
        <v>6</v>
      </c>
      <c r="P566" s="80">
        <v>602</v>
      </c>
      <c r="Q566" s="80">
        <v>1984</v>
      </c>
      <c r="R566" s="79" t="s">
        <v>70</v>
      </c>
    </row>
    <row r="567" spans="1:18" ht="40.5">
      <c r="A567" s="79" t="s">
        <v>17</v>
      </c>
      <c r="B567" s="79" t="s">
        <v>29</v>
      </c>
      <c r="C567" s="79" t="s">
        <v>6</v>
      </c>
      <c r="D567" s="36" t="str">
        <f t="shared" si="8"/>
        <v>Public</v>
      </c>
      <c r="E567" s="80">
        <v>670</v>
      </c>
      <c r="F567" s="80">
        <v>670</v>
      </c>
      <c r="G567" s="79" t="s">
        <v>722</v>
      </c>
      <c r="H567" s="80">
        <v>392</v>
      </c>
      <c r="I567" s="80">
        <v>1</v>
      </c>
      <c r="J567" s="80">
        <v>1</v>
      </c>
      <c r="K567" s="80">
        <v>1</v>
      </c>
      <c r="L567" s="80">
        <v>6</v>
      </c>
      <c r="M567" s="79" t="s">
        <v>1470</v>
      </c>
      <c r="N567" s="79" t="s">
        <v>1571</v>
      </c>
      <c r="O567" s="80">
        <v>6</v>
      </c>
      <c r="P567" s="80">
        <v>602</v>
      </c>
      <c r="Q567" s="80">
        <v>1985</v>
      </c>
      <c r="R567" s="79" t="s">
        <v>70</v>
      </c>
    </row>
    <row r="568" spans="1:18" ht="40.5">
      <c r="A568" s="79" t="s">
        <v>17</v>
      </c>
      <c r="B568" s="79" t="s">
        <v>29</v>
      </c>
      <c r="C568" s="79" t="s">
        <v>6</v>
      </c>
      <c r="D568" s="36" t="str">
        <f t="shared" si="8"/>
        <v>Public</v>
      </c>
      <c r="E568" s="80">
        <v>671</v>
      </c>
      <c r="F568" s="80">
        <v>671</v>
      </c>
      <c r="G568" s="79" t="s">
        <v>723</v>
      </c>
      <c r="H568" s="80">
        <v>251</v>
      </c>
      <c r="I568" s="80">
        <v>1</v>
      </c>
      <c r="J568" s="80">
        <v>1</v>
      </c>
      <c r="K568" s="80">
        <v>1</v>
      </c>
      <c r="L568" s="80">
        <v>6</v>
      </c>
      <c r="M568" s="79" t="s">
        <v>1470</v>
      </c>
      <c r="N568" s="79" t="s">
        <v>1562</v>
      </c>
      <c r="O568" s="80">
        <v>6</v>
      </c>
      <c r="P568" s="80">
        <v>602</v>
      </c>
      <c r="Q568" s="80">
        <v>1982</v>
      </c>
      <c r="R568" s="79" t="s">
        <v>70</v>
      </c>
    </row>
    <row r="569" spans="1:18" ht="40.5">
      <c r="A569" s="79" t="s">
        <v>17</v>
      </c>
      <c r="B569" s="79" t="s">
        <v>29</v>
      </c>
      <c r="C569" s="79" t="s">
        <v>6</v>
      </c>
      <c r="D569" s="36" t="str">
        <f t="shared" si="8"/>
        <v>Public</v>
      </c>
      <c r="E569" s="80">
        <v>673</v>
      </c>
      <c r="F569" s="80">
        <v>673</v>
      </c>
      <c r="G569" s="79" t="s">
        <v>725</v>
      </c>
      <c r="H569" s="80">
        <v>696</v>
      </c>
      <c r="I569" s="80">
        <v>1</v>
      </c>
      <c r="J569" s="80">
        <v>1</v>
      </c>
      <c r="K569" s="80">
        <v>1</v>
      </c>
      <c r="L569" s="80">
        <v>6</v>
      </c>
      <c r="M569" s="79" t="s">
        <v>1470</v>
      </c>
      <c r="N569" s="79" t="s">
        <v>1567</v>
      </c>
      <c r="O569" s="80">
        <v>6</v>
      </c>
      <c r="P569" s="80">
        <v>605</v>
      </c>
      <c r="Q569" s="80">
        <v>1991</v>
      </c>
      <c r="R569" s="79" t="s">
        <v>70</v>
      </c>
    </row>
    <row r="570" spans="1:18" ht="27">
      <c r="A570" s="79" t="s">
        <v>17</v>
      </c>
      <c r="B570" s="79" t="s">
        <v>29</v>
      </c>
      <c r="C570" s="79" t="s">
        <v>6</v>
      </c>
      <c r="D570" s="36" t="str">
        <f t="shared" si="8"/>
        <v>Public</v>
      </c>
      <c r="E570" s="80">
        <v>676</v>
      </c>
      <c r="F570" s="80">
        <v>676</v>
      </c>
      <c r="G570" s="79" t="s">
        <v>726</v>
      </c>
      <c r="H570" s="80">
        <v>280</v>
      </c>
      <c r="I570" s="80">
        <v>1</v>
      </c>
      <c r="J570" s="80">
        <v>1</v>
      </c>
      <c r="K570" s="80">
        <v>1</v>
      </c>
      <c r="L570" s="80">
        <v>6</v>
      </c>
      <c r="M570" s="79" t="s">
        <v>1470</v>
      </c>
      <c r="N570" s="79" t="s">
        <v>1572</v>
      </c>
      <c r="O570" s="80">
        <v>6</v>
      </c>
      <c r="P570" s="80">
        <v>604</v>
      </c>
      <c r="Q570" s="80">
        <v>2006</v>
      </c>
      <c r="R570" s="79" t="s">
        <v>70</v>
      </c>
    </row>
    <row r="571" spans="1:18" ht="27">
      <c r="A571" s="79" t="s">
        <v>17</v>
      </c>
      <c r="B571" s="79" t="s">
        <v>29</v>
      </c>
      <c r="C571" s="79" t="s">
        <v>6</v>
      </c>
      <c r="D571" s="36" t="str">
        <f t="shared" si="8"/>
        <v>Public</v>
      </c>
      <c r="E571" s="80">
        <v>677</v>
      </c>
      <c r="F571" s="80">
        <v>677</v>
      </c>
      <c r="G571" s="79" t="s">
        <v>727</v>
      </c>
      <c r="H571" s="80">
        <v>162</v>
      </c>
      <c r="I571" s="80">
        <v>1</v>
      </c>
      <c r="J571" s="80">
        <v>1</v>
      </c>
      <c r="K571" s="80">
        <v>1</v>
      </c>
      <c r="L571" s="80">
        <v>6</v>
      </c>
      <c r="M571" s="79" t="s">
        <v>1470</v>
      </c>
      <c r="N571" s="79" t="s">
        <v>1572</v>
      </c>
      <c r="O571" s="80">
        <v>6</v>
      </c>
      <c r="P571" s="80">
        <v>604</v>
      </c>
      <c r="Q571" s="80">
        <v>1995</v>
      </c>
      <c r="R571" s="79" t="s">
        <v>70</v>
      </c>
    </row>
    <row r="572" spans="1:18" ht="40.5">
      <c r="A572" s="79" t="s">
        <v>17</v>
      </c>
      <c r="B572" s="79" t="s">
        <v>29</v>
      </c>
      <c r="C572" s="79" t="s">
        <v>6</v>
      </c>
      <c r="D572" s="36" t="str">
        <f t="shared" si="8"/>
        <v>Public</v>
      </c>
      <c r="E572" s="80">
        <v>678</v>
      </c>
      <c r="F572" s="80">
        <v>678</v>
      </c>
      <c r="G572" s="79" t="s">
        <v>728</v>
      </c>
      <c r="H572" s="80">
        <v>223</v>
      </c>
      <c r="I572" s="80">
        <v>1</v>
      </c>
      <c r="J572" s="80">
        <v>1</v>
      </c>
      <c r="K572" s="80">
        <v>1</v>
      </c>
      <c r="L572" s="80">
        <v>6</v>
      </c>
      <c r="M572" s="79" t="s">
        <v>1470</v>
      </c>
      <c r="N572" s="79" t="s">
        <v>1572</v>
      </c>
      <c r="O572" s="80">
        <v>6</v>
      </c>
      <c r="P572" s="80">
        <v>604</v>
      </c>
      <c r="Q572" s="80">
        <v>1992</v>
      </c>
      <c r="R572" s="79" t="s">
        <v>70</v>
      </c>
    </row>
    <row r="573" spans="1:18" ht="40.5">
      <c r="A573" s="79" t="s">
        <v>17</v>
      </c>
      <c r="B573" s="79" t="s">
        <v>29</v>
      </c>
      <c r="C573" s="79" t="s">
        <v>6</v>
      </c>
      <c r="D573" s="36" t="str">
        <f t="shared" si="8"/>
        <v>Public</v>
      </c>
      <c r="E573" s="80">
        <v>679</v>
      </c>
      <c r="F573" s="80">
        <v>679</v>
      </c>
      <c r="G573" s="79" t="s">
        <v>729</v>
      </c>
      <c r="H573" s="80">
        <v>420</v>
      </c>
      <c r="I573" s="80">
        <v>1</v>
      </c>
      <c r="J573" s="80">
        <v>1</v>
      </c>
      <c r="K573" s="80">
        <v>1</v>
      </c>
      <c r="L573" s="80">
        <v>6</v>
      </c>
      <c r="M573" s="79" t="s">
        <v>1470</v>
      </c>
      <c r="N573" s="79" t="s">
        <v>1572</v>
      </c>
      <c r="O573" s="80">
        <v>6</v>
      </c>
      <c r="P573" s="80">
        <v>604</v>
      </c>
      <c r="Q573" s="80">
        <v>1997</v>
      </c>
      <c r="R573" s="79" t="s">
        <v>70</v>
      </c>
    </row>
    <row r="574" spans="1:18" ht="40.5">
      <c r="A574" s="79" t="s">
        <v>17</v>
      </c>
      <c r="B574" s="79" t="s">
        <v>29</v>
      </c>
      <c r="C574" s="79" t="s">
        <v>6</v>
      </c>
      <c r="D574" s="36" t="str">
        <f t="shared" si="8"/>
        <v>Public</v>
      </c>
      <c r="E574" s="80">
        <v>774</v>
      </c>
      <c r="F574" s="80">
        <v>774</v>
      </c>
      <c r="G574" s="79" t="s">
        <v>744</v>
      </c>
      <c r="H574" s="80">
        <v>477</v>
      </c>
      <c r="I574" s="80">
        <v>1</v>
      </c>
      <c r="J574" s="80">
        <v>1</v>
      </c>
      <c r="K574" s="80">
        <v>1</v>
      </c>
      <c r="L574" s="80">
        <v>6</v>
      </c>
      <c r="M574" s="79" t="s">
        <v>1470</v>
      </c>
      <c r="N574" s="79" t="s">
        <v>1567</v>
      </c>
      <c r="O574" s="80">
        <v>6</v>
      </c>
      <c r="P574" s="80">
        <v>606</v>
      </c>
      <c r="Q574" s="80">
        <v>2001</v>
      </c>
      <c r="R574" s="79" t="s">
        <v>70</v>
      </c>
    </row>
    <row r="575" spans="1:18" ht="40.5">
      <c r="A575" s="79" t="s">
        <v>17</v>
      </c>
      <c r="B575" s="79" t="s">
        <v>29</v>
      </c>
      <c r="C575" s="79" t="s">
        <v>6</v>
      </c>
      <c r="D575" s="36" t="str">
        <f t="shared" si="8"/>
        <v>Public</v>
      </c>
      <c r="E575" s="80">
        <v>877</v>
      </c>
      <c r="F575" s="80">
        <v>877</v>
      </c>
      <c r="G575" s="79" t="s">
        <v>752</v>
      </c>
      <c r="H575" s="80">
        <v>291</v>
      </c>
      <c r="I575" s="80">
        <v>1</v>
      </c>
      <c r="J575" s="80">
        <v>1</v>
      </c>
      <c r="K575" s="80">
        <v>1</v>
      </c>
      <c r="L575" s="80">
        <v>6</v>
      </c>
      <c r="M575" s="79" t="s">
        <v>1470</v>
      </c>
      <c r="N575" s="79" t="s">
        <v>1570</v>
      </c>
      <c r="O575" s="80">
        <v>6</v>
      </c>
      <c r="P575" s="80">
        <v>602</v>
      </c>
      <c r="Q575" s="80">
        <v>1984</v>
      </c>
      <c r="R575" s="79" t="s">
        <v>70</v>
      </c>
    </row>
    <row r="576" spans="1:18" ht="40.5">
      <c r="A576" s="79" t="s">
        <v>17</v>
      </c>
      <c r="B576" s="79" t="s">
        <v>29</v>
      </c>
      <c r="C576" s="79" t="s">
        <v>6</v>
      </c>
      <c r="D576" s="36" t="str">
        <f t="shared" si="8"/>
        <v>Public</v>
      </c>
      <c r="E576" s="80">
        <v>1074</v>
      </c>
      <c r="F576" s="80">
        <v>1074</v>
      </c>
      <c r="G576" s="79" t="s">
        <v>770</v>
      </c>
      <c r="H576" s="80">
        <v>275</v>
      </c>
      <c r="I576" s="80">
        <v>1</v>
      </c>
      <c r="J576" s="80">
        <v>1</v>
      </c>
      <c r="K576" s="80">
        <v>1</v>
      </c>
      <c r="L576" s="80">
        <v>6</v>
      </c>
      <c r="M576" s="79" t="s">
        <v>1470</v>
      </c>
      <c r="N576" s="79" t="s">
        <v>1562</v>
      </c>
      <c r="O576" s="80">
        <v>6</v>
      </c>
      <c r="P576" s="80">
        <v>606</v>
      </c>
      <c r="Q576" s="80">
        <v>2000</v>
      </c>
      <c r="R576" s="79" t="s">
        <v>70</v>
      </c>
    </row>
    <row r="577" spans="1:18" ht="40.5">
      <c r="A577" s="79" t="s">
        <v>17</v>
      </c>
      <c r="B577" s="79" t="s">
        <v>29</v>
      </c>
      <c r="C577" s="79" t="s">
        <v>6</v>
      </c>
      <c r="D577" s="36" t="str">
        <f t="shared" si="8"/>
        <v>Public</v>
      </c>
      <c r="E577" s="80">
        <v>1076</v>
      </c>
      <c r="F577" s="80">
        <v>1076</v>
      </c>
      <c r="G577" s="79" t="s">
        <v>771</v>
      </c>
      <c r="H577" s="80">
        <v>544</v>
      </c>
      <c r="I577" s="80">
        <v>1</v>
      </c>
      <c r="J577" s="80">
        <v>1</v>
      </c>
      <c r="K577" s="80">
        <v>1</v>
      </c>
      <c r="L577" s="80">
        <v>6</v>
      </c>
      <c r="M577" s="79" t="s">
        <v>1470</v>
      </c>
      <c r="N577" s="79" t="s">
        <v>1570</v>
      </c>
      <c r="O577" s="80">
        <v>6</v>
      </c>
      <c r="P577" s="80">
        <v>602</v>
      </c>
      <c r="Q577" s="80">
        <v>1999</v>
      </c>
      <c r="R577" s="79" t="s">
        <v>70</v>
      </c>
    </row>
    <row r="578" spans="1:18" ht="40.5">
      <c r="A578" s="79" t="s">
        <v>17</v>
      </c>
      <c r="B578" s="79" t="s">
        <v>29</v>
      </c>
      <c r="C578" s="79" t="s">
        <v>6</v>
      </c>
      <c r="D578" s="36" t="str">
        <f t="shared" ref="D578:D641" si="9">IF(C578="Catholic", "Private", C578)</f>
        <v>Public</v>
      </c>
      <c r="E578" s="80">
        <v>1078</v>
      </c>
      <c r="F578" s="80">
        <v>1078</v>
      </c>
      <c r="G578" s="79" t="s">
        <v>772</v>
      </c>
      <c r="H578" s="80">
        <v>269</v>
      </c>
      <c r="I578" s="80">
        <v>1</v>
      </c>
      <c r="J578" s="80">
        <v>1</v>
      </c>
      <c r="K578" s="80">
        <v>1</v>
      </c>
      <c r="L578" s="80">
        <v>6</v>
      </c>
      <c r="M578" s="79" t="s">
        <v>1470</v>
      </c>
      <c r="N578" s="79" t="s">
        <v>1570</v>
      </c>
      <c r="O578" s="80">
        <v>6</v>
      </c>
      <c r="P578" s="80">
        <v>602</v>
      </c>
      <c r="Q578" s="80">
        <v>2002</v>
      </c>
      <c r="R578" s="79" t="s">
        <v>70</v>
      </c>
    </row>
    <row r="579" spans="1:18" ht="27">
      <c r="A579" s="79" t="s">
        <v>17</v>
      </c>
      <c r="B579" s="79" t="s">
        <v>29</v>
      </c>
      <c r="C579" s="79" t="s">
        <v>6</v>
      </c>
      <c r="D579" s="36" t="str">
        <f t="shared" si="9"/>
        <v>Public</v>
      </c>
      <c r="E579" s="80">
        <v>1079</v>
      </c>
      <c r="F579" s="80">
        <v>1079</v>
      </c>
      <c r="G579" s="79" t="s">
        <v>773</v>
      </c>
      <c r="H579" s="80">
        <v>351</v>
      </c>
      <c r="I579" s="80">
        <v>1</v>
      </c>
      <c r="J579" s="80">
        <v>1</v>
      </c>
      <c r="K579" s="80">
        <v>1</v>
      </c>
      <c r="L579" s="80">
        <v>6</v>
      </c>
      <c r="M579" s="79" t="s">
        <v>1470</v>
      </c>
      <c r="N579" s="79" t="s">
        <v>1569</v>
      </c>
      <c r="O579" s="80">
        <v>6</v>
      </c>
      <c r="P579" s="80">
        <v>602</v>
      </c>
      <c r="Q579" s="80">
        <v>1985</v>
      </c>
      <c r="R579" s="79" t="s">
        <v>70</v>
      </c>
    </row>
    <row r="580" spans="1:18" ht="40.5">
      <c r="A580" s="79" t="s">
        <v>17</v>
      </c>
      <c r="B580" s="79" t="s">
        <v>29</v>
      </c>
      <c r="C580" s="79" t="s">
        <v>6</v>
      </c>
      <c r="D580" s="36" t="str">
        <f t="shared" si="9"/>
        <v>Public</v>
      </c>
      <c r="E580" s="80">
        <v>1085</v>
      </c>
      <c r="F580" s="80">
        <v>1085</v>
      </c>
      <c r="G580" s="79" t="s">
        <v>774</v>
      </c>
      <c r="H580" s="80">
        <v>132</v>
      </c>
      <c r="I580" s="80">
        <v>1</v>
      </c>
      <c r="J580" s="80">
        <v>1</v>
      </c>
      <c r="K580" s="80">
        <v>1</v>
      </c>
      <c r="L580" s="80">
        <v>6</v>
      </c>
      <c r="M580" s="79" t="s">
        <v>1470</v>
      </c>
      <c r="N580" s="79" t="s">
        <v>1572</v>
      </c>
      <c r="O580" s="80">
        <v>6</v>
      </c>
      <c r="P580" s="80">
        <v>604</v>
      </c>
      <c r="Q580" s="80">
        <v>1996</v>
      </c>
      <c r="R580" s="79" t="s">
        <v>70</v>
      </c>
    </row>
    <row r="581" spans="1:18" ht="27">
      <c r="A581" s="79" t="s">
        <v>17</v>
      </c>
      <c r="B581" s="79" t="s">
        <v>29</v>
      </c>
      <c r="C581" s="79" t="s">
        <v>6</v>
      </c>
      <c r="D581" s="36" t="str">
        <f t="shared" si="9"/>
        <v>Public</v>
      </c>
      <c r="E581" s="80">
        <v>1086</v>
      </c>
      <c r="F581" s="80">
        <v>1086</v>
      </c>
      <c r="G581" s="79" t="s">
        <v>775</v>
      </c>
      <c r="H581" s="80">
        <v>138</v>
      </c>
      <c r="I581" s="80">
        <v>1</v>
      </c>
      <c r="J581" s="80">
        <v>1</v>
      </c>
      <c r="K581" s="80">
        <v>1</v>
      </c>
      <c r="L581" s="80">
        <v>6</v>
      </c>
      <c r="M581" s="79" t="s">
        <v>1470</v>
      </c>
      <c r="N581" s="79" t="s">
        <v>1561</v>
      </c>
      <c r="O581" s="80">
        <v>6</v>
      </c>
      <c r="P581" s="80">
        <v>601</v>
      </c>
      <c r="Q581" s="80">
        <v>1990</v>
      </c>
      <c r="R581" s="79" t="s">
        <v>70</v>
      </c>
    </row>
    <row r="582" spans="1:18" ht="40.5">
      <c r="A582" s="79" t="s">
        <v>17</v>
      </c>
      <c r="B582" s="79" t="s">
        <v>29</v>
      </c>
      <c r="C582" s="79" t="s">
        <v>6</v>
      </c>
      <c r="D582" s="36" t="str">
        <f t="shared" si="9"/>
        <v>Public</v>
      </c>
      <c r="E582" s="80">
        <v>1087</v>
      </c>
      <c r="F582" s="80">
        <v>1087</v>
      </c>
      <c r="G582" s="79" t="s">
        <v>776</v>
      </c>
      <c r="H582" s="80">
        <v>88</v>
      </c>
      <c r="I582" s="80">
        <v>1</v>
      </c>
      <c r="J582" s="80">
        <v>1</v>
      </c>
      <c r="K582" s="80">
        <v>1</v>
      </c>
      <c r="L582" s="80">
        <v>6</v>
      </c>
      <c r="M582" s="79" t="s">
        <v>1470</v>
      </c>
      <c r="N582" s="79" t="s">
        <v>1559</v>
      </c>
      <c r="O582" s="80">
        <v>6</v>
      </c>
      <c r="P582" s="80">
        <v>601</v>
      </c>
      <c r="Q582" s="80">
        <v>1990</v>
      </c>
      <c r="R582" s="79" t="s">
        <v>70</v>
      </c>
    </row>
    <row r="583" spans="1:18" ht="40.5">
      <c r="A583" s="79" t="s">
        <v>17</v>
      </c>
      <c r="B583" s="79" t="s">
        <v>29</v>
      </c>
      <c r="C583" s="79" t="s">
        <v>6</v>
      </c>
      <c r="D583" s="36" t="str">
        <f t="shared" si="9"/>
        <v>Public</v>
      </c>
      <c r="E583" s="80">
        <v>1088</v>
      </c>
      <c r="F583" s="80">
        <v>1088</v>
      </c>
      <c r="G583" s="79" t="s">
        <v>777</v>
      </c>
      <c r="H583" s="80">
        <v>77</v>
      </c>
      <c r="I583" s="80">
        <v>1</v>
      </c>
      <c r="J583" s="80">
        <v>1</v>
      </c>
      <c r="K583" s="80">
        <v>1</v>
      </c>
      <c r="L583" s="80">
        <v>6</v>
      </c>
      <c r="M583" s="79" t="s">
        <v>1470</v>
      </c>
      <c r="N583" s="79" t="s">
        <v>1560</v>
      </c>
      <c r="O583" s="80">
        <v>6</v>
      </c>
      <c r="P583" s="80">
        <v>601</v>
      </c>
      <c r="Q583" s="80">
        <v>1990</v>
      </c>
      <c r="R583" s="79" t="s">
        <v>70</v>
      </c>
    </row>
    <row r="584" spans="1:18" ht="27">
      <c r="A584" s="79" t="s">
        <v>17</v>
      </c>
      <c r="B584" s="79" t="s">
        <v>29</v>
      </c>
      <c r="C584" s="79" t="s">
        <v>6</v>
      </c>
      <c r="D584" s="36" t="str">
        <f t="shared" si="9"/>
        <v>Public</v>
      </c>
      <c r="E584" s="80">
        <v>1123</v>
      </c>
      <c r="F584" s="80">
        <v>1123</v>
      </c>
      <c r="G584" s="79" t="s">
        <v>778</v>
      </c>
      <c r="H584" s="80">
        <v>78</v>
      </c>
      <c r="I584" s="80">
        <v>1</v>
      </c>
      <c r="J584" s="80">
        <v>1</v>
      </c>
      <c r="K584" s="80">
        <v>1</v>
      </c>
      <c r="L584" s="80">
        <v>6</v>
      </c>
      <c r="M584" s="79" t="s">
        <v>1470</v>
      </c>
      <c r="N584" s="79" t="s">
        <v>1560</v>
      </c>
      <c r="O584" s="80">
        <v>6</v>
      </c>
      <c r="P584" s="80">
        <v>601</v>
      </c>
      <c r="Q584" s="80">
        <v>2005</v>
      </c>
      <c r="R584" s="79" t="s">
        <v>70</v>
      </c>
    </row>
    <row r="585" spans="1:18" ht="27">
      <c r="A585" s="79" t="s">
        <v>17</v>
      </c>
      <c r="B585" s="79" t="s">
        <v>29</v>
      </c>
      <c r="C585" s="79" t="s">
        <v>6</v>
      </c>
      <c r="D585" s="36" t="str">
        <f t="shared" si="9"/>
        <v>Public</v>
      </c>
      <c r="E585" s="80">
        <v>1124</v>
      </c>
      <c r="F585" s="80">
        <v>1124</v>
      </c>
      <c r="G585" s="79" t="s">
        <v>779</v>
      </c>
      <c r="H585" s="80">
        <v>47</v>
      </c>
      <c r="I585" s="80">
        <v>1</v>
      </c>
      <c r="J585" s="80">
        <v>1</v>
      </c>
      <c r="K585" s="80">
        <v>1</v>
      </c>
      <c r="L585" s="80">
        <v>6</v>
      </c>
      <c r="M585" s="79" t="s">
        <v>1470</v>
      </c>
      <c r="N585" s="79" t="s">
        <v>1559</v>
      </c>
      <c r="O585" s="80">
        <v>6</v>
      </c>
      <c r="P585" s="80">
        <v>601</v>
      </c>
      <c r="Q585" s="80">
        <v>1989</v>
      </c>
      <c r="R585" s="79" t="s">
        <v>70</v>
      </c>
    </row>
    <row r="586" spans="1:18" ht="40.5">
      <c r="A586" s="79" t="s">
        <v>17</v>
      </c>
      <c r="B586" s="79" t="s">
        <v>29</v>
      </c>
      <c r="C586" s="79" t="s">
        <v>6</v>
      </c>
      <c r="D586" s="36" t="str">
        <f t="shared" si="9"/>
        <v>Public</v>
      </c>
      <c r="E586" s="80">
        <v>1130</v>
      </c>
      <c r="F586" s="80">
        <v>1130</v>
      </c>
      <c r="G586" s="79" t="s">
        <v>780</v>
      </c>
      <c r="H586" s="80">
        <v>710</v>
      </c>
      <c r="I586" s="80">
        <v>1</v>
      </c>
      <c r="J586" s="80">
        <v>1</v>
      </c>
      <c r="K586" s="80">
        <v>1</v>
      </c>
      <c r="L586" s="80">
        <v>6</v>
      </c>
      <c r="M586" s="79" t="s">
        <v>1470</v>
      </c>
      <c r="N586" s="79" t="s">
        <v>1568</v>
      </c>
      <c r="O586" s="80">
        <v>6</v>
      </c>
      <c r="P586" s="80">
        <v>603</v>
      </c>
      <c r="Q586" s="80">
        <v>1997</v>
      </c>
      <c r="R586" s="79" t="s">
        <v>70</v>
      </c>
    </row>
    <row r="587" spans="1:18" ht="40.5">
      <c r="A587" s="79" t="s">
        <v>17</v>
      </c>
      <c r="B587" s="79" t="s">
        <v>29</v>
      </c>
      <c r="C587" s="79" t="s">
        <v>6</v>
      </c>
      <c r="D587" s="36" t="str">
        <f t="shared" si="9"/>
        <v>Public</v>
      </c>
      <c r="E587" s="80">
        <v>1197</v>
      </c>
      <c r="F587" s="80">
        <v>1198</v>
      </c>
      <c r="G587" s="79" t="s">
        <v>785</v>
      </c>
      <c r="H587" s="80">
        <v>175</v>
      </c>
      <c r="I587" s="80">
        <v>1</v>
      </c>
      <c r="J587" s="80">
        <v>1</v>
      </c>
      <c r="K587" s="80">
        <v>1</v>
      </c>
      <c r="L587" s="80">
        <v>4</v>
      </c>
      <c r="M587" s="79" t="s">
        <v>1470</v>
      </c>
      <c r="N587" s="79" t="s">
        <v>1570</v>
      </c>
      <c r="O587" s="80">
        <v>6</v>
      </c>
      <c r="P587" s="80">
        <v>602</v>
      </c>
      <c r="Q587" s="80">
        <v>2009</v>
      </c>
      <c r="R587" s="79" t="s">
        <v>70</v>
      </c>
    </row>
    <row r="588" spans="1:18" ht="27">
      <c r="A588" s="79" t="s">
        <v>17</v>
      </c>
      <c r="B588" s="79" t="s">
        <v>29</v>
      </c>
      <c r="C588" s="79" t="s">
        <v>6</v>
      </c>
      <c r="D588" s="36" t="str">
        <f t="shared" si="9"/>
        <v>Public</v>
      </c>
      <c r="E588" s="80">
        <v>1304</v>
      </c>
      <c r="F588" s="80">
        <v>2233</v>
      </c>
      <c r="G588" s="79" t="s">
        <v>791</v>
      </c>
      <c r="H588" s="80">
        <v>507</v>
      </c>
      <c r="I588" s="80">
        <v>1</v>
      </c>
      <c r="J588" s="80">
        <v>1</v>
      </c>
      <c r="K588" s="80">
        <v>1</v>
      </c>
      <c r="L588" s="80">
        <v>6</v>
      </c>
      <c r="M588" s="79" t="s">
        <v>1470</v>
      </c>
      <c r="N588" s="79" t="s">
        <v>1570</v>
      </c>
      <c r="O588" s="80">
        <v>6</v>
      </c>
      <c r="P588" s="80">
        <v>602</v>
      </c>
      <c r="Q588" s="80">
        <v>1979</v>
      </c>
      <c r="R588" s="79" t="s">
        <v>70</v>
      </c>
    </row>
    <row r="589" spans="1:18" ht="40.5">
      <c r="A589" s="79" t="s">
        <v>17</v>
      </c>
      <c r="B589" s="79" t="s">
        <v>29</v>
      </c>
      <c r="C589" s="79" t="s">
        <v>6</v>
      </c>
      <c r="D589" s="36" t="str">
        <f t="shared" si="9"/>
        <v>Public</v>
      </c>
      <c r="E589" s="80">
        <v>1359</v>
      </c>
      <c r="F589" s="80">
        <v>2306</v>
      </c>
      <c r="G589" s="79" t="s">
        <v>796</v>
      </c>
      <c r="H589" s="80">
        <v>75</v>
      </c>
      <c r="I589" s="80">
        <v>1</v>
      </c>
      <c r="J589" s="80">
        <v>1</v>
      </c>
      <c r="K589" s="80">
        <v>1</v>
      </c>
      <c r="L589" s="80">
        <v>6</v>
      </c>
      <c r="M589" s="79" t="s">
        <v>1470</v>
      </c>
      <c r="N589" s="79" t="s">
        <v>1568</v>
      </c>
      <c r="O589" s="80">
        <v>6</v>
      </c>
      <c r="P589" s="80">
        <v>603</v>
      </c>
      <c r="Q589" s="80">
        <v>2008</v>
      </c>
      <c r="R589" s="79" t="s">
        <v>70</v>
      </c>
    </row>
    <row r="590" spans="1:18" ht="54">
      <c r="A590" s="79" t="s">
        <v>18</v>
      </c>
      <c r="B590" s="79" t="s">
        <v>54</v>
      </c>
      <c r="C590" s="79" t="s">
        <v>6</v>
      </c>
      <c r="D590" s="36" t="str">
        <f t="shared" si="9"/>
        <v>Public</v>
      </c>
      <c r="E590" s="80">
        <v>177</v>
      </c>
      <c r="F590" s="80">
        <v>177</v>
      </c>
      <c r="G590" s="79" t="s">
        <v>805</v>
      </c>
      <c r="H590" s="80">
        <v>194</v>
      </c>
      <c r="I590" s="80">
        <v>5</v>
      </c>
      <c r="J590" s="80">
        <v>1</v>
      </c>
      <c r="K590" s="80">
        <v>1</v>
      </c>
      <c r="L590" s="80">
        <v>7</v>
      </c>
      <c r="M590" s="79" t="s">
        <v>1468</v>
      </c>
      <c r="N590" s="79" t="s">
        <v>1469</v>
      </c>
      <c r="O590" s="80">
        <v>7</v>
      </c>
      <c r="P590" s="80">
        <v>701</v>
      </c>
      <c r="Q590" s="80">
        <v>2007</v>
      </c>
      <c r="R590" s="79" t="s">
        <v>70</v>
      </c>
    </row>
    <row r="591" spans="1:18" ht="54">
      <c r="A591" s="79" t="s">
        <v>18</v>
      </c>
      <c r="B591" s="79" t="s">
        <v>54</v>
      </c>
      <c r="C591" s="79" t="s">
        <v>6</v>
      </c>
      <c r="D591" s="36" t="str">
        <f t="shared" si="9"/>
        <v>Public</v>
      </c>
      <c r="E591" s="80">
        <v>188</v>
      </c>
      <c r="F591" s="80">
        <v>188</v>
      </c>
      <c r="G591" s="79" t="s">
        <v>814</v>
      </c>
      <c r="H591" s="80">
        <v>484</v>
      </c>
      <c r="I591" s="80">
        <v>5</v>
      </c>
      <c r="J591" s="80">
        <v>1</v>
      </c>
      <c r="K591" s="80">
        <v>1</v>
      </c>
      <c r="L591" s="80">
        <v>8</v>
      </c>
      <c r="M591" s="79" t="s">
        <v>1468</v>
      </c>
      <c r="N591" s="79" t="s">
        <v>1469</v>
      </c>
      <c r="O591" s="80">
        <v>7</v>
      </c>
      <c r="P591" s="80">
        <v>702</v>
      </c>
      <c r="Q591" s="80">
        <v>1984</v>
      </c>
      <c r="R591" s="79" t="s">
        <v>70</v>
      </c>
    </row>
    <row r="592" spans="1:18" ht="54">
      <c r="A592" s="79" t="s">
        <v>18</v>
      </c>
      <c r="B592" s="79" t="s">
        <v>54</v>
      </c>
      <c r="C592" s="79" t="s">
        <v>6</v>
      </c>
      <c r="D592" s="36" t="str">
        <f t="shared" si="9"/>
        <v>Public</v>
      </c>
      <c r="E592" s="80">
        <v>189</v>
      </c>
      <c r="F592" s="80">
        <v>189</v>
      </c>
      <c r="G592" s="79" t="s">
        <v>815</v>
      </c>
      <c r="H592" s="80">
        <v>456</v>
      </c>
      <c r="I592" s="80">
        <v>5</v>
      </c>
      <c r="J592" s="80">
        <v>1</v>
      </c>
      <c r="K592" s="80">
        <v>1</v>
      </c>
      <c r="L592" s="80">
        <v>9</v>
      </c>
      <c r="M592" s="79" t="s">
        <v>1468</v>
      </c>
      <c r="N592" s="79" t="s">
        <v>1469</v>
      </c>
      <c r="O592" s="80">
        <v>7</v>
      </c>
      <c r="P592" s="80">
        <v>704</v>
      </c>
      <c r="Q592" s="80">
        <v>1983</v>
      </c>
      <c r="R592" s="79" t="s">
        <v>70</v>
      </c>
    </row>
    <row r="593" spans="1:18" ht="54">
      <c r="A593" s="79" t="s">
        <v>18</v>
      </c>
      <c r="B593" s="79" t="s">
        <v>54</v>
      </c>
      <c r="C593" s="79" t="s">
        <v>6</v>
      </c>
      <c r="D593" s="36" t="str">
        <f t="shared" si="9"/>
        <v>Public</v>
      </c>
      <c r="E593" s="80">
        <v>199</v>
      </c>
      <c r="F593" s="80">
        <v>199</v>
      </c>
      <c r="G593" s="79" t="s">
        <v>825</v>
      </c>
      <c r="H593" s="80">
        <v>459</v>
      </c>
      <c r="I593" s="80">
        <v>5</v>
      </c>
      <c r="J593" s="80">
        <v>1</v>
      </c>
      <c r="K593" s="80">
        <v>1</v>
      </c>
      <c r="L593" s="80">
        <v>9</v>
      </c>
      <c r="M593" s="79" t="s">
        <v>1468</v>
      </c>
      <c r="N593" s="79" t="s">
        <v>1469</v>
      </c>
      <c r="O593" s="80">
        <v>7</v>
      </c>
      <c r="P593" s="80">
        <v>702</v>
      </c>
      <c r="Q593" s="80">
        <v>1985</v>
      </c>
      <c r="R593" s="79" t="s">
        <v>70</v>
      </c>
    </row>
    <row r="594" spans="1:18" ht="54">
      <c r="A594" s="79" t="s">
        <v>18</v>
      </c>
      <c r="B594" s="79" t="s">
        <v>54</v>
      </c>
      <c r="C594" s="79" t="s">
        <v>6</v>
      </c>
      <c r="D594" s="36" t="str">
        <f t="shared" si="9"/>
        <v>Public</v>
      </c>
      <c r="E594" s="80">
        <v>206</v>
      </c>
      <c r="F594" s="80">
        <v>206</v>
      </c>
      <c r="G594" s="79" t="s">
        <v>832</v>
      </c>
      <c r="H594" s="80">
        <v>425</v>
      </c>
      <c r="I594" s="80">
        <v>5</v>
      </c>
      <c r="J594" s="80">
        <v>1</v>
      </c>
      <c r="K594" s="80">
        <v>1</v>
      </c>
      <c r="L594" s="80">
        <v>8</v>
      </c>
      <c r="M594" s="79" t="s">
        <v>1468</v>
      </c>
      <c r="N594" s="79" t="s">
        <v>1469</v>
      </c>
      <c r="O594" s="80">
        <v>7</v>
      </c>
      <c r="P594" s="80">
        <v>703</v>
      </c>
      <c r="Q594" s="80">
        <v>2006</v>
      </c>
      <c r="R594" s="79" t="s">
        <v>70</v>
      </c>
    </row>
    <row r="595" spans="1:18" ht="40.5">
      <c r="A595" s="79" t="s">
        <v>18</v>
      </c>
      <c r="B595" s="79" t="s">
        <v>54</v>
      </c>
      <c r="C595" s="79" t="s">
        <v>6</v>
      </c>
      <c r="D595" s="36" t="str">
        <f t="shared" si="9"/>
        <v>Public</v>
      </c>
      <c r="E595" s="80">
        <v>209</v>
      </c>
      <c r="F595" s="80">
        <v>209</v>
      </c>
      <c r="G595" s="79" t="s">
        <v>835</v>
      </c>
      <c r="H595" s="80">
        <v>130</v>
      </c>
      <c r="I595" s="80">
        <v>5</v>
      </c>
      <c r="J595" s="80">
        <v>1</v>
      </c>
      <c r="K595" s="80">
        <v>1</v>
      </c>
      <c r="L595" s="80">
        <v>8</v>
      </c>
      <c r="M595" s="79" t="s">
        <v>1468</v>
      </c>
      <c r="N595" s="79" t="s">
        <v>1469</v>
      </c>
      <c r="O595" s="80">
        <v>7</v>
      </c>
      <c r="P595" s="80">
        <v>703</v>
      </c>
      <c r="Q595" s="80">
        <v>1984</v>
      </c>
      <c r="R595" s="79" t="s">
        <v>70</v>
      </c>
    </row>
    <row r="596" spans="1:18" ht="27">
      <c r="A596" s="79" t="s">
        <v>18</v>
      </c>
      <c r="B596" s="79" t="s">
        <v>54</v>
      </c>
      <c r="C596" s="79" t="s">
        <v>6</v>
      </c>
      <c r="D596" s="36" t="str">
        <f t="shared" si="9"/>
        <v>Public</v>
      </c>
      <c r="E596" s="80">
        <v>220</v>
      </c>
      <c r="F596" s="80">
        <v>220</v>
      </c>
      <c r="G596" s="79" t="s">
        <v>845</v>
      </c>
      <c r="H596" s="80">
        <v>82</v>
      </c>
      <c r="I596" s="80">
        <v>5</v>
      </c>
      <c r="J596" s="80">
        <v>1</v>
      </c>
      <c r="K596" s="80">
        <v>1</v>
      </c>
      <c r="L596" s="80">
        <v>8</v>
      </c>
      <c r="M596" s="79" t="s">
        <v>1468</v>
      </c>
      <c r="N596" s="79" t="s">
        <v>1469</v>
      </c>
      <c r="O596" s="80">
        <v>7</v>
      </c>
      <c r="P596" s="80">
        <v>703</v>
      </c>
      <c r="Q596" s="80">
        <v>2000</v>
      </c>
      <c r="R596" s="79" t="s">
        <v>70</v>
      </c>
    </row>
    <row r="597" spans="1:18" ht="54">
      <c r="A597" s="79" t="s">
        <v>18</v>
      </c>
      <c r="B597" s="79" t="s">
        <v>54</v>
      </c>
      <c r="C597" s="79" t="s">
        <v>6</v>
      </c>
      <c r="D597" s="36" t="str">
        <f t="shared" si="9"/>
        <v>Public</v>
      </c>
      <c r="E597" s="80">
        <v>229</v>
      </c>
      <c r="F597" s="80">
        <v>229</v>
      </c>
      <c r="G597" s="79" t="s">
        <v>851</v>
      </c>
      <c r="H597" s="80">
        <v>318</v>
      </c>
      <c r="I597" s="80">
        <v>5</v>
      </c>
      <c r="J597" s="80">
        <v>1</v>
      </c>
      <c r="K597" s="80">
        <v>1</v>
      </c>
      <c r="L597" s="80">
        <v>9</v>
      </c>
      <c r="M597" s="79" t="s">
        <v>1468</v>
      </c>
      <c r="N597" s="79" t="s">
        <v>1469</v>
      </c>
      <c r="O597" s="80">
        <v>7</v>
      </c>
      <c r="P597" s="80">
        <v>704</v>
      </c>
      <c r="Q597" s="80">
        <v>2007</v>
      </c>
      <c r="R597" s="79" t="s">
        <v>70</v>
      </c>
    </row>
    <row r="598" spans="1:18" ht="54">
      <c r="A598" s="79" t="s">
        <v>18</v>
      </c>
      <c r="B598" s="79" t="s">
        <v>54</v>
      </c>
      <c r="C598" s="79" t="s">
        <v>6</v>
      </c>
      <c r="D598" s="36" t="str">
        <f t="shared" si="9"/>
        <v>Public</v>
      </c>
      <c r="E598" s="80">
        <v>231</v>
      </c>
      <c r="F598" s="80">
        <v>231</v>
      </c>
      <c r="G598" s="79" t="s">
        <v>853</v>
      </c>
      <c r="H598" s="80">
        <v>317</v>
      </c>
      <c r="I598" s="80">
        <v>5</v>
      </c>
      <c r="J598" s="80">
        <v>1</v>
      </c>
      <c r="K598" s="80">
        <v>1</v>
      </c>
      <c r="L598" s="80">
        <v>9</v>
      </c>
      <c r="M598" s="79" t="s">
        <v>1468</v>
      </c>
      <c r="N598" s="79" t="s">
        <v>1469</v>
      </c>
      <c r="O598" s="80">
        <v>7</v>
      </c>
      <c r="P598" s="80">
        <v>704</v>
      </c>
      <c r="Q598" s="81"/>
      <c r="R598" s="79" t="s">
        <v>70</v>
      </c>
    </row>
    <row r="599" spans="1:18" ht="54">
      <c r="A599" s="79" t="s">
        <v>18</v>
      </c>
      <c r="B599" s="79" t="s">
        <v>54</v>
      </c>
      <c r="C599" s="79" t="s">
        <v>6</v>
      </c>
      <c r="D599" s="36" t="str">
        <f t="shared" si="9"/>
        <v>Public</v>
      </c>
      <c r="E599" s="80">
        <v>233</v>
      </c>
      <c r="F599" s="80">
        <v>233</v>
      </c>
      <c r="G599" s="79" t="s">
        <v>855</v>
      </c>
      <c r="H599" s="80">
        <v>276</v>
      </c>
      <c r="I599" s="80">
        <v>5</v>
      </c>
      <c r="J599" s="80">
        <v>1</v>
      </c>
      <c r="K599" s="80">
        <v>1</v>
      </c>
      <c r="L599" s="80">
        <v>9</v>
      </c>
      <c r="M599" s="79" t="s">
        <v>1468</v>
      </c>
      <c r="N599" s="79" t="s">
        <v>1469</v>
      </c>
      <c r="O599" s="80">
        <v>7</v>
      </c>
      <c r="P599" s="80">
        <v>704</v>
      </c>
      <c r="Q599" s="80">
        <v>1983</v>
      </c>
      <c r="R599" s="79" t="s">
        <v>70</v>
      </c>
    </row>
    <row r="600" spans="1:18" ht="54">
      <c r="A600" s="79" t="s">
        <v>18</v>
      </c>
      <c r="B600" s="79" t="s">
        <v>54</v>
      </c>
      <c r="C600" s="79" t="s">
        <v>6</v>
      </c>
      <c r="D600" s="36" t="str">
        <f t="shared" si="9"/>
        <v>Public</v>
      </c>
      <c r="E600" s="80">
        <v>267</v>
      </c>
      <c r="F600" s="80">
        <v>243</v>
      </c>
      <c r="G600" s="79" t="s">
        <v>869</v>
      </c>
      <c r="H600" s="80">
        <v>459</v>
      </c>
      <c r="I600" s="80">
        <v>5</v>
      </c>
      <c r="J600" s="80">
        <v>1</v>
      </c>
      <c r="K600" s="80">
        <v>1</v>
      </c>
      <c r="L600" s="80">
        <v>8</v>
      </c>
      <c r="M600" s="79" t="s">
        <v>1468</v>
      </c>
      <c r="N600" s="79" t="s">
        <v>1469</v>
      </c>
      <c r="O600" s="80">
        <v>7</v>
      </c>
      <c r="P600" s="80">
        <v>705</v>
      </c>
      <c r="Q600" s="80">
        <v>1994</v>
      </c>
      <c r="R600" s="79" t="s">
        <v>70</v>
      </c>
    </row>
    <row r="601" spans="1:18" ht="67.5">
      <c r="A601" s="79" t="s">
        <v>18</v>
      </c>
      <c r="B601" s="79" t="s">
        <v>29</v>
      </c>
      <c r="C601" s="79" t="s">
        <v>1431</v>
      </c>
      <c r="D601" s="36" t="str">
        <f t="shared" si="9"/>
        <v>Private</v>
      </c>
      <c r="E601" s="80">
        <v>200</v>
      </c>
      <c r="F601" s="80">
        <v>200</v>
      </c>
      <c r="G601" s="79" t="s">
        <v>826</v>
      </c>
      <c r="H601" s="80">
        <v>218</v>
      </c>
      <c r="I601" s="80">
        <v>1</v>
      </c>
      <c r="J601" s="80">
        <v>3</v>
      </c>
      <c r="K601" s="80">
        <v>1</v>
      </c>
      <c r="L601" s="80">
        <v>6</v>
      </c>
      <c r="M601" s="79" t="s">
        <v>1468</v>
      </c>
      <c r="N601" s="79" t="s">
        <v>1469</v>
      </c>
      <c r="O601" s="80">
        <v>7</v>
      </c>
      <c r="P601" s="80">
        <v>702</v>
      </c>
      <c r="Q601" s="80">
        <v>1980</v>
      </c>
      <c r="R601" s="79" t="s">
        <v>70</v>
      </c>
    </row>
    <row r="602" spans="1:18" ht="81">
      <c r="A602" s="79" t="s">
        <v>18</v>
      </c>
      <c r="B602" s="79" t="s">
        <v>29</v>
      </c>
      <c r="C602" s="79" t="s">
        <v>1431</v>
      </c>
      <c r="D602" s="36" t="str">
        <f t="shared" si="9"/>
        <v>Private</v>
      </c>
      <c r="E602" s="80">
        <v>992</v>
      </c>
      <c r="F602" s="80">
        <v>992</v>
      </c>
      <c r="G602" s="79" t="s">
        <v>901</v>
      </c>
      <c r="H602" s="80">
        <v>106</v>
      </c>
      <c r="I602" s="80">
        <v>1</v>
      </c>
      <c r="J602" s="80">
        <v>3</v>
      </c>
      <c r="K602" s="80">
        <v>1</v>
      </c>
      <c r="L602" s="80">
        <v>6</v>
      </c>
      <c r="M602" s="79" t="s">
        <v>1468</v>
      </c>
      <c r="N602" s="79" t="s">
        <v>1469</v>
      </c>
      <c r="O602" s="80">
        <v>7</v>
      </c>
      <c r="P602" s="80">
        <v>703</v>
      </c>
      <c r="Q602" s="80">
        <v>2004</v>
      </c>
      <c r="R602" s="79" t="s">
        <v>70</v>
      </c>
    </row>
    <row r="603" spans="1:18" ht="40.5">
      <c r="A603" s="79" t="s">
        <v>18</v>
      </c>
      <c r="B603" s="79" t="s">
        <v>29</v>
      </c>
      <c r="C603" s="79" t="s">
        <v>1431</v>
      </c>
      <c r="D603" s="36" t="str">
        <f t="shared" si="9"/>
        <v>Private</v>
      </c>
      <c r="E603" s="80">
        <v>1445</v>
      </c>
      <c r="F603" s="80">
        <v>5303</v>
      </c>
      <c r="G603" s="79" t="s">
        <v>934</v>
      </c>
      <c r="H603" s="80">
        <v>151</v>
      </c>
      <c r="I603" s="80">
        <v>1</v>
      </c>
      <c r="J603" s="80">
        <v>3</v>
      </c>
      <c r="K603" s="80">
        <v>1</v>
      </c>
      <c r="L603" s="80">
        <v>6</v>
      </c>
      <c r="M603" s="79" t="s">
        <v>1468</v>
      </c>
      <c r="N603" s="79" t="s">
        <v>1469</v>
      </c>
      <c r="O603" s="80">
        <v>7</v>
      </c>
      <c r="P603" s="80">
        <v>703</v>
      </c>
      <c r="Q603" s="80">
        <v>2005</v>
      </c>
      <c r="R603" s="79" t="s">
        <v>70</v>
      </c>
    </row>
    <row r="604" spans="1:18" ht="27">
      <c r="A604" s="79" t="s">
        <v>18</v>
      </c>
      <c r="B604" s="79" t="s">
        <v>29</v>
      </c>
      <c r="C604" s="79" t="s">
        <v>6</v>
      </c>
      <c r="D604" s="36" t="str">
        <f t="shared" si="9"/>
        <v>Public</v>
      </c>
      <c r="E604" s="80">
        <v>173</v>
      </c>
      <c r="F604" s="80">
        <v>173</v>
      </c>
      <c r="G604" s="79" t="s">
        <v>801</v>
      </c>
      <c r="H604" s="80">
        <v>442</v>
      </c>
      <c r="I604" s="80">
        <v>1</v>
      </c>
      <c r="J604" s="80">
        <v>1</v>
      </c>
      <c r="K604" s="80">
        <v>1</v>
      </c>
      <c r="L604" s="80">
        <v>6</v>
      </c>
      <c r="M604" s="79" t="s">
        <v>1470</v>
      </c>
      <c r="N604" s="79" t="s">
        <v>1573</v>
      </c>
      <c r="O604" s="80">
        <v>7</v>
      </c>
      <c r="P604" s="80">
        <v>701</v>
      </c>
      <c r="Q604" s="80">
        <v>1998</v>
      </c>
      <c r="R604" s="79" t="s">
        <v>70</v>
      </c>
    </row>
    <row r="605" spans="1:18" ht="40.5">
      <c r="A605" s="79" t="s">
        <v>18</v>
      </c>
      <c r="B605" s="79" t="s">
        <v>29</v>
      </c>
      <c r="C605" s="79" t="s">
        <v>6</v>
      </c>
      <c r="D605" s="36" t="str">
        <f t="shared" si="9"/>
        <v>Public</v>
      </c>
      <c r="E605" s="80">
        <v>174</v>
      </c>
      <c r="F605" s="80">
        <v>174</v>
      </c>
      <c r="G605" s="79" t="s">
        <v>802</v>
      </c>
      <c r="H605" s="80">
        <v>651</v>
      </c>
      <c r="I605" s="80">
        <v>1</v>
      </c>
      <c r="J605" s="80">
        <v>1</v>
      </c>
      <c r="K605" s="80">
        <v>1</v>
      </c>
      <c r="L605" s="80">
        <v>6</v>
      </c>
      <c r="M605" s="79" t="s">
        <v>1470</v>
      </c>
      <c r="N605" s="79" t="s">
        <v>1574</v>
      </c>
      <c r="O605" s="80">
        <v>7</v>
      </c>
      <c r="P605" s="80">
        <v>701</v>
      </c>
      <c r="Q605" s="80">
        <v>1966</v>
      </c>
      <c r="R605" s="79" t="s">
        <v>70</v>
      </c>
    </row>
    <row r="606" spans="1:18" ht="40.5">
      <c r="A606" s="79" t="s">
        <v>18</v>
      </c>
      <c r="B606" s="79" t="s">
        <v>29</v>
      </c>
      <c r="C606" s="79" t="s">
        <v>6</v>
      </c>
      <c r="D606" s="36" t="str">
        <f t="shared" si="9"/>
        <v>Public</v>
      </c>
      <c r="E606" s="80">
        <v>175</v>
      </c>
      <c r="F606" s="80">
        <v>175</v>
      </c>
      <c r="G606" s="79" t="s">
        <v>803</v>
      </c>
      <c r="H606" s="80">
        <v>207</v>
      </c>
      <c r="I606" s="80">
        <v>1</v>
      </c>
      <c r="J606" s="80">
        <v>1</v>
      </c>
      <c r="K606" s="80">
        <v>1</v>
      </c>
      <c r="L606" s="80">
        <v>6</v>
      </c>
      <c r="M606" s="79" t="s">
        <v>1470</v>
      </c>
      <c r="N606" s="79" t="s">
        <v>1575</v>
      </c>
      <c r="O606" s="80">
        <v>7</v>
      </c>
      <c r="P606" s="80">
        <v>701</v>
      </c>
      <c r="Q606" s="80">
        <v>1996</v>
      </c>
      <c r="R606" s="79" t="s">
        <v>70</v>
      </c>
    </row>
    <row r="607" spans="1:18" ht="40.5">
      <c r="A607" s="79" t="s">
        <v>18</v>
      </c>
      <c r="B607" s="79" t="s">
        <v>29</v>
      </c>
      <c r="C607" s="79" t="s">
        <v>6</v>
      </c>
      <c r="D607" s="36" t="str">
        <f t="shared" si="9"/>
        <v>Public</v>
      </c>
      <c r="E607" s="80">
        <v>176</v>
      </c>
      <c r="F607" s="80">
        <v>176</v>
      </c>
      <c r="G607" s="79" t="s">
        <v>804</v>
      </c>
      <c r="H607" s="80">
        <v>178</v>
      </c>
      <c r="I607" s="80">
        <v>1</v>
      </c>
      <c r="J607" s="80">
        <v>1</v>
      </c>
      <c r="K607" s="80">
        <v>1</v>
      </c>
      <c r="L607" s="80">
        <v>6</v>
      </c>
      <c r="M607" s="79" t="s">
        <v>1470</v>
      </c>
      <c r="N607" s="79" t="s">
        <v>1575</v>
      </c>
      <c r="O607" s="80">
        <v>7</v>
      </c>
      <c r="P607" s="80">
        <v>701</v>
      </c>
      <c r="Q607" s="80">
        <v>2006</v>
      </c>
      <c r="R607" s="79" t="s">
        <v>70</v>
      </c>
    </row>
    <row r="608" spans="1:18" ht="27">
      <c r="A608" s="79" t="s">
        <v>18</v>
      </c>
      <c r="B608" s="79" t="s">
        <v>29</v>
      </c>
      <c r="C608" s="79" t="s">
        <v>6</v>
      </c>
      <c r="D608" s="36" t="str">
        <f t="shared" si="9"/>
        <v>Public</v>
      </c>
      <c r="E608" s="80">
        <v>178</v>
      </c>
      <c r="F608" s="80">
        <v>178</v>
      </c>
      <c r="G608" s="79" t="s">
        <v>806</v>
      </c>
      <c r="H608" s="80">
        <v>280</v>
      </c>
      <c r="I608" s="80">
        <v>1</v>
      </c>
      <c r="J608" s="80">
        <v>1</v>
      </c>
      <c r="K608" s="80">
        <v>1</v>
      </c>
      <c r="L608" s="80">
        <v>6</v>
      </c>
      <c r="M608" s="79" t="s">
        <v>1470</v>
      </c>
      <c r="N608" s="79" t="s">
        <v>1573</v>
      </c>
      <c r="O608" s="80">
        <v>7</v>
      </c>
      <c r="P608" s="80">
        <v>701</v>
      </c>
      <c r="Q608" s="80">
        <v>1982</v>
      </c>
      <c r="R608" s="79" t="s">
        <v>70</v>
      </c>
    </row>
    <row r="609" spans="1:18" ht="27">
      <c r="A609" s="79" t="s">
        <v>18</v>
      </c>
      <c r="B609" s="79" t="s">
        <v>29</v>
      </c>
      <c r="C609" s="79" t="s">
        <v>6</v>
      </c>
      <c r="D609" s="36" t="str">
        <f t="shared" si="9"/>
        <v>Public</v>
      </c>
      <c r="E609" s="80">
        <v>179</v>
      </c>
      <c r="F609" s="80">
        <v>179</v>
      </c>
      <c r="G609" s="79" t="s">
        <v>807</v>
      </c>
      <c r="H609" s="80">
        <v>277</v>
      </c>
      <c r="I609" s="80">
        <v>1</v>
      </c>
      <c r="J609" s="80">
        <v>1</v>
      </c>
      <c r="K609" s="80">
        <v>1</v>
      </c>
      <c r="L609" s="80">
        <v>6</v>
      </c>
      <c r="M609" s="79" t="s">
        <v>1470</v>
      </c>
      <c r="N609" s="79" t="s">
        <v>1574</v>
      </c>
      <c r="O609" s="80">
        <v>7</v>
      </c>
      <c r="P609" s="80">
        <v>701</v>
      </c>
      <c r="Q609" s="80">
        <v>1988</v>
      </c>
      <c r="R609" s="79" t="s">
        <v>70</v>
      </c>
    </row>
    <row r="610" spans="1:18" ht="40.5">
      <c r="A610" s="79" t="s">
        <v>18</v>
      </c>
      <c r="B610" s="79" t="s">
        <v>29</v>
      </c>
      <c r="C610" s="79" t="s">
        <v>6</v>
      </c>
      <c r="D610" s="36" t="str">
        <f t="shared" si="9"/>
        <v>Public</v>
      </c>
      <c r="E610" s="80">
        <v>180</v>
      </c>
      <c r="F610" s="80">
        <v>180</v>
      </c>
      <c r="G610" s="79" t="s">
        <v>808</v>
      </c>
      <c r="H610" s="80">
        <v>109</v>
      </c>
      <c r="I610" s="80">
        <v>1</v>
      </c>
      <c r="J610" s="80">
        <v>1</v>
      </c>
      <c r="K610" s="80">
        <v>1</v>
      </c>
      <c r="L610" s="80">
        <v>6</v>
      </c>
      <c r="M610" s="79" t="s">
        <v>1470</v>
      </c>
      <c r="N610" s="79" t="s">
        <v>1576</v>
      </c>
      <c r="O610" s="80">
        <v>7</v>
      </c>
      <c r="P610" s="80">
        <v>701</v>
      </c>
      <c r="Q610" s="80">
        <v>2000</v>
      </c>
      <c r="R610" s="79" t="s">
        <v>70</v>
      </c>
    </row>
    <row r="611" spans="1:18" ht="54">
      <c r="A611" s="79" t="s">
        <v>18</v>
      </c>
      <c r="B611" s="79" t="s">
        <v>29</v>
      </c>
      <c r="C611" s="79" t="s">
        <v>6</v>
      </c>
      <c r="D611" s="36" t="str">
        <f t="shared" si="9"/>
        <v>Public</v>
      </c>
      <c r="E611" s="80">
        <v>181</v>
      </c>
      <c r="F611" s="80">
        <v>181</v>
      </c>
      <c r="G611" s="79" t="s">
        <v>809</v>
      </c>
      <c r="H611" s="80">
        <v>511</v>
      </c>
      <c r="I611" s="80">
        <v>1</v>
      </c>
      <c r="J611" s="80">
        <v>1</v>
      </c>
      <c r="K611" s="80">
        <v>1</v>
      </c>
      <c r="L611" s="80">
        <v>6</v>
      </c>
      <c r="M611" s="79" t="s">
        <v>1470</v>
      </c>
      <c r="N611" s="79" t="s">
        <v>1575</v>
      </c>
      <c r="O611" s="80">
        <v>7</v>
      </c>
      <c r="P611" s="80">
        <v>701</v>
      </c>
      <c r="Q611" s="80">
        <v>2005</v>
      </c>
      <c r="R611" s="79" t="s">
        <v>70</v>
      </c>
    </row>
    <row r="612" spans="1:18" ht="27">
      <c r="A612" s="79" t="s">
        <v>18</v>
      </c>
      <c r="B612" s="79" t="s">
        <v>29</v>
      </c>
      <c r="C612" s="79" t="s">
        <v>6</v>
      </c>
      <c r="D612" s="36" t="str">
        <f t="shared" si="9"/>
        <v>Public</v>
      </c>
      <c r="E612" s="80">
        <v>182</v>
      </c>
      <c r="F612" s="80">
        <v>182</v>
      </c>
      <c r="G612" s="79" t="s">
        <v>810</v>
      </c>
      <c r="H612" s="80">
        <v>227</v>
      </c>
      <c r="I612" s="80">
        <v>1</v>
      </c>
      <c r="J612" s="80">
        <v>1</v>
      </c>
      <c r="K612" s="80">
        <v>1</v>
      </c>
      <c r="L612" s="80">
        <v>6</v>
      </c>
      <c r="M612" s="79" t="s">
        <v>1470</v>
      </c>
      <c r="N612" s="79" t="s">
        <v>1574</v>
      </c>
      <c r="O612" s="80">
        <v>7</v>
      </c>
      <c r="P612" s="80">
        <v>701</v>
      </c>
      <c r="Q612" s="80">
        <v>2005</v>
      </c>
      <c r="R612" s="79" t="s">
        <v>70</v>
      </c>
    </row>
    <row r="613" spans="1:18" ht="27">
      <c r="A613" s="79" t="s">
        <v>18</v>
      </c>
      <c r="B613" s="79" t="s">
        <v>29</v>
      </c>
      <c r="C613" s="79" t="s">
        <v>6</v>
      </c>
      <c r="D613" s="36" t="str">
        <f t="shared" si="9"/>
        <v>Public</v>
      </c>
      <c r="E613" s="80">
        <v>184</v>
      </c>
      <c r="F613" s="80">
        <v>184</v>
      </c>
      <c r="G613" s="79" t="s">
        <v>811</v>
      </c>
      <c r="H613" s="80">
        <v>237</v>
      </c>
      <c r="I613" s="80">
        <v>1</v>
      </c>
      <c r="J613" s="80">
        <v>1</v>
      </c>
      <c r="K613" s="80">
        <v>1</v>
      </c>
      <c r="L613" s="80">
        <v>6</v>
      </c>
      <c r="M613" s="79" t="s">
        <v>1470</v>
      </c>
      <c r="N613" s="79" t="s">
        <v>1576</v>
      </c>
      <c r="O613" s="80">
        <v>7</v>
      </c>
      <c r="P613" s="80">
        <v>701</v>
      </c>
      <c r="Q613" s="80">
        <v>1980</v>
      </c>
      <c r="R613" s="79" t="s">
        <v>70</v>
      </c>
    </row>
    <row r="614" spans="1:18" ht="27">
      <c r="A614" s="79" t="s">
        <v>18</v>
      </c>
      <c r="B614" s="79" t="s">
        <v>29</v>
      </c>
      <c r="C614" s="79" t="s">
        <v>6</v>
      </c>
      <c r="D614" s="36" t="str">
        <f t="shared" si="9"/>
        <v>Public</v>
      </c>
      <c r="E614" s="80">
        <v>186</v>
      </c>
      <c r="F614" s="80">
        <v>186</v>
      </c>
      <c r="G614" s="79" t="s">
        <v>812</v>
      </c>
      <c r="H614" s="80">
        <v>344</v>
      </c>
      <c r="I614" s="80">
        <v>1</v>
      </c>
      <c r="J614" s="80">
        <v>1</v>
      </c>
      <c r="K614" s="80">
        <v>1</v>
      </c>
      <c r="L614" s="80">
        <v>6</v>
      </c>
      <c r="M614" s="79" t="s">
        <v>1470</v>
      </c>
      <c r="N614" s="79" t="s">
        <v>1577</v>
      </c>
      <c r="O614" s="80">
        <v>7</v>
      </c>
      <c r="P614" s="80">
        <v>702</v>
      </c>
      <c r="Q614" s="80">
        <v>2001</v>
      </c>
      <c r="R614" s="79" t="s">
        <v>70</v>
      </c>
    </row>
    <row r="615" spans="1:18" ht="27">
      <c r="A615" s="79" t="s">
        <v>18</v>
      </c>
      <c r="B615" s="79" t="s">
        <v>29</v>
      </c>
      <c r="C615" s="79" t="s">
        <v>6</v>
      </c>
      <c r="D615" s="36" t="str">
        <f t="shared" si="9"/>
        <v>Public</v>
      </c>
      <c r="E615" s="80">
        <v>187</v>
      </c>
      <c r="F615" s="80">
        <v>187</v>
      </c>
      <c r="G615" s="79" t="s">
        <v>813</v>
      </c>
      <c r="H615" s="80">
        <v>305</v>
      </c>
      <c r="I615" s="80">
        <v>1</v>
      </c>
      <c r="J615" s="80">
        <v>1</v>
      </c>
      <c r="K615" s="80">
        <v>1</v>
      </c>
      <c r="L615" s="80">
        <v>6</v>
      </c>
      <c r="M615" s="79" t="s">
        <v>1470</v>
      </c>
      <c r="N615" s="79" t="s">
        <v>1578</v>
      </c>
      <c r="O615" s="80">
        <v>7</v>
      </c>
      <c r="P615" s="80">
        <v>702</v>
      </c>
      <c r="Q615" s="80">
        <v>1999</v>
      </c>
      <c r="R615" s="79" t="s">
        <v>70</v>
      </c>
    </row>
    <row r="616" spans="1:18" ht="27">
      <c r="A616" s="79" t="s">
        <v>18</v>
      </c>
      <c r="B616" s="79" t="s">
        <v>29</v>
      </c>
      <c r="C616" s="79" t="s">
        <v>6</v>
      </c>
      <c r="D616" s="36" t="str">
        <f t="shared" si="9"/>
        <v>Public</v>
      </c>
      <c r="E616" s="80">
        <v>190</v>
      </c>
      <c r="F616" s="80">
        <v>190</v>
      </c>
      <c r="G616" s="79" t="s">
        <v>816</v>
      </c>
      <c r="H616" s="80">
        <v>234</v>
      </c>
      <c r="I616" s="80">
        <v>1</v>
      </c>
      <c r="J616" s="80">
        <v>1</v>
      </c>
      <c r="K616" s="80">
        <v>1</v>
      </c>
      <c r="L616" s="80">
        <v>6</v>
      </c>
      <c r="M616" s="79" t="s">
        <v>1470</v>
      </c>
      <c r="N616" s="79" t="s">
        <v>1579</v>
      </c>
      <c r="O616" s="80">
        <v>7</v>
      </c>
      <c r="P616" s="80">
        <v>702</v>
      </c>
      <c r="Q616" s="80">
        <v>1979</v>
      </c>
      <c r="R616" s="79" t="s">
        <v>70</v>
      </c>
    </row>
    <row r="617" spans="1:18" ht="40.5">
      <c r="A617" s="79" t="s">
        <v>18</v>
      </c>
      <c r="B617" s="79" t="s">
        <v>29</v>
      </c>
      <c r="C617" s="79" t="s">
        <v>6</v>
      </c>
      <c r="D617" s="36" t="str">
        <f t="shared" si="9"/>
        <v>Public</v>
      </c>
      <c r="E617" s="80">
        <v>191</v>
      </c>
      <c r="F617" s="80">
        <v>191</v>
      </c>
      <c r="G617" s="79" t="s">
        <v>817</v>
      </c>
      <c r="H617" s="80">
        <v>1106</v>
      </c>
      <c r="I617" s="80">
        <v>1</v>
      </c>
      <c r="J617" s="80">
        <v>1</v>
      </c>
      <c r="K617" s="80">
        <v>1</v>
      </c>
      <c r="L617" s="80">
        <v>6</v>
      </c>
      <c r="M617" s="79" t="s">
        <v>1470</v>
      </c>
      <c r="N617" s="79" t="s">
        <v>1578</v>
      </c>
      <c r="O617" s="80">
        <v>7</v>
      </c>
      <c r="P617" s="80">
        <v>702</v>
      </c>
      <c r="Q617" s="80">
        <v>1999</v>
      </c>
      <c r="R617" s="79" t="s">
        <v>70</v>
      </c>
    </row>
    <row r="618" spans="1:18" ht="27">
      <c r="A618" s="79" t="s">
        <v>18</v>
      </c>
      <c r="B618" s="79" t="s">
        <v>29</v>
      </c>
      <c r="C618" s="79" t="s">
        <v>6</v>
      </c>
      <c r="D618" s="36" t="str">
        <f t="shared" si="9"/>
        <v>Public</v>
      </c>
      <c r="E618" s="80">
        <v>192</v>
      </c>
      <c r="F618" s="80">
        <v>192</v>
      </c>
      <c r="G618" s="79" t="s">
        <v>818</v>
      </c>
      <c r="H618" s="80">
        <v>230</v>
      </c>
      <c r="I618" s="80">
        <v>1</v>
      </c>
      <c r="J618" s="80">
        <v>1</v>
      </c>
      <c r="K618" s="80">
        <v>1</v>
      </c>
      <c r="L618" s="80">
        <v>6</v>
      </c>
      <c r="M618" s="79" t="s">
        <v>1470</v>
      </c>
      <c r="N618" s="79" t="s">
        <v>1577</v>
      </c>
      <c r="O618" s="80">
        <v>7</v>
      </c>
      <c r="P618" s="80">
        <v>702</v>
      </c>
      <c r="Q618" s="80">
        <v>2001</v>
      </c>
      <c r="R618" s="79" t="s">
        <v>70</v>
      </c>
    </row>
    <row r="619" spans="1:18" ht="40.5">
      <c r="A619" s="79" t="s">
        <v>18</v>
      </c>
      <c r="B619" s="79" t="s">
        <v>29</v>
      </c>
      <c r="C619" s="79" t="s">
        <v>6</v>
      </c>
      <c r="D619" s="36" t="str">
        <f t="shared" si="9"/>
        <v>Public</v>
      </c>
      <c r="E619" s="80">
        <v>193</v>
      </c>
      <c r="F619" s="80">
        <v>193</v>
      </c>
      <c r="G619" s="79" t="s">
        <v>819</v>
      </c>
      <c r="H619" s="80">
        <v>379</v>
      </c>
      <c r="I619" s="80">
        <v>1</v>
      </c>
      <c r="J619" s="80">
        <v>1</v>
      </c>
      <c r="K619" s="80">
        <v>1</v>
      </c>
      <c r="L619" s="80">
        <v>6</v>
      </c>
      <c r="M619" s="79" t="s">
        <v>1470</v>
      </c>
      <c r="N619" s="79" t="s">
        <v>1577</v>
      </c>
      <c r="O619" s="80">
        <v>7</v>
      </c>
      <c r="P619" s="80">
        <v>702</v>
      </c>
      <c r="Q619" s="80">
        <v>1999</v>
      </c>
      <c r="R619" s="79" t="s">
        <v>70</v>
      </c>
    </row>
    <row r="620" spans="1:18" ht="27">
      <c r="A620" s="79" t="s">
        <v>18</v>
      </c>
      <c r="B620" s="79" t="s">
        <v>29</v>
      </c>
      <c r="C620" s="79" t="s">
        <v>6</v>
      </c>
      <c r="D620" s="36" t="str">
        <f t="shared" si="9"/>
        <v>Public</v>
      </c>
      <c r="E620" s="80">
        <v>194</v>
      </c>
      <c r="F620" s="80">
        <v>194</v>
      </c>
      <c r="G620" s="79" t="s">
        <v>820</v>
      </c>
      <c r="H620" s="80">
        <v>250</v>
      </c>
      <c r="I620" s="80">
        <v>1</v>
      </c>
      <c r="J620" s="80">
        <v>1</v>
      </c>
      <c r="K620" s="80">
        <v>1</v>
      </c>
      <c r="L620" s="80">
        <v>6</v>
      </c>
      <c r="M620" s="79" t="s">
        <v>1470</v>
      </c>
      <c r="N620" s="79" t="s">
        <v>1579</v>
      </c>
      <c r="O620" s="80">
        <v>7</v>
      </c>
      <c r="P620" s="80">
        <v>702</v>
      </c>
      <c r="Q620" s="80">
        <v>1986</v>
      </c>
      <c r="R620" s="79" t="s">
        <v>70</v>
      </c>
    </row>
    <row r="621" spans="1:18" ht="27">
      <c r="A621" s="79" t="s">
        <v>18</v>
      </c>
      <c r="B621" s="79" t="s">
        <v>29</v>
      </c>
      <c r="C621" s="79" t="s">
        <v>6</v>
      </c>
      <c r="D621" s="36" t="str">
        <f t="shared" si="9"/>
        <v>Public</v>
      </c>
      <c r="E621" s="80">
        <v>195</v>
      </c>
      <c r="F621" s="80">
        <v>195</v>
      </c>
      <c r="G621" s="79" t="s">
        <v>821</v>
      </c>
      <c r="H621" s="80">
        <v>223</v>
      </c>
      <c r="I621" s="80">
        <v>1</v>
      </c>
      <c r="J621" s="80">
        <v>1</v>
      </c>
      <c r="K621" s="80">
        <v>1</v>
      </c>
      <c r="L621" s="80">
        <v>6</v>
      </c>
      <c r="M621" s="79" t="s">
        <v>1470</v>
      </c>
      <c r="N621" s="79" t="s">
        <v>1578</v>
      </c>
      <c r="O621" s="80">
        <v>7</v>
      </c>
      <c r="P621" s="80">
        <v>702</v>
      </c>
      <c r="Q621" s="80">
        <v>1983</v>
      </c>
      <c r="R621" s="79" t="s">
        <v>70</v>
      </c>
    </row>
    <row r="622" spans="1:18" ht="40.5">
      <c r="A622" s="79" t="s">
        <v>18</v>
      </c>
      <c r="B622" s="79" t="s">
        <v>29</v>
      </c>
      <c r="C622" s="79" t="s">
        <v>6</v>
      </c>
      <c r="D622" s="36" t="str">
        <f t="shared" si="9"/>
        <v>Public</v>
      </c>
      <c r="E622" s="80">
        <v>196</v>
      </c>
      <c r="F622" s="80">
        <v>196</v>
      </c>
      <c r="G622" s="79" t="s">
        <v>822</v>
      </c>
      <c r="H622" s="80">
        <v>327</v>
      </c>
      <c r="I622" s="80">
        <v>1</v>
      </c>
      <c r="J622" s="80">
        <v>1</v>
      </c>
      <c r="K622" s="80">
        <v>1</v>
      </c>
      <c r="L622" s="80">
        <v>6</v>
      </c>
      <c r="M622" s="79" t="s">
        <v>1470</v>
      </c>
      <c r="N622" s="79" t="s">
        <v>1577</v>
      </c>
      <c r="O622" s="80">
        <v>7</v>
      </c>
      <c r="P622" s="80">
        <v>702</v>
      </c>
      <c r="Q622" s="80">
        <v>1978</v>
      </c>
      <c r="R622" s="79" t="s">
        <v>70</v>
      </c>
    </row>
    <row r="623" spans="1:18" ht="27">
      <c r="A623" s="79" t="s">
        <v>18</v>
      </c>
      <c r="B623" s="79" t="s">
        <v>29</v>
      </c>
      <c r="C623" s="79" t="s">
        <v>6</v>
      </c>
      <c r="D623" s="36" t="str">
        <f t="shared" si="9"/>
        <v>Public</v>
      </c>
      <c r="E623" s="80">
        <v>197</v>
      </c>
      <c r="F623" s="80">
        <v>197</v>
      </c>
      <c r="G623" s="79" t="s">
        <v>823</v>
      </c>
      <c r="H623" s="80">
        <v>487</v>
      </c>
      <c r="I623" s="80">
        <v>1</v>
      </c>
      <c r="J623" s="80">
        <v>1</v>
      </c>
      <c r="K623" s="80">
        <v>1</v>
      </c>
      <c r="L623" s="80">
        <v>6</v>
      </c>
      <c r="M623" s="79" t="s">
        <v>1470</v>
      </c>
      <c r="N623" s="79" t="s">
        <v>1580</v>
      </c>
      <c r="O623" s="80">
        <v>7</v>
      </c>
      <c r="P623" s="80">
        <v>702</v>
      </c>
      <c r="Q623" s="80">
        <v>1986</v>
      </c>
      <c r="R623" s="79" t="s">
        <v>70</v>
      </c>
    </row>
    <row r="624" spans="1:18" ht="27">
      <c r="A624" s="79" t="s">
        <v>18</v>
      </c>
      <c r="B624" s="79" t="s">
        <v>29</v>
      </c>
      <c r="C624" s="79" t="s">
        <v>6</v>
      </c>
      <c r="D624" s="36" t="str">
        <f t="shared" si="9"/>
        <v>Public</v>
      </c>
      <c r="E624" s="80">
        <v>198</v>
      </c>
      <c r="F624" s="80">
        <v>198</v>
      </c>
      <c r="G624" s="79" t="s">
        <v>824</v>
      </c>
      <c r="H624" s="80">
        <v>341</v>
      </c>
      <c r="I624" s="80">
        <v>1</v>
      </c>
      <c r="J624" s="80">
        <v>1</v>
      </c>
      <c r="K624" s="80">
        <v>1</v>
      </c>
      <c r="L624" s="80">
        <v>6</v>
      </c>
      <c r="M624" s="79" t="s">
        <v>1470</v>
      </c>
      <c r="N624" s="79" t="s">
        <v>1578</v>
      </c>
      <c r="O624" s="80">
        <v>7</v>
      </c>
      <c r="P624" s="80">
        <v>702</v>
      </c>
      <c r="Q624" s="80">
        <v>1985</v>
      </c>
      <c r="R624" s="79" t="s">
        <v>70</v>
      </c>
    </row>
    <row r="625" spans="1:18" ht="40.5">
      <c r="A625" s="79" t="s">
        <v>18</v>
      </c>
      <c r="B625" s="79" t="s">
        <v>29</v>
      </c>
      <c r="C625" s="79" t="s">
        <v>6</v>
      </c>
      <c r="D625" s="36" t="str">
        <f t="shared" si="9"/>
        <v>Public</v>
      </c>
      <c r="E625" s="80">
        <v>201</v>
      </c>
      <c r="F625" s="80">
        <v>201</v>
      </c>
      <c r="G625" s="79" t="s">
        <v>827</v>
      </c>
      <c r="H625" s="80">
        <v>391</v>
      </c>
      <c r="I625" s="80">
        <v>1</v>
      </c>
      <c r="J625" s="80">
        <v>1</v>
      </c>
      <c r="K625" s="80">
        <v>1</v>
      </c>
      <c r="L625" s="80">
        <v>6</v>
      </c>
      <c r="M625" s="79" t="s">
        <v>1470</v>
      </c>
      <c r="N625" s="79" t="s">
        <v>1579</v>
      </c>
      <c r="O625" s="80">
        <v>7</v>
      </c>
      <c r="P625" s="80">
        <v>702</v>
      </c>
      <c r="Q625" s="80">
        <v>1979</v>
      </c>
      <c r="R625" s="79" t="s">
        <v>70</v>
      </c>
    </row>
    <row r="626" spans="1:18" ht="27">
      <c r="A626" s="79" t="s">
        <v>18</v>
      </c>
      <c r="B626" s="79" t="s">
        <v>29</v>
      </c>
      <c r="C626" s="79" t="s">
        <v>6</v>
      </c>
      <c r="D626" s="36" t="str">
        <f t="shared" si="9"/>
        <v>Public</v>
      </c>
      <c r="E626" s="80">
        <v>202</v>
      </c>
      <c r="F626" s="80">
        <v>202</v>
      </c>
      <c r="G626" s="79" t="s">
        <v>828</v>
      </c>
      <c r="H626" s="80">
        <v>505</v>
      </c>
      <c r="I626" s="80">
        <v>1</v>
      </c>
      <c r="J626" s="80">
        <v>1</v>
      </c>
      <c r="K626" s="80">
        <v>1</v>
      </c>
      <c r="L626" s="80">
        <v>6</v>
      </c>
      <c r="M626" s="79" t="s">
        <v>1470</v>
      </c>
      <c r="N626" s="79" t="s">
        <v>1578</v>
      </c>
      <c r="O626" s="80">
        <v>7</v>
      </c>
      <c r="P626" s="80">
        <v>702</v>
      </c>
      <c r="Q626" s="80">
        <v>1961</v>
      </c>
      <c r="R626" s="79" t="s">
        <v>70</v>
      </c>
    </row>
    <row r="627" spans="1:18" ht="27">
      <c r="A627" s="79" t="s">
        <v>18</v>
      </c>
      <c r="B627" s="79" t="s">
        <v>29</v>
      </c>
      <c r="C627" s="79" t="s">
        <v>6</v>
      </c>
      <c r="D627" s="36" t="str">
        <f t="shared" si="9"/>
        <v>Public</v>
      </c>
      <c r="E627" s="80">
        <v>203</v>
      </c>
      <c r="F627" s="80">
        <v>203</v>
      </c>
      <c r="G627" s="79" t="s">
        <v>829</v>
      </c>
      <c r="H627" s="80">
        <v>297</v>
      </c>
      <c r="I627" s="80">
        <v>1</v>
      </c>
      <c r="J627" s="80">
        <v>1</v>
      </c>
      <c r="K627" s="80">
        <v>1</v>
      </c>
      <c r="L627" s="80">
        <v>6</v>
      </c>
      <c r="M627" s="79" t="s">
        <v>1470</v>
      </c>
      <c r="N627" s="79" t="s">
        <v>1580</v>
      </c>
      <c r="O627" s="80">
        <v>7</v>
      </c>
      <c r="P627" s="80">
        <v>702</v>
      </c>
      <c r="Q627" s="80">
        <v>2000</v>
      </c>
      <c r="R627" s="79" t="s">
        <v>70</v>
      </c>
    </row>
    <row r="628" spans="1:18" ht="27">
      <c r="A628" s="79" t="s">
        <v>18</v>
      </c>
      <c r="B628" s="79" t="s">
        <v>29</v>
      </c>
      <c r="C628" s="79" t="s">
        <v>6</v>
      </c>
      <c r="D628" s="36" t="str">
        <f t="shared" si="9"/>
        <v>Public</v>
      </c>
      <c r="E628" s="80">
        <v>204</v>
      </c>
      <c r="F628" s="80">
        <v>204</v>
      </c>
      <c r="G628" s="79" t="s">
        <v>830</v>
      </c>
      <c r="H628" s="80">
        <v>411</v>
      </c>
      <c r="I628" s="80">
        <v>1</v>
      </c>
      <c r="J628" s="80">
        <v>1</v>
      </c>
      <c r="K628" s="80">
        <v>1</v>
      </c>
      <c r="L628" s="80">
        <v>6</v>
      </c>
      <c r="M628" s="79" t="s">
        <v>1470</v>
      </c>
      <c r="N628" s="79" t="s">
        <v>1581</v>
      </c>
      <c r="O628" s="80">
        <v>7</v>
      </c>
      <c r="P628" s="80">
        <v>702</v>
      </c>
      <c r="Q628" s="80">
        <v>1985</v>
      </c>
      <c r="R628" s="79" t="s">
        <v>70</v>
      </c>
    </row>
    <row r="629" spans="1:18" ht="27">
      <c r="A629" s="79" t="s">
        <v>18</v>
      </c>
      <c r="B629" s="79" t="s">
        <v>29</v>
      </c>
      <c r="C629" s="79" t="s">
        <v>6</v>
      </c>
      <c r="D629" s="36" t="str">
        <f t="shared" si="9"/>
        <v>Public</v>
      </c>
      <c r="E629" s="80">
        <v>205</v>
      </c>
      <c r="F629" s="80">
        <v>205</v>
      </c>
      <c r="G629" s="79" t="s">
        <v>831</v>
      </c>
      <c r="H629" s="80">
        <v>159</v>
      </c>
      <c r="I629" s="80">
        <v>1</v>
      </c>
      <c r="J629" s="80">
        <v>1</v>
      </c>
      <c r="K629" s="80">
        <v>1</v>
      </c>
      <c r="L629" s="80">
        <v>6</v>
      </c>
      <c r="M629" s="79" t="s">
        <v>1470</v>
      </c>
      <c r="N629" s="79" t="s">
        <v>1582</v>
      </c>
      <c r="O629" s="80">
        <v>7</v>
      </c>
      <c r="P629" s="80">
        <v>703</v>
      </c>
      <c r="Q629" s="80">
        <v>2000</v>
      </c>
      <c r="R629" s="79" t="s">
        <v>70</v>
      </c>
    </row>
    <row r="630" spans="1:18" ht="40.5">
      <c r="A630" s="79" t="s">
        <v>18</v>
      </c>
      <c r="B630" s="79" t="s">
        <v>29</v>
      </c>
      <c r="C630" s="79" t="s">
        <v>6</v>
      </c>
      <c r="D630" s="36" t="str">
        <f t="shared" si="9"/>
        <v>Public</v>
      </c>
      <c r="E630" s="80">
        <v>207</v>
      </c>
      <c r="F630" s="80">
        <v>207</v>
      </c>
      <c r="G630" s="79" t="s">
        <v>833</v>
      </c>
      <c r="H630" s="80">
        <v>388</v>
      </c>
      <c r="I630" s="80">
        <v>1</v>
      </c>
      <c r="J630" s="80">
        <v>1</v>
      </c>
      <c r="K630" s="80">
        <v>1</v>
      </c>
      <c r="L630" s="80">
        <v>5</v>
      </c>
      <c r="M630" s="79" t="s">
        <v>1470</v>
      </c>
      <c r="N630" s="79" t="s">
        <v>1583</v>
      </c>
      <c r="O630" s="80">
        <v>7</v>
      </c>
      <c r="P630" s="80">
        <v>703</v>
      </c>
      <c r="Q630" s="80">
        <v>2007</v>
      </c>
      <c r="R630" s="79" t="s">
        <v>70</v>
      </c>
    </row>
    <row r="631" spans="1:18" ht="40.5">
      <c r="A631" s="79" t="s">
        <v>18</v>
      </c>
      <c r="B631" s="79" t="s">
        <v>29</v>
      </c>
      <c r="C631" s="79" t="s">
        <v>6</v>
      </c>
      <c r="D631" s="36" t="str">
        <f t="shared" si="9"/>
        <v>Public</v>
      </c>
      <c r="E631" s="80">
        <v>208</v>
      </c>
      <c r="F631" s="80">
        <v>208</v>
      </c>
      <c r="G631" s="79" t="s">
        <v>834</v>
      </c>
      <c r="H631" s="80">
        <v>494</v>
      </c>
      <c r="I631" s="80">
        <v>1</v>
      </c>
      <c r="J631" s="80">
        <v>1</v>
      </c>
      <c r="K631" s="80">
        <v>1</v>
      </c>
      <c r="L631" s="80">
        <v>6</v>
      </c>
      <c r="M631" s="79" t="s">
        <v>1470</v>
      </c>
      <c r="N631" s="79" t="s">
        <v>1582</v>
      </c>
      <c r="O631" s="80">
        <v>7</v>
      </c>
      <c r="P631" s="80">
        <v>703</v>
      </c>
      <c r="Q631" s="80">
        <v>1982</v>
      </c>
      <c r="R631" s="79" t="s">
        <v>70</v>
      </c>
    </row>
    <row r="632" spans="1:18" ht="40.5">
      <c r="A632" s="79" t="s">
        <v>18</v>
      </c>
      <c r="B632" s="79" t="s">
        <v>29</v>
      </c>
      <c r="C632" s="79" t="s">
        <v>6</v>
      </c>
      <c r="D632" s="36" t="str">
        <f t="shared" si="9"/>
        <v>Public</v>
      </c>
      <c r="E632" s="80">
        <v>210</v>
      </c>
      <c r="F632" s="80">
        <v>210</v>
      </c>
      <c r="G632" s="79" t="s">
        <v>836</v>
      </c>
      <c r="H632" s="80">
        <v>179</v>
      </c>
      <c r="I632" s="80">
        <v>1</v>
      </c>
      <c r="J632" s="80">
        <v>1</v>
      </c>
      <c r="K632" s="80">
        <v>1</v>
      </c>
      <c r="L632" s="80">
        <v>6</v>
      </c>
      <c r="M632" s="79" t="s">
        <v>1470</v>
      </c>
      <c r="N632" s="79" t="s">
        <v>1582</v>
      </c>
      <c r="O632" s="80">
        <v>7</v>
      </c>
      <c r="P632" s="80">
        <v>703</v>
      </c>
      <c r="Q632" s="80">
        <v>1985</v>
      </c>
      <c r="R632" s="79" t="s">
        <v>70</v>
      </c>
    </row>
    <row r="633" spans="1:18" ht="54">
      <c r="A633" s="79" t="s">
        <v>18</v>
      </c>
      <c r="B633" s="79" t="s">
        <v>29</v>
      </c>
      <c r="C633" s="79" t="s">
        <v>6</v>
      </c>
      <c r="D633" s="36" t="str">
        <f t="shared" si="9"/>
        <v>Public</v>
      </c>
      <c r="E633" s="80">
        <v>211</v>
      </c>
      <c r="F633" s="80">
        <v>211</v>
      </c>
      <c r="G633" s="79" t="s">
        <v>837</v>
      </c>
      <c r="H633" s="80">
        <v>197</v>
      </c>
      <c r="I633" s="80">
        <v>1</v>
      </c>
      <c r="J633" s="80">
        <v>1</v>
      </c>
      <c r="K633" s="80">
        <v>1</v>
      </c>
      <c r="L633" s="80">
        <v>6</v>
      </c>
      <c r="M633" s="79" t="s">
        <v>1470</v>
      </c>
      <c r="N633" s="79" t="s">
        <v>1584</v>
      </c>
      <c r="O633" s="80">
        <v>7</v>
      </c>
      <c r="P633" s="80">
        <v>703</v>
      </c>
      <c r="Q633" s="80">
        <v>1988</v>
      </c>
      <c r="R633" s="79" t="s">
        <v>70</v>
      </c>
    </row>
    <row r="634" spans="1:18" ht="27">
      <c r="A634" s="79" t="s">
        <v>18</v>
      </c>
      <c r="B634" s="79" t="s">
        <v>29</v>
      </c>
      <c r="C634" s="79" t="s">
        <v>6</v>
      </c>
      <c r="D634" s="36" t="str">
        <f t="shared" si="9"/>
        <v>Public</v>
      </c>
      <c r="E634" s="80">
        <v>212</v>
      </c>
      <c r="F634" s="80">
        <v>212</v>
      </c>
      <c r="G634" s="79" t="s">
        <v>838</v>
      </c>
      <c r="H634" s="80">
        <v>167</v>
      </c>
      <c r="I634" s="80">
        <v>1</v>
      </c>
      <c r="J634" s="80">
        <v>1</v>
      </c>
      <c r="K634" s="80">
        <v>1</v>
      </c>
      <c r="L634" s="80">
        <v>6</v>
      </c>
      <c r="M634" s="79" t="s">
        <v>1470</v>
      </c>
      <c r="N634" s="79" t="s">
        <v>1585</v>
      </c>
      <c r="O634" s="80">
        <v>7</v>
      </c>
      <c r="P634" s="80">
        <v>703</v>
      </c>
      <c r="Q634" s="80">
        <v>2000</v>
      </c>
      <c r="R634" s="79" t="s">
        <v>70</v>
      </c>
    </row>
    <row r="635" spans="1:18" ht="27">
      <c r="A635" s="79" t="s">
        <v>18</v>
      </c>
      <c r="B635" s="79" t="s">
        <v>29</v>
      </c>
      <c r="C635" s="79" t="s">
        <v>6</v>
      </c>
      <c r="D635" s="36" t="str">
        <f t="shared" si="9"/>
        <v>Public</v>
      </c>
      <c r="E635" s="80">
        <v>213</v>
      </c>
      <c r="F635" s="80">
        <v>213</v>
      </c>
      <c r="G635" s="79" t="s">
        <v>839</v>
      </c>
      <c r="H635" s="80">
        <v>901</v>
      </c>
      <c r="I635" s="80">
        <v>1</v>
      </c>
      <c r="J635" s="80">
        <v>1</v>
      </c>
      <c r="K635" s="80">
        <v>1</v>
      </c>
      <c r="L635" s="80">
        <v>6</v>
      </c>
      <c r="M635" s="79" t="s">
        <v>1470</v>
      </c>
      <c r="N635" s="79" t="s">
        <v>1583</v>
      </c>
      <c r="O635" s="80">
        <v>7</v>
      </c>
      <c r="P635" s="80">
        <v>703</v>
      </c>
      <c r="Q635" s="80">
        <v>1999</v>
      </c>
      <c r="R635" s="79" t="s">
        <v>70</v>
      </c>
    </row>
    <row r="636" spans="1:18" ht="40.5">
      <c r="A636" s="79" t="s">
        <v>18</v>
      </c>
      <c r="B636" s="79" t="s">
        <v>29</v>
      </c>
      <c r="C636" s="79" t="s">
        <v>6</v>
      </c>
      <c r="D636" s="36" t="str">
        <f t="shared" si="9"/>
        <v>Public</v>
      </c>
      <c r="E636" s="80">
        <v>214</v>
      </c>
      <c r="F636" s="80">
        <v>214</v>
      </c>
      <c r="G636" s="79" t="s">
        <v>840</v>
      </c>
      <c r="H636" s="80">
        <v>267</v>
      </c>
      <c r="I636" s="80">
        <v>1</v>
      </c>
      <c r="J636" s="80">
        <v>1</v>
      </c>
      <c r="K636" s="80">
        <v>1</v>
      </c>
      <c r="L636" s="80">
        <v>6</v>
      </c>
      <c r="M636" s="79" t="s">
        <v>1470</v>
      </c>
      <c r="N636" s="79" t="s">
        <v>1586</v>
      </c>
      <c r="O636" s="80">
        <v>7</v>
      </c>
      <c r="P636" s="80">
        <v>703</v>
      </c>
      <c r="Q636" s="80">
        <v>2000</v>
      </c>
      <c r="R636" s="79" t="s">
        <v>70</v>
      </c>
    </row>
    <row r="637" spans="1:18" ht="40.5">
      <c r="A637" s="79" t="s">
        <v>18</v>
      </c>
      <c r="B637" s="79" t="s">
        <v>29</v>
      </c>
      <c r="C637" s="79" t="s">
        <v>6</v>
      </c>
      <c r="D637" s="36" t="str">
        <f t="shared" si="9"/>
        <v>Public</v>
      </c>
      <c r="E637" s="80">
        <v>215</v>
      </c>
      <c r="F637" s="80">
        <v>215</v>
      </c>
      <c r="G637" s="79" t="s">
        <v>841</v>
      </c>
      <c r="H637" s="80">
        <v>347</v>
      </c>
      <c r="I637" s="80">
        <v>1</v>
      </c>
      <c r="J637" s="80">
        <v>1</v>
      </c>
      <c r="K637" s="80">
        <v>1</v>
      </c>
      <c r="L637" s="80">
        <v>6</v>
      </c>
      <c r="M637" s="79" t="s">
        <v>1470</v>
      </c>
      <c r="N637" s="79" t="s">
        <v>1583</v>
      </c>
      <c r="O637" s="80">
        <v>7</v>
      </c>
      <c r="P637" s="80">
        <v>703</v>
      </c>
      <c r="Q637" s="80">
        <v>1989</v>
      </c>
      <c r="R637" s="79" t="s">
        <v>70</v>
      </c>
    </row>
    <row r="638" spans="1:18" ht="27">
      <c r="A638" s="79" t="s">
        <v>18</v>
      </c>
      <c r="B638" s="79" t="s">
        <v>29</v>
      </c>
      <c r="C638" s="79" t="s">
        <v>6</v>
      </c>
      <c r="D638" s="36" t="str">
        <f t="shared" si="9"/>
        <v>Public</v>
      </c>
      <c r="E638" s="80">
        <v>216</v>
      </c>
      <c r="F638" s="80">
        <v>216</v>
      </c>
      <c r="G638" s="79" t="s">
        <v>842</v>
      </c>
      <c r="H638" s="80">
        <v>363</v>
      </c>
      <c r="I638" s="80">
        <v>1</v>
      </c>
      <c r="J638" s="80">
        <v>1</v>
      </c>
      <c r="K638" s="80">
        <v>1</v>
      </c>
      <c r="L638" s="80">
        <v>6</v>
      </c>
      <c r="M638" s="79" t="s">
        <v>1470</v>
      </c>
      <c r="N638" s="79" t="s">
        <v>1583</v>
      </c>
      <c r="O638" s="80">
        <v>7</v>
      </c>
      <c r="P638" s="80">
        <v>703</v>
      </c>
      <c r="Q638" s="80">
        <v>1992</v>
      </c>
      <c r="R638" s="79" t="s">
        <v>70</v>
      </c>
    </row>
    <row r="639" spans="1:18" ht="27">
      <c r="A639" s="79" t="s">
        <v>18</v>
      </c>
      <c r="B639" s="79" t="s">
        <v>29</v>
      </c>
      <c r="C639" s="79" t="s">
        <v>6</v>
      </c>
      <c r="D639" s="36" t="str">
        <f t="shared" si="9"/>
        <v>Public</v>
      </c>
      <c r="E639" s="80">
        <v>217</v>
      </c>
      <c r="F639" s="80">
        <v>217</v>
      </c>
      <c r="G639" s="79" t="s">
        <v>843</v>
      </c>
      <c r="H639" s="80">
        <v>441</v>
      </c>
      <c r="I639" s="80">
        <v>1</v>
      </c>
      <c r="J639" s="80">
        <v>1</v>
      </c>
      <c r="K639" s="80">
        <v>1</v>
      </c>
      <c r="L639" s="80">
        <v>6</v>
      </c>
      <c r="M639" s="79" t="s">
        <v>1470</v>
      </c>
      <c r="N639" s="79" t="s">
        <v>1586</v>
      </c>
      <c r="O639" s="80">
        <v>7</v>
      </c>
      <c r="P639" s="80">
        <v>703</v>
      </c>
      <c r="Q639" s="80">
        <v>1990</v>
      </c>
      <c r="R639" s="79" t="s">
        <v>70</v>
      </c>
    </row>
    <row r="640" spans="1:18" ht="27">
      <c r="A640" s="79" t="s">
        <v>18</v>
      </c>
      <c r="B640" s="79" t="s">
        <v>29</v>
      </c>
      <c r="C640" s="79" t="s">
        <v>6</v>
      </c>
      <c r="D640" s="36" t="str">
        <f t="shared" si="9"/>
        <v>Public</v>
      </c>
      <c r="E640" s="80">
        <v>218</v>
      </c>
      <c r="F640" s="80">
        <v>218</v>
      </c>
      <c r="G640" s="79" t="s">
        <v>844</v>
      </c>
      <c r="H640" s="80">
        <v>178</v>
      </c>
      <c r="I640" s="80">
        <v>1</v>
      </c>
      <c r="J640" s="80">
        <v>1</v>
      </c>
      <c r="K640" s="80">
        <v>1</v>
      </c>
      <c r="L640" s="80">
        <v>6</v>
      </c>
      <c r="M640" s="79" t="s">
        <v>1470</v>
      </c>
      <c r="N640" s="79" t="s">
        <v>1585</v>
      </c>
      <c r="O640" s="80">
        <v>7</v>
      </c>
      <c r="P640" s="80">
        <v>703</v>
      </c>
      <c r="Q640" s="80">
        <v>1990</v>
      </c>
      <c r="R640" s="79" t="s">
        <v>70</v>
      </c>
    </row>
    <row r="641" spans="1:18" ht="40.5">
      <c r="A641" s="79" t="s">
        <v>18</v>
      </c>
      <c r="B641" s="79" t="s">
        <v>29</v>
      </c>
      <c r="C641" s="79" t="s">
        <v>6</v>
      </c>
      <c r="D641" s="36" t="str">
        <f t="shared" si="9"/>
        <v>Public</v>
      </c>
      <c r="E641" s="80">
        <v>221</v>
      </c>
      <c r="F641" s="80">
        <v>221</v>
      </c>
      <c r="G641" s="79" t="s">
        <v>846</v>
      </c>
      <c r="H641" s="80">
        <v>624</v>
      </c>
      <c r="I641" s="80">
        <v>1</v>
      </c>
      <c r="J641" s="80">
        <v>1</v>
      </c>
      <c r="K641" s="80">
        <v>1</v>
      </c>
      <c r="L641" s="80">
        <v>6</v>
      </c>
      <c r="M641" s="79" t="s">
        <v>1470</v>
      </c>
      <c r="N641" s="79" t="s">
        <v>1583</v>
      </c>
      <c r="O641" s="80">
        <v>7</v>
      </c>
      <c r="P641" s="80">
        <v>703</v>
      </c>
      <c r="Q641" s="80">
        <v>1993</v>
      </c>
      <c r="R641" s="79" t="s">
        <v>70</v>
      </c>
    </row>
    <row r="642" spans="1:18" ht="27">
      <c r="A642" s="79" t="s">
        <v>18</v>
      </c>
      <c r="B642" s="79" t="s">
        <v>29</v>
      </c>
      <c r="C642" s="79" t="s">
        <v>6</v>
      </c>
      <c r="D642" s="36" t="str">
        <f t="shared" ref="D642:D705" si="10">IF(C642="Catholic", "Private", C642)</f>
        <v>Public</v>
      </c>
      <c r="E642" s="80">
        <v>224</v>
      </c>
      <c r="F642" s="80">
        <v>224</v>
      </c>
      <c r="G642" s="79" t="s">
        <v>847</v>
      </c>
      <c r="H642" s="80">
        <v>192</v>
      </c>
      <c r="I642" s="80">
        <v>1</v>
      </c>
      <c r="J642" s="80">
        <v>1</v>
      </c>
      <c r="K642" s="80">
        <v>1</v>
      </c>
      <c r="L642" s="80">
        <v>6</v>
      </c>
      <c r="M642" s="79" t="s">
        <v>1470</v>
      </c>
      <c r="N642" s="79" t="s">
        <v>1587</v>
      </c>
      <c r="O642" s="80">
        <v>7</v>
      </c>
      <c r="P642" s="80">
        <v>704</v>
      </c>
      <c r="Q642" s="80">
        <v>1985</v>
      </c>
      <c r="R642" s="79" t="s">
        <v>70</v>
      </c>
    </row>
    <row r="643" spans="1:18" ht="27">
      <c r="A643" s="79" t="s">
        <v>18</v>
      </c>
      <c r="B643" s="79" t="s">
        <v>29</v>
      </c>
      <c r="C643" s="79" t="s">
        <v>6</v>
      </c>
      <c r="D643" s="36" t="str">
        <f t="shared" si="10"/>
        <v>Public</v>
      </c>
      <c r="E643" s="80">
        <v>225</v>
      </c>
      <c r="F643" s="80">
        <v>225</v>
      </c>
      <c r="G643" s="79" t="s">
        <v>848</v>
      </c>
      <c r="H643" s="80">
        <v>315</v>
      </c>
      <c r="I643" s="80">
        <v>1</v>
      </c>
      <c r="J643" s="80">
        <v>1</v>
      </c>
      <c r="K643" s="80">
        <v>1</v>
      </c>
      <c r="L643" s="80">
        <v>6</v>
      </c>
      <c r="M643" s="79" t="s">
        <v>1470</v>
      </c>
      <c r="N643" s="79" t="s">
        <v>1584</v>
      </c>
      <c r="O643" s="80">
        <v>7</v>
      </c>
      <c r="P643" s="80">
        <v>704</v>
      </c>
      <c r="Q643" s="80">
        <v>1991</v>
      </c>
      <c r="R643" s="79" t="s">
        <v>70</v>
      </c>
    </row>
    <row r="644" spans="1:18" ht="40.5">
      <c r="A644" s="79" t="s">
        <v>18</v>
      </c>
      <c r="B644" s="79" t="s">
        <v>29</v>
      </c>
      <c r="C644" s="79" t="s">
        <v>6</v>
      </c>
      <c r="D644" s="36" t="str">
        <f t="shared" si="10"/>
        <v>Public</v>
      </c>
      <c r="E644" s="80">
        <v>226</v>
      </c>
      <c r="F644" s="80">
        <v>226</v>
      </c>
      <c r="G644" s="79" t="s">
        <v>849</v>
      </c>
      <c r="H644" s="80">
        <v>191</v>
      </c>
      <c r="I644" s="80">
        <v>1</v>
      </c>
      <c r="J644" s="80">
        <v>1</v>
      </c>
      <c r="K644" s="80">
        <v>1</v>
      </c>
      <c r="L644" s="80">
        <v>6</v>
      </c>
      <c r="M644" s="79" t="s">
        <v>1470</v>
      </c>
      <c r="N644" s="79" t="s">
        <v>1587</v>
      </c>
      <c r="O644" s="80">
        <v>7</v>
      </c>
      <c r="P644" s="80">
        <v>704</v>
      </c>
      <c r="Q644" s="80">
        <v>1985</v>
      </c>
      <c r="R644" s="79" t="s">
        <v>70</v>
      </c>
    </row>
    <row r="645" spans="1:18" ht="40.5">
      <c r="A645" s="79" t="s">
        <v>18</v>
      </c>
      <c r="B645" s="79" t="s">
        <v>29</v>
      </c>
      <c r="C645" s="79" t="s">
        <v>6</v>
      </c>
      <c r="D645" s="36" t="str">
        <f t="shared" si="10"/>
        <v>Public</v>
      </c>
      <c r="E645" s="80">
        <v>228</v>
      </c>
      <c r="F645" s="80">
        <v>228</v>
      </c>
      <c r="G645" s="79" t="s">
        <v>850</v>
      </c>
      <c r="H645" s="80">
        <v>175</v>
      </c>
      <c r="I645" s="80">
        <v>1</v>
      </c>
      <c r="J645" s="80">
        <v>1</v>
      </c>
      <c r="K645" s="80">
        <v>1</v>
      </c>
      <c r="L645" s="80">
        <v>6</v>
      </c>
      <c r="M645" s="79" t="s">
        <v>1470</v>
      </c>
      <c r="N645" s="79" t="s">
        <v>1588</v>
      </c>
      <c r="O645" s="80">
        <v>7</v>
      </c>
      <c r="P645" s="80">
        <v>704</v>
      </c>
      <c r="Q645" s="80">
        <v>1986</v>
      </c>
      <c r="R645" s="79" t="s">
        <v>70</v>
      </c>
    </row>
    <row r="646" spans="1:18" ht="27">
      <c r="A646" s="79" t="s">
        <v>18</v>
      </c>
      <c r="B646" s="79" t="s">
        <v>29</v>
      </c>
      <c r="C646" s="79" t="s">
        <v>6</v>
      </c>
      <c r="D646" s="36" t="str">
        <f t="shared" si="10"/>
        <v>Public</v>
      </c>
      <c r="E646" s="80">
        <v>230</v>
      </c>
      <c r="F646" s="80">
        <v>230</v>
      </c>
      <c r="G646" s="79" t="s">
        <v>852</v>
      </c>
      <c r="H646" s="80">
        <v>352</v>
      </c>
      <c r="I646" s="80">
        <v>1</v>
      </c>
      <c r="J646" s="80">
        <v>1</v>
      </c>
      <c r="K646" s="80">
        <v>1</v>
      </c>
      <c r="L646" s="80">
        <v>6</v>
      </c>
      <c r="M646" s="79" t="s">
        <v>1470</v>
      </c>
      <c r="N646" s="79" t="s">
        <v>1589</v>
      </c>
      <c r="O646" s="80">
        <v>7</v>
      </c>
      <c r="P646" s="80">
        <v>704</v>
      </c>
      <c r="Q646" s="80">
        <v>1980</v>
      </c>
      <c r="R646" s="79" t="s">
        <v>70</v>
      </c>
    </row>
    <row r="647" spans="1:18" ht="27">
      <c r="A647" s="79" t="s">
        <v>18</v>
      </c>
      <c r="B647" s="79" t="s">
        <v>29</v>
      </c>
      <c r="C647" s="79" t="s">
        <v>6</v>
      </c>
      <c r="D647" s="36" t="str">
        <f t="shared" si="10"/>
        <v>Public</v>
      </c>
      <c r="E647" s="80">
        <v>232</v>
      </c>
      <c r="F647" s="80">
        <v>232</v>
      </c>
      <c r="G647" s="79" t="s">
        <v>854</v>
      </c>
      <c r="H647" s="80">
        <v>394</v>
      </c>
      <c r="I647" s="80">
        <v>1</v>
      </c>
      <c r="J647" s="80">
        <v>1</v>
      </c>
      <c r="K647" s="80">
        <v>1</v>
      </c>
      <c r="L647" s="80">
        <v>6</v>
      </c>
      <c r="M647" s="79" t="s">
        <v>1470</v>
      </c>
      <c r="N647" s="79" t="s">
        <v>1584</v>
      </c>
      <c r="O647" s="80">
        <v>7</v>
      </c>
      <c r="P647" s="80">
        <v>704</v>
      </c>
      <c r="Q647" s="80">
        <v>1990</v>
      </c>
      <c r="R647" s="79" t="s">
        <v>70</v>
      </c>
    </row>
    <row r="648" spans="1:18" ht="27">
      <c r="A648" s="79" t="s">
        <v>18</v>
      </c>
      <c r="B648" s="79" t="s">
        <v>29</v>
      </c>
      <c r="C648" s="79" t="s">
        <v>6</v>
      </c>
      <c r="D648" s="36" t="str">
        <f t="shared" si="10"/>
        <v>Public</v>
      </c>
      <c r="E648" s="80">
        <v>234</v>
      </c>
      <c r="F648" s="80">
        <v>234</v>
      </c>
      <c r="G648" s="79" t="s">
        <v>856</v>
      </c>
      <c r="H648" s="80">
        <v>294</v>
      </c>
      <c r="I648" s="80">
        <v>1</v>
      </c>
      <c r="J648" s="80">
        <v>1</v>
      </c>
      <c r="K648" s="80">
        <v>1</v>
      </c>
      <c r="L648" s="80">
        <v>6</v>
      </c>
      <c r="M648" s="79" t="s">
        <v>1470</v>
      </c>
      <c r="N648" s="79" t="s">
        <v>1588</v>
      </c>
      <c r="O648" s="80">
        <v>7</v>
      </c>
      <c r="P648" s="80">
        <v>704</v>
      </c>
      <c r="Q648" s="80">
        <v>1985</v>
      </c>
      <c r="R648" s="79" t="s">
        <v>70</v>
      </c>
    </row>
    <row r="649" spans="1:18" ht="40.5">
      <c r="A649" s="79" t="s">
        <v>18</v>
      </c>
      <c r="B649" s="79" t="s">
        <v>29</v>
      </c>
      <c r="C649" s="79" t="s">
        <v>6</v>
      </c>
      <c r="D649" s="36" t="str">
        <f t="shared" si="10"/>
        <v>Public</v>
      </c>
      <c r="E649" s="80">
        <v>235</v>
      </c>
      <c r="F649" s="80">
        <v>246</v>
      </c>
      <c r="G649" s="79" t="s">
        <v>857</v>
      </c>
      <c r="H649" s="80">
        <v>259</v>
      </c>
      <c r="I649" s="80">
        <v>1</v>
      </c>
      <c r="J649" s="80">
        <v>1</v>
      </c>
      <c r="K649" s="80">
        <v>1</v>
      </c>
      <c r="L649" s="80">
        <v>6</v>
      </c>
      <c r="M649" s="79" t="s">
        <v>1470</v>
      </c>
      <c r="N649" s="79" t="s">
        <v>1590</v>
      </c>
      <c r="O649" s="80">
        <v>7</v>
      </c>
      <c r="P649" s="80">
        <v>705</v>
      </c>
      <c r="Q649" s="80">
        <v>1987</v>
      </c>
      <c r="R649" s="79" t="s">
        <v>70</v>
      </c>
    </row>
    <row r="650" spans="1:18" ht="40.5">
      <c r="A650" s="79" t="s">
        <v>18</v>
      </c>
      <c r="B650" s="79" t="s">
        <v>29</v>
      </c>
      <c r="C650" s="79" t="s">
        <v>6</v>
      </c>
      <c r="D650" s="36" t="str">
        <f t="shared" si="10"/>
        <v>Public</v>
      </c>
      <c r="E650" s="80">
        <v>236</v>
      </c>
      <c r="F650" s="80">
        <v>247</v>
      </c>
      <c r="G650" s="79" t="s">
        <v>858</v>
      </c>
      <c r="H650" s="80">
        <v>273</v>
      </c>
      <c r="I650" s="80">
        <v>1</v>
      </c>
      <c r="J650" s="80">
        <v>1</v>
      </c>
      <c r="K650" s="80">
        <v>1</v>
      </c>
      <c r="L650" s="80">
        <v>6</v>
      </c>
      <c r="M650" s="79" t="s">
        <v>1470</v>
      </c>
      <c r="N650" s="79" t="s">
        <v>1591</v>
      </c>
      <c r="O650" s="80">
        <v>7</v>
      </c>
      <c r="P650" s="80">
        <v>705</v>
      </c>
      <c r="Q650" s="80">
        <v>2000</v>
      </c>
      <c r="R650" s="79" t="s">
        <v>70</v>
      </c>
    </row>
    <row r="651" spans="1:18" ht="40.5">
      <c r="A651" s="79" t="s">
        <v>18</v>
      </c>
      <c r="B651" s="79" t="s">
        <v>29</v>
      </c>
      <c r="C651" s="79" t="s">
        <v>6</v>
      </c>
      <c r="D651" s="36" t="str">
        <f t="shared" si="10"/>
        <v>Public</v>
      </c>
      <c r="E651" s="80">
        <v>237</v>
      </c>
      <c r="F651" s="80">
        <v>248</v>
      </c>
      <c r="G651" s="79" t="s">
        <v>859</v>
      </c>
      <c r="H651" s="80">
        <v>152</v>
      </c>
      <c r="I651" s="80">
        <v>1</v>
      </c>
      <c r="J651" s="80">
        <v>1</v>
      </c>
      <c r="K651" s="80">
        <v>1</v>
      </c>
      <c r="L651" s="80">
        <v>6</v>
      </c>
      <c r="M651" s="79" t="s">
        <v>1470</v>
      </c>
      <c r="N651" s="79" t="s">
        <v>1590</v>
      </c>
      <c r="O651" s="80">
        <v>7</v>
      </c>
      <c r="P651" s="80">
        <v>705</v>
      </c>
      <c r="Q651" s="80">
        <v>1996</v>
      </c>
      <c r="R651" s="79" t="s">
        <v>70</v>
      </c>
    </row>
    <row r="652" spans="1:18" ht="27">
      <c r="A652" s="79" t="s">
        <v>18</v>
      </c>
      <c r="B652" s="79" t="s">
        <v>29</v>
      </c>
      <c r="C652" s="79" t="s">
        <v>6</v>
      </c>
      <c r="D652" s="36" t="str">
        <f t="shared" si="10"/>
        <v>Public</v>
      </c>
      <c r="E652" s="80">
        <v>238</v>
      </c>
      <c r="F652" s="80">
        <v>249</v>
      </c>
      <c r="G652" s="79" t="s">
        <v>860</v>
      </c>
      <c r="H652" s="80">
        <v>155</v>
      </c>
      <c r="I652" s="80">
        <v>1</v>
      </c>
      <c r="J652" s="80">
        <v>1</v>
      </c>
      <c r="K652" s="80">
        <v>1</v>
      </c>
      <c r="L652" s="80">
        <v>6</v>
      </c>
      <c r="M652" s="79" t="s">
        <v>1470</v>
      </c>
      <c r="N652" s="79" t="s">
        <v>1590</v>
      </c>
      <c r="O652" s="80">
        <v>7</v>
      </c>
      <c r="P652" s="80">
        <v>705</v>
      </c>
      <c r="Q652" s="80">
        <v>1996</v>
      </c>
      <c r="R652" s="79" t="s">
        <v>70</v>
      </c>
    </row>
    <row r="653" spans="1:18" ht="27">
      <c r="A653" s="79" t="s">
        <v>18</v>
      </c>
      <c r="B653" s="79" t="s">
        <v>29</v>
      </c>
      <c r="C653" s="79" t="s">
        <v>6</v>
      </c>
      <c r="D653" s="36" t="str">
        <f t="shared" si="10"/>
        <v>Public</v>
      </c>
      <c r="E653" s="80">
        <v>239</v>
      </c>
      <c r="F653" s="80">
        <v>250</v>
      </c>
      <c r="G653" s="79" t="s">
        <v>861</v>
      </c>
      <c r="H653" s="80">
        <v>308</v>
      </c>
      <c r="I653" s="80">
        <v>1</v>
      </c>
      <c r="J653" s="80">
        <v>1</v>
      </c>
      <c r="K653" s="80">
        <v>1</v>
      </c>
      <c r="L653" s="80">
        <v>6</v>
      </c>
      <c r="M653" s="79" t="s">
        <v>1470</v>
      </c>
      <c r="N653" s="79" t="s">
        <v>1592</v>
      </c>
      <c r="O653" s="80">
        <v>7</v>
      </c>
      <c r="P653" s="80">
        <v>705</v>
      </c>
      <c r="Q653" s="80">
        <v>2004</v>
      </c>
      <c r="R653" s="79" t="s">
        <v>70</v>
      </c>
    </row>
    <row r="654" spans="1:18" ht="27">
      <c r="A654" s="79" t="s">
        <v>18</v>
      </c>
      <c r="B654" s="79" t="s">
        <v>29</v>
      </c>
      <c r="C654" s="79" t="s">
        <v>6</v>
      </c>
      <c r="D654" s="36" t="str">
        <f t="shared" si="10"/>
        <v>Public</v>
      </c>
      <c r="E654" s="80">
        <v>259</v>
      </c>
      <c r="F654" s="80">
        <v>235</v>
      </c>
      <c r="G654" s="79" t="s">
        <v>862</v>
      </c>
      <c r="H654" s="80">
        <v>185</v>
      </c>
      <c r="I654" s="80">
        <v>1</v>
      </c>
      <c r="J654" s="80">
        <v>1</v>
      </c>
      <c r="K654" s="80">
        <v>1</v>
      </c>
      <c r="L654" s="80">
        <v>6</v>
      </c>
      <c r="M654" s="79" t="s">
        <v>1470</v>
      </c>
      <c r="N654" s="79" t="s">
        <v>1593</v>
      </c>
      <c r="O654" s="80">
        <v>7</v>
      </c>
      <c r="P654" s="80">
        <v>704</v>
      </c>
      <c r="Q654" s="80">
        <v>2000</v>
      </c>
      <c r="R654" s="79" t="s">
        <v>70</v>
      </c>
    </row>
    <row r="655" spans="1:18" ht="27">
      <c r="A655" s="79" t="s">
        <v>18</v>
      </c>
      <c r="B655" s="79" t="s">
        <v>29</v>
      </c>
      <c r="C655" s="79" t="s">
        <v>6</v>
      </c>
      <c r="D655" s="36" t="str">
        <f t="shared" si="10"/>
        <v>Public</v>
      </c>
      <c r="E655" s="80">
        <v>260</v>
      </c>
      <c r="F655" s="80">
        <v>236</v>
      </c>
      <c r="G655" s="79" t="s">
        <v>863</v>
      </c>
      <c r="H655" s="80">
        <v>174</v>
      </c>
      <c r="I655" s="80">
        <v>1</v>
      </c>
      <c r="J655" s="80">
        <v>1</v>
      </c>
      <c r="K655" s="80">
        <v>1</v>
      </c>
      <c r="L655" s="80">
        <v>6</v>
      </c>
      <c r="M655" s="79" t="s">
        <v>1470</v>
      </c>
      <c r="N655" s="79" t="s">
        <v>1593</v>
      </c>
      <c r="O655" s="80">
        <v>7</v>
      </c>
      <c r="P655" s="80">
        <v>704</v>
      </c>
      <c r="Q655" s="80">
        <v>1986</v>
      </c>
      <c r="R655" s="79" t="s">
        <v>70</v>
      </c>
    </row>
    <row r="656" spans="1:18" ht="40.5">
      <c r="A656" s="79" t="s">
        <v>18</v>
      </c>
      <c r="B656" s="79" t="s">
        <v>29</v>
      </c>
      <c r="C656" s="79" t="s">
        <v>6</v>
      </c>
      <c r="D656" s="36" t="str">
        <f t="shared" si="10"/>
        <v>Public</v>
      </c>
      <c r="E656" s="80">
        <v>261</v>
      </c>
      <c r="F656" s="80">
        <v>237</v>
      </c>
      <c r="G656" s="79" t="s">
        <v>864</v>
      </c>
      <c r="H656" s="80">
        <v>672</v>
      </c>
      <c r="I656" s="80">
        <v>1</v>
      </c>
      <c r="J656" s="80">
        <v>1</v>
      </c>
      <c r="K656" s="80">
        <v>1</v>
      </c>
      <c r="L656" s="80">
        <v>6</v>
      </c>
      <c r="M656" s="79" t="s">
        <v>1470</v>
      </c>
      <c r="N656" s="79" t="s">
        <v>1584</v>
      </c>
      <c r="O656" s="80">
        <v>7</v>
      </c>
      <c r="P656" s="80">
        <v>704</v>
      </c>
      <c r="Q656" s="80">
        <v>1979</v>
      </c>
      <c r="R656" s="79" t="s">
        <v>70</v>
      </c>
    </row>
    <row r="657" spans="1:18" ht="27">
      <c r="A657" s="79" t="s">
        <v>18</v>
      </c>
      <c r="B657" s="79" t="s">
        <v>29</v>
      </c>
      <c r="C657" s="79" t="s">
        <v>6</v>
      </c>
      <c r="D657" s="36" t="str">
        <f t="shared" si="10"/>
        <v>Public</v>
      </c>
      <c r="E657" s="80">
        <v>262</v>
      </c>
      <c r="F657" s="80">
        <v>238</v>
      </c>
      <c r="G657" s="79" t="s">
        <v>865</v>
      </c>
      <c r="H657" s="80">
        <v>210</v>
      </c>
      <c r="I657" s="80">
        <v>1</v>
      </c>
      <c r="J657" s="80">
        <v>1</v>
      </c>
      <c r="K657" s="80">
        <v>1</v>
      </c>
      <c r="L657" s="80">
        <v>6</v>
      </c>
      <c r="M657" s="79" t="s">
        <v>1470</v>
      </c>
      <c r="N657" s="79" t="s">
        <v>1588</v>
      </c>
      <c r="O657" s="80">
        <v>7</v>
      </c>
      <c r="P657" s="80">
        <v>704</v>
      </c>
      <c r="Q657" s="80">
        <v>1999</v>
      </c>
      <c r="R657" s="79" t="s">
        <v>70</v>
      </c>
    </row>
    <row r="658" spans="1:18" ht="40.5">
      <c r="A658" s="79" t="s">
        <v>18</v>
      </c>
      <c r="B658" s="79" t="s">
        <v>29</v>
      </c>
      <c r="C658" s="79" t="s">
        <v>6</v>
      </c>
      <c r="D658" s="36" t="str">
        <f t="shared" si="10"/>
        <v>Public</v>
      </c>
      <c r="E658" s="80">
        <v>263</v>
      </c>
      <c r="F658" s="80">
        <v>239</v>
      </c>
      <c r="G658" s="79" t="s">
        <v>866</v>
      </c>
      <c r="H658" s="80">
        <v>53</v>
      </c>
      <c r="I658" s="80">
        <v>1</v>
      </c>
      <c r="J658" s="80">
        <v>1</v>
      </c>
      <c r="K658" s="80">
        <v>1</v>
      </c>
      <c r="L658" s="80">
        <v>4</v>
      </c>
      <c r="M658" s="79" t="s">
        <v>1470</v>
      </c>
      <c r="N658" s="79" t="s">
        <v>1587</v>
      </c>
      <c r="O658" s="80">
        <v>7</v>
      </c>
      <c r="P658" s="80">
        <v>704</v>
      </c>
      <c r="Q658" s="80">
        <v>2002</v>
      </c>
      <c r="R658" s="79" t="s">
        <v>70</v>
      </c>
    </row>
    <row r="659" spans="1:18" ht="27">
      <c r="A659" s="79" t="s">
        <v>18</v>
      </c>
      <c r="B659" s="79" t="s">
        <v>29</v>
      </c>
      <c r="C659" s="79" t="s">
        <v>6</v>
      </c>
      <c r="D659" s="36" t="str">
        <f t="shared" si="10"/>
        <v>Public</v>
      </c>
      <c r="E659" s="80">
        <v>264</v>
      </c>
      <c r="F659" s="80">
        <v>240</v>
      </c>
      <c r="G659" s="79" t="s">
        <v>867</v>
      </c>
      <c r="H659" s="80">
        <v>155</v>
      </c>
      <c r="I659" s="80">
        <v>1</v>
      </c>
      <c r="J659" s="80">
        <v>1</v>
      </c>
      <c r="K659" s="80">
        <v>1</v>
      </c>
      <c r="L659" s="80">
        <v>6</v>
      </c>
      <c r="M659" s="79" t="s">
        <v>1470</v>
      </c>
      <c r="N659" s="79" t="s">
        <v>1589</v>
      </c>
      <c r="O659" s="80">
        <v>7</v>
      </c>
      <c r="P659" s="80">
        <v>704</v>
      </c>
      <c r="Q659" s="80">
        <v>1999</v>
      </c>
      <c r="R659" s="79" t="s">
        <v>70</v>
      </c>
    </row>
    <row r="660" spans="1:18" ht="27">
      <c r="A660" s="79" t="s">
        <v>18</v>
      </c>
      <c r="B660" s="79" t="s">
        <v>29</v>
      </c>
      <c r="C660" s="79" t="s">
        <v>6</v>
      </c>
      <c r="D660" s="36" t="str">
        <f t="shared" si="10"/>
        <v>Public</v>
      </c>
      <c r="E660" s="80">
        <v>266</v>
      </c>
      <c r="F660" s="80">
        <v>242</v>
      </c>
      <c r="G660" s="79" t="s">
        <v>868</v>
      </c>
      <c r="H660" s="80">
        <v>300</v>
      </c>
      <c r="I660" s="80">
        <v>1</v>
      </c>
      <c r="J660" s="80">
        <v>1</v>
      </c>
      <c r="K660" s="80">
        <v>1</v>
      </c>
      <c r="L660" s="80">
        <v>6</v>
      </c>
      <c r="M660" s="79" t="s">
        <v>1470</v>
      </c>
      <c r="N660" s="79" t="s">
        <v>1584</v>
      </c>
      <c r="O660" s="80">
        <v>7</v>
      </c>
      <c r="P660" s="80">
        <v>704</v>
      </c>
      <c r="Q660" s="80">
        <v>1986</v>
      </c>
      <c r="R660" s="79" t="s">
        <v>70</v>
      </c>
    </row>
    <row r="661" spans="1:18" ht="27">
      <c r="A661" s="79" t="s">
        <v>18</v>
      </c>
      <c r="B661" s="79" t="s">
        <v>29</v>
      </c>
      <c r="C661" s="79" t="s">
        <v>6</v>
      </c>
      <c r="D661" s="36" t="str">
        <f t="shared" si="10"/>
        <v>Public</v>
      </c>
      <c r="E661" s="80">
        <v>268</v>
      </c>
      <c r="F661" s="80">
        <v>244</v>
      </c>
      <c r="G661" s="79" t="s">
        <v>870</v>
      </c>
      <c r="H661" s="80">
        <v>290</v>
      </c>
      <c r="I661" s="80">
        <v>1</v>
      </c>
      <c r="J661" s="80">
        <v>1</v>
      </c>
      <c r="K661" s="80">
        <v>1</v>
      </c>
      <c r="L661" s="80">
        <v>6</v>
      </c>
      <c r="M661" s="79" t="s">
        <v>1470</v>
      </c>
      <c r="N661" s="79" t="s">
        <v>1591</v>
      </c>
      <c r="O661" s="80">
        <v>7</v>
      </c>
      <c r="P661" s="80">
        <v>705</v>
      </c>
      <c r="Q661" s="80">
        <v>1983</v>
      </c>
      <c r="R661" s="79" t="s">
        <v>70</v>
      </c>
    </row>
    <row r="662" spans="1:18" ht="40.5">
      <c r="A662" s="79" t="s">
        <v>18</v>
      </c>
      <c r="B662" s="79" t="s">
        <v>29</v>
      </c>
      <c r="C662" s="79" t="s">
        <v>6</v>
      </c>
      <c r="D662" s="36" t="str">
        <f t="shared" si="10"/>
        <v>Public</v>
      </c>
      <c r="E662" s="80">
        <v>269</v>
      </c>
      <c r="F662" s="80">
        <v>245</v>
      </c>
      <c r="G662" s="79" t="s">
        <v>871</v>
      </c>
      <c r="H662" s="80">
        <v>150</v>
      </c>
      <c r="I662" s="80">
        <v>1</v>
      </c>
      <c r="J662" s="80">
        <v>1</v>
      </c>
      <c r="K662" s="80">
        <v>1</v>
      </c>
      <c r="L662" s="80">
        <v>6</v>
      </c>
      <c r="M662" s="79" t="s">
        <v>1470</v>
      </c>
      <c r="N662" s="79" t="s">
        <v>1590</v>
      </c>
      <c r="O662" s="80">
        <v>7</v>
      </c>
      <c r="P662" s="80">
        <v>705</v>
      </c>
      <c r="Q662" s="80">
        <v>1983</v>
      </c>
      <c r="R662" s="79" t="s">
        <v>70</v>
      </c>
    </row>
    <row r="663" spans="1:18" ht="40.5">
      <c r="A663" s="79" t="s">
        <v>18</v>
      </c>
      <c r="B663" s="79" t="s">
        <v>29</v>
      </c>
      <c r="C663" s="79" t="s">
        <v>6</v>
      </c>
      <c r="D663" s="36" t="str">
        <f t="shared" si="10"/>
        <v>Public</v>
      </c>
      <c r="E663" s="80">
        <v>303</v>
      </c>
      <c r="F663" s="80">
        <v>303</v>
      </c>
      <c r="G663" s="79" t="s">
        <v>872</v>
      </c>
      <c r="H663" s="80">
        <v>252</v>
      </c>
      <c r="I663" s="80">
        <v>1</v>
      </c>
      <c r="J663" s="80">
        <v>1</v>
      </c>
      <c r="K663" s="80">
        <v>1</v>
      </c>
      <c r="L663" s="80">
        <v>6</v>
      </c>
      <c r="M663" s="79" t="s">
        <v>1470</v>
      </c>
      <c r="N663" s="79" t="s">
        <v>1581</v>
      </c>
      <c r="O663" s="80">
        <v>7</v>
      </c>
      <c r="P663" s="80">
        <v>702</v>
      </c>
      <c r="Q663" s="80">
        <v>2003</v>
      </c>
      <c r="R663" s="79" t="s">
        <v>70</v>
      </c>
    </row>
    <row r="664" spans="1:18" ht="27">
      <c r="A664" s="79" t="s">
        <v>18</v>
      </c>
      <c r="B664" s="79" t="s">
        <v>29</v>
      </c>
      <c r="C664" s="79" t="s">
        <v>6</v>
      </c>
      <c r="D664" s="36" t="str">
        <f t="shared" si="10"/>
        <v>Public</v>
      </c>
      <c r="E664" s="80">
        <v>324</v>
      </c>
      <c r="F664" s="80">
        <v>324</v>
      </c>
      <c r="G664" s="79" t="s">
        <v>873</v>
      </c>
      <c r="H664" s="80">
        <v>69</v>
      </c>
      <c r="I664" s="80">
        <v>1</v>
      </c>
      <c r="J664" s="80">
        <v>1</v>
      </c>
      <c r="K664" s="80">
        <v>1</v>
      </c>
      <c r="L664" s="80">
        <v>5</v>
      </c>
      <c r="M664" s="79" t="s">
        <v>1470</v>
      </c>
      <c r="N664" s="79" t="s">
        <v>1585</v>
      </c>
      <c r="O664" s="80">
        <v>7</v>
      </c>
      <c r="P664" s="80">
        <v>703</v>
      </c>
      <c r="Q664" s="80">
        <v>2010</v>
      </c>
      <c r="R664" s="79" t="s">
        <v>70</v>
      </c>
    </row>
    <row r="665" spans="1:18" ht="27">
      <c r="A665" s="79" t="s">
        <v>18</v>
      </c>
      <c r="B665" s="79" t="s">
        <v>29</v>
      </c>
      <c r="C665" s="79" t="s">
        <v>6</v>
      </c>
      <c r="D665" s="36" t="str">
        <f t="shared" si="10"/>
        <v>Public</v>
      </c>
      <c r="E665" s="80">
        <v>345</v>
      </c>
      <c r="F665" s="80">
        <v>345</v>
      </c>
      <c r="G665" s="79" t="s">
        <v>874</v>
      </c>
      <c r="H665" s="80">
        <v>143</v>
      </c>
      <c r="I665" s="80">
        <v>1</v>
      </c>
      <c r="J665" s="80">
        <v>1</v>
      </c>
      <c r="K665" s="80">
        <v>1</v>
      </c>
      <c r="L665" s="80">
        <v>6</v>
      </c>
      <c r="M665" s="79" t="s">
        <v>1470</v>
      </c>
      <c r="N665" s="79" t="s">
        <v>1585</v>
      </c>
      <c r="O665" s="80">
        <v>7</v>
      </c>
      <c r="P665" s="80">
        <v>703</v>
      </c>
      <c r="Q665" s="80">
        <v>2000</v>
      </c>
      <c r="R665" s="79" t="s">
        <v>70</v>
      </c>
    </row>
    <row r="666" spans="1:18" ht="27">
      <c r="A666" s="79" t="s">
        <v>18</v>
      </c>
      <c r="B666" s="79" t="s">
        <v>29</v>
      </c>
      <c r="C666" s="79" t="s">
        <v>6</v>
      </c>
      <c r="D666" s="36" t="str">
        <f t="shared" si="10"/>
        <v>Public</v>
      </c>
      <c r="E666" s="80">
        <v>400</v>
      </c>
      <c r="F666" s="80">
        <v>400</v>
      </c>
      <c r="G666" s="79" t="s">
        <v>875</v>
      </c>
      <c r="H666" s="80">
        <v>142</v>
      </c>
      <c r="I666" s="80">
        <v>1</v>
      </c>
      <c r="J666" s="80">
        <v>1</v>
      </c>
      <c r="K666" s="80">
        <v>1</v>
      </c>
      <c r="L666" s="80">
        <v>6</v>
      </c>
      <c r="M666" s="79" t="s">
        <v>1470</v>
      </c>
      <c r="N666" s="79" t="s">
        <v>1581</v>
      </c>
      <c r="O666" s="80">
        <v>7</v>
      </c>
      <c r="P666" s="80">
        <v>702</v>
      </c>
      <c r="Q666" s="80">
        <v>2008</v>
      </c>
      <c r="R666" s="79" t="s">
        <v>70</v>
      </c>
    </row>
    <row r="667" spans="1:18" ht="27">
      <c r="A667" s="79" t="s">
        <v>18</v>
      </c>
      <c r="B667" s="79" t="s">
        <v>29</v>
      </c>
      <c r="C667" s="79" t="s">
        <v>6</v>
      </c>
      <c r="D667" s="36" t="str">
        <f t="shared" si="10"/>
        <v>Public</v>
      </c>
      <c r="E667" s="80">
        <v>463</v>
      </c>
      <c r="F667" s="80">
        <v>463</v>
      </c>
      <c r="G667" s="79" t="s">
        <v>876</v>
      </c>
      <c r="H667" s="80">
        <v>94</v>
      </c>
      <c r="I667" s="80">
        <v>1</v>
      </c>
      <c r="J667" s="80">
        <v>1</v>
      </c>
      <c r="K667" s="80">
        <v>1</v>
      </c>
      <c r="L667" s="80">
        <v>4</v>
      </c>
      <c r="M667" s="79" t="s">
        <v>1470</v>
      </c>
      <c r="N667" s="79" t="s">
        <v>1589</v>
      </c>
      <c r="O667" s="80">
        <v>7</v>
      </c>
      <c r="P667" s="80">
        <v>704</v>
      </c>
      <c r="Q667" s="80">
        <v>2008</v>
      </c>
      <c r="R667" s="79" t="s">
        <v>70</v>
      </c>
    </row>
    <row r="668" spans="1:18" ht="27">
      <c r="A668" s="79" t="s">
        <v>18</v>
      </c>
      <c r="B668" s="79" t="s">
        <v>29</v>
      </c>
      <c r="C668" s="79" t="s">
        <v>6</v>
      </c>
      <c r="D668" s="36" t="str">
        <f t="shared" si="10"/>
        <v>Public</v>
      </c>
      <c r="E668" s="80">
        <v>518</v>
      </c>
      <c r="F668" s="80">
        <v>518</v>
      </c>
      <c r="G668" s="79" t="s">
        <v>877</v>
      </c>
      <c r="H668" s="80">
        <v>137</v>
      </c>
      <c r="I668" s="80">
        <v>1</v>
      </c>
      <c r="J668" s="80">
        <v>1</v>
      </c>
      <c r="K668" s="80">
        <v>1</v>
      </c>
      <c r="L668" s="80">
        <v>5</v>
      </c>
      <c r="M668" s="79" t="s">
        <v>1470</v>
      </c>
      <c r="N668" s="79" t="s">
        <v>1586</v>
      </c>
      <c r="O668" s="80">
        <v>7</v>
      </c>
      <c r="P668" s="80">
        <v>703</v>
      </c>
      <c r="Q668" s="80">
        <v>2009</v>
      </c>
      <c r="R668" s="79" t="s">
        <v>70</v>
      </c>
    </row>
    <row r="669" spans="1:18" ht="40.5">
      <c r="A669" s="79" t="s">
        <v>18</v>
      </c>
      <c r="B669" s="79" t="s">
        <v>29</v>
      </c>
      <c r="C669" s="79" t="s">
        <v>6</v>
      </c>
      <c r="D669" s="36" t="str">
        <f t="shared" si="10"/>
        <v>Public</v>
      </c>
      <c r="E669" s="80">
        <v>680</v>
      </c>
      <c r="F669" s="80">
        <v>680</v>
      </c>
      <c r="G669" s="79" t="s">
        <v>879</v>
      </c>
      <c r="H669" s="80">
        <v>162</v>
      </c>
      <c r="I669" s="80">
        <v>1</v>
      </c>
      <c r="J669" s="80">
        <v>1</v>
      </c>
      <c r="K669" s="80">
        <v>1</v>
      </c>
      <c r="L669" s="80">
        <v>6</v>
      </c>
      <c r="M669" s="79" t="s">
        <v>1470</v>
      </c>
      <c r="N669" s="79" t="s">
        <v>1583</v>
      </c>
      <c r="O669" s="80">
        <v>7</v>
      </c>
      <c r="P669" s="80">
        <v>703</v>
      </c>
      <c r="Q669" s="80">
        <v>2006</v>
      </c>
      <c r="R669" s="79" t="s">
        <v>70</v>
      </c>
    </row>
    <row r="670" spans="1:18" ht="27">
      <c r="A670" s="79" t="s">
        <v>18</v>
      </c>
      <c r="B670" s="79" t="s">
        <v>29</v>
      </c>
      <c r="C670" s="79" t="s">
        <v>6</v>
      </c>
      <c r="D670" s="36" t="str">
        <f t="shared" si="10"/>
        <v>Public</v>
      </c>
      <c r="E670" s="80">
        <v>681</v>
      </c>
      <c r="F670" s="80">
        <v>681</v>
      </c>
      <c r="G670" s="79" t="s">
        <v>880</v>
      </c>
      <c r="H670" s="80">
        <v>105</v>
      </c>
      <c r="I670" s="80">
        <v>1</v>
      </c>
      <c r="J670" s="80">
        <v>1</v>
      </c>
      <c r="K670" s="80">
        <v>1</v>
      </c>
      <c r="L670" s="80">
        <v>4</v>
      </c>
      <c r="M670" s="79" t="s">
        <v>1470</v>
      </c>
      <c r="N670" s="79" t="s">
        <v>1594</v>
      </c>
      <c r="O670" s="80">
        <v>7</v>
      </c>
      <c r="P670" s="80">
        <v>703</v>
      </c>
      <c r="Q670" s="80">
        <v>2008</v>
      </c>
      <c r="R670" s="79" t="s">
        <v>70</v>
      </c>
    </row>
    <row r="671" spans="1:18" ht="27">
      <c r="A671" s="79" t="s">
        <v>18</v>
      </c>
      <c r="B671" s="79" t="s">
        <v>29</v>
      </c>
      <c r="C671" s="79" t="s">
        <v>6</v>
      </c>
      <c r="D671" s="36" t="str">
        <f t="shared" si="10"/>
        <v>Public</v>
      </c>
      <c r="E671" s="80">
        <v>703</v>
      </c>
      <c r="F671" s="80">
        <v>703</v>
      </c>
      <c r="G671" s="79" t="s">
        <v>881</v>
      </c>
      <c r="H671" s="80">
        <v>119</v>
      </c>
      <c r="I671" s="80">
        <v>1</v>
      </c>
      <c r="J671" s="80">
        <v>1</v>
      </c>
      <c r="K671" s="80">
        <v>1</v>
      </c>
      <c r="L671" s="80">
        <v>6</v>
      </c>
      <c r="M671" s="79" t="s">
        <v>1470</v>
      </c>
      <c r="N671" s="79" t="s">
        <v>1574</v>
      </c>
      <c r="O671" s="80">
        <v>7</v>
      </c>
      <c r="P671" s="80">
        <v>701</v>
      </c>
      <c r="Q671" s="80">
        <v>1997</v>
      </c>
      <c r="R671" s="79" t="s">
        <v>70</v>
      </c>
    </row>
    <row r="672" spans="1:18" ht="27">
      <c r="A672" s="79" t="s">
        <v>18</v>
      </c>
      <c r="B672" s="79" t="s">
        <v>29</v>
      </c>
      <c r="C672" s="79" t="s">
        <v>6</v>
      </c>
      <c r="D672" s="36" t="str">
        <f t="shared" si="10"/>
        <v>Public</v>
      </c>
      <c r="E672" s="80">
        <v>717</v>
      </c>
      <c r="F672" s="80">
        <v>717</v>
      </c>
      <c r="G672" s="79" t="s">
        <v>886</v>
      </c>
      <c r="H672" s="80">
        <v>233</v>
      </c>
      <c r="I672" s="80">
        <v>1</v>
      </c>
      <c r="J672" s="80">
        <v>1</v>
      </c>
      <c r="K672" s="80">
        <v>1</v>
      </c>
      <c r="L672" s="80">
        <v>6</v>
      </c>
      <c r="M672" s="79" t="s">
        <v>1470</v>
      </c>
      <c r="N672" s="79" t="s">
        <v>1576</v>
      </c>
      <c r="O672" s="80">
        <v>7</v>
      </c>
      <c r="P672" s="80">
        <v>701</v>
      </c>
      <c r="Q672" s="80">
        <v>1983</v>
      </c>
      <c r="R672" s="79" t="s">
        <v>70</v>
      </c>
    </row>
    <row r="673" spans="1:18" ht="40.5">
      <c r="A673" s="79" t="s">
        <v>18</v>
      </c>
      <c r="B673" s="79" t="s">
        <v>29</v>
      </c>
      <c r="C673" s="79" t="s">
        <v>6</v>
      </c>
      <c r="D673" s="36" t="str">
        <f t="shared" si="10"/>
        <v>Public</v>
      </c>
      <c r="E673" s="80">
        <v>778</v>
      </c>
      <c r="F673" s="80">
        <v>778</v>
      </c>
      <c r="G673" s="79" t="s">
        <v>890</v>
      </c>
      <c r="H673" s="80">
        <v>184</v>
      </c>
      <c r="I673" s="80">
        <v>1</v>
      </c>
      <c r="J673" s="80">
        <v>1</v>
      </c>
      <c r="K673" s="80">
        <v>1</v>
      </c>
      <c r="L673" s="80">
        <v>6</v>
      </c>
      <c r="M673" s="79" t="s">
        <v>1470</v>
      </c>
      <c r="N673" s="79" t="s">
        <v>1573</v>
      </c>
      <c r="O673" s="80">
        <v>7</v>
      </c>
      <c r="P673" s="80">
        <v>701</v>
      </c>
      <c r="Q673" s="80">
        <v>2007</v>
      </c>
      <c r="R673" s="79" t="s">
        <v>70</v>
      </c>
    </row>
    <row r="674" spans="1:18" ht="27">
      <c r="A674" s="79" t="s">
        <v>18</v>
      </c>
      <c r="B674" s="79" t="s">
        <v>29</v>
      </c>
      <c r="C674" s="79" t="s">
        <v>6</v>
      </c>
      <c r="D674" s="36" t="str">
        <f t="shared" si="10"/>
        <v>Public</v>
      </c>
      <c r="E674" s="80">
        <v>789</v>
      </c>
      <c r="F674" s="80">
        <v>789</v>
      </c>
      <c r="G674" s="79" t="s">
        <v>891</v>
      </c>
      <c r="H674" s="80">
        <v>142</v>
      </c>
      <c r="I674" s="80">
        <v>1</v>
      </c>
      <c r="J674" s="80">
        <v>1</v>
      </c>
      <c r="K674" s="80">
        <v>1</v>
      </c>
      <c r="L674" s="80">
        <v>6</v>
      </c>
      <c r="M674" s="79" t="s">
        <v>1470</v>
      </c>
      <c r="N674" s="79" t="s">
        <v>1575</v>
      </c>
      <c r="O674" s="80">
        <v>7</v>
      </c>
      <c r="P674" s="80">
        <v>701</v>
      </c>
      <c r="Q674" s="80">
        <v>2006</v>
      </c>
      <c r="R674" s="79" t="s">
        <v>70</v>
      </c>
    </row>
    <row r="675" spans="1:18" ht="27">
      <c r="A675" s="79" t="s">
        <v>18</v>
      </c>
      <c r="B675" s="79" t="s">
        <v>29</v>
      </c>
      <c r="C675" s="79" t="s">
        <v>6</v>
      </c>
      <c r="D675" s="36" t="str">
        <f t="shared" si="10"/>
        <v>Public</v>
      </c>
      <c r="E675" s="80">
        <v>802</v>
      </c>
      <c r="F675" s="80">
        <v>802</v>
      </c>
      <c r="G675" s="79" t="s">
        <v>892</v>
      </c>
      <c r="H675" s="80">
        <v>218</v>
      </c>
      <c r="I675" s="80">
        <v>1</v>
      </c>
      <c r="J675" s="80">
        <v>1</v>
      </c>
      <c r="K675" s="80">
        <v>1</v>
      </c>
      <c r="L675" s="80">
        <v>5</v>
      </c>
      <c r="M675" s="79" t="s">
        <v>1470</v>
      </c>
      <c r="N675" s="79" t="s">
        <v>1574</v>
      </c>
      <c r="O675" s="80">
        <v>7</v>
      </c>
      <c r="P675" s="80">
        <v>701</v>
      </c>
      <c r="Q675" s="80">
        <v>2009</v>
      </c>
      <c r="R675" s="79" t="s">
        <v>70</v>
      </c>
    </row>
    <row r="676" spans="1:18" ht="27">
      <c r="A676" s="79" t="s">
        <v>18</v>
      </c>
      <c r="B676" s="79" t="s">
        <v>29</v>
      </c>
      <c r="C676" s="79" t="s">
        <v>6</v>
      </c>
      <c r="D676" s="36" t="str">
        <f t="shared" si="10"/>
        <v>Public</v>
      </c>
      <c r="E676" s="80">
        <v>808</v>
      </c>
      <c r="F676" s="80">
        <v>808</v>
      </c>
      <c r="G676" s="79" t="s">
        <v>893</v>
      </c>
      <c r="H676" s="80">
        <v>110</v>
      </c>
      <c r="I676" s="80">
        <v>1</v>
      </c>
      <c r="J676" s="80">
        <v>1</v>
      </c>
      <c r="K676" s="80">
        <v>1</v>
      </c>
      <c r="L676" s="80">
        <v>5</v>
      </c>
      <c r="M676" s="79" t="s">
        <v>1470</v>
      </c>
      <c r="N676" s="79" t="s">
        <v>1584</v>
      </c>
      <c r="O676" s="80">
        <v>7</v>
      </c>
      <c r="P676" s="80">
        <v>704</v>
      </c>
      <c r="Q676" s="80">
        <v>2008</v>
      </c>
      <c r="R676" s="79" t="s">
        <v>70</v>
      </c>
    </row>
    <row r="677" spans="1:18" ht="40.5">
      <c r="A677" s="79" t="s">
        <v>18</v>
      </c>
      <c r="B677" s="79" t="s">
        <v>29</v>
      </c>
      <c r="C677" s="79" t="s">
        <v>6</v>
      </c>
      <c r="D677" s="36" t="str">
        <f t="shared" si="10"/>
        <v>Public</v>
      </c>
      <c r="E677" s="80">
        <v>882</v>
      </c>
      <c r="F677" s="80">
        <v>882</v>
      </c>
      <c r="G677" s="79" t="s">
        <v>894</v>
      </c>
      <c r="H677" s="80">
        <v>144</v>
      </c>
      <c r="I677" s="80">
        <v>1</v>
      </c>
      <c r="J677" s="80">
        <v>1</v>
      </c>
      <c r="K677" s="80">
        <v>1</v>
      </c>
      <c r="L677" s="80">
        <v>6</v>
      </c>
      <c r="M677" s="79" t="s">
        <v>1470</v>
      </c>
      <c r="N677" s="79" t="s">
        <v>1577</v>
      </c>
      <c r="O677" s="80">
        <v>7</v>
      </c>
      <c r="P677" s="80">
        <v>702</v>
      </c>
      <c r="Q677" s="80">
        <v>2009</v>
      </c>
      <c r="R677" s="79" t="s">
        <v>70</v>
      </c>
    </row>
    <row r="678" spans="1:18" ht="67.5">
      <c r="A678" s="79" t="s">
        <v>18</v>
      </c>
      <c r="B678" s="79" t="s">
        <v>29</v>
      </c>
      <c r="C678" s="79" t="s">
        <v>6</v>
      </c>
      <c r="D678" s="36" t="str">
        <f t="shared" si="10"/>
        <v>Public</v>
      </c>
      <c r="E678" s="80">
        <v>899</v>
      </c>
      <c r="F678" s="80">
        <v>899</v>
      </c>
      <c r="G678" s="79" t="s">
        <v>895</v>
      </c>
      <c r="H678" s="80">
        <v>96</v>
      </c>
      <c r="I678" s="80">
        <v>1</v>
      </c>
      <c r="J678" s="80">
        <v>1</v>
      </c>
      <c r="K678" s="80">
        <v>1</v>
      </c>
      <c r="L678" s="80">
        <v>5</v>
      </c>
      <c r="M678" s="79" t="s">
        <v>1470</v>
      </c>
      <c r="N678" s="79" t="s">
        <v>1577</v>
      </c>
      <c r="O678" s="80">
        <v>7</v>
      </c>
      <c r="P678" s="80">
        <v>702</v>
      </c>
      <c r="Q678" s="80">
        <v>2008</v>
      </c>
      <c r="R678" s="79" t="s">
        <v>70</v>
      </c>
    </row>
    <row r="679" spans="1:18" ht="27">
      <c r="A679" s="79" t="s">
        <v>18</v>
      </c>
      <c r="B679" s="79" t="s">
        <v>29</v>
      </c>
      <c r="C679" s="79" t="s">
        <v>6</v>
      </c>
      <c r="D679" s="36" t="str">
        <f t="shared" si="10"/>
        <v>Public</v>
      </c>
      <c r="E679" s="80">
        <v>977</v>
      </c>
      <c r="F679" s="80">
        <v>977</v>
      </c>
      <c r="G679" s="79" t="s">
        <v>898</v>
      </c>
      <c r="H679" s="80">
        <v>130</v>
      </c>
      <c r="I679" s="80">
        <v>1</v>
      </c>
      <c r="J679" s="80">
        <v>1</v>
      </c>
      <c r="K679" s="80">
        <v>1</v>
      </c>
      <c r="L679" s="80">
        <v>5</v>
      </c>
      <c r="M679" s="79" t="s">
        <v>1470</v>
      </c>
      <c r="N679" s="79" t="s">
        <v>1582</v>
      </c>
      <c r="O679" s="80">
        <v>7</v>
      </c>
      <c r="P679" s="80">
        <v>703</v>
      </c>
      <c r="Q679" s="80">
        <v>2008</v>
      </c>
      <c r="R679" s="79" t="s">
        <v>70</v>
      </c>
    </row>
    <row r="680" spans="1:18" ht="40.5">
      <c r="A680" s="79" t="s">
        <v>18</v>
      </c>
      <c r="B680" s="79" t="s">
        <v>29</v>
      </c>
      <c r="C680" s="79" t="s">
        <v>6</v>
      </c>
      <c r="D680" s="36" t="str">
        <f t="shared" si="10"/>
        <v>Public</v>
      </c>
      <c r="E680" s="80">
        <v>990</v>
      </c>
      <c r="F680" s="80">
        <v>990</v>
      </c>
      <c r="G680" s="79" t="s">
        <v>899</v>
      </c>
      <c r="H680" s="80">
        <v>255</v>
      </c>
      <c r="I680" s="80">
        <v>1</v>
      </c>
      <c r="J680" s="80">
        <v>1</v>
      </c>
      <c r="K680" s="80">
        <v>1</v>
      </c>
      <c r="L680" s="80">
        <v>3</v>
      </c>
      <c r="M680" s="79" t="s">
        <v>1470</v>
      </c>
      <c r="N680" s="79" t="s">
        <v>1583</v>
      </c>
      <c r="O680" s="80">
        <v>7</v>
      </c>
      <c r="P680" s="80">
        <v>703</v>
      </c>
      <c r="Q680" s="80">
        <v>2009</v>
      </c>
      <c r="R680" s="79" t="s">
        <v>70</v>
      </c>
    </row>
    <row r="681" spans="1:18" ht="27">
      <c r="A681" s="79" t="s">
        <v>18</v>
      </c>
      <c r="B681" s="79" t="s">
        <v>29</v>
      </c>
      <c r="C681" s="79" t="s">
        <v>6</v>
      </c>
      <c r="D681" s="36" t="str">
        <f t="shared" si="10"/>
        <v>Public</v>
      </c>
      <c r="E681" s="80">
        <v>991</v>
      </c>
      <c r="F681" s="80">
        <v>991</v>
      </c>
      <c r="G681" s="79" t="s">
        <v>900</v>
      </c>
      <c r="H681" s="80">
        <v>107</v>
      </c>
      <c r="I681" s="80">
        <v>1</v>
      </c>
      <c r="J681" s="80">
        <v>1</v>
      </c>
      <c r="K681" s="80">
        <v>1</v>
      </c>
      <c r="L681" s="80">
        <v>4</v>
      </c>
      <c r="M681" s="79" t="s">
        <v>1470</v>
      </c>
      <c r="N681" s="79" t="s">
        <v>1586</v>
      </c>
      <c r="O681" s="80">
        <v>7</v>
      </c>
      <c r="P681" s="80">
        <v>703</v>
      </c>
      <c r="Q681" s="80">
        <v>2009</v>
      </c>
      <c r="R681" s="79" t="s">
        <v>70</v>
      </c>
    </row>
    <row r="682" spans="1:18" ht="54">
      <c r="A682" s="79" t="s">
        <v>18</v>
      </c>
      <c r="B682" s="79" t="s">
        <v>29</v>
      </c>
      <c r="C682" s="79" t="s">
        <v>6</v>
      </c>
      <c r="D682" s="36" t="str">
        <f t="shared" si="10"/>
        <v>Public</v>
      </c>
      <c r="E682" s="80">
        <v>993</v>
      </c>
      <c r="F682" s="80">
        <v>993</v>
      </c>
      <c r="G682" s="79" t="s">
        <v>902</v>
      </c>
      <c r="H682" s="80">
        <v>71</v>
      </c>
      <c r="I682" s="80">
        <v>1</v>
      </c>
      <c r="J682" s="80">
        <v>1</v>
      </c>
      <c r="K682" s="80">
        <v>1</v>
      </c>
      <c r="L682" s="80">
        <v>4</v>
      </c>
      <c r="M682" s="79" t="s">
        <v>1470</v>
      </c>
      <c r="N682" s="79" t="s">
        <v>1582</v>
      </c>
      <c r="O682" s="80">
        <v>7</v>
      </c>
      <c r="P682" s="80">
        <v>703</v>
      </c>
      <c r="Q682" s="80">
        <v>2010</v>
      </c>
      <c r="R682" s="79" t="s">
        <v>70</v>
      </c>
    </row>
    <row r="683" spans="1:18" ht="40.5">
      <c r="A683" s="79" t="s">
        <v>18</v>
      </c>
      <c r="B683" s="79" t="s">
        <v>29</v>
      </c>
      <c r="C683" s="79" t="s">
        <v>6</v>
      </c>
      <c r="D683" s="36" t="str">
        <f t="shared" si="10"/>
        <v>Public</v>
      </c>
      <c r="E683" s="80">
        <v>994</v>
      </c>
      <c r="F683" s="80">
        <v>994</v>
      </c>
      <c r="G683" s="79" t="s">
        <v>903</v>
      </c>
      <c r="H683" s="80">
        <v>224</v>
      </c>
      <c r="I683" s="80">
        <v>1</v>
      </c>
      <c r="J683" s="80">
        <v>1</v>
      </c>
      <c r="K683" s="80">
        <v>1</v>
      </c>
      <c r="L683" s="80">
        <v>4</v>
      </c>
      <c r="M683" s="79" t="s">
        <v>1470</v>
      </c>
      <c r="N683" s="79" t="s">
        <v>1581</v>
      </c>
      <c r="O683" s="80">
        <v>7</v>
      </c>
      <c r="P683" s="80">
        <v>702</v>
      </c>
      <c r="Q683" s="80">
        <v>2010</v>
      </c>
      <c r="R683" s="79" t="s">
        <v>70</v>
      </c>
    </row>
    <row r="684" spans="1:18" ht="54">
      <c r="A684" s="79" t="s">
        <v>18</v>
      </c>
      <c r="B684" s="79" t="s">
        <v>29</v>
      </c>
      <c r="C684" s="79" t="s">
        <v>6</v>
      </c>
      <c r="D684" s="36" t="str">
        <f t="shared" si="10"/>
        <v>Public</v>
      </c>
      <c r="E684" s="80">
        <v>995</v>
      </c>
      <c r="F684" s="80">
        <v>995</v>
      </c>
      <c r="G684" s="79" t="s">
        <v>904</v>
      </c>
      <c r="H684" s="80">
        <v>180</v>
      </c>
      <c r="I684" s="80">
        <v>1</v>
      </c>
      <c r="J684" s="80">
        <v>1</v>
      </c>
      <c r="K684" s="80">
        <v>1</v>
      </c>
      <c r="L684" s="80">
        <v>3</v>
      </c>
      <c r="M684" s="79" t="s">
        <v>1470</v>
      </c>
      <c r="N684" s="79" t="s">
        <v>1578</v>
      </c>
      <c r="O684" s="80">
        <v>7</v>
      </c>
      <c r="P684" s="80">
        <v>702</v>
      </c>
      <c r="Q684" s="80">
        <v>2009</v>
      </c>
      <c r="R684" s="79" t="s">
        <v>70</v>
      </c>
    </row>
    <row r="685" spans="1:18" ht="40.5">
      <c r="A685" s="79" t="s">
        <v>18</v>
      </c>
      <c r="B685" s="79" t="s">
        <v>29</v>
      </c>
      <c r="C685" s="79" t="s">
        <v>6</v>
      </c>
      <c r="D685" s="36" t="str">
        <f t="shared" si="10"/>
        <v>Public</v>
      </c>
      <c r="E685" s="80">
        <v>1186</v>
      </c>
      <c r="F685" s="80">
        <v>1187</v>
      </c>
      <c r="G685" s="79" t="s">
        <v>912</v>
      </c>
      <c r="H685" s="80">
        <v>154</v>
      </c>
      <c r="I685" s="80">
        <v>1</v>
      </c>
      <c r="J685" s="80">
        <v>1</v>
      </c>
      <c r="K685" s="80">
        <v>1</v>
      </c>
      <c r="L685" s="80">
        <v>4</v>
      </c>
      <c r="M685" s="79" t="s">
        <v>1470</v>
      </c>
      <c r="N685" s="79" t="s">
        <v>1579</v>
      </c>
      <c r="O685" s="80">
        <v>7</v>
      </c>
      <c r="P685" s="80">
        <v>702</v>
      </c>
      <c r="Q685" s="80">
        <v>2010</v>
      </c>
      <c r="R685" s="79" t="s">
        <v>70</v>
      </c>
    </row>
    <row r="686" spans="1:18" ht="27">
      <c r="A686" s="79" t="s">
        <v>18</v>
      </c>
      <c r="B686" s="79" t="s">
        <v>29</v>
      </c>
      <c r="C686" s="79" t="s">
        <v>6</v>
      </c>
      <c r="D686" s="36" t="str">
        <f t="shared" si="10"/>
        <v>Public</v>
      </c>
      <c r="E686" s="80">
        <v>1200</v>
      </c>
      <c r="F686" s="80">
        <v>1201</v>
      </c>
      <c r="G686" s="79" t="s">
        <v>913</v>
      </c>
      <c r="H686" s="80">
        <v>84</v>
      </c>
      <c r="I686" s="80">
        <v>1</v>
      </c>
      <c r="J686" s="80">
        <v>1</v>
      </c>
      <c r="K686" s="80">
        <v>1</v>
      </c>
      <c r="L686" s="80">
        <v>3</v>
      </c>
      <c r="M686" s="79" t="s">
        <v>1470</v>
      </c>
      <c r="N686" s="79" t="s">
        <v>1589</v>
      </c>
      <c r="O686" s="80">
        <v>7</v>
      </c>
      <c r="P686" s="80">
        <v>704</v>
      </c>
      <c r="Q686" s="80">
        <v>2010</v>
      </c>
      <c r="R686" s="79" t="s">
        <v>70</v>
      </c>
    </row>
    <row r="687" spans="1:18" ht="40.5">
      <c r="A687" s="79" t="s">
        <v>18</v>
      </c>
      <c r="B687" s="79" t="s">
        <v>29</v>
      </c>
      <c r="C687" s="79" t="s">
        <v>6</v>
      </c>
      <c r="D687" s="36" t="str">
        <f t="shared" si="10"/>
        <v>Public</v>
      </c>
      <c r="E687" s="80">
        <v>1202</v>
      </c>
      <c r="F687" s="80">
        <v>1203</v>
      </c>
      <c r="G687" s="79" t="s">
        <v>915</v>
      </c>
      <c r="H687" s="80">
        <v>99</v>
      </c>
      <c r="I687" s="80">
        <v>1</v>
      </c>
      <c r="J687" s="80">
        <v>1</v>
      </c>
      <c r="K687" s="80">
        <v>1</v>
      </c>
      <c r="L687" s="80">
        <v>4</v>
      </c>
      <c r="M687" s="79" t="s">
        <v>1470</v>
      </c>
      <c r="N687" s="79" t="s">
        <v>1590</v>
      </c>
      <c r="O687" s="80">
        <v>7</v>
      </c>
      <c r="P687" s="80">
        <v>705</v>
      </c>
      <c r="Q687" s="80">
        <v>2010</v>
      </c>
      <c r="R687" s="79" t="s">
        <v>70</v>
      </c>
    </row>
    <row r="688" spans="1:18" ht="40.5">
      <c r="A688" s="79" t="s">
        <v>18</v>
      </c>
      <c r="B688" s="79" t="s">
        <v>29</v>
      </c>
      <c r="C688" s="79" t="s">
        <v>6</v>
      </c>
      <c r="D688" s="36" t="str">
        <f t="shared" si="10"/>
        <v>Public</v>
      </c>
      <c r="E688" s="80">
        <v>1207</v>
      </c>
      <c r="F688" s="80">
        <v>1208</v>
      </c>
      <c r="G688" s="79" t="s">
        <v>916</v>
      </c>
      <c r="H688" s="80">
        <v>116</v>
      </c>
      <c r="I688" s="80">
        <v>1</v>
      </c>
      <c r="J688" s="80">
        <v>1</v>
      </c>
      <c r="K688" s="80">
        <v>1</v>
      </c>
      <c r="L688" s="80">
        <v>4</v>
      </c>
      <c r="M688" s="79" t="s">
        <v>1470</v>
      </c>
      <c r="N688" s="79" t="s">
        <v>1587</v>
      </c>
      <c r="O688" s="80">
        <v>7</v>
      </c>
      <c r="P688" s="80">
        <v>704</v>
      </c>
      <c r="Q688" s="80">
        <v>2010</v>
      </c>
      <c r="R688" s="79" t="s">
        <v>70</v>
      </c>
    </row>
    <row r="689" spans="1:18" ht="27">
      <c r="A689" s="79" t="s">
        <v>18</v>
      </c>
      <c r="B689" s="79" t="s">
        <v>29</v>
      </c>
      <c r="C689" s="79" t="s">
        <v>6</v>
      </c>
      <c r="D689" s="36" t="str">
        <f t="shared" si="10"/>
        <v>Public</v>
      </c>
      <c r="E689" s="80">
        <v>1215</v>
      </c>
      <c r="F689" s="80">
        <v>1216</v>
      </c>
      <c r="G689" s="79" t="s">
        <v>917</v>
      </c>
      <c r="H689" s="80">
        <v>48</v>
      </c>
      <c r="I689" s="80">
        <v>1</v>
      </c>
      <c r="J689" s="80">
        <v>1</v>
      </c>
      <c r="K689" s="80">
        <v>1</v>
      </c>
      <c r="L689" s="80">
        <v>4</v>
      </c>
      <c r="M689" s="79" t="s">
        <v>1470</v>
      </c>
      <c r="N689" s="79" t="s">
        <v>1587</v>
      </c>
      <c r="O689" s="80">
        <v>7</v>
      </c>
      <c r="P689" s="80">
        <v>704</v>
      </c>
      <c r="Q689" s="80">
        <v>2006</v>
      </c>
      <c r="R689" s="79" t="s">
        <v>70</v>
      </c>
    </row>
    <row r="690" spans="1:18" ht="40.5">
      <c r="A690" s="79" t="s">
        <v>18</v>
      </c>
      <c r="B690" s="79" t="s">
        <v>29</v>
      </c>
      <c r="C690" s="79" t="s">
        <v>6</v>
      </c>
      <c r="D690" s="36" t="str">
        <f t="shared" si="10"/>
        <v>Public</v>
      </c>
      <c r="E690" s="80">
        <v>1224</v>
      </c>
      <c r="F690" s="80">
        <v>1225</v>
      </c>
      <c r="G690" s="79" t="s">
        <v>918</v>
      </c>
      <c r="H690" s="80">
        <v>308</v>
      </c>
      <c r="I690" s="80">
        <v>1</v>
      </c>
      <c r="J690" s="80">
        <v>1</v>
      </c>
      <c r="K690" s="80">
        <v>1</v>
      </c>
      <c r="L690" s="80">
        <v>5</v>
      </c>
      <c r="M690" s="79" t="s">
        <v>1470</v>
      </c>
      <c r="N690" s="79" t="s">
        <v>1583</v>
      </c>
      <c r="O690" s="80">
        <v>7</v>
      </c>
      <c r="P690" s="80">
        <v>703</v>
      </c>
      <c r="Q690" s="80">
        <v>2010</v>
      </c>
      <c r="R690" s="79" t="s">
        <v>70</v>
      </c>
    </row>
    <row r="691" spans="1:18" ht="40.5">
      <c r="A691" s="79" t="s">
        <v>18</v>
      </c>
      <c r="B691" s="79" t="s">
        <v>29</v>
      </c>
      <c r="C691" s="79" t="s">
        <v>6</v>
      </c>
      <c r="D691" s="36" t="str">
        <f t="shared" si="10"/>
        <v>Public</v>
      </c>
      <c r="E691" s="80">
        <v>1256</v>
      </c>
      <c r="F691" s="80">
        <v>1257</v>
      </c>
      <c r="G691" s="79" t="s">
        <v>919</v>
      </c>
      <c r="H691" s="80">
        <v>166</v>
      </c>
      <c r="I691" s="80">
        <v>1</v>
      </c>
      <c r="J691" s="80">
        <v>1</v>
      </c>
      <c r="K691" s="80">
        <v>1</v>
      </c>
      <c r="L691" s="80">
        <v>6</v>
      </c>
      <c r="M691" s="79" t="s">
        <v>1470</v>
      </c>
      <c r="N691" s="79" t="s">
        <v>1579</v>
      </c>
      <c r="O691" s="80">
        <v>7</v>
      </c>
      <c r="P691" s="80">
        <v>702</v>
      </c>
      <c r="Q691" s="80">
        <v>2010</v>
      </c>
      <c r="R691" s="79" t="s">
        <v>70</v>
      </c>
    </row>
    <row r="692" spans="1:18" ht="67.5">
      <c r="A692" s="79" t="s">
        <v>18</v>
      </c>
      <c r="B692" s="79" t="s">
        <v>29</v>
      </c>
      <c r="C692" s="79" t="s">
        <v>6</v>
      </c>
      <c r="D692" s="36" t="str">
        <f t="shared" si="10"/>
        <v>Public</v>
      </c>
      <c r="E692" s="80">
        <v>1264</v>
      </c>
      <c r="F692" s="80">
        <v>1265</v>
      </c>
      <c r="G692" s="79" t="s">
        <v>920</v>
      </c>
      <c r="H692" s="80">
        <v>95</v>
      </c>
      <c r="I692" s="80">
        <v>1</v>
      </c>
      <c r="J692" s="80">
        <v>1</v>
      </c>
      <c r="K692" s="80">
        <v>1</v>
      </c>
      <c r="L692" s="80">
        <v>3</v>
      </c>
      <c r="M692" s="79" t="s">
        <v>1470</v>
      </c>
      <c r="N692" s="79" t="s">
        <v>1579</v>
      </c>
      <c r="O692" s="80">
        <v>7</v>
      </c>
      <c r="P692" s="80">
        <v>702</v>
      </c>
      <c r="Q692" s="80">
        <v>2010</v>
      </c>
      <c r="R692" s="79" t="s">
        <v>70</v>
      </c>
    </row>
    <row r="693" spans="1:18" ht="67.5">
      <c r="A693" s="79" t="s">
        <v>18</v>
      </c>
      <c r="B693" s="79" t="s">
        <v>29</v>
      </c>
      <c r="C693" s="79" t="s">
        <v>6</v>
      </c>
      <c r="D693" s="36" t="str">
        <f t="shared" si="10"/>
        <v>Public</v>
      </c>
      <c r="E693" s="80">
        <v>1265</v>
      </c>
      <c r="F693" s="80">
        <v>1266</v>
      </c>
      <c r="G693" s="79" t="s">
        <v>921</v>
      </c>
      <c r="H693" s="80">
        <v>57</v>
      </c>
      <c r="I693" s="80">
        <v>1</v>
      </c>
      <c r="J693" s="80">
        <v>1</v>
      </c>
      <c r="K693" s="80">
        <v>1</v>
      </c>
      <c r="L693" s="80">
        <v>4</v>
      </c>
      <c r="M693" s="79" t="s">
        <v>1470</v>
      </c>
      <c r="N693" s="79" t="s">
        <v>1579</v>
      </c>
      <c r="O693" s="80">
        <v>7</v>
      </c>
      <c r="P693" s="80">
        <v>702</v>
      </c>
      <c r="Q693" s="80">
        <v>2011</v>
      </c>
      <c r="R693" s="79" t="s">
        <v>70</v>
      </c>
    </row>
    <row r="694" spans="1:18" ht="40.5">
      <c r="A694" s="79" t="s">
        <v>18</v>
      </c>
      <c r="B694" s="79" t="s">
        <v>29</v>
      </c>
      <c r="C694" s="79" t="s">
        <v>6</v>
      </c>
      <c r="D694" s="36" t="str">
        <f t="shared" si="10"/>
        <v>Public</v>
      </c>
      <c r="E694" s="80">
        <v>1280</v>
      </c>
      <c r="F694" s="80">
        <v>1281</v>
      </c>
      <c r="G694" s="79" t="s">
        <v>922</v>
      </c>
      <c r="H694" s="80">
        <v>120</v>
      </c>
      <c r="I694" s="80">
        <v>1</v>
      </c>
      <c r="J694" s="80">
        <v>1</v>
      </c>
      <c r="K694" s="80">
        <v>1</v>
      </c>
      <c r="L694" s="80">
        <v>2</v>
      </c>
      <c r="M694" s="79" t="s">
        <v>1470</v>
      </c>
      <c r="N694" s="79" t="s">
        <v>1581</v>
      </c>
      <c r="O694" s="80">
        <v>7</v>
      </c>
      <c r="P694" s="80">
        <v>702</v>
      </c>
      <c r="Q694" s="80">
        <v>2011</v>
      </c>
      <c r="R694" s="79" t="s">
        <v>70</v>
      </c>
    </row>
    <row r="695" spans="1:18" ht="27">
      <c r="A695" s="79" t="s">
        <v>18</v>
      </c>
      <c r="B695" s="79" t="s">
        <v>29</v>
      </c>
      <c r="C695" s="79" t="s">
        <v>6</v>
      </c>
      <c r="D695" s="36" t="str">
        <f t="shared" si="10"/>
        <v>Public</v>
      </c>
      <c r="E695" s="80">
        <v>1283</v>
      </c>
      <c r="F695" s="80">
        <v>1588</v>
      </c>
      <c r="G695" s="79" t="s">
        <v>923</v>
      </c>
      <c r="H695" s="80">
        <v>55</v>
      </c>
      <c r="I695" s="80">
        <v>1</v>
      </c>
      <c r="J695" s="80">
        <v>1</v>
      </c>
      <c r="K695" s="80">
        <v>1</v>
      </c>
      <c r="L695" s="80">
        <v>4</v>
      </c>
      <c r="M695" s="79" t="s">
        <v>1470</v>
      </c>
      <c r="N695" s="79" t="s">
        <v>1588</v>
      </c>
      <c r="O695" s="80">
        <v>7</v>
      </c>
      <c r="P695" s="80">
        <v>704</v>
      </c>
      <c r="Q695" s="80">
        <v>2010</v>
      </c>
      <c r="R695" s="79" t="s">
        <v>70</v>
      </c>
    </row>
    <row r="696" spans="1:18" ht="40.5">
      <c r="A696" s="79" t="s">
        <v>18</v>
      </c>
      <c r="B696" s="79" t="s">
        <v>29</v>
      </c>
      <c r="C696" s="79" t="s">
        <v>6</v>
      </c>
      <c r="D696" s="36" t="str">
        <f t="shared" si="10"/>
        <v>Public</v>
      </c>
      <c r="E696" s="80">
        <v>1314</v>
      </c>
      <c r="F696" s="80">
        <v>2256</v>
      </c>
      <c r="G696" s="79" t="s">
        <v>925</v>
      </c>
      <c r="H696" s="80">
        <v>138</v>
      </c>
      <c r="I696" s="80">
        <v>1</v>
      </c>
      <c r="J696" s="80">
        <v>1</v>
      </c>
      <c r="K696" s="80">
        <v>1</v>
      </c>
      <c r="L696" s="80">
        <v>4</v>
      </c>
      <c r="M696" s="79" t="s">
        <v>1470</v>
      </c>
      <c r="N696" s="79" t="s">
        <v>1594</v>
      </c>
      <c r="O696" s="80">
        <v>7</v>
      </c>
      <c r="P696" s="80">
        <v>703</v>
      </c>
      <c r="Q696" s="80">
        <v>2009</v>
      </c>
      <c r="R696" s="79" t="s">
        <v>70</v>
      </c>
    </row>
    <row r="697" spans="1:18" ht="40.5">
      <c r="A697" s="79" t="s">
        <v>18</v>
      </c>
      <c r="B697" s="79" t="s">
        <v>29</v>
      </c>
      <c r="C697" s="79" t="s">
        <v>6</v>
      </c>
      <c r="D697" s="36" t="str">
        <f t="shared" si="10"/>
        <v>Public</v>
      </c>
      <c r="E697" s="80">
        <v>1361</v>
      </c>
      <c r="F697" s="80">
        <v>2308</v>
      </c>
      <c r="G697" s="79" t="s">
        <v>926</v>
      </c>
      <c r="H697" s="80">
        <v>102</v>
      </c>
      <c r="I697" s="80">
        <v>1</v>
      </c>
      <c r="J697" s="80">
        <v>1</v>
      </c>
      <c r="K697" s="80">
        <v>1</v>
      </c>
      <c r="L697" s="80">
        <v>6</v>
      </c>
      <c r="M697" s="79" t="s">
        <v>1470</v>
      </c>
      <c r="N697" s="79" t="s">
        <v>1576</v>
      </c>
      <c r="O697" s="80">
        <v>7</v>
      </c>
      <c r="P697" s="80">
        <v>701</v>
      </c>
      <c r="Q697" s="80">
        <v>1997</v>
      </c>
      <c r="R697" s="79" t="s">
        <v>70</v>
      </c>
    </row>
    <row r="698" spans="1:18" ht="27">
      <c r="A698" s="79" t="s">
        <v>18</v>
      </c>
      <c r="B698" s="79" t="s">
        <v>29</v>
      </c>
      <c r="C698" s="79" t="s">
        <v>6</v>
      </c>
      <c r="D698" s="36" t="str">
        <f t="shared" si="10"/>
        <v>Public</v>
      </c>
      <c r="E698" s="80">
        <v>1363</v>
      </c>
      <c r="F698" s="80">
        <v>2310</v>
      </c>
      <c r="G698" s="79" t="s">
        <v>927</v>
      </c>
      <c r="H698" s="80">
        <v>257</v>
      </c>
      <c r="I698" s="80">
        <v>1</v>
      </c>
      <c r="J698" s="80">
        <v>1</v>
      </c>
      <c r="K698" s="80">
        <v>1</v>
      </c>
      <c r="L698" s="80">
        <v>6</v>
      </c>
      <c r="M698" s="79" t="s">
        <v>1470</v>
      </c>
      <c r="N698" s="79" t="s">
        <v>1586</v>
      </c>
      <c r="O698" s="80">
        <v>7</v>
      </c>
      <c r="P698" s="80">
        <v>703</v>
      </c>
      <c r="Q698" s="80">
        <v>2009</v>
      </c>
      <c r="R698" s="79" t="s">
        <v>70</v>
      </c>
    </row>
    <row r="699" spans="1:18" ht="27">
      <c r="A699" s="79" t="s">
        <v>18</v>
      </c>
      <c r="B699" s="79" t="s">
        <v>29</v>
      </c>
      <c r="C699" s="79" t="s">
        <v>6</v>
      </c>
      <c r="D699" s="36" t="str">
        <f t="shared" si="10"/>
        <v>Public</v>
      </c>
      <c r="E699" s="80">
        <v>1365</v>
      </c>
      <c r="F699" s="80">
        <v>2312</v>
      </c>
      <c r="G699" s="79" t="s">
        <v>928</v>
      </c>
      <c r="H699" s="80">
        <v>151</v>
      </c>
      <c r="I699" s="80">
        <v>1</v>
      </c>
      <c r="J699" s="80">
        <v>1</v>
      </c>
      <c r="K699" s="80">
        <v>1</v>
      </c>
      <c r="L699" s="80">
        <v>4</v>
      </c>
      <c r="M699" s="79" t="s">
        <v>1470</v>
      </c>
      <c r="N699" s="79" t="s">
        <v>1594</v>
      </c>
      <c r="O699" s="80">
        <v>7</v>
      </c>
      <c r="P699" s="80">
        <v>703</v>
      </c>
      <c r="Q699" s="80">
        <v>2009</v>
      </c>
      <c r="R699" s="79" t="s">
        <v>70</v>
      </c>
    </row>
    <row r="700" spans="1:18" ht="27">
      <c r="A700" s="79" t="s">
        <v>18</v>
      </c>
      <c r="B700" s="79" t="s">
        <v>29</v>
      </c>
      <c r="C700" s="79" t="s">
        <v>6</v>
      </c>
      <c r="D700" s="36" t="str">
        <f t="shared" si="10"/>
        <v>Public</v>
      </c>
      <c r="E700" s="80">
        <v>1399</v>
      </c>
      <c r="F700" s="80">
        <v>5101</v>
      </c>
      <c r="G700" s="79" t="s">
        <v>929</v>
      </c>
      <c r="H700" s="80">
        <v>160</v>
      </c>
      <c r="I700" s="80">
        <v>1</v>
      </c>
      <c r="J700" s="80">
        <v>1</v>
      </c>
      <c r="K700" s="80">
        <v>1</v>
      </c>
      <c r="L700" s="80">
        <v>6</v>
      </c>
      <c r="M700" s="79" t="s">
        <v>1470</v>
      </c>
      <c r="N700" s="79" t="s">
        <v>1593</v>
      </c>
      <c r="O700" s="80">
        <v>7</v>
      </c>
      <c r="P700" s="80">
        <v>704</v>
      </c>
      <c r="Q700" s="80">
        <v>2009</v>
      </c>
      <c r="R700" s="79" t="s">
        <v>70</v>
      </c>
    </row>
    <row r="701" spans="1:18" ht="27">
      <c r="A701" s="79" t="s">
        <v>18</v>
      </c>
      <c r="B701" s="79" t="s">
        <v>29</v>
      </c>
      <c r="C701" s="79" t="s">
        <v>6</v>
      </c>
      <c r="D701" s="36" t="str">
        <f t="shared" si="10"/>
        <v>Public</v>
      </c>
      <c r="E701" s="80">
        <v>1400</v>
      </c>
      <c r="F701" s="80">
        <v>5102</v>
      </c>
      <c r="G701" s="79" t="s">
        <v>930</v>
      </c>
      <c r="H701" s="80">
        <v>71</v>
      </c>
      <c r="I701" s="80">
        <v>1</v>
      </c>
      <c r="J701" s="80">
        <v>1</v>
      </c>
      <c r="K701" s="80">
        <v>1</v>
      </c>
      <c r="L701" s="80">
        <v>6</v>
      </c>
      <c r="M701" s="79" t="s">
        <v>1470</v>
      </c>
      <c r="N701" s="79" t="s">
        <v>1588</v>
      </c>
      <c r="O701" s="80">
        <v>7</v>
      </c>
      <c r="P701" s="80">
        <v>704</v>
      </c>
      <c r="Q701" s="80">
        <v>1981</v>
      </c>
      <c r="R701" s="79" t="s">
        <v>70</v>
      </c>
    </row>
    <row r="702" spans="1:18" ht="40.5">
      <c r="A702" s="79" t="s">
        <v>18</v>
      </c>
      <c r="B702" s="79" t="s">
        <v>29</v>
      </c>
      <c r="C702" s="79" t="s">
        <v>6</v>
      </c>
      <c r="D702" s="36" t="str">
        <f t="shared" si="10"/>
        <v>Public</v>
      </c>
      <c r="E702" s="80">
        <v>1442</v>
      </c>
      <c r="F702" s="80">
        <v>5300</v>
      </c>
      <c r="G702" s="79" t="s">
        <v>931</v>
      </c>
      <c r="H702" s="80">
        <v>60</v>
      </c>
      <c r="I702" s="80">
        <v>1</v>
      </c>
      <c r="J702" s="80">
        <v>1</v>
      </c>
      <c r="K702" s="80">
        <v>1</v>
      </c>
      <c r="L702" s="80">
        <v>6</v>
      </c>
      <c r="M702" s="79" t="s">
        <v>1470</v>
      </c>
      <c r="N702" s="79" t="s">
        <v>1592</v>
      </c>
      <c r="O702" s="80">
        <v>7</v>
      </c>
      <c r="P702" s="80">
        <v>705</v>
      </c>
      <c r="Q702" s="80">
        <v>2002</v>
      </c>
      <c r="R702" s="79" t="s">
        <v>70</v>
      </c>
    </row>
    <row r="703" spans="1:18" ht="27">
      <c r="A703" s="79" t="s">
        <v>18</v>
      </c>
      <c r="B703" s="79" t="s">
        <v>29</v>
      </c>
      <c r="C703" s="79" t="s">
        <v>6</v>
      </c>
      <c r="D703" s="36" t="str">
        <f t="shared" si="10"/>
        <v>Public</v>
      </c>
      <c r="E703" s="80">
        <v>1443</v>
      </c>
      <c r="F703" s="80">
        <v>5301</v>
      </c>
      <c r="G703" s="79" t="s">
        <v>932</v>
      </c>
      <c r="H703" s="80">
        <v>120</v>
      </c>
      <c r="I703" s="80">
        <v>1</v>
      </c>
      <c r="J703" s="80">
        <v>1</v>
      </c>
      <c r="K703" s="80">
        <v>1</v>
      </c>
      <c r="L703" s="80">
        <v>6</v>
      </c>
      <c r="M703" s="79" t="s">
        <v>1470</v>
      </c>
      <c r="N703" s="79" t="s">
        <v>1592</v>
      </c>
      <c r="O703" s="80">
        <v>7</v>
      </c>
      <c r="P703" s="80">
        <v>705</v>
      </c>
      <c r="Q703" s="80">
        <v>1996</v>
      </c>
      <c r="R703" s="79" t="s">
        <v>70</v>
      </c>
    </row>
    <row r="704" spans="1:18" ht="27">
      <c r="A704" s="79" t="s">
        <v>18</v>
      </c>
      <c r="B704" s="79" t="s">
        <v>29</v>
      </c>
      <c r="C704" s="79" t="s">
        <v>6</v>
      </c>
      <c r="D704" s="36" t="str">
        <f t="shared" si="10"/>
        <v>Public</v>
      </c>
      <c r="E704" s="80">
        <v>1444</v>
      </c>
      <c r="F704" s="80">
        <v>5302</v>
      </c>
      <c r="G704" s="79" t="s">
        <v>933</v>
      </c>
      <c r="H704" s="80">
        <v>92</v>
      </c>
      <c r="I704" s="80">
        <v>1</v>
      </c>
      <c r="J704" s="80">
        <v>1</v>
      </c>
      <c r="K704" s="80">
        <v>1</v>
      </c>
      <c r="L704" s="80">
        <v>6</v>
      </c>
      <c r="M704" s="79" t="s">
        <v>1470</v>
      </c>
      <c r="N704" s="79" t="s">
        <v>1590</v>
      </c>
      <c r="O704" s="80">
        <v>7</v>
      </c>
      <c r="P704" s="80">
        <v>705</v>
      </c>
      <c r="Q704" s="80">
        <v>2008</v>
      </c>
      <c r="R704" s="79" t="s">
        <v>70</v>
      </c>
    </row>
    <row r="705" spans="1:18" ht="27">
      <c r="A705" s="79" t="s">
        <v>18</v>
      </c>
      <c r="B705" s="79" t="s">
        <v>29</v>
      </c>
      <c r="C705" s="79" t="s">
        <v>6</v>
      </c>
      <c r="D705" s="36" t="str">
        <f t="shared" si="10"/>
        <v>Public</v>
      </c>
      <c r="E705" s="80">
        <v>1446</v>
      </c>
      <c r="F705" s="80">
        <v>5304</v>
      </c>
      <c r="G705" s="79" t="s">
        <v>935</v>
      </c>
      <c r="H705" s="80">
        <v>331</v>
      </c>
      <c r="I705" s="80">
        <v>1</v>
      </c>
      <c r="J705" s="80">
        <v>1</v>
      </c>
      <c r="K705" s="80">
        <v>1</v>
      </c>
      <c r="L705" s="80">
        <v>6</v>
      </c>
      <c r="M705" s="79" t="s">
        <v>1470</v>
      </c>
      <c r="N705" s="79" t="s">
        <v>1586</v>
      </c>
      <c r="O705" s="80">
        <v>7</v>
      </c>
      <c r="P705" s="80">
        <v>703</v>
      </c>
      <c r="Q705" s="80">
        <v>2005</v>
      </c>
      <c r="R705" s="79" t="s">
        <v>70</v>
      </c>
    </row>
    <row r="706" spans="1:18" ht="54">
      <c r="A706" s="79" t="s">
        <v>18</v>
      </c>
      <c r="B706" s="79" t="s">
        <v>29</v>
      </c>
      <c r="C706" s="79" t="s">
        <v>6</v>
      </c>
      <c r="D706" s="36" t="str">
        <f t="shared" ref="D706:D769" si="11">IF(C706="Catholic", "Private", C706)</f>
        <v>Public</v>
      </c>
      <c r="E706" s="80">
        <v>1447</v>
      </c>
      <c r="F706" s="80">
        <v>5305</v>
      </c>
      <c r="G706" s="79" t="s">
        <v>936</v>
      </c>
      <c r="H706" s="80">
        <v>338</v>
      </c>
      <c r="I706" s="80">
        <v>1</v>
      </c>
      <c r="J706" s="80">
        <v>1</v>
      </c>
      <c r="K706" s="80">
        <v>1</v>
      </c>
      <c r="L706" s="80">
        <v>6</v>
      </c>
      <c r="M706" s="79" t="s">
        <v>1470</v>
      </c>
      <c r="N706" s="79" t="s">
        <v>1585</v>
      </c>
      <c r="O706" s="80">
        <v>7</v>
      </c>
      <c r="P706" s="80">
        <v>703</v>
      </c>
      <c r="Q706" s="80">
        <v>2002</v>
      </c>
      <c r="R706" s="79" t="s">
        <v>70</v>
      </c>
    </row>
    <row r="707" spans="1:18" ht="67.5">
      <c r="A707" s="79" t="s">
        <v>19</v>
      </c>
      <c r="B707" s="79" t="s">
        <v>54</v>
      </c>
      <c r="C707" s="79" t="s">
        <v>6</v>
      </c>
      <c r="D707" s="36" t="str">
        <f t="shared" si="11"/>
        <v>Public</v>
      </c>
      <c r="E707" s="80">
        <v>423</v>
      </c>
      <c r="F707" s="80">
        <v>423</v>
      </c>
      <c r="G707" s="79" t="s">
        <v>944</v>
      </c>
      <c r="H707" s="80">
        <v>345</v>
      </c>
      <c r="I707" s="80">
        <v>5</v>
      </c>
      <c r="J707" s="80">
        <v>1</v>
      </c>
      <c r="K707" s="80">
        <v>1</v>
      </c>
      <c r="L707" s="80">
        <v>7</v>
      </c>
      <c r="M707" s="79" t="s">
        <v>1468</v>
      </c>
      <c r="N707" s="79" t="s">
        <v>1469</v>
      </c>
      <c r="O707" s="80">
        <v>8</v>
      </c>
      <c r="P707" s="80">
        <v>801</v>
      </c>
      <c r="Q707" s="80">
        <v>1993</v>
      </c>
      <c r="R707" s="79" t="s">
        <v>70</v>
      </c>
    </row>
    <row r="708" spans="1:18" ht="40.5">
      <c r="A708" s="79" t="s">
        <v>19</v>
      </c>
      <c r="B708" s="79" t="s">
        <v>54</v>
      </c>
      <c r="C708" s="79" t="s">
        <v>6</v>
      </c>
      <c r="D708" s="36" t="str">
        <f t="shared" si="11"/>
        <v>Public</v>
      </c>
      <c r="E708" s="80">
        <v>427</v>
      </c>
      <c r="F708" s="80">
        <v>427</v>
      </c>
      <c r="G708" s="79" t="s">
        <v>948</v>
      </c>
      <c r="H708" s="80">
        <v>563</v>
      </c>
      <c r="I708" s="80">
        <v>5</v>
      </c>
      <c r="J708" s="80">
        <v>1</v>
      </c>
      <c r="K708" s="80">
        <v>1</v>
      </c>
      <c r="L708" s="80">
        <v>8</v>
      </c>
      <c r="M708" s="79" t="s">
        <v>1468</v>
      </c>
      <c r="N708" s="79" t="s">
        <v>1469</v>
      </c>
      <c r="O708" s="80">
        <v>8</v>
      </c>
      <c r="P708" s="80">
        <v>801</v>
      </c>
      <c r="Q708" s="80">
        <v>1985</v>
      </c>
      <c r="R708" s="79" t="s">
        <v>70</v>
      </c>
    </row>
    <row r="709" spans="1:18" ht="54">
      <c r="A709" s="79" t="s">
        <v>19</v>
      </c>
      <c r="B709" s="79" t="s">
        <v>54</v>
      </c>
      <c r="C709" s="79" t="s">
        <v>6</v>
      </c>
      <c r="D709" s="36" t="str">
        <f t="shared" si="11"/>
        <v>Public</v>
      </c>
      <c r="E709" s="80">
        <v>439</v>
      </c>
      <c r="F709" s="80">
        <v>439</v>
      </c>
      <c r="G709" s="79" t="s">
        <v>960</v>
      </c>
      <c r="H709" s="80">
        <v>242</v>
      </c>
      <c r="I709" s="80">
        <v>5</v>
      </c>
      <c r="J709" s="80">
        <v>1</v>
      </c>
      <c r="K709" s="80">
        <v>1</v>
      </c>
      <c r="L709" s="80">
        <v>8</v>
      </c>
      <c r="M709" s="79" t="s">
        <v>1468</v>
      </c>
      <c r="N709" s="79" t="s">
        <v>1469</v>
      </c>
      <c r="O709" s="80">
        <v>8</v>
      </c>
      <c r="P709" s="80">
        <v>802</v>
      </c>
      <c r="Q709" s="80">
        <v>2005</v>
      </c>
      <c r="R709" s="79" t="s">
        <v>70</v>
      </c>
    </row>
    <row r="710" spans="1:18" ht="67.5">
      <c r="A710" s="79" t="s">
        <v>19</v>
      </c>
      <c r="B710" s="79" t="s">
        <v>54</v>
      </c>
      <c r="C710" s="79" t="s">
        <v>6</v>
      </c>
      <c r="D710" s="36" t="str">
        <f t="shared" si="11"/>
        <v>Public</v>
      </c>
      <c r="E710" s="80">
        <v>451</v>
      </c>
      <c r="F710" s="80">
        <v>451</v>
      </c>
      <c r="G710" s="79" t="s">
        <v>971</v>
      </c>
      <c r="H710" s="80">
        <v>314</v>
      </c>
      <c r="I710" s="80">
        <v>5</v>
      </c>
      <c r="J710" s="80">
        <v>1</v>
      </c>
      <c r="K710" s="80">
        <v>1</v>
      </c>
      <c r="L710" s="80">
        <v>8</v>
      </c>
      <c r="M710" s="79" t="s">
        <v>1468</v>
      </c>
      <c r="N710" s="79" t="s">
        <v>1469</v>
      </c>
      <c r="O710" s="80">
        <v>8</v>
      </c>
      <c r="P710" s="80">
        <v>803</v>
      </c>
      <c r="Q710" s="80">
        <v>1986</v>
      </c>
      <c r="R710" s="79" t="s">
        <v>70</v>
      </c>
    </row>
    <row r="711" spans="1:18" ht="67.5">
      <c r="A711" s="79" t="s">
        <v>19</v>
      </c>
      <c r="B711" s="79" t="s">
        <v>54</v>
      </c>
      <c r="C711" s="79" t="s">
        <v>6</v>
      </c>
      <c r="D711" s="36" t="str">
        <f t="shared" si="11"/>
        <v>Public</v>
      </c>
      <c r="E711" s="80">
        <v>452</v>
      </c>
      <c r="F711" s="80">
        <v>452</v>
      </c>
      <c r="G711" s="79" t="s">
        <v>972</v>
      </c>
      <c r="H711" s="80">
        <v>257</v>
      </c>
      <c r="I711" s="80">
        <v>5</v>
      </c>
      <c r="J711" s="80">
        <v>1</v>
      </c>
      <c r="K711" s="80">
        <v>1</v>
      </c>
      <c r="L711" s="80">
        <v>8</v>
      </c>
      <c r="M711" s="79" t="s">
        <v>1468</v>
      </c>
      <c r="N711" s="79" t="s">
        <v>1469</v>
      </c>
      <c r="O711" s="80">
        <v>8</v>
      </c>
      <c r="P711" s="80">
        <v>803</v>
      </c>
      <c r="Q711" s="80">
        <v>2005</v>
      </c>
      <c r="R711" s="79" t="s">
        <v>70</v>
      </c>
    </row>
    <row r="712" spans="1:18" ht="67.5">
      <c r="A712" s="79" t="s">
        <v>19</v>
      </c>
      <c r="B712" s="79" t="s">
        <v>54</v>
      </c>
      <c r="C712" s="79" t="s">
        <v>6</v>
      </c>
      <c r="D712" s="36" t="str">
        <f t="shared" si="11"/>
        <v>Public</v>
      </c>
      <c r="E712" s="80">
        <v>467</v>
      </c>
      <c r="F712" s="80">
        <v>467</v>
      </c>
      <c r="G712" s="79" t="s">
        <v>984</v>
      </c>
      <c r="H712" s="80">
        <v>216</v>
      </c>
      <c r="I712" s="80">
        <v>5</v>
      </c>
      <c r="J712" s="80">
        <v>1</v>
      </c>
      <c r="K712" s="80">
        <v>1</v>
      </c>
      <c r="L712" s="80">
        <v>9</v>
      </c>
      <c r="M712" s="79" t="s">
        <v>1468</v>
      </c>
      <c r="N712" s="79" t="s">
        <v>1469</v>
      </c>
      <c r="O712" s="80">
        <v>8</v>
      </c>
      <c r="P712" s="80">
        <v>804</v>
      </c>
      <c r="Q712" s="80">
        <v>1999</v>
      </c>
      <c r="R712" s="79" t="s">
        <v>70</v>
      </c>
    </row>
    <row r="713" spans="1:18" ht="27">
      <c r="A713" s="79" t="s">
        <v>19</v>
      </c>
      <c r="B713" s="79" t="s">
        <v>54</v>
      </c>
      <c r="C713" s="79" t="s">
        <v>6</v>
      </c>
      <c r="D713" s="36" t="str">
        <f t="shared" si="11"/>
        <v>Public</v>
      </c>
      <c r="E713" s="80">
        <v>779</v>
      </c>
      <c r="F713" s="80">
        <v>779</v>
      </c>
      <c r="G713" s="79" t="s">
        <v>988</v>
      </c>
      <c r="H713" s="80">
        <v>319</v>
      </c>
      <c r="I713" s="80">
        <v>5</v>
      </c>
      <c r="J713" s="80">
        <v>1</v>
      </c>
      <c r="K713" s="80">
        <v>1</v>
      </c>
      <c r="L713" s="80">
        <v>9</v>
      </c>
      <c r="M713" s="79" t="s">
        <v>1468</v>
      </c>
      <c r="N713" s="79" t="s">
        <v>1469</v>
      </c>
      <c r="O713" s="80">
        <v>8</v>
      </c>
      <c r="P713" s="80">
        <v>804</v>
      </c>
      <c r="Q713" s="80">
        <v>1999</v>
      </c>
      <c r="R713" s="79" t="s">
        <v>70</v>
      </c>
    </row>
    <row r="714" spans="1:18" ht="54">
      <c r="A714" s="79" t="s">
        <v>19</v>
      </c>
      <c r="B714" s="79" t="s">
        <v>54</v>
      </c>
      <c r="C714" s="79" t="s">
        <v>6</v>
      </c>
      <c r="D714" s="36" t="str">
        <f t="shared" si="11"/>
        <v>Public</v>
      </c>
      <c r="E714" s="80">
        <v>1066</v>
      </c>
      <c r="F714" s="80">
        <v>1066</v>
      </c>
      <c r="G714" s="79" t="s">
        <v>1011</v>
      </c>
      <c r="H714" s="80">
        <v>123</v>
      </c>
      <c r="I714" s="80">
        <v>5</v>
      </c>
      <c r="J714" s="80">
        <v>1</v>
      </c>
      <c r="K714" s="80">
        <v>1</v>
      </c>
      <c r="L714" s="80">
        <v>9</v>
      </c>
      <c r="M714" s="79" t="s">
        <v>1468</v>
      </c>
      <c r="N714" s="79" t="s">
        <v>1469</v>
      </c>
      <c r="O714" s="80">
        <v>8</v>
      </c>
      <c r="P714" s="80">
        <v>802</v>
      </c>
      <c r="Q714" s="80">
        <v>2005</v>
      </c>
      <c r="R714" s="79" t="s">
        <v>70</v>
      </c>
    </row>
    <row r="715" spans="1:18" ht="27">
      <c r="A715" s="79" t="s">
        <v>19</v>
      </c>
      <c r="B715" s="79" t="s">
        <v>29</v>
      </c>
      <c r="C715" s="79" t="s">
        <v>1431</v>
      </c>
      <c r="D715" s="36" t="str">
        <f t="shared" si="11"/>
        <v>Private</v>
      </c>
      <c r="E715" s="80">
        <v>425</v>
      </c>
      <c r="F715" s="80">
        <v>425</v>
      </c>
      <c r="G715" s="79" t="s">
        <v>946</v>
      </c>
      <c r="H715" s="80">
        <v>83</v>
      </c>
      <c r="I715" s="80">
        <v>1</v>
      </c>
      <c r="J715" s="80">
        <v>3</v>
      </c>
      <c r="K715" s="80">
        <v>1</v>
      </c>
      <c r="L715" s="80">
        <v>6</v>
      </c>
      <c r="M715" s="79" t="s">
        <v>1468</v>
      </c>
      <c r="N715" s="79" t="s">
        <v>1469</v>
      </c>
      <c r="O715" s="80">
        <v>8</v>
      </c>
      <c r="P715" s="80">
        <v>801</v>
      </c>
      <c r="Q715" s="80">
        <v>1998</v>
      </c>
      <c r="R715" s="79" t="s">
        <v>70</v>
      </c>
    </row>
    <row r="716" spans="1:18" ht="40.5">
      <c r="A716" s="79" t="s">
        <v>19</v>
      </c>
      <c r="B716" s="79" t="s">
        <v>29</v>
      </c>
      <c r="C716" s="79" t="s">
        <v>1431</v>
      </c>
      <c r="D716" s="36" t="str">
        <f t="shared" si="11"/>
        <v>Private</v>
      </c>
      <c r="E716" s="80">
        <v>435</v>
      </c>
      <c r="F716" s="80">
        <v>435</v>
      </c>
      <c r="G716" s="79" t="s">
        <v>956</v>
      </c>
      <c r="H716" s="80">
        <v>338</v>
      </c>
      <c r="I716" s="80">
        <v>1</v>
      </c>
      <c r="J716" s="80">
        <v>3</v>
      </c>
      <c r="K716" s="80">
        <v>1</v>
      </c>
      <c r="L716" s="80">
        <v>6</v>
      </c>
      <c r="M716" s="79" t="s">
        <v>1468</v>
      </c>
      <c r="N716" s="79" t="s">
        <v>1469</v>
      </c>
      <c r="O716" s="80">
        <v>8</v>
      </c>
      <c r="P716" s="80">
        <v>802</v>
      </c>
      <c r="Q716" s="80">
        <v>1980</v>
      </c>
      <c r="R716" s="79" t="s">
        <v>70</v>
      </c>
    </row>
    <row r="717" spans="1:18" ht="27">
      <c r="A717" s="79" t="s">
        <v>19</v>
      </c>
      <c r="B717" s="79" t="s">
        <v>29</v>
      </c>
      <c r="C717" s="79" t="s">
        <v>1431</v>
      </c>
      <c r="D717" s="36" t="str">
        <f t="shared" si="11"/>
        <v>Private</v>
      </c>
      <c r="E717" s="80">
        <v>444</v>
      </c>
      <c r="F717" s="80">
        <v>444</v>
      </c>
      <c r="G717" s="79" t="s">
        <v>965</v>
      </c>
      <c r="H717" s="80">
        <v>409</v>
      </c>
      <c r="I717" s="80">
        <v>1</v>
      </c>
      <c r="J717" s="80">
        <v>3</v>
      </c>
      <c r="K717" s="80">
        <v>1</v>
      </c>
      <c r="L717" s="80">
        <v>6</v>
      </c>
      <c r="M717" s="79" t="s">
        <v>1468</v>
      </c>
      <c r="N717" s="79" t="s">
        <v>1469</v>
      </c>
      <c r="O717" s="80">
        <v>8</v>
      </c>
      <c r="P717" s="80">
        <v>803</v>
      </c>
      <c r="Q717" s="80">
        <v>1950</v>
      </c>
      <c r="R717" s="79" t="s">
        <v>70</v>
      </c>
    </row>
    <row r="718" spans="1:18" ht="40.5">
      <c r="A718" s="79" t="s">
        <v>19</v>
      </c>
      <c r="B718" s="79" t="s">
        <v>29</v>
      </c>
      <c r="C718" s="79" t="s">
        <v>6</v>
      </c>
      <c r="D718" s="36" t="str">
        <f t="shared" si="11"/>
        <v>Public</v>
      </c>
      <c r="E718" s="80">
        <v>38</v>
      </c>
      <c r="F718" s="80">
        <v>38</v>
      </c>
      <c r="G718" s="79" t="s">
        <v>937</v>
      </c>
      <c r="H718" s="80">
        <v>106</v>
      </c>
      <c r="I718" s="80">
        <v>1</v>
      </c>
      <c r="J718" s="80">
        <v>1</v>
      </c>
      <c r="K718" s="80">
        <v>1</v>
      </c>
      <c r="L718" s="80">
        <v>3</v>
      </c>
      <c r="M718" s="79" t="s">
        <v>1470</v>
      </c>
      <c r="N718" s="79" t="s">
        <v>1595</v>
      </c>
      <c r="O718" s="80">
        <v>8</v>
      </c>
      <c r="P718" s="80">
        <v>804</v>
      </c>
      <c r="Q718" s="80">
        <v>2004</v>
      </c>
      <c r="R718" s="79" t="s">
        <v>70</v>
      </c>
    </row>
    <row r="719" spans="1:18" ht="40.5">
      <c r="A719" s="79" t="s">
        <v>19</v>
      </c>
      <c r="B719" s="79" t="s">
        <v>29</v>
      </c>
      <c r="C719" s="79" t="s">
        <v>6</v>
      </c>
      <c r="D719" s="36" t="str">
        <f t="shared" si="11"/>
        <v>Public</v>
      </c>
      <c r="E719" s="80">
        <v>39</v>
      </c>
      <c r="F719" s="80">
        <v>39</v>
      </c>
      <c r="G719" s="79" t="s">
        <v>938</v>
      </c>
      <c r="H719" s="80">
        <v>37</v>
      </c>
      <c r="I719" s="80">
        <v>1</v>
      </c>
      <c r="J719" s="80">
        <v>1</v>
      </c>
      <c r="K719" s="80">
        <v>1</v>
      </c>
      <c r="L719" s="80">
        <v>3</v>
      </c>
      <c r="M719" s="79" t="s">
        <v>1470</v>
      </c>
      <c r="N719" s="79" t="s">
        <v>1596</v>
      </c>
      <c r="O719" s="80">
        <v>8</v>
      </c>
      <c r="P719" s="80">
        <v>802</v>
      </c>
      <c r="Q719" s="80">
        <v>2003</v>
      </c>
      <c r="R719" s="79" t="s">
        <v>70</v>
      </c>
    </row>
    <row r="720" spans="1:18" ht="40.5">
      <c r="A720" s="79" t="s">
        <v>19</v>
      </c>
      <c r="B720" s="79" t="s">
        <v>29</v>
      </c>
      <c r="C720" s="79" t="s">
        <v>6</v>
      </c>
      <c r="D720" s="36" t="str">
        <f t="shared" si="11"/>
        <v>Public</v>
      </c>
      <c r="E720" s="80">
        <v>222</v>
      </c>
      <c r="F720" s="80">
        <v>222</v>
      </c>
      <c r="G720" s="79" t="s">
        <v>939</v>
      </c>
      <c r="H720" s="80">
        <v>37</v>
      </c>
      <c r="I720" s="80">
        <v>1</v>
      </c>
      <c r="J720" s="80">
        <v>1</v>
      </c>
      <c r="K720" s="80">
        <v>1</v>
      </c>
      <c r="L720" s="80">
        <v>3</v>
      </c>
      <c r="M720" s="79" t="s">
        <v>1470</v>
      </c>
      <c r="N720" s="79" t="s">
        <v>1597</v>
      </c>
      <c r="O720" s="80">
        <v>8</v>
      </c>
      <c r="P720" s="80">
        <v>804</v>
      </c>
      <c r="Q720" s="80">
        <v>2008</v>
      </c>
      <c r="R720" s="79" t="s">
        <v>70</v>
      </c>
    </row>
    <row r="721" spans="1:18" ht="40.5">
      <c r="A721" s="79" t="s">
        <v>19</v>
      </c>
      <c r="B721" s="79" t="s">
        <v>29</v>
      </c>
      <c r="C721" s="79" t="s">
        <v>6</v>
      </c>
      <c r="D721" s="36" t="str">
        <f t="shared" si="11"/>
        <v>Public</v>
      </c>
      <c r="E721" s="80">
        <v>305</v>
      </c>
      <c r="F721" s="80">
        <v>305</v>
      </c>
      <c r="G721" s="79" t="s">
        <v>941</v>
      </c>
      <c r="H721" s="80">
        <v>34</v>
      </c>
      <c r="I721" s="80">
        <v>1</v>
      </c>
      <c r="J721" s="80">
        <v>1</v>
      </c>
      <c r="K721" s="80">
        <v>1</v>
      </c>
      <c r="L721" s="80">
        <v>3</v>
      </c>
      <c r="M721" s="79" t="s">
        <v>1470</v>
      </c>
      <c r="N721" s="79" t="s">
        <v>1597</v>
      </c>
      <c r="O721" s="80">
        <v>8</v>
      </c>
      <c r="P721" s="80">
        <v>804</v>
      </c>
      <c r="Q721" s="80">
        <v>2007</v>
      </c>
      <c r="R721" s="79" t="s">
        <v>70</v>
      </c>
    </row>
    <row r="722" spans="1:18" ht="27">
      <c r="A722" s="79" t="s">
        <v>19</v>
      </c>
      <c r="B722" s="79" t="s">
        <v>29</v>
      </c>
      <c r="C722" s="79" t="s">
        <v>6</v>
      </c>
      <c r="D722" s="36" t="str">
        <f t="shared" si="11"/>
        <v>Public</v>
      </c>
      <c r="E722" s="80">
        <v>387</v>
      </c>
      <c r="F722" s="80">
        <v>387</v>
      </c>
      <c r="G722" s="79" t="s">
        <v>943</v>
      </c>
      <c r="H722" s="80">
        <v>49</v>
      </c>
      <c r="I722" s="80">
        <v>1</v>
      </c>
      <c r="J722" s="80">
        <v>1</v>
      </c>
      <c r="K722" s="80">
        <v>1</v>
      </c>
      <c r="L722" s="80">
        <v>3</v>
      </c>
      <c r="M722" s="79" t="s">
        <v>1470</v>
      </c>
      <c r="N722" s="79" t="s">
        <v>1596</v>
      </c>
      <c r="O722" s="80">
        <v>8</v>
      </c>
      <c r="P722" s="80">
        <v>802</v>
      </c>
      <c r="Q722" s="80">
        <v>2003</v>
      </c>
      <c r="R722" s="79" t="s">
        <v>70</v>
      </c>
    </row>
    <row r="723" spans="1:18" ht="40.5">
      <c r="A723" s="79" t="s">
        <v>19</v>
      </c>
      <c r="B723" s="79" t="s">
        <v>29</v>
      </c>
      <c r="C723" s="79" t="s">
        <v>6</v>
      </c>
      <c r="D723" s="36" t="str">
        <f t="shared" si="11"/>
        <v>Public</v>
      </c>
      <c r="E723" s="80">
        <v>424</v>
      </c>
      <c r="F723" s="80">
        <v>424</v>
      </c>
      <c r="G723" s="79" t="s">
        <v>945</v>
      </c>
      <c r="H723" s="80">
        <v>184</v>
      </c>
      <c r="I723" s="80">
        <v>1</v>
      </c>
      <c r="J723" s="80">
        <v>1</v>
      </c>
      <c r="K723" s="80">
        <v>1</v>
      </c>
      <c r="L723" s="80">
        <v>6</v>
      </c>
      <c r="M723" s="79" t="s">
        <v>1470</v>
      </c>
      <c r="N723" s="79" t="s">
        <v>1598</v>
      </c>
      <c r="O723" s="80">
        <v>8</v>
      </c>
      <c r="P723" s="80">
        <v>801</v>
      </c>
      <c r="Q723" s="80">
        <v>2008</v>
      </c>
      <c r="R723" s="79" t="s">
        <v>70</v>
      </c>
    </row>
    <row r="724" spans="1:18" ht="27">
      <c r="A724" s="79" t="s">
        <v>19</v>
      </c>
      <c r="B724" s="79" t="s">
        <v>29</v>
      </c>
      <c r="C724" s="79" t="s">
        <v>6</v>
      </c>
      <c r="D724" s="36" t="str">
        <f t="shared" si="11"/>
        <v>Public</v>
      </c>
      <c r="E724" s="80">
        <v>426</v>
      </c>
      <c r="F724" s="80">
        <v>426</v>
      </c>
      <c r="G724" s="79" t="s">
        <v>947</v>
      </c>
      <c r="H724" s="80">
        <v>72</v>
      </c>
      <c r="I724" s="80">
        <v>1</v>
      </c>
      <c r="J724" s="80">
        <v>1</v>
      </c>
      <c r="K724" s="80">
        <v>1</v>
      </c>
      <c r="L724" s="80">
        <v>6</v>
      </c>
      <c r="M724" s="79" t="s">
        <v>1470</v>
      </c>
      <c r="N724" s="79" t="s">
        <v>1599</v>
      </c>
      <c r="O724" s="80">
        <v>8</v>
      </c>
      <c r="P724" s="80">
        <v>801</v>
      </c>
      <c r="Q724" s="80">
        <v>1996</v>
      </c>
      <c r="R724" s="79" t="s">
        <v>70</v>
      </c>
    </row>
    <row r="725" spans="1:18" ht="40.5">
      <c r="A725" s="79" t="s">
        <v>19</v>
      </c>
      <c r="B725" s="79" t="s">
        <v>29</v>
      </c>
      <c r="C725" s="79" t="s">
        <v>6</v>
      </c>
      <c r="D725" s="36" t="str">
        <f t="shared" si="11"/>
        <v>Public</v>
      </c>
      <c r="E725" s="80">
        <v>428</v>
      </c>
      <c r="F725" s="80">
        <v>428</v>
      </c>
      <c r="G725" s="79" t="s">
        <v>949</v>
      </c>
      <c r="H725" s="80">
        <v>237</v>
      </c>
      <c r="I725" s="80">
        <v>1</v>
      </c>
      <c r="J725" s="80">
        <v>1</v>
      </c>
      <c r="K725" s="80">
        <v>1</v>
      </c>
      <c r="L725" s="80">
        <v>6</v>
      </c>
      <c r="M725" s="79" t="s">
        <v>1470</v>
      </c>
      <c r="N725" s="79" t="s">
        <v>1596</v>
      </c>
      <c r="O725" s="80">
        <v>8</v>
      </c>
      <c r="P725" s="80">
        <v>802</v>
      </c>
      <c r="Q725" s="80">
        <v>2005</v>
      </c>
      <c r="R725" s="79" t="s">
        <v>70</v>
      </c>
    </row>
    <row r="726" spans="1:18" ht="27">
      <c r="A726" s="79" t="s">
        <v>19</v>
      </c>
      <c r="B726" s="79" t="s">
        <v>29</v>
      </c>
      <c r="C726" s="79" t="s">
        <v>6</v>
      </c>
      <c r="D726" s="36" t="str">
        <f t="shared" si="11"/>
        <v>Public</v>
      </c>
      <c r="E726" s="80">
        <v>429</v>
      </c>
      <c r="F726" s="80">
        <v>429</v>
      </c>
      <c r="G726" s="79" t="s">
        <v>950</v>
      </c>
      <c r="H726" s="80">
        <v>214</v>
      </c>
      <c r="I726" s="80">
        <v>1</v>
      </c>
      <c r="J726" s="80">
        <v>1</v>
      </c>
      <c r="K726" s="80">
        <v>1</v>
      </c>
      <c r="L726" s="80">
        <v>6</v>
      </c>
      <c r="M726" s="79" t="s">
        <v>1470</v>
      </c>
      <c r="N726" s="79" t="s">
        <v>1600</v>
      </c>
      <c r="O726" s="80">
        <v>8</v>
      </c>
      <c r="P726" s="80">
        <v>802</v>
      </c>
      <c r="Q726" s="80">
        <v>2004</v>
      </c>
      <c r="R726" s="79" t="s">
        <v>70</v>
      </c>
    </row>
    <row r="727" spans="1:18" ht="27">
      <c r="A727" s="79" t="s">
        <v>19</v>
      </c>
      <c r="B727" s="79" t="s">
        <v>29</v>
      </c>
      <c r="C727" s="79" t="s">
        <v>6</v>
      </c>
      <c r="D727" s="36" t="str">
        <f t="shared" si="11"/>
        <v>Public</v>
      </c>
      <c r="E727" s="80">
        <v>430</v>
      </c>
      <c r="F727" s="80">
        <v>430</v>
      </c>
      <c r="G727" s="79" t="s">
        <v>951</v>
      </c>
      <c r="H727" s="80">
        <v>136</v>
      </c>
      <c r="I727" s="80">
        <v>1</v>
      </c>
      <c r="J727" s="80">
        <v>1</v>
      </c>
      <c r="K727" s="80">
        <v>1</v>
      </c>
      <c r="L727" s="80">
        <v>6</v>
      </c>
      <c r="M727" s="79" t="s">
        <v>1470</v>
      </c>
      <c r="N727" s="79" t="s">
        <v>1601</v>
      </c>
      <c r="O727" s="80">
        <v>8</v>
      </c>
      <c r="P727" s="80">
        <v>802</v>
      </c>
      <c r="Q727" s="80">
        <v>2000</v>
      </c>
      <c r="R727" s="79" t="s">
        <v>70</v>
      </c>
    </row>
    <row r="728" spans="1:18" ht="40.5">
      <c r="A728" s="79" t="s">
        <v>19</v>
      </c>
      <c r="B728" s="79" t="s">
        <v>29</v>
      </c>
      <c r="C728" s="79" t="s">
        <v>6</v>
      </c>
      <c r="D728" s="36" t="str">
        <f t="shared" si="11"/>
        <v>Public</v>
      </c>
      <c r="E728" s="80">
        <v>431</v>
      </c>
      <c r="F728" s="80">
        <v>431</v>
      </c>
      <c r="G728" s="79" t="s">
        <v>952</v>
      </c>
      <c r="H728" s="80">
        <v>199</v>
      </c>
      <c r="I728" s="80">
        <v>1</v>
      </c>
      <c r="J728" s="80">
        <v>1</v>
      </c>
      <c r="K728" s="80">
        <v>1</v>
      </c>
      <c r="L728" s="80">
        <v>6</v>
      </c>
      <c r="M728" s="79" t="s">
        <v>1470</v>
      </c>
      <c r="N728" s="79" t="s">
        <v>1596</v>
      </c>
      <c r="O728" s="80">
        <v>8</v>
      </c>
      <c r="P728" s="80">
        <v>802</v>
      </c>
      <c r="Q728" s="80">
        <v>1980</v>
      </c>
      <c r="R728" s="79" t="s">
        <v>70</v>
      </c>
    </row>
    <row r="729" spans="1:18" ht="27">
      <c r="A729" s="79" t="s">
        <v>19</v>
      </c>
      <c r="B729" s="79" t="s">
        <v>29</v>
      </c>
      <c r="C729" s="79" t="s">
        <v>6</v>
      </c>
      <c r="D729" s="36" t="str">
        <f t="shared" si="11"/>
        <v>Public</v>
      </c>
      <c r="E729" s="80">
        <v>432</v>
      </c>
      <c r="F729" s="80">
        <v>432</v>
      </c>
      <c r="G729" s="79" t="s">
        <v>953</v>
      </c>
      <c r="H729" s="80">
        <v>238</v>
      </c>
      <c r="I729" s="80">
        <v>1</v>
      </c>
      <c r="J729" s="80">
        <v>1</v>
      </c>
      <c r="K729" s="80">
        <v>1</v>
      </c>
      <c r="L729" s="80">
        <v>6</v>
      </c>
      <c r="M729" s="79" t="s">
        <v>1470</v>
      </c>
      <c r="N729" s="79" t="s">
        <v>1596</v>
      </c>
      <c r="O729" s="80">
        <v>8</v>
      </c>
      <c r="P729" s="80">
        <v>802</v>
      </c>
      <c r="Q729" s="80">
        <v>1999</v>
      </c>
      <c r="R729" s="79" t="s">
        <v>70</v>
      </c>
    </row>
    <row r="730" spans="1:18" ht="27">
      <c r="A730" s="79" t="s">
        <v>19</v>
      </c>
      <c r="B730" s="79" t="s">
        <v>29</v>
      </c>
      <c r="C730" s="79" t="s">
        <v>6</v>
      </c>
      <c r="D730" s="36" t="str">
        <f t="shared" si="11"/>
        <v>Public</v>
      </c>
      <c r="E730" s="80">
        <v>433</v>
      </c>
      <c r="F730" s="80">
        <v>433</v>
      </c>
      <c r="G730" s="79" t="s">
        <v>954</v>
      </c>
      <c r="H730" s="80">
        <v>205</v>
      </c>
      <c r="I730" s="80">
        <v>1</v>
      </c>
      <c r="J730" s="80">
        <v>1</v>
      </c>
      <c r="K730" s="80">
        <v>1</v>
      </c>
      <c r="L730" s="80">
        <v>6</v>
      </c>
      <c r="M730" s="79" t="s">
        <v>1470</v>
      </c>
      <c r="N730" s="79" t="s">
        <v>1602</v>
      </c>
      <c r="O730" s="80">
        <v>8</v>
      </c>
      <c r="P730" s="80">
        <v>802</v>
      </c>
      <c r="Q730" s="80">
        <v>2003</v>
      </c>
      <c r="R730" s="79" t="s">
        <v>70</v>
      </c>
    </row>
    <row r="731" spans="1:18" ht="27">
      <c r="A731" s="79" t="s">
        <v>19</v>
      </c>
      <c r="B731" s="79" t="s">
        <v>29</v>
      </c>
      <c r="C731" s="79" t="s">
        <v>6</v>
      </c>
      <c r="D731" s="36" t="str">
        <f t="shared" si="11"/>
        <v>Public</v>
      </c>
      <c r="E731" s="80">
        <v>434</v>
      </c>
      <c r="F731" s="80">
        <v>434</v>
      </c>
      <c r="G731" s="79" t="s">
        <v>955</v>
      </c>
      <c r="H731" s="80">
        <v>121</v>
      </c>
      <c r="I731" s="80">
        <v>1</v>
      </c>
      <c r="J731" s="80">
        <v>1</v>
      </c>
      <c r="K731" s="80">
        <v>1</v>
      </c>
      <c r="L731" s="80">
        <v>6</v>
      </c>
      <c r="M731" s="79" t="s">
        <v>1470</v>
      </c>
      <c r="N731" s="79" t="s">
        <v>1601</v>
      </c>
      <c r="O731" s="80">
        <v>8</v>
      </c>
      <c r="P731" s="80">
        <v>802</v>
      </c>
      <c r="Q731" s="80">
        <v>1988</v>
      </c>
      <c r="R731" s="79" t="s">
        <v>70</v>
      </c>
    </row>
    <row r="732" spans="1:18" ht="27">
      <c r="A732" s="79" t="s">
        <v>19</v>
      </c>
      <c r="B732" s="79" t="s">
        <v>29</v>
      </c>
      <c r="C732" s="79" t="s">
        <v>6</v>
      </c>
      <c r="D732" s="36" t="str">
        <f t="shared" si="11"/>
        <v>Public</v>
      </c>
      <c r="E732" s="80">
        <v>436</v>
      </c>
      <c r="F732" s="80">
        <v>436</v>
      </c>
      <c r="G732" s="79" t="s">
        <v>957</v>
      </c>
      <c r="H732" s="80">
        <v>297</v>
      </c>
      <c r="I732" s="80">
        <v>1</v>
      </c>
      <c r="J732" s="80">
        <v>1</v>
      </c>
      <c r="K732" s="80">
        <v>1</v>
      </c>
      <c r="L732" s="80">
        <v>6</v>
      </c>
      <c r="M732" s="79" t="s">
        <v>1470</v>
      </c>
      <c r="N732" s="79" t="s">
        <v>1602</v>
      </c>
      <c r="O732" s="80">
        <v>8</v>
      </c>
      <c r="P732" s="80">
        <v>802</v>
      </c>
      <c r="Q732" s="80">
        <v>1981</v>
      </c>
      <c r="R732" s="79" t="s">
        <v>70</v>
      </c>
    </row>
    <row r="733" spans="1:18" ht="40.5">
      <c r="A733" s="79" t="s">
        <v>19</v>
      </c>
      <c r="B733" s="79" t="s">
        <v>29</v>
      </c>
      <c r="C733" s="79" t="s">
        <v>6</v>
      </c>
      <c r="D733" s="36" t="str">
        <f t="shared" si="11"/>
        <v>Public</v>
      </c>
      <c r="E733" s="80">
        <v>437</v>
      </c>
      <c r="F733" s="80">
        <v>437</v>
      </c>
      <c r="G733" s="79" t="s">
        <v>958</v>
      </c>
      <c r="H733" s="80">
        <v>167</v>
      </c>
      <c r="I733" s="80">
        <v>1</v>
      </c>
      <c r="J733" s="80">
        <v>1</v>
      </c>
      <c r="K733" s="80">
        <v>1</v>
      </c>
      <c r="L733" s="80">
        <v>6</v>
      </c>
      <c r="M733" s="79" t="s">
        <v>1470</v>
      </c>
      <c r="N733" s="79" t="s">
        <v>1602</v>
      </c>
      <c r="O733" s="80">
        <v>8</v>
      </c>
      <c r="P733" s="80">
        <v>802</v>
      </c>
      <c r="Q733" s="80">
        <v>2001</v>
      </c>
      <c r="R733" s="79" t="s">
        <v>70</v>
      </c>
    </row>
    <row r="734" spans="1:18" ht="40.5">
      <c r="A734" s="79" t="s">
        <v>19</v>
      </c>
      <c r="B734" s="79" t="s">
        <v>29</v>
      </c>
      <c r="C734" s="79" t="s">
        <v>6</v>
      </c>
      <c r="D734" s="36" t="str">
        <f t="shared" si="11"/>
        <v>Public</v>
      </c>
      <c r="E734" s="80">
        <v>438</v>
      </c>
      <c r="F734" s="80">
        <v>438</v>
      </c>
      <c r="G734" s="79" t="s">
        <v>959</v>
      </c>
      <c r="H734" s="80">
        <v>183</v>
      </c>
      <c r="I734" s="80">
        <v>1</v>
      </c>
      <c r="J734" s="80">
        <v>1</v>
      </c>
      <c r="K734" s="80">
        <v>1</v>
      </c>
      <c r="L734" s="80">
        <v>6</v>
      </c>
      <c r="M734" s="79" t="s">
        <v>1470</v>
      </c>
      <c r="N734" s="79" t="s">
        <v>1596</v>
      </c>
      <c r="O734" s="80">
        <v>8</v>
      </c>
      <c r="P734" s="80">
        <v>802</v>
      </c>
      <c r="Q734" s="80">
        <v>1997</v>
      </c>
      <c r="R734" s="79" t="s">
        <v>70</v>
      </c>
    </row>
    <row r="735" spans="1:18" ht="40.5">
      <c r="A735" s="79" t="s">
        <v>19</v>
      </c>
      <c r="B735" s="79" t="s">
        <v>29</v>
      </c>
      <c r="C735" s="79" t="s">
        <v>6</v>
      </c>
      <c r="D735" s="36" t="str">
        <f t="shared" si="11"/>
        <v>Public</v>
      </c>
      <c r="E735" s="80">
        <v>440</v>
      </c>
      <c r="F735" s="80">
        <v>440</v>
      </c>
      <c r="G735" s="79" t="s">
        <v>961</v>
      </c>
      <c r="H735" s="80">
        <v>187</v>
      </c>
      <c r="I735" s="80">
        <v>1</v>
      </c>
      <c r="J735" s="80">
        <v>1</v>
      </c>
      <c r="K735" s="80">
        <v>1</v>
      </c>
      <c r="L735" s="80">
        <v>6</v>
      </c>
      <c r="M735" s="79" t="s">
        <v>1470</v>
      </c>
      <c r="N735" s="79" t="s">
        <v>1596</v>
      </c>
      <c r="O735" s="80">
        <v>8</v>
      </c>
      <c r="P735" s="80">
        <v>802</v>
      </c>
      <c r="Q735" s="80">
        <v>2005</v>
      </c>
      <c r="R735" s="79" t="s">
        <v>70</v>
      </c>
    </row>
    <row r="736" spans="1:18" ht="27">
      <c r="A736" s="79" t="s">
        <v>19</v>
      </c>
      <c r="B736" s="79" t="s">
        <v>29</v>
      </c>
      <c r="C736" s="79" t="s">
        <v>6</v>
      </c>
      <c r="D736" s="36" t="str">
        <f t="shared" si="11"/>
        <v>Public</v>
      </c>
      <c r="E736" s="80">
        <v>441</v>
      </c>
      <c r="F736" s="80">
        <v>441</v>
      </c>
      <c r="G736" s="79" t="s">
        <v>962</v>
      </c>
      <c r="H736" s="80">
        <v>154</v>
      </c>
      <c r="I736" s="80">
        <v>1</v>
      </c>
      <c r="J736" s="80">
        <v>1</v>
      </c>
      <c r="K736" s="80">
        <v>1</v>
      </c>
      <c r="L736" s="80">
        <v>6</v>
      </c>
      <c r="M736" s="79" t="s">
        <v>1470</v>
      </c>
      <c r="N736" s="79" t="s">
        <v>1596</v>
      </c>
      <c r="O736" s="80">
        <v>8</v>
      </c>
      <c r="P736" s="80">
        <v>802</v>
      </c>
      <c r="Q736" s="80">
        <v>2010</v>
      </c>
      <c r="R736" s="79" t="s">
        <v>70</v>
      </c>
    </row>
    <row r="737" spans="1:18" ht="27">
      <c r="A737" s="79" t="s">
        <v>19</v>
      </c>
      <c r="B737" s="79" t="s">
        <v>29</v>
      </c>
      <c r="C737" s="79" t="s">
        <v>6</v>
      </c>
      <c r="D737" s="36" t="str">
        <f t="shared" si="11"/>
        <v>Public</v>
      </c>
      <c r="E737" s="80">
        <v>442</v>
      </c>
      <c r="F737" s="80">
        <v>442</v>
      </c>
      <c r="G737" s="79" t="s">
        <v>963</v>
      </c>
      <c r="H737" s="80">
        <v>181</v>
      </c>
      <c r="I737" s="80">
        <v>1</v>
      </c>
      <c r="J737" s="80">
        <v>1</v>
      </c>
      <c r="K737" s="80">
        <v>1</v>
      </c>
      <c r="L737" s="80">
        <v>6</v>
      </c>
      <c r="M737" s="79" t="s">
        <v>1470</v>
      </c>
      <c r="N737" s="79" t="s">
        <v>1596</v>
      </c>
      <c r="O737" s="80">
        <v>8</v>
      </c>
      <c r="P737" s="80">
        <v>802</v>
      </c>
      <c r="Q737" s="80">
        <v>2000</v>
      </c>
      <c r="R737" s="79" t="s">
        <v>70</v>
      </c>
    </row>
    <row r="738" spans="1:18" ht="40.5">
      <c r="A738" s="79" t="s">
        <v>19</v>
      </c>
      <c r="B738" s="79" t="s">
        <v>29</v>
      </c>
      <c r="C738" s="79" t="s">
        <v>6</v>
      </c>
      <c r="D738" s="36" t="str">
        <f t="shared" si="11"/>
        <v>Public</v>
      </c>
      <c r="E738" s="80">
        <v>443</v>
      </c>
      <c r="F738" s="80">
        <v>443</v>
      </c>
      <c r="G738" s="79" t="s">
        <v>964</v>
      </c>
      <c r="H738" s="80">
        <v>176</v>
      </c>
      <c r="I738" s="80">
        <v>1</v>
      </c>
      <c r="J738" s="80">
        <v>1</v>
      </c>
      <c r="K738" s="80">
        <v>1</v>
      </c>
      <c r="L738" s="80">
        <v>6</v>
      </c>
      <c r="M738" s="79" t="s">
        <v>1470</v>
      </c>
      <c r="N738" s="79" t="s">
        <v>1602</v>
      </c>
      <c r="O738" s="80">
        <v>8</v>
      </c>
      <c r="P738" s="80">
        <v>802</v>
      </c>
      <c r="Q738" s="80">
        <v>1984</v>
      </c>
      <c r="R738" s="79" t="s">
        <v>70</v>
      </c>
    </row>
    <row r="739" spans="1:18" ht="27">
      <c r="A739" s="79" t="s">
        <v>19</v>
      </c>
      <c r="B739" s="79" t="s">
        <v>29</v>
      </c>
      <c r="C739" s="79" t="s">
        <v>6</v>
      </c>
      <c r="D739" s="36" t="str">
        <f t="shared" si="11"/>
        <v>Public</v>
      </c>
      <c r="E739" s="80">
        <v>446</v>
      </c>
      <c r="F739" s="80">
        <v>446</v>
      </c>
      <c r="G739" s="79" t="s">
        <v>966</v>
      </c>
      <c r="H739" s="80">
        <v>198</v>
      </c>
      <c r="I739" s="80">
        <v>1</v>
      </c>
      <c r="J739" s="80">
        <v>1</v>
      </c>
      <c r="K739" s="80">
        <v>1</v>
      </c>
      <c r="L739" s="80">
        <v>6</v>
      </c>
      <c r="M739" s="79" t="s">
        <v>1470</v>
      </c>
      <c r="N739" s="79" t="s">
        <v>1603</v>
      </c>
      <c r="O739" s="80">
        <v>8</v>
      </c>
      <c r="P739" s="80">
        <v>803</v>
      </c>
      <c r="Q739" s="80">
        <v>1984</v>
      </c>
      <c r="R739" s="79" t="s">
        <v>70</v>
      </c>
    </row>
    <row r="740" spans="1:18" ht="27">
      <c r="A740" s="79" t="s">
        <v>19</v>
      </c>
      <c r="B740" s="79" t="s">
        <v>29</v>
      </c>
      <c r="C740" s="79" t="s">
        <v>6</v>
      </c>
      <c r="D740" s="36" t="str">
        <f t="shared" si="11"/>
        <v>Public</v>
      </c>
      <c r="E740" s="80">
        <v>447</v>
      </c>
      <c r="F740" s="80">
        <v>447</v>
      </c>
      <c r="G740" s="79" t="s">
        <v>967</v>
      </c>
      <c r="H740" s="80">
        <v>155</v>
      </c>
      <c r="I740" s="80">
        <v>1</v>
      </c>
      <c r="J740" s="80">
        <v>1</v>
      </c>
      <c r="K740" s="80">
        <v>1</v>
      </c>
      <c r="L740" s="80">
        <v>6</v>
      </c>
      <c r="M740" s="79" t="s">
        <v>1470</v>
      </c>
      <c r="N740" s="79" t="s">
        <v>1604</v>
      </c>
      <c r="O740" s="80">
        <v>8</v>
      </c>
      <c r="P740" s="80">
        <v>803</v>
      </c>
      <c r="Q740" s="80">
        <v>1997</v>
      </c>
      <c r="R740" s="79" t="s">
        <v>70</v>
      </c>
    </row>
    <row r="741" spans="1:18" ht="27">
      <c r="A741" s="79" t="s">
        <v>19</v>
      </c>
      <c r="B741" s="79" t="s">
        <v>29</v>
      </c>
      <c r="C741" s="79" t="s">
        <v>6</v>
      </c>
      <c r="D741" s="36" t="str">
        <f t="shared" si="11"/>
        <v>Public</v>
      </c>
      <c r="E741" s="80">
        <v>448</v>
      </c>
      <c r="F741" s="80">
        <v>448</v>
      </c>
      <c r="G741" s="79" t="s">
        <v>968</v>
      </c>
      <c r="H741" s="80">
        <v>156</v>
      </c>
      <c r="I741" s="80">
        <v>1</v>
      </c>
      <c r="J741" s="80">
        <v>1</v>
      </c>
      <c r="K741" s="80">
        <v>1</v>
      </c>
      <c r="L741" s="80">
        <v>6</v>
      </c>
      <c r="M741" s="79" t="s">
        <v>1470</v>
      </c>
      <c r="N741" s="79" t="s">
        <v>1605</v>
      </c>
      <c r="O741" s="80">
        <v>8</v>
      </c>
      <c r="P741" s="80">
        <v>803</v>
      </c>
      <c r="Q741" s="80">
        <v>1984</v>
      </c>
      <c r="R741" s="79" t="s">
        <v>70</v>
      </c>
    </row>
    <row r="742" spans="1:18" ht="27">
      <c r="A742" s="79" t="s">
        <v>19</v>
      </c>
      <c r="B742" s="79" t="s">
        <v>29</v>
      </c>
      <c r="C742" s="79" t="s">
        <v>6</v>
      </c>
      <c r="D742" s="36" t="str">
        <f t="shared" si="11"/>
        <v>Public</v>
      </c>
      <c r="E742" s="80">
        <v>449</v>
      </c>
      <c r="F742" s="80">
        <v>449</v>
      </c>
      <c r="G742" s="79" t="s">
        <v>969</v>
      </c>
      <c r="H742" s="80">
        <v>248</v>
      </c>
      <c r="I742" s="80">
        <v>1</v>
      </c>
      <c r="J742" s="80">
        <v>1</v>
      </c>
      <c r="K742" s="80">
        <v>1</v>
      </c>
      <c r="L742" s="80">
        <v>6</v>
      </c>
      <c r="M742" s="79" t="s">
        <v>1470</v>
      </c>
      <c r="N742" s="79" t="s">
        <v>1600</v>
      </c>
      <c r="O742" s="80">
        <v>8</v>
      </c>
      <c r="P742" s="80">
        <v>803</v>
      </c>
      <c r="Q742" s="80">
        <v>1982</v>
      </c>
      <c r="R742" s="79" t="s">
        <v>70</v>
      </c>
    </row>
    <row r="743" spans="1:18" ht="40.5">
      <c r="A743" s="79" t="s">
        <v>19</v>
      </c>
      <c r="B743" s="79" t="s">
        <v>29</v>
      </c>
      <c r="C743" s="79" t="s">
        <v>6</v>
      </c>
      <c r="D743" s="36" t="str">
        <f t="shared" si="11"/>
        <v>Public</v>
      </c>
      <c r="E743" s="80">
        <v>450</v>
      </c>
      <c r="F743" s="80">
        <v>450</v>
      </c>
      <c r="G743" s="79" t="s">
        <v>970</v>
      </c>
      <c r="H743" s="80">
        <v>280</v>
      </c>
      <c r="I743" s="80">
        <v>1</v>
      </c>
      <c r="J743" s="80">
        <v>1</v>
      </c>
      <c r="K743" s="80">
        <v>1</v>
      </c>
      <c r="L743" s="80">
        <v>6</v>
      </c>
      <c r="M743" s="79" t="s">
        <v>1470</v>
      </c>
      <c r="N743" s="79" t="s">
        <v>1606</v>
      </c>
      <c r="O743" s="80">
        <v>8</v>
      </c>
      <c r="P743" s="80">
        <v>803</v>
      </c>
      <c r="Q743" s="80">
        <v>1986</v>
      </c>
      <c r="R743" s="79" t="s">
        <v>70</v>
      </c>
    </row>
    <row r="744" spans="1:18" ht="27">
      <c r="A744" s="79" t="s">
        <v>19</v>
      </c>
      <c r="B744" s="79" t="s">
        <v>29</v>
      </c>
      <c r="C744" s="79" t="s">
        <v>6</v>
      </c>
      <c r="D744" s="36" t="str">
        <f t="shared" si="11"/>
        <v>Public</v>
      </c>
      <c r="E744" s="80">
        <v>453</v>
      </c>
      <c r="F744" s="80">
        <v>453</v>
      </c>
      <c r="G744" s="79" t="s">
        <v>973</v>
      </c>
      <c r="H744" s="80">
        <v>221</v>
      </c>
      <c r="I744" s="80">
        <v>1</v>
      </c>
      <c r="J744" s="80">
        <v>1</v>
      </c>
      <c r="K744" s="80">
        <v>1</v>
      </c>
      <c r="L744" s="80">
        <v>6</v>
      </c>
      <c r="M744" s="79" t="s">
        <v>1470</v>
      </c>
      <c r="N744" s="79" t="s">
        <v>1606</v>
      </c>
      <c r="O744" s="80">
        <v>8</v>
      </c>
      <c r="P744" s="80">
        <v>803</v>
      </c>
      <c r="Q744" s="80">
        <v>2000</v>
      </c>
      <c r="R744" s="79" t="s">
        <v>70</v>
      </c>
    </row>
    <row r="745" spans="1:18" ht="54">
      <c r="A745" s="79" t="s">
        <v>19</v>
      </c>
      <c r="B745" s="79" t="s">
        <v>29</v>
      </c>
      <c r="C745" s="79" t="s">
        <v>6</v>
      </c>
      <c r="D745" s="36" t="str">
        <f t="shared" si="11"/>
        <v>Public</v>
      </c>
      <c r="E745" s="80">
        <v>455</v>
      </c>
      <c r="F745" s="80">
        <v>455</v>
      </c>
      <c r="G745" s="79" t="s">
        <v>974</v>
      </c>
      <c r="H745" s="80">
        <v>639</v>
      </c>
      <c r="I745" s="80">
        <v>1</v>
      </c>
      <c r="J745" s="80">
        <v>1</v>
      </c>
      <c r="K745" s="80">
        <v>1</v>
      </c>
      <c r="L745" s="80">
        <v>6</v>
      </c>
      <c r="M745" s="79" t="s">
        <v>1470</v>
      </c>
      <c r="N745" s="79" t="s">
        <v>1607</v>
      </c>
      <c r="O745" s="80">
        <v>8</v>
      </c>
      <c r="P745" s="80">
        <v>803</v>
      </c>
      <c r="Q745" s="80">
        <v>1961</v>
      </c>
      <c r="R745" s="79" t="s">
        <v>70</v>
      </c>
    </row>
    <row r="746" spans="1:18" ht="54">
      <c r="A746" s="79" t="s">
        <v>19</v>
      </c>
      <c r="B746" s="79" t="s">
        <v>29</v>
      </c>
      <c r="C746" s="79" t="s">
        <v>6</v>
      </c>
      <c r="D746" s="36" t="str">
        <f t="shared" si="11"/>
        <v>Public</v>
      </c>
      <c r="E746" s="80">
        <v>456</v>
      </c>
      <c r="F746" s="80">
        <v>456</v>
      </c>
      <c r="G746" s="79" t="s">
        <v>975</v>
      </c>
      <c r="H746" s="80">
        <v>483</v>
      </c>
      <c r="I746" s="80">
        <v>1</v>
      </c>
      <c r="J746" s="80">
        <v>1</v>
      </c>
      <c r="K746" s="80">
        <v>1</v>
      </c>
      <c r="L746" s="80">
        <v>6</v>
      </c>
      <c r="M746" s="79" t="s">
        <v>1470</v>
      </c>
      <c r="N746" s="79" t="s">
        <v>1607</v>
      </c>
      <c r="O746" s="80">
        <v>8</v>
      </c>
      <c r="P746" s="80">
        <v>803</v>
      </c>
      <c r="Q746" s="80">
        <v>1961</v>
      </c>
      <c r="R746" s="79" t="s">
        <v>70</v>
      </c>
    </row>
    <row r="747" spans="1:18" ht="54">
      <c r="A747" s="79" t="s">
        <v>19</v>
      </c>
      <c r="B747" s="79" t="s">
        <v>29</v>
      </c>
      <c r="C747" s="79" t="s">
        <v>6</v>
      </c>
      <c r="D747" s="36" t="str">
        <f t="shared" si="11"/>
        <v>Public</v>
      </c>
      <c r="E747" s="80">
        <v>457</v>
      </c>
      <c r="F747" s="80">
        <v>457</v>
      </c>
      <c r="G747" s="79" t="s">
        <v>976</v>
      </c>
      <c r="H747" s="80">
        <v>838</v>
      </c>
      <c r="I747" s="80">
        <v>1</v>
      </c>
      <c r="J747" s="80">
        <v>1</v>
      </c>
      <c r="K747" s="80">
        <v>1</v>
      </c>
      <c r="L747" s="80">
        <v>6</v>
      </c>
      <c r="M747" s="79" t="s">
        <v>1470</v>
      </c>
      <c r="N747" s="79" t="s">
        <v>1608</v>
      </c>
      <c r="O747" s="80">
        <v>8</v>
      </c>
      <c r="P747" s="80">
        <v>803</v>
      </c>
      <c r="Q747" s="80">
        <v>1982</v>
      </c>
      <c r="R747" s="79" t="s">
        <v>70</v>
      </c>
    </row>
    <row r="748" spans="1:18" ht="27">
      <c r="A748" s="79" t="s">
        <v>19</v>
      </c>
      <c r="B748" s="79" t="s">
        <v>29</v>
      </c>
      <c r="C748" s="79" t="s">
        <v>6</v>
      </c>
      <c r="D748" s="36" t="str">
        <f t="shared" si="11"/>
        <v>Public</v>
      </c>
      <c r="E748" s="80">
        <v>458</v>
      </c>
      <c r="F748" s="80">
        <v>458</v>
      </c>
      <c r="G748" s="79" t="s">
        <v>977</v>
      </c>
      <c r="H748" s="80">
        <v>487</v>
      </c>
      <c r="I748" s="80">
        <v>1</v>
      </c>
      <c r="J748" s="80">
        <v>1</v>
      </c>
      <c r="K748" s="80">
        <v>1</v>
      </c>
      <c r="L748" s="80">
        <v>6</v>
      </c>
      <c r="M748" s="79" t="s">
        <v>1470</v>
      </c>
      <c r="N748" s="79" t="s">
        <v>1605</v>
      </c>
      <c r="O748" s="80">
        <v>8</v>
      </c>
      <c r="P748" s="80">
        <v>803</v>
      </c>
      <c r="Q748" s="80">
        <v>1983</v>
      </c>
      <c r="R748" s="79" t="s">
        <v>70</v>
      </c>
    </row>
    <row r="749" spans="1:18" ht="40.5">
      <c r="A749" s="79" t="s">
        <v>19</v>
      </c>
      <c r="B749" s="79" t="s">
        <v>29</v>
      </c>
      <c r="C749" s="79" t="s">
        <v>6</v>
      </c>
      <c r="D749" s="36" t="str">
        <f t="shared" si="11"/>
        <v>Public</v>
      </c>
      <c r="E749" s="80">
        <v>459</v>
      </c>
      <c r="F749" s="80">
        <v>459</v>
      </c>
      <c r="G749" s="79" t="s">
        <v>714</v>
      </c>
      <c r="H749" s="80">
        <v>478</v>
      </c>
      <c r="I749" s="80">
        <v>1</v>
      </c>
      <c r="J749" s="80">
        <v>1</v>
      </c>
      <c r="K749" s="80">
        <v>1</v>
      </c>
      <c r="L749" s="80">
        <v>6</v>
      </c>
      <c r="M749" s="79" t="s">
        <v>1470</v>
      </c>
      <c r="N749" s="79" t="s">
        <v>1604</v>
      </c>
      <c r="O749" s="80">
        <v>8</v>
      </c>
      <c r="P749" s="80">
        <v>803</v>
      </c>
      <c r="Q749" s="80">
        <v>1999</v>
      </c>
      <c r="R749" s="79" t="s">
        <v>70</v>
      </c>
    </row>
    <row r="750" spans="1:18" ht="40.5">
      <c r="A750" s="79" t="s">
        <v>19</v>
      </c>
      <c r="B750" s="79" t="s">
        <v>29</v>
      </c>
      <c r="C750" s="79" t="s">
        <v>6</v>
      </c>
      <c r="D750" s="36" t="str">
        <f t="shared" si="11"/>
        <v>Public</v>
      </c>
      <c r="E750" s="80">
        <v>460</v>
      </c>
      <c r="F750" s="80">
        <v>460</v>
      </c>
      <c r="G750" s="79" t="s">
        <v>978</v>
      </c>
      <c r="H750" s="80">
        <v>155</v>
      </c>
      <c r="I750" s="80">
        <v>1</v>
      </c>
      <c r="J750" s="80">
        <v>1</v>
      </c>
      <c r="K750" s="80">
        <v>1</v>
      </c>
      <c r="L750" s="80">
        <v>6</v>
      </c>
      <c r="M750" s="79" t="s">
        <v>1470</v>
      </c>
      <c r="N750" s="79" t="s">
        <v>1608</v>
      </c>
      <c r="O750" s="80">
        <v>8</v>
      </c>
      <c r="P750" s="80">
        <v>803</v>
      </c>
      <c r="Q750" s="80">
        <v>1987</v>
      </c>
      <c r="R750" s="79" t="s">
        <v>70</v>
      </c>
    </row>
    <row r="751" spans="1:18" ht="27">
      <c r="A751" s="79" t="s">
        <v>19</v>
      </c>
      <c r="B751" s="79" t="s">
        <v>29</v>
      </c>
      <c r="C751" s="79" t="s">
        <v>6</v>
      </c>
      <c r="D751" s="36" t="str">
        <f t="shared" si="11"/>
        <v>Public</v>
      </c>
      <c r="E751" s="80">
        <v>461</v>
      </c>
      <c r="F751" s="80">
        <v>461</v>
      </c>
      <c r="G751" s="79" t="s">
        <v>979</v>
      </c>
      <c r="H751" s="80">
        <v>116</v>
      </c>
      <c r="I751" s="80">
        <v>1</v>
      </c>
      <c r="J751" s="80">
        <v>1</v>
      </c>
      <c r="K751" s="80">
        <v>1</v>
      </c>
      <c r="L751" s="80">
        <v>6</v>
      </c>
      <c r="M751" s="79" t="s">
        <v>1470</v>
      </c>
      <c r="N751" s="79" t="s">
        <v>1603</v>
      </c>
      <c r="O751" s="80">
        <v>8</v>
      </c>
      <c r="P751" s="80">
        <v>803</v>
      </c>
      <c r="Q751" s="80">
        <v>1992</v>
      </c>
      <c r="R751" s="79" t="s">
        <v>70</v>
      </c>
    </row>
    <row r="752" spans="1:18" ht="40.5">
      <c r="A752" s="79" t="s">
        <v>19</v>
      </c>
      <c r="B752" s="79" t="s">
        <v>29</v>
      </c>
      <c r="C752" s="79" t="s">
        <v>6</v>
      </c>
      <c r="D752" s="36" t="str">
        <f t="shared" si="11"/>
        <v>Public</v>
      </c>
      <c r="E752" s="80">
        <v>462</v>
      </c>
      <c r="F752" s="80">
        <v>462</v>
      </c>
      <c r="G752" s="79" t="s">
        <v>980</v>
      </c>
      <c r="H752" s="80">
        <v>415</v>
      </c>
      <c r="I752" s="80">
        <v>1</v>
      </c>
      <c r="J752" s="80">
        <v>1</v>
      </c>
      <c r="K752" s="80">
        <v>1</v>
      </c>
      <c r="L752" s="80">
        <v>6</v>
      </c>
      <c r="M752" s="79" t="s">
        <v>1470</v>
      </c>
      <c r="N752" s="79" t="s">
        <v>1608</v>
      </c>
      <c r="O752" s="80">
        <v>8</v>
      </c>
      <c r="P752" s="80">
        <v>803</v>
      </c>
      <c r="Q752" s="80">
        <v>1997</v>
      </c>
      <c r="R752" s="79" t="s">
        <v>70</v>
      </c>
    </row>
    <row r="753" spans="1:18" ht="40.5">
      <c r="A753" s="79" t="s">
        <v>19</v>
      </c>
      <c r="B753" s="79" t="s">
        <v>29</v>
      </c>
      <c r="C753" s="79" t="s">
        <v>6</v>
      </c>
      <c r="D753" s="36" t="str">
        <f t="shared" si="11"/>
        <v>Public</v>
      </c>
      <c r="E753" s="80">
        <v>464</v>
      </c>
      <c r="F753" s="80">
        <v>464</v>
      </c>
      <c r="G753" s="79" t="s">
        <v>981</v>
      </c>
      <c r="H753" s="80">
        <v>65</v>
      </c>
      <c r="I753" s="80">
        <v>1</v>
      </c>
      <c r="J753" s="80">
        <v>1</v>
      </c>
      <c r="K753" s="80">
        <v>1</v>
      </c>
      <c r="L753" s="80">
        <v>4</v>
      </c>
      <c r="M753" s="79" t="s">
        <v>1470</v>
      </c>
      <c r="N753" s="79" t="s">
        <v>1600</v>
      </c>
      <c r="O753" s="80">
        <v>8</v>
      </c>
      <c r="P753" s="80">
        <v>803</v>
      </c>
      <c r="Q753" s="80">
        <v>1993</v>
      </c>
      <c r="R753" s="79" t="s">
        <v>70</v>
      </c>
    </row>
    <row r="754" spans="1:18" ht="40.5">
      <c r="A754" s="79" t="s">
        <v>19</v>
      </c>
      <c r="B754" s="79" t="s">
        <v>29</v>
      </c>
      <c r="C754" s="79" t="s">
        <v>6</v>
      </c>
      <c r="D754" s="36" t="str">
        <f t="shared" si="11"/>
        <v>Public</v>
      </c>
      <c r="E754" s="80">
        <v>465</v>
      </c>
      <c r="F754" s="80">
        <v>465</v>
      </c>
      <c r="G754" s="79" t="s">
        <v>982</v>
      </c>
      <c r="H754" s="80">
        <v>257</v>
      </c>
      <c r="I754" s="80">
        <v>1</v>
      </c>
      <c r="J754" s="80">
        <v>1</v>
      </c>
      <c r="K754" s="80">
        <v>1</v>
      </c>
      <c r="L754" s="80">
        <v>6</v>
      </c>
      <c r="M754" s="79" t="s">
        <v>1470</v>
      </c>
      <c r="N754" s="79" t="s">
        <v>1595</v>
      </c>
      <c r="O754" s="80">
        <v>8</v>
      </c>
      <c r="P754" s="80">
        <v>804</v>
      </c>
      <c r="Q754" s="80">
        <v>1982</v>
      </c>
      <c r="R754" s="79" t="s">
        <v>70</v>
      </c>
    </row>
    <row r="755" spans="1:18" ht="40.5">
      <c r="A755" s="79" t="s">
        <v>19</v>
      </c>
      <c r="B755" s="79" t="s">
        <v>29</v>
      </c>
      <c r="C755" s="79" t="s">
        <v>6</v>
      </c>
      <c r="D755" s="36" t="str">
        <f t="shared" si="11"/>
        <v>Public</v>
      </c>
      <c r="E755" s="80">
        <v>466</v>
      </c>
      <c r="F755" s="80">
        <v>466</v>
      </c>
      <c r="G755" s="79" t="s">
        <v>983</v>
      </c>
      <c r="H755" s="80">
        <v>138</v>
      </c>
      <c r="I755" s="80">
        <v>1</v>
      </c>
      <c r="J755" s="80">
        <v>1</v>
      </c>
      <c r="K755" s="80">
        <v>1</v>
      </c>
      <c r="L755" s="80">
        <v>6</v>
      </c>
      <c r="M755" s="79" t="s">
        <v>1470</v>
      </c>
      <c r="N755" s="79" t="s">
        <v>1595</v>
      </c>
      <c r="O755" s="80">
        <v>8</v>
      </c>
      <c r="P755" s="80">
        <v>804</v>
      </c>
      <c r="Q755" s="80">
        <v>1990</v>
      </c>
      <c r="R755" s="79" t="s">
        <v>70</v>
      </c>
    </row>
    <row r="756" spans="1:18" ht="40.5">
      <c r="A756" s="79" t="s">
        <v>19</v>
      </c>
      <c r="B756" s="79" t="s">
        <v>29</v>
      </c>
      <c r="C756" s="79" t="s">
        <v>6</v>
      </c>
      <c r="D756" s="36" t="str">
        <f t="shared" si="11"/>
        <v>Public</v>
      </c>
      <c r="E756" s="80">
        <v>468</v>
      </c>
      <c r="F756" s="80">
        <v>468</v>
      </c>
      <c r="G756" s="79" t="s">
        <v>985</v>
      </c>
      <c r="H756" s="80">
        <v>276</v>
      </c>
      <c r="I756" s="80">
        <v>1</v>
      </c>
      <c r="J756" s="80">
        <v>1</v>
      </c>
      <c r="K756" s="80">
        <v>1</v>
      </c>
      <c r="L756" s="80">
        <v>6</v>
      </c>
      <c r="M756" s="79" t="s">
        <v>1470</v>
      </c>
      <c r="N756" s="79" t="s">
        <v>1595</v>
      </c>
      <c r="O756" s="80">
        <v>8</v>
      </c>
      <c r="P756" s="80">
        <v>804</v>
      </c>
      <c r="Q756" s="80">
        <v>1999</v>
      </c>
      <c r="R756" s="79" t="s">
        <v>70</v>
      </c>
    </row>
    <row r="757" spans="1:18" ht="27">
      <c r="A757" s="79" t="s">
        <v>19</v>
      </c>
      <c r="B757" s="79" t="s">
        <v>29</v>
      </c>
      <c r="C757" s="79" t="s">
        <v>6</v>
      </c>
      <c r="D757" s="36" t="str">
        <f t="shared" si="11"/>
        <v>Public</v>
      </c>
      <c r="E757" s="80">
        <v>469</v>
      </c>
      <c r="F757" s="80">
        <v>469</v>
      </c>
      <c r="G757" s="79" t="s">
        <v>986</v>
      </c>
      <c r="H757" s="80">
        <v>430</v>
      </c>
      <c r="I757" s="80">
        <v>1</v>
      </c>
      <c r="J757" s="80">
        <v>1</v>
      </c>
      <c r="K757" s="80">
        <v>1</v>
      </c>
      <c r="L757" s="80">
        <v>6</v>
      </c>
      <c r="M757" s="79" t="s">
        <v>1470</v>
      </c>
      <c r="N757" s="79" t="s">
        <v>1609</v>
      </c>
      <c r="O757" s="80">
        <v>8</v>
      </c>
      <c r="P757" s="80">
        <v>805</v>
      </c>
      <c r="Q757" s="80">
        <v>1968</v>
      </c>
      <c r="R757" s="79" t="s">
        <v>70</v>
      </c>
    </row>
    <row r="758" spans="1:18" ht="27">
      <c r="A758" s="79" t="s">
        <v>19</v>
      </c>
      <c r="B758" s="79" t="s">
        <v>29</v>
      </c>
      <c r="C758" s="79" t="s">
        <v>6</v>
      </c>
      <c r="D758" s="36" t="str">
        <f t="shared" si="11"/>
        <v>Public</v>
      </c>
      <c r="E758" s="80">
        <v>470</v>
      </c>
      <c r="F758" s="80">
        <v>470</v>
      </c>
      <c r="G758" s="79" t="s">
        <v>987</v>
      </c>
      <c r="H758" s="80">
        <v>105</v>
      </c>
      <c r="I758" s="80">
        <v>1</v>
      </c>
      <c r="J758" s="80">
        <v>1</v>
      </c>
      <c r="K758" s="80">
        <v>1</v>
      </c>
      <c r="L758" s="80">
        <v>6</v>
      </c>
      <c r="M758" s="79" t="s">
        <v>1470</v>
      </c>
      <c r="N758" s="79" t="s">
        <v>1609</v>
      </c>
      <c r="O758" s="80">
        <v>8</v>
      </c>
      <c r="P758" s="80">
        <v>805</v>
      </c>
      <c r="Q758" s="80">
        <v>1996</v>
      </c>
      <c r="R758" s="79" t="s">
        <v>70</v>
      </c>
    </row>
    <row r="759" spans="1:18" ht="27">
      <c r="A759" s="79" t="s">
        <v>19</v>
      </c>
      <c r="B759" s="79" t="s">
        <v>29</v>
      </c>
      <c r="C759" s="79" t="s">
        <v>6</v>
      </c>
      <c r="D759" s="36" t="str">
        <f t="shared" si="11"/>
        <v>Public</v>
      </c>
      <c r="E759" s="80">
        <v>795</v>
      </c>
      <c r="F759" s="80">
        <v>795</v>
      </c>
      <c r="G759" s="79" t="s">
        <v>989</v>
      </c>
      <c r="H759" s="80">
        <v>83</v>
      </c>
      <c r="I759" s="80">
        <v>1</v>
      </c>
      <c r="J759" s="80">
        <v>1</v>
      </c>
      <c r="K759" s="80">
        <v>1</v>
      </c>
      <c r="L759" s="80">
        <v>4</v>
      </c>
      <c r="M759" s="79" t="s">
        <v>1470</v>
      </c>
      <c r="N759" s="79" t="s">
        <v>1595</v>
      </c>
      <c r="O759" s="80">
        <v>8</v>
      </c>
      <c r="P759" s="80">
        <v>804</v>
      </c>
      <c r="Q759" s="80">
        <v>2003</v>
      </c>
      <c r="R759" s="79" t="s">
        <v>70</v>
      </c>
    </row>
    <row r="760" spans="1:18" ht="27">
      <c r="A760" s="79" t="s">
        <v>19</v>
      </c>
      <c r="B760" s="79" t="s">
        <v>29</v>
      </c>
      <c r="C760" s="79" t="s">
        <v>6</v>
      </c>
      <c r="D760" s="36" t="str">
        <f t="shared" si="11"/>
        <v>Public</v>
      </c>
      <c r="E760" s="80">
        <v>796</v>
      </c>
      <c r="F760" s="80">
        <v>796</v>
      </c>
      <c r="G760" s="79" t="s">
        <v>990</v>
      </c>
      <c r="H760" s="80">
        <v>181</v>
      </c>
      <c r="I760" s="80">
        <v>1</v>
      </c>
      <c r="J760" s="80">
        <v>1</v>
      </c>
      <c r="K760" s="80">
        <v>1</v>
      </c>
      <c r="L760" s="80">
        <v>6</v>
      </c>
      <c r="M760" s="79" t="s">
        <v>1470</v>
      </c>
      <c r="N760" s="79" t="s">
        <v>1598</v>
      </c>
      <c r="O760" s="80">
        <v>8</v>
      </c>
      <c r="P760" s="80">
        <v>801</v>
      </c>
      <c r="Q760" s="80">
        <v>2005</v>
      </c>
      <c r="R760" s="79" t="s">
        <v>70</v>
      </c>
    </row>
    <row r="761" spans="1:18" ht="27">
      <c r="A761" s="79" t="s">
        <v>19</v>
      </c>
      <c r="B761" s="79" t="s">
        <v>29</v>
      </c>
      <c r="C761" s="79" t="s">
        <v>6</v>
      </c>
      <c r="D761" s="36" t="str">
        <f t="shared" si="11"/>
        <v>Public</v>
      </c>
      <c r="E761" s="80">
        <v>797</v>
      </c>
      <c r="F761" s="80">
        <v>797</v>
      </c>
      <c r="G761" s="79" t="s">
        <v>991</v>
      </c>
      <c r="H761" s="80">
        <v>98</v>
      </c>
      <c r="I761" s="80">
        <v>1</v>
      </c>
      <c r="J761" s="80">
        <v>1</v>
      </c>
      <c r="K761" s="80">
        <v>1</v>
      </c>
      <c r="L761" s="80">
        <v>4</v>
      </c>
      <c r="M761" s="79" t="s">
        <v>1470</v>
      </c>
      <c r="N761" s="79" t="s">
        <v>1596</v>
      </c>
      <c r="O761" s="80">
        <v>8</v>
      </c>
      <c r="P761" s="80">
        <v>802</v>
      </c>
      <c r="Q761" s="80">
        <v>2005</v>
      </c>
      <c r="R761" s="79" t="s">
        <v>70</v>
      </c>
    </row>
    <row r="762" spans="1:18" ht="27">
      <c r="A762" s="79" t="s">
        <v>19</v>
      </c>
      <c r="B762" s="79" t="s">
        <v>29</v>
      </c>
      <c r="C762" s="79" t="s">
        <v>6</v>
      </c>
      <c r="D762" s="36" t="str">
        <f t="shared" si="11"/>
        <v>Public</v>
      </c>
      <c r="E762" s="80">
        <v>800</v>
      </c>
      <c r="F762" s="80">
        <v>800</v>
      </c>
      <c r="G762" s="79" t="s">
        <v>992</v>
      </c>
      <c r="H762" s="80">
        <v>113</v>
      </c>
      <c r="I762" s="80">
        <v>1</v>
      </c>
      <c r="J762" s="80">
        <v>1</v>
      </c>
      <c r="K762" s="80">
        <v>1</v>
      </c>
      <c r="L762" s="80">
        <v>6</v>
      </c>
      <c r="M762" s="79" t="s">
        <v>1470</v>
      </c>
      <c r="N762" s="79" t="s">
        <v>1597</v>
      </c>
      <c r="O762" s="80">
        <v>8</v>
      </c>
      <c r="P762" s="80">
        <v>804</v>
      </c>
      <c r="Q762" s="80">
        <v>2003</v>
      </c>
      <c r="R762" s="79" t="s">
        <v>70</v>
      </c>
    </row>
    <row r="763" spans="1:18" ht="27">
      <c r="A763" s="79" t="s">
        <v>19</v>
      </c>
      <c r="B763" s="79" t="s">
        <v>29</v>
      </c>
      <c r="C763" s="79" t="s">
        <v>6</v>
      </c>
      <c r="D763" s="36" t="str">
        <f t="shared" si="11"/>
        <v>Public</v>
      </c>
      <c r="E763" s="80">
        <v>801</v>
      </c>
      <c r="F763" s="80">
        <v>801</v>
      </c>
      <c r="G763" s="79" t="s">
        <v>993</v>
      </c>
      <c r="H763" s="80">
        <v>39</v>
      </c>
      <c r="I763" s="80">
        <v>1</v>
      </c>
      <c r="J763" s="80">
        <v>1</v>
      </c>
      <c r="K763" s="80">
        <v>1</v>
      </c>
      <c r="L763" s="80">
        <v>5</v>
      </c>
      <c r="M763" s="79" t="s">
        <v>1470</v>
      </c>
      <c r="N763" s="79" t="s">
        <v>1601</v>
      </c>
      <c r="O763" s="80">
        <v>8</v>
      </c>
      <c r="P763" s="80">
        <v>802</v>
      </c>
      <c r="Q763" s="80">
        <v>2006</v>
      </c>
      <c r="R763" s="79" t="s">
        <v>70</v>
      </c>
    </row>
    <row r="764" spans="1:18" ht="40.5">
      <c r="A764" s="79" t="s">
        <v>19</v>
      </c>
      <c r="B764" s="79" t="s">
        <v>29</v>
      </c>
      <c r="C764" s="79" t="s">
        <v>6</v>
      </c>
      <c r="D764" s="36" t="str">
        <f t="shared" si="11"/>
        <v>Public</v>
      </c>
      <c r="E764" s="80">
        <v>803</v>
      </c>
      <c r="F764" s="80">
        <v>803</v>
      </c>
      <c r="G764" s="79" t="s">
        <v>994</v>
      </c>
      <c r="H764" s="80">
        <v>28</v>
      </c>
      <c r="I764" s="80">
        <v>1</v>
      </c>
      <c r="J764" s="80">
        <v>1</v>
      </c>
      <c r="K764" s="80">
        <v>1</v>
      </c>
      <c r="L764" s="80">
        <v>3</v>
      </c>
      <c r="M764" s="79" t="s">
        <v>1470</v>
      </c>
      <c r="N764" s="79" t="s">
        <v>1596</v>
      </c>
      <c r="O764" s="80">
        <v>8</v>
      </c>
      <c r="P764" s="80">
        <v>802</v>
      </c>
      <c r="Q764" s="80">
        <v>2005</v>
      </c>
      <c r="R764" s="79" t="s">
        <v>70</v>
      </c>
    </row>
    <row r="765" spans="1:18" ht="27">
      <c r="A765" s="79" t="s">
        <v>19</v>
      </c>
      <c r="B765" s="79" t="s">
        <v>29</v>
      </c>
      <c r="C765" s="79" t="s">
        <v>6</v>
      </c>
      <c r="D765" s="36" t="str">
        <f t="shared" si="11"/>
        <v>Public</v>
      </c>
      <c r="E765" s="80">
        <v>804</v>
      </c>
      <c r="F765" s="80">
        <v>804</v>
      </c>
      <c r="G765" s="79" t="s">
        <v>995</v>
      </c>
      <c r="H765" s="80">
        <v>55</v>
      </c>
      <c r="I765" s="80">
        <v>1</v>
      </c>
      <c r="J765" s="80">
        <v>1</v>
      </c>
      <c r="K765" s="80">
        <v>1</v>
      </c>
      <c r="L765" s="80">
        <v>5</v>
      </c>
      <c r="M765" s="79" t="s">
        <v>1470</v>
      </c>
      <c r="N765" s="79" t="s">
        <v>1596</v>
      </c>
      <c r="O765" s="80">
        <v>8</v>
      </c>
      <c r="P765" s="80">
        <v>802</v>
      </c>
      <c r="Q765" s="80">
        <v>2001</v>
      </c>
      <c r="R765" s="79" t="s">
        <v>70</v>
      </c>
    </row>
    <row r="766" spans="1:18" ht="40.5">
      <c r="A766" s="79" t="s">
        <v>19</v>
      </c>
      <c r="B766" s="79" t="s">
        <v>29</v>
      </c>
      <c r="C766" s="79" t="s">
        <v>6</v>
      </c>
      <c r="D766" s="36" t="str">
        <f t="shared" si="11"/>
        <v>Public</v>
      </c>
      <c r="E766" s="80">
        <v>879</v>
      </c>
      <c r="F766" s="80">
        <v>879</v>
      </c>
      <c r="G766" s="79" t="s">
        <v>996</v>
      </c>
      <c r="H766" s="80">
        <v>122</v>
      </c>
      <c r="I766" s="80">
        <v>1</v>
      </c>
      <c r="J766" s="80">
        <v>1</v>
      </c>
      <c r="K766" s="80">
        <v>1</v>
      </c>
      <c r="L766" s="80">
        <v>5</v>
      </c>
      <c r="M766" s="79" t="s">
        <v>1470</v>
      </c>
      <c r="N766" s="79" t="s">
        <v>1599</v>
      </c>
      <c r="O766" s="80">
        <v>8</v>
      </c>
      <c r="P766" s="80">
        <v>801</v>
      </c>
      <c r="Q766" s="80">
        <v>2003</v>
      </c>
      <c r="R766" s="79" t="s">
        <v>70</v>
      </c>
    </row>
    <row r="767" spans="1:18" ht="27">
      <c r="A767" s="79" t="s">
        <v>19</v>
      </c>
      <c r="B767" s="79" t="s">
        <v>29</v>
      </c>
      <c r="C767" s="79" t="s">
        <v>6</v>
      </c>
      <c r="D767" s="36" t="str">
        <f t="shared" si="11"/>
        <v>Public</v>
      </c>
      <c r="E767" s="80">
        <v>880</v>
      </c>
      <c r="F767" s="80">
        <v>880</v>
      </c>
      <c r="G767" s="79" t="s">
        <v>997</v>
      </c>
      <c r="H767" s="80">
        <v>414</v>
      </c>
      <c r="I767" s="80">
        <v>1</v>
      </c>
      <c r="J767" s="80">
        <v>1</v>
      </c>
      <c r="K767" s="80">
        <v>1</v>
      </c>
      <c r="L767" s="80">
        <v>6</v>
      </c>
      <c r="M767" s="79" t="s">
        <v>1470</v>
      </c>
      <c r="N767" s="79" t="s">
        <v>1603</v>
      </c>
      <c r="O767" s="80">
        <v>8</v>
      </c>
      <c r="P767" s="80">
        <v>803</v>
      </c>
      <c r="Q767" s="80">
        <v>1984</v>
      </c>
      <c r="R767" s="79" t="s">
        <v>70</v>
      </c>
    </row>
    <row r="768" spans="1:18" ht="54">
      <c r="A768" s="79" t="s">
        <v>19</v>
      </c>
      <c r="B768" s="79" t="s">
        <v>29</v>
      </c>
      <c r="C768" s="79" t="s">
        <v>6</v>
      </c>
      <c r="D768" s="36" t="str">
        <f t="shared" si="11"/>
        <v>Public</v>
      </c>
      <c r="E768" s="80">
        <v>881</v>
      </c>
      <c r="F768" s="80">
        <v>881</v>
      </c>
      <c r="G768" s="79" t="s">
        <v>998</v>
      </c>
      <c r="H768" s="80">
        <v>672</v>
      </c>
      <c r="I768" s="80">
        <v>1</v>
      </c>
      <c r="J768" s="80">
        <v>1</v>
      </c>
      <c r="K768" s="80">
        <v>1</v>
      </c>
      <c r="L768" s="80">
        <v>6</v>
      </c>
      <c r="M768" s="79" t="s">
        <v>1470</v>
      </c>
      <c r="N768" s="79" t="s">
        <v>1605</v>
      </c>
      <c r="O768" s="80">
        <v>8</v>
      </c>
      <c r="P768" s="80">
        <v>803</v>
      </c>
      <c r="Q768" s="80">
        <v>2000</v>
      </c>
      <c r="R768" s="79" t="s">
        <v>70</v>
      </c>
    </row>
    <row r="769" spans="1:18" ht="40.5">
      <c r="A769" s="79" t="s">
        <v>19</v>
      </c>
      <c r="B769" s="79" t="s">
        <v>29</v>
      </c>
      <c r="C769" s="79" t="s">
        <v>6</v>
      </c>
      <c r="D769" s="36" t="str">
        <f t="shared" si="11"/>
        <v>Public</v>
      </c>
      <c r="E769" s="80">
        <v>883</v>
      </c>
      <c r="F769" s="80">
        <v>883</v>
      </c>
      <c r="G769" s="79" t="s">
        <v>999</v>
      </c>
      <c r="H769" s="80">
        <v>240</v>
      </c>
      <c r="I769" s="80">
        <v>1</v>
      </c>
      <c r="J769" s="80">
        <v>1</v>
      </c>
      <c r="K769" s="80">
        <v>1</v>
      </c>
      <c r="L769" s="80">
        <v>6</v>
      </c>
      <c r="M769" s="79" t="s">
        <v>1470</v>
      </c>
      <c r="N769" s="79" t="s">
        <v>1606</v>
      </c>
      <c r="O769" s="80">
        <v>8</v>
      </c>
      <c r="P769" s="80">
        <v>803</v>
      </c>
      <c r="Q769" s="80">
        <v>1999</v>
      </c>
      <c r="R769" s="79" t="s">
        <v>70</v>
      </c>
    </row>
    <row r="770" spans="1:18" ht="40.5">
      <c r="A770" s="79" t="s">
        <v>19</v>
      </c>
      <c r="B770" s="79" t="s">
        <v>29</v>
      </c>
      <c r="C770" s="79" t="s">
        <v>6</v>
      </c>
      <c r="D770" s="36" t="str">
        <f t="shared" ref="D770:D833" si="12">IF(C770="Catholic", "Private", C770)</f>
        <v>Public</v>
      </c>
      <c r="E770" s="80">
        <v>884</v>
      </c>
      <c r="F770" s="80">
        <v>884</v>
      </c>
      <c r="G770" s="79" t="s">
        <v>1000</v>
      </c>
      <c r="H770" s="80">
        <v>238</v>
      </c>
      <c r="I770" s="80">
        <v>1</v>
      </c>
      <c r="J770" s="80">
        <v>1</v>
      </c>
      <c r="K770" s="80">
        <v>1</v>
      </c>
      <c r="L770" s="80">
        <v>6</v>
      </c>
      <c r="M770" s="79" t="s">
        <v>1470</v>
      </c>
      <c r="N770" s="79" t="s">
        <v>1600</v>
      </c>
      <c r="O770" s="80">
        <v>8</v>
      </c>
      <c r="P770" s="80">
        <v>803</v>
      </c>
      <c r="Q770" s="80">
        <v>2000</v>
      </c>
      <c r="R770" s="79" t="s">
        <v>70</v>
      </c>
    </row>
    <row r="771" spans="1:18" ht="27">
      <c r="A771" s="79" t="s">
        <v>19</v>
      </c>
      <c r="B771" s="79" t="s">
        <v>29</v>
      </c>
      <c r="C771" s="79" t="s">
        <v>6</v>
      </c>
      <c r="D771" s="36" t="str">
        <f t="shared" si="12"/>
        <v>Public</v>
      </c>
      <c r="E771" s="80">
        <v>885</v>
      </c>
      <c r="F771" s="80">
        <v>885</v>
      </c>
      <c r="G771" s="79" t="s">
        <v>1001</v>
      </c>
      <c r="H771" s="80">
        <v>178</v>
      </c>
      <c r="I771" s="80">
        <v>1</v>
      </c>
      <c r="J771" s="80">
        <v>1</v>
      </c>
      <c r="K771" s="80">
        <v>1</v>
      </c>
      <c r="L771" s="80">
        <v>6</v>
      </c>
      <c r="M771" s="79" t="s">
        <v>1470</v>
      </c>
      <c r="N771" s="79" t="s">
        <v>1597</v>
      </c>
      <c r="O771" s="80">
        <v>8</v>
      </c>
      <c r="P771" s="80">
        <v>804</v>
      </c>
      <c r="Q771" s="80">
        <v>2000</v>
      </c>
      <c r="R771" s="79" t="s">
        <v>70</v>
      </c>
    </row>
    <row r="772" spans="1:18" ht="40.5">
      <c r="A772" s="79" t="s">
        <v>19</v>
      </c>
      <c r="B772" s="79" t="s">
        <v>29</v>
      </c>
      <c r="C772" s="79" t="s">
        <v>6</v>
      </c>
      <c r="D772" s="36" t="str">
        <f t="shared" si="12"/>
        <v>Public</v>
      </c>
      <c r="E772" s="80">
        <v>886</v>
      </c>
      <c r="F772" s="80">
        <v>886</v>
      </c>
      <c r="G772" s="79" t="s">
        <v>1002</v>
      </c>
      <c r="H772" s="80">
        <v>53</v>
      </c>
      <c r="I772" s="80">
        <v>1</v>
      </c>
      <c r="J772" s="80">
        <v>1</v>
      </c>
      <c r="K772" s="80">
        <v>1</v>
      </c>
      <c r="L772" s="80">
        <v>4</v>
      </c>
      <c r="M772" s="79" t="s">
        <v>1470</v>
      </c>
      <c r="N772" s="79" t="s">
        <v>1596</v>
      </c>
      <c r="O772" s="80">
        <v>8</v>
      </c>
      <c r="P772" s="80">
        <v>802</v>
      </c>
      <c r="Q772" s="80">
        <v>1999</v>
      </c>
      <c r="R772" s="79" t="s">
        <v>70</v>
      </c>
    </row>
    <row r="773" spans="1:18" ht="40.5">
      <c r="A773" s="79" t="s">
        <v>19</v>
      </c>
      <c r="B773" s="79" t="s">
        <v>29</v>
      </c>
      <c r="C773" s="79" t="s">
        <v>6</v>
      </c>
      <c r="D773" s="36" t="str">
        <f t="shared" si="12"/>
        <v>Public</v>
      </c>
      <c r="E773" s="80">
        <v>887</v>
      </c>
      <c r="F773" s="80">
        <v>887</v>
      </c>
      <c r="G773" s="79" t="s">
        <v>1003</v>
      </c>
      <c r="H773" s="80">
        <v>47</v>
      </c>
      <c r="I773" s="80">
        <v>1</v>
      </c>
      <c r="J773" s="80">
        <v>1</v>
      </c>
      <c r="K773" s="80">
        <v>1</v>
      </c>
      <c r="L773" s="80">
        <v>2</v>
      </c>
      <c r="M773" s="79" t="s">
        <v>1470</v>
      </c>
      <c r="N773" s="79" t="s">
        <v>1596</v>
      </c>
      <c r="O773" s="80">
        <v>8</v>
      </c>
      <c r="P773" s="80">
        <v>802</v>
      </c>
      <c r="Q773" s="80">
        <v>2003</v>
      </c>
      <c r="R773" s="79" t="s">
        <v>70</v>
      </c>
    </row>
    <row r="774" spans="1:18" ht="40.5">
      <c r="A774" s="79" t="s">
        <v>19</v>
      </c>
      <c r="B774" s="79" t="s">
        <v>29</v>
      </c>
      <c r="C774" s="79" t="s">
        <v>6</v>
      </c>
      <c r="D774" s="36" t="str">
        <f t="shared" si="12"/>
        <v>Public</v>
      </c>
      <c r="E774" s="80">
        <v>939</v>
      </c>
      <c r="F774" s="80">
        <v>939</v>
      </c>
      <c r="G774" s="79" t="s">
        <v>1004</v>
      </c>
      <c r="H774" s="80">
        <v>44</v>
      </c>
      <c r="I774" s="80">
        <v>1</v>
      </c>
      <c r="J774" s="80">
        <v>1</v>
      </c>
      <c r="K774" s="80">
        <v>1</v>
      </c>
      <c r="L774" s="80">
        <v>4</v>
      </c>
      <c r="M774" s="79" t="s">
        <v>1470</v>
      </c>
      <c r="N774" s="79" t="s">
        <v>1595</v>
      </c>
      <c r="O774" s="80">
        <v>8</v>
      </c>
      <c r="P774" s="80">
        <v>804</v>
      </c>
      <c r="Q774" s="80">
        <v>2007</v>
      </c>
      <c r="R774" s="79" t="s">
        <v>70</v>
      </c>
    </row>
    <row r="775" spans="1:18" ht="40.5">
      <c r="A775" s="79" t="s">
        <v>19</v>
      </c>
      <c r="B775" s="79" t="s">
        <v>29</v>
      </c>
      <c r="C775" s="79" t="s">
        <v>6</v>
      </c>
      <c r="D775" s="36" t="str">
        <f t="shared" si="12"/>
        <v>Public</v>
      </c>
      <c r="E775" s="80">
        <v>940</v>
      </c>
      <c r="F775" s="80">
        <v>940</v>
      </c>
      <c r="G775" s="79" t="s">
        <v>1005</v>
      </c>
      <c r="H775" s="80">
        <v>183</v>
      </c>
      <c r="I775" s="80">
        <v>1</v>
      </c>
      <c r="J775" s="80">
        <v>1</v>
      </c>
      <c r="K775" s="80">
        <v>1</v>
      </c>
      <c r="L775" s="80">
        <v>4</v>
      </c>
      <c r="M775" s="79" t="s">
        <v>1470</v>
      </c>
      <c r="N775" s="79" t="s">
        <v>1599</v>
      </c>
      <c r="O775" s="80">
        <v>8</v>
      </c>
      <c r="P775" s="80">
        <v>801</v>
      </c>
      <c r="Q775" s="80">
        <v>2008</v>
      </c>
      <c r="R775" s="79" t="s">
        <v>70</v>
      </c>
    </row>
    <row r="776" spans="1:18" ht="27">
      <c r="A776" s="79" t="s">
        <v>19</v>
      </c>
      <c r="B776" s="79" t="s">
        <v>29</v>
      </c>
      <c r="C776" s="79" t="s">
        <v>6</v>
      </c>
      <c r="D776" s="36" t="str">
        <f t="shared" si="12"/>
        <v>Public</v>
      </c>
      <c r="E776" s="80">
        <v>941</v>
      </c>
      <c r="F776" s="80">
        <v>941</v>
      </c>
      <c r="G776" s="79" t="s">
        <v>1006</v>
      </c>
      <c r="H776" s="80">
        <v>53</v>
      </c>
      <c r="I776" s="80">
        <v>1</v>
      </c>
      <c r="J776" s="80">
        <v>1</v>
      </c>
      <c r="K776" s="80">
        <v>1</v>
      </c>
      <c r="L776" s="80">
        <v>4</v>
      </c>
      <c r="M776" s="79" t="s">
        <v>1470</v>
      </c>
      <c r="N776" s="79" t="s">
        <v>1602</v>
      </c>
      <c r="O776" s="80">
        <v>8</v>
      </c>
      <c r="P776" s="80">
        <v>802</v>
      </c>
      <c r="Q776" s="80">
        <v>2007</v>
      </c>
      <c r="R776" s="79" t="s">
        <v>70</v>
      </c>
    </row>
    <row r="777" spans="1:18" ht="27">
      <c r="A777" s="79" t="s">
        <v>19</v>
      </c>
      <c r="B777" s="79" t="s">
        <v>29</v>
      </c>
      <c r="C777" s="79" t="s">
        <v>6</v>
      </c>
      <c r="D777" s="36" t="str">
        <f t="shared" si="12"/>
        <v>Public</v>
      </c>
      <c r="E777" s="80">
        <v>943</v>
      </c>
      <c r="F777" s="80">
        <v>943</v>
      </c>
      <c r="G777" s="79" t="s">
        <v>1007</v>
      </c>
      <c r="H777" s="80">
        <v>125</v>
      </c>
      <c r="I777" s="80">
        <v>1</v>
      </c>
      <c r="J777" s="80">
        <v>1</v>
      </c>
      <c r="K777" s="80">
        <v>1</v>
      </c>
      <c r="L777" s="80">
        <v>3</v>
      </c>
      <c r="M777" s="79" t="s">
        <v>1470</v>
      </c>
      <c r="N777" s="79" t="s">
        <v>1595</v>
      </c>
      <c r="O777" s="80">
        <v>8</v>
      </c>
      <c r="P777" s="80">
        <v>804</v>
      </c>
      <c r="Q777" s="80">
        <v>2006</v>
      </c>
      <c r="R777" s="79" t="s">
        <v>70</v>
      </c>
    </row>
    <row r="778" spans="1:18" ht="27">
      <c r="A778" s="79" t="s">
        <v>19</v>
      </c>
      <c r="B778" s="79" t="s">
        <v>29</v>
      </c>
      <c r="C778" s="79" t="s">
        <v>6</v>
      </c>
      <c r="D778" s="36" t="str">
        <f t="shared" si="12"/>
        <v>Public</v>
      </c>
      <c r="E778" s="80">
        <v>996</v>
      </c>
      <c r="F778" s="80">
        <v>996</v>
      </c>
      <c r="G778" s="79" t="s">
        <v>1008</v>
      </c>
      <c r="H778" s="80">
        <v>33</v>
      </c>
      <c r="I778" s="80">
        <v>1</v>
      </c>
      <c r="J778" s="80">
        <v>1</v>
      </c>
      <c r="K778" s="80">
        <v>1</v>
      </c>
      <c r="L778" s="80">
        <v>3</v>
      </c>
      <c r="M778" s="79" t="s">
        <v>1470</v>
      </c>
      <c r="N778" s="79" t="s">
        <v>1600</v>
      </c>
      <c r="O778" s="80">
        <v>8</v>
      </c>
      <c r="P778" s="80">
        <v>803</v>
      </c>
      <c r="Q778" s="80">
        <v>2009</v>
      </c>
      <c r="R778" s="79" t="s">
        <v>70</v>
      </c>
    </row>
    <row r="779" spans="1:18" ht="27">
      <c r="A779" s="79" t="s">
        <v>19</v>
      </c>
      <c r="B779" s="79" t="s">
        <v>29</v>
      </c>
      <c r="C779" s="79" t="s">
        <v>6</v>
      </c>
      <c r="D779" s="36" t="str">
        <f t="shared" si="12"/>
        <v>Public</v>
      </c>
      <c r="E779" s="80">
        <v>1419</v>
      </c>
      <c r="F779" s="80">
        <v>5251</v>
      </c>
      <c r="G779" s="79" t="s">
        <v>1020</v>
      </c>
      <c r="H779" s="80">
        <v>68</v>
      </c>
      <c r="I779" s="80">
        <v>1</v>
      </c>
      <c r="J779" s="80">
        <v>1</v>
      </c>
      <c r="K779" s="80">
        <v>1</v>
      </c>
      <c r="L779" s="80">
        <v>5</v>
      </c>
      <c r="M779" s="79" t="s">
        <v>1470</v>
      </c>
      <c r="N779" s="79" t="s">
        <v>1597</v>
      </c>
      <c r="O779" s="80">
        <v>8</v>
      </c>
      <c r="P779" s="80">
        <v>804</v>
      </c>
      <c r="Q779" s="80">
        <v>2006</v>
      </c>
      <c r="R779" s="79" t="s">
        <v>70</v>
      </c>
    </row>
    <row r="780" spans="1:18" ht="40.5">
      <c r="A780" s="79" t="s">
        <v>19</v>
      </c>
      <c r="B780" s="79" t="s">
        <v>29</v>
      </c>
      <c r="C780" s="79" t="s">
        <v>6</v>
      </c>
      <c r="D780" s="36" t="str">
        <f t="shared" si="12"/>
        <v>Public</v>
      </c>
      <c r="E780" s="80">
        <v>1471</v>
      </c>
      <c r="F780" s="80">
        <v>5504</v>
      </c>
      <c r="G780" s="79" t="s">
        <v>1021</v>
      </c>
      <c r="H780" s="80">
        <v>209</v>
      </c>
      <c r="I780" s="80">
        <v>1</v>
      </c>
      <c r="J780" s="80">
        <v>1</v>
      </c>
      <c r="K780" s="80">
        <v>1</v>
      </c>
      <c r="L780" s="80">
        <v>6</v>
      </c>
      <c r="M780" s="79" t="s">
        <v>1470</v>
      </c>
      <c r="N780" s="79" t="s">
        <v>1599</v>
      </c>
      <c r="O780" s="80">
        <v>8</v>
      </c>
      <c r="P780" s="80">
        <v>801</v>
      </c>
      <c r="Q780" s="80">
        <v>1997</v>
      </c>
      <c r="R780" s="79" t="s">
        <v>70</v>
      </c>
    </row>
    <row r="781" spans="1:18" ht="40.5">
      <c r="A781" s="79" t="s">
        <v>19</v>
      </c>
      <c r="B781" s="79" t="s">
        <v>29</v>
      </c>
      <c r="C781" s="79" t="s">
        <v>6</v>
      </c>
      <c r="D781" s="36" t="str">
        <f t="shared" si="12"/>
        <v>Public</v>
      </c>
      <c r="E781" s="80">
        <v>1473</v>
      </c>
      <c r="F781" s="80">
        <v>5506</v>
      </c>
      <c r="G781" s="79" t="s">
        <v>1022</v>
      </c>
      <c r="H781" s="80">
        <v>342</v>
      </c>
      <c r="I781" s="80">
        <v>1</v>
      </c>
      <c r="J781" s="80">
        <v>1</v>
      </c>
      <c r="K781" s="80">
        <v>1</v>
      </c>
      <c r="L781" s="80">
        <v>6</v>
      </c>
      <c r="M781" s="79" t="s">
        <v>1470</v>
      </c>
      <c r="N781" s="79" t="s">
        <v>1609</v>
      </c>
      <c r="O781" s="80">
        <v>8</v>
      </c>
      <c r="P781" s="80">
        <v>805</v>
      </c>
      <c r="Q781" s="80">
        <v>1968</v>
      </c>
      <c r="R781" s="79" t="s">
        <v>70</v>
      </c>
    </row>
    <row r="782" spans="1:18" ht="54">
      <c r="A782" s="79" t="s">
        <v>20</v>
      </c>
      <c r="B782" s="79" t="s">
        <v>54</v>
      </c>
      <c r="C782" s="79" t="s">
        <v>6</v>
      </c>
      <c r="D782" s="36" t="str">
        <f t="shared" si="12"/>
        <v>Public</v>
      </c>
      <c r="E782" s="80">
        <v>17</v>
      </c>
      <c r="F782" s="80">
        <v>17</v>
      </c>
      <c r="G782" s="79" t="s">
        <v>1033</v>
      </c>
      <c r="H782" s="80">
        <v>393</v>
      </c>
      <c r="I782" s="80">
        <v>5</v>
      </c>
      <c r="J782" s="80">
        <v>1</v>
      </c>
      <c r="K782" s="80">
        <v>1</v>
      </c>
      <c r="L782" s="80">
        <v>8</v>
      </c>
      <c r="M782" s="79" t="s">
        <v>1468</v>
      </c>
      <c r="N782" s="79" t="s">
        <v>1469</v>
      </c>
      <c r="O782" s="80">
        <v>9</v>
      </c>
      <c r="P782" s="80">
        <v>901</v>
      </c>
      <c r="Q782" s="80">
        <v>1982</v>
      </c>
      <c r="R782" s="79" t="s">
        <v>70</v>
      </c>
    </row>
    <row r="783" spans="1:18" ht="54">
      <c r="A783" s="79" t="s">
        <v>20</v>
      </c>
      <c r="B783" s="79" t="s">
        <v>54</v>
      </c>
      <c r="C783" s="79" t="s">
        <v>6</v>
      </c>
      <c r="D783" s="36" t="str">
        <f t="shared" si="12"/>
        <v>Public</v>
      </c>
      <c r="E783" s="80">
        <v>27</v>
      </c>
      <c r="F783" s="80">
        <v>27</v>
      </c>
      <c r="G783" s="79" t="s">
        <v>1042</v>
      </c>
      <c r="H783" s="80">
        <v>345</v>
      </c>
      <c r="I783" s="80">
        <v>5</v>
      </c>
      <c r="J783" s="80">
        <v>1</v>
      </c>
      <c r="K783" s="80">
        <v>1</v>
      </c>
      <c r="L783" s="80">
        <v>8</v>
      </c>
      <c r="M783" s="79" t="s">
        <v>1468</v>
      </c>
      <c r="N783" s="79" t="s">
        <v>1469</v>
      </c>
      <c r="O783" s="80">
        <v>9</v>
      </c>
      <c r="P783" s="80">
        <v>902</v>
      </c>
      <c r="Q783" s="80">
        <v>1972</v>
      </c>
      <c r="R783" s="79" t="s">
        <v>70</v>
      </c>
    </row>
    <row r="784" spans="1:18" ht="81">
      <c r="A784" s="79" t="s">
        <v>20</v>
      </c>
      <c r="B784" s="79" t="s">
        <v>54</v>
      </c>
      <c r="C784" s="79" t="s">
        <v>6</v>
      </c>
      <c r="D784" s="36" t="str">
        <f t="shared" si="12"/>
        <v>Public</v>
      </c>
      <c r="E784" s="80">
        <v>710</v>
      </c>
      <c r="F784" s="80">
        <v>710</v>
      </c>
      <c r="G784" s="79" t="s">
        <v>1055</v>
      </c>
      <c r="H784" s="80">
        <v>351</v>
      </c>
      <c r="I784" s="80">
        <v>5</v>
      </c>
      <c r="J784" s="80">
        <v>1</v>
      </c>
      <c r="K784" s="80">
        <v>1</v>
      </c>
      <c r="L784" s="80">
        <v>9</v>
      </c>
      <c r="M784" s="79" t="s">
        <v>1468</v>
      </c>
      <c r="N784" s="79" t="s">
        <v>1469</v>
      </c>
      <c r="O784" s="80">
        <v>9</v>
      </c>
      <c r="P784" s="80">
        <v>901</v>
      </c>
      <c r="Q784" s="80">
        <v>1986</v>
      </c>
      <c r="R784" s="79" t="s">
        <v>70</v>
      </c>
    </row>
    <row r="785" spans="1:18" ht="54">
      <c r="A785" s="79" t="s">
        <v>20</v>
      </c>
      <c r="B785" s="79" t="s">
        <v>54</v>
      </c>
      <c r="C785" s="79" t="s">
        <v>6</v>
      </c>
      <c r="D785" s="36" t="str">
        <f t="shared" si="12"/>
        <v>Public</v>
      </c>
      <c r="E785" s="80">
        <v>1077</v>
      </c>
      <c r="F785" s="80">
        <v>1077</v>
      </c>
      <c r="G785" s="79" t="s">
        <v>1065</v>
      </c>
      <c r="H785" s="80">
        <v>386</v>
      </c>
      <c r="I785" s="80">
        <v>5</v>
      </c>
      <c r="J785" s="80">
        <v>1</v>
      </c>
      <c r="K785" s="80">
        <v>1</v>
      </c>
      <c r="L785" s="80">
        <v>9</v>
      </c>
      <c r="M785" s="79" t="s">
        <v>1468</v>
      </c>
      <c r="N785" s="79" t="s">
        <v>1469</v>
      </c>
      <c r="O785" s="80">
        <v>9</v>
      </c>
      <c r="P785" s="80">
        <v>901</v>
      </c>
      <c r="Q785" s="80">
        <v>2005</v>
      </c>
      <c r="R785" s="79" t="s">
        <v>70</v>
      </c>
    </row>
    <row r="786" spans="1:18" ht="67.5">
      <c r="A786" s="79" t="s">
        <v>20</v>
      </c>
      <c r="B786" s="79" t="s">
        <v>29</v>
      </c>
      <c r="C786" s="79" t="s">
        <v>1431</v>
      </c>
      <c r="D786" s="36" t="str">
        <f t="shared" si="12"/>
        <v>Private</v>
      </c>
      <c r="E786" s="80">
        <v>1</v>
      </c>
      <c r="F786" s="80">
        <v>1</v>
      </c>
      <c r="G786" s="79" t="s">
        <v>1023</v>
      </c>
      <c r="H786" s="80">
        <v>222</v>
      </c>
      <c r="I786" s="80">
        <v>1</v>
      </c>
      <c r="J786" s="80">
        <v>3</v>
      </c>
      <c r="K786" s="80">
        <v>1</v>
      </c>
      <c r="L786" s="80">
        <v>6</v>
      </c>
      <c r="M786" s="79" t="s">
        <v>1468</v>
      </c>
      <c r="N786" s="79" t="s">
        <v>1469</v>
      </c>
      <c r="O786" s="80">
        <v>9</v>
      </c>
      <c r="P786" s="80">
        <v>901</v>
      </c>
      <c r="Q786" s="80">
        <v>1999</v>
      </c>
      <c r="R786" s="79" t="s">
        <v>70</v>
      </c>
    </row>
    <row r="787" spans="1:18" ht="54">
      <c r="A787" s="79" t="s">
        <v>20</v>
      </c>
      <c r="B787" s="79" t="s">
        <v>29</v>
      </c>
      <c r="C787" s="79" t="s">
        <v>1431</v>
      </c>
      <c r="D787" s="36" t="str">
        <f t="shared" si="12"/>
        <v>Private</v>
      </c>
      <c r="E787" s="80">
        <v>2</v>
      </c>
      <c r="F787" s="80">
        <v>2</v>
      </c>
      <c r="G787" s="79" t="s">
        <v>1024</v>
      </c>
      <c r="H787" s="80">
        <v>209</v>
      </c>
      <c r="I787" s="80">
        <v>1</v>
      </c>
      <c r="J787" s="80">
        <v>3</v>
      </c>
      <c r="K787" s="80">
        <v>1</v>
      </c>
      <c r="L787" s="80">
        <v>6</v>
      </c>
      <c r="M787" s="79" t="s">
        <v>1468</v>
      </c>
      <c r="N787" s="79" t="s">
        <v>1469</v>
      </c>
      <c r="O787" s="80">
        <v>9</v>
      </c>
      <c r="P787" s="80">
        <v>901</v>
      </c>
      <c r="Q787" s="80">
        <v>1992</v>
      </c>
      <c r="R787" s="79" t="s">
        <v>70</v>
      </c>
    </row>
    <row r="788" spans="1:18" ht="67.5">
      <c r="A788" s="79" t="s">
        <v>20</v>
      </c>
      <c r="B788" s="79" t="s">
        <v>29</v>
      </c>
      <c r="C788" s="79" t="s">
        <v>1431</v>
      </c>
      <c r="D788" s="36" t="str">
        <f t="shared" si="12"/>
        <v>Private</v>
      </c>
      <c r="E788" s="80">
        <v>32</v>
      </c>
      <c r="F788" s="80">
        <v>32</v>
      </c>
      <c r="G788" s="79" t="s">
        <v>1047</v>
      </c>
      <c r="H788" s="80">
        <v>224</v>
      </c>
      <c r="I788" s="80">
        <v>1</v>
      </c>
      <c r="J788" s="80">
        <v>3</v>
      </c>
      <c r="K788" s="80">
        <v>1</v>
      </c>
      <c r="L788" s="80">
        <v>6</v>
      </c>
      <c r="M788" s="79" t="s">
        <v>1468</v>
      </c>
      <c r="N788" s="79" t="s">
        <v>1469</v>
      </c>
      <c r="O788" s="80">
        <v>9</v>
      </c>
      <c r="P788" s="80">
        <v>903</v>
      </c>
      <c r="Q788" s="80">
        <v>2000</v>
      </c>
      <c r="R788" s="79" t="s">
        <v>70</v>
      </c>
    </row>
    <row r="789" spans="1:18" ht="67.5">
      <c r="A789" s="79" t="s">
        <v>20</v>
      </c>
      <c r="B789" s="79" t="s">
        <v>29</v>
      </c>
      <c r="C789" s="79" t="s">
        <v>1431</v>
      </c>
      <c r="D789" s="36" t="str">
        <f t="shared" si="12"/>
        <v>Private</v>
      </c>
      <c r="E789" s="80">
        <v>920</v>
      </c>
      <c r="F789" s="80">
        <v>920</v>
      </c>
      <c r="G789" s="79" t="s">
        <v>1063</v>
      </c>
      <c r="H789" s="80">
        <v>458</v>
      </c>
      <c r="I789" s="80">
        <v>1</v>
      </c>
      <c r="J789" s="80">
        <v>3</v>
      </c>
      <c r="K789" s="80">
        <v>1</v>
      </c>
      <c r="L789" s="80">
        <v>6</v>
      </c>
      <c r="M789" s="79" t="s">
        <v>1468</v>
      </c>
      <c r="N789" s="79" t="s">
        <v>1469</v>
      </c>
      <c r="O789" s="80">
        <v>9</v>
      </c>
      <c r="P789" s="80">
        <v>902</v>
      </c>
      <c r="Q789" s="80">
        <v>1983</v>
      </c>
      <c r="R789" s="79" t="s">
        <v>70</v>
      </c>
    </row>
    <row r="790" spans="1:18" ht="27">
      <c r="A790" s="79" t="s">
        <v>20</v>
      </c>
      <c r="B790" s="79" t="s">
        <v>29</v>
      </c>
      <c r="C790" s="79" t="s">
        <v>6</v>
      </c>
      <c r="D790" s="36" t="str">
        <f t="shared" si="12"/>
        <v>Public</v>
      </c>
      <c r="E790" s="80">
        <v>3</v>
      </c>
      <c r="F790" s="80">
        <v>3</v>
      </c>
      <c r="G790" s="79" t="s">
        <v>1025</v>
      </c>
      <c r="H790" s="80">
        <v>507</v>
      </c>
      <c r="I790" s="80">
        <v>1</v>
      </c>
      <c r="J790" s="80">
        <v>1</v>
      </c>
      <c r="K790" s="80">
        <v>1</v>
      </c>
      <c r="L790" s="80">
        <v>6</v>
      </c>
      <c r="M790" s="79" t="s">
        <v>1470</v>
      </c>
      <c r="N790" s="79" t="s">
        <v>1610</v>
      </c>
      <c r="O790" s="80">
        <v>9</v>
      </c>
      <c r="P790" s="80">
        <v>901</v>
      </c>
      <c r="Q790" s="80">
        <v>1984</v>
      </c>
      <c r="R790" s="79" t="s">
        <v>70</v>
      </c>
    </row>
    <row r="791" spans="1:18" ht="27">
      <c r="A791" s="79" t="s">
        <v>20</v>
      </c>
      <c r="B791" s="79" t="s">
        <v>29</v>
      </c>
      <c r="C791" s="79" t="s">
        <v>6</v>
      </c>
      <c r="D791" s="36" t="str">
        <f t="shared" si="12"/>
        <v>Public</v>
      </c>
      <c r="E791" s="80">
        <v>4</v>
      </c>
      <c r="F791" s="80">
        <v>4</v>
      </c>
      <c r="G791" s="79" t="s">
        <v>1026</v>
      </c>
      <c r="H791" s="80">
        <v>125</v>
      </c>
      <c r="I791" s="80">
        <v>1</v>
      </c>
      <c r="J791" s="80">
        <v>1</v>
      </c>
      <c r="K791" s="80">
        <v>1</v>
      </c>
      <c r="L791" s="80">
        <v>6</v>
      </c>
      <c r="M791" s="79" t="s">
        <v>1470</v>
      </c>
      <c r="N791" s="79" t="s">
        <v>1610</v>
      </c>
      <c r="O791" s="80">
        <v>9</v>
      </c>
      <c r="P791" s="80">
        <v>901</v>
      </c>
      <c r="Q791" s="80">
        <v>1986</v>
      </c>
      <c r="R791" s="79" t="s">
        <v>70</v>
      </c>
    </row>
    <row r="792" spans="1:18" ht="27">
      <c r="A792" s="79" t="s">
        <v>20</v>
      </c>
      <c r="B792" s="79" t="s">
        <v>29</v>
      </c>
      <c r="C792" s="79" t="s">
        <v>6</v>
      </c>
      <c r="D792" s="36" t="str">
        <f t="shared" si="12"/>
        <v>Public</v>
      </c>
      <c r="E792" s="80">
        <v>5</v>
      </c>
      <c r="F792" s="80">
        <v>5</v>
      </c>
      <c r="G792" s="79" t="s">
        <v>1027</v>
      </c>
      <c r="H792" s="80">
        <v>323</v>
      </c>
      <c r="I792" s="80">
        <v>1</v>
      </c>
      <c r="J792" s="80">
        <v>1</v>
      </c>
      <c r="K792" s="80">
        <v>1</v>
      </c>
      <c r="L792" s="80">
        <v>6</v>
      </c>
      <c r="M792" s="79" t="s">
        <v>1470</v>
      </c>
      <c r="N792" s="79" t="s">
        <v>1611</v>
      </c>
      <c r="O792" s="80">
        <v>9</v>
      </c>
      <c r="P792" s="80">
        <v>901</v>
      </c>
      <c r="Q792" s="80">
        <v>1985</v>
      </c>
      <c r="R792" s="79" t="s">
        <v>70</v>
      </c>
    </row>
    <row r="793" spans="1:18" ht="27">
      <c r="A793" s="79" t="s">
        <v>20</v>
      </c>
      <c r="B793" s="79" t="s">
        <v>29</v>
      </c>
      <c r="C793" s="79" t="s">
        <v>6</v>
      </c>
      <c r="D793" s="36" t="str">
        <f t="shared" si="12"/>
        <v>Public</v>
      </c>
      <c r="E793" s="80">
        <v>6</v>
      </c>
      <c r="F793" s="80">
        <v>6</v>
      </c>
      <c r="G793" s="79" t="s">
        <v>1028</v>
      </c>
      <c r="H793" s="80">
        <v>273</v>
      </c>
      <c r="I793" s="80">
        <v>1</v>
      </c>
      <c r="J793" s="80">
        <v>1</v>
      </c>
      <c r="K793" s="80">
        <v>1</v>
      </c>
      <c r="L793" s="80">
        <v>6</v>
      </c>
      <c r="M793" s="79" t="s">
        <v>1470</v>
      </c>
      <c r="N793" s="79" t="s">
        <v>1612</v>
      </c>
      <c r="O793" s="80">
        <v>9</v>
      </c>
      <c r="P793" s="80">
        <v>901</v>
      </c>
      <c r="Q793" s="80">
        <v>1991</v>
      </c>
      <c r="R793" s="79" t="s">
        <v>70</v>
      </c>
    </row>
    <row r="794" spans="1:18" ht="40.5">
      <c r="A794" s="79" t="s">
        <v>20</v>
      </c>
      <c r="B794" s="79" t="s">
        <v>29</v>
      </c>
      <c r="C794" s="79" t="s">
        <v>6</v>
      </c>
      <c r="D794" s="36" t="str">
        <f t="shared" si="12"/>
        <v>Public</v>
      </c>
      <c r="E794" s="80">
        <v>7</v>
      </c>
      <c r="F794" s="80">
        <v>7</v>
      </c>
      <c r="G794" s="79" t="s">
        <v>1029</v>
      </c>
      <c r="H794" s="80">
        <v>225</v>
      </c>
      <c r="I794" s="80">
        <v>1</v>
      </c>
      <c r="J794" s="80">
        <v>1</v>
      </c>
      <c r="K794" s="80">
        <v>1</v>
      </c>
      <c r="L794" s="80">
        <v>6</v>
      </c>
      <c r="M794" s="79" t="s">
        <v>1470</v>
      </c>
      <c r="N794" s="79" t="s">
        <v>1613</v>
      </c>
      <c r="O794" s="80">
        <v>9</v>
      </c>
      <c r="P794" s="80">
        <v>901</v>
      </c>
      <c r="Q794" s="80">
        <v>1983</v>
      </c>
      <c r="R794" s="79" t="s">
        <v>70</v>
      </c>
    </row>
    <row r="795" spans="1:18" ht="27">
      <c r="A795" s="79" t="s">
        <v>20</v>
      </c>
      <c r="B795" s="79" t="s">
        <v>29</v>
      </c>
      <c r="C795" s="79" t="s">
        <v>6</v>
      </c>
      <c r="D795" s="36" t="str">
        <f t="shared" si="12"/>
        <v>Public</v>
      </c>
      <c r="E795" s="80">
        <v>8</v>
      </c>
      <c r="F795" s="80">
        <v>8</v>
      </c>
      <c r="G795" s="79" t="s">
        <v>1030</v>
      </c>
      <c r="H795" s="80">
        <v>536</v>
      </c>
      <c r="I795" s="80">
        <v>1</v>
      </c>
      <c r="J795" s="80">
        <v>1</v>
      </c>
      <c r="K795" s="80">
        <v>1</v>
      </c>
      <c r="L795" s="80">
        <v>6</v>
      </c>
      <c r="M795" s="79" t="s">
        <v>1470</v>
      </c>
      <c r="N795" s="79" t="s">
        <v>1614</v>
      </c>
      <c r="O795" s="80">
        <v>9</v>
      </c>
      <c r="P795" s="80">
        <v>901</v>
      </c>
      <c r="Q795" s="80">
        <v>1994</v>
      </c>
      <c r="R795" s="79" t="s">
        <v>70</v>
      </c>
    </row>
    <row r="796" spans="1:18" ht="40.5">
      <c r="A796" s="79" t="s">
        <v>20</v>
      </c>
      <c r="B796" s="79" t="s">
        <v>29</v>
      </c>
      <c r="C796" s="79" t="s">
        <v>6</v>
      </c>
      <c r="D796" s="36" t="str">
        <f t="shared" si="12"/>
        <v>Public</v>
      </c>
      <c r="E796" s="80">
        <v>9</v>
      </c>
      <c r="F796" s="80">
        <v>9</v>
      </c>
      <c r="G796" s="79" t="s">
        <v>1031</v>
      </c>
      <c r="H796" s="80">
        <v>400</v>
      </c>
      <c r="I796" s="80">
        <v>1</v>
      </c>
      <c r="J796" s="80">
        <v>1</v>
      </c>
      <c r="K796" s="80">
        <v>1</v>
      </c>
      <c r="L796" s="80">
        <v>6</v>
      </c>
      <c r="M796" s="79" t="s">
        <v>1470</v>
      </c>
      <c r="N796" s="79" t="s">
        <v>1612</v>
      </c>
      <c r="O796" s="80">
        <v>9</v>
      </c>
      <c r="P796" s="80">
        <v>901</v>
      </c>
      <c r="Q796" s="80">
        <v>2002</v>
      </c>
      <c r="R796" s="79" t="s">
        <v>70</v>
      </c>
    </row>
    <row r="797" spans="1:18" ht="27">
      <c r="A797" s="79" t="s">
        <v>20</v>
      </c>
      <c r="B797" s="79" t="s">
        <v>29</v>
      </c>
      <c r="C797" s="79" t="s">
        <v>6</v>
      </c>
      <c r="D797" s="36" t="str">
        <f t="shared" si="12"/>
        <v>Public</v>
      </c>
      <c r="E797" s="80">
        <v>10</v>
      </c>
      <c r="F797" s="80">
        <v>10</v>
      </c>
      <c r="G797" s="79" t="s">
        <v>1032</v>
      </c>
      <c r="H797" s="80">
        <v>112</v>
      </c>
      <c r="I797" s="80">
        <v>1</v>
      </c>
      <c r="J797" s="80">
        <v>1</v>
      </c>
      <c r="K797" s="80">
        <v>1</v>
      </c>
      <c r="L797" s="80">
        <v>6</v>
      </c>
      <c r="M797" s="79" t="s">
        <v>1470</v>
      </c>
      <c r="N797" s="79" t="s">
        <v>1610</v>
      </c>
      <c r="O797" s="80">
        <v>9</v>
      </c>
      <c r="P797" s="80">
        <v>901</v>
      </c>
      <c r="Q797" s="80">
        <v>1995</v>
      </c>
      <c r="R797" s="79" t="s">
        <v>70</v>
      </c>
    </row>
    <row r="798" spans="1:18" ht="27">
      <c r="A798" s="79" t="s">
        <v>20</v>
      </c>
      <c r="B798" s="79" t="s">
        <v>29</v>
      </c>
      <c r="C798" s="79" t="s">
        <v>6</v>
      </c>
      <c r="D798" s="36" t="str">
        <f t="shared" si="12"/>
        <v>Public</v>
      </c>
      <c r="E798" s="80">
        <v>18</v>
      </c>
      <c r="F798" s="80">
        <v>18</v>
      </c>
      <c r="G798" s="79" t="s">
        <v>1034</v>
      </c>
      <c r="H798" s="80">
        <v>573</v>
      </c>
      <c r="I798" s="80">
        <v>1</v>
      </c>
      <c r="J798" s="80">
        <v>1</v>
      </c>
      <c r="K798" s="80">
        <v>1</v>
      </c>
      <c r="L798" s="80">
        <v>6</v>
      </c>
      <c r="M798" s="79" t="s">
        <v>1470</v>
      </c>
      <c r="N798" s="79" t="s">
        <v>1614</v>
      </c>
      <c r="O798" s="80">
        <v>9</v>
      </c>
      <c r="P798" s="80">
        <v>901</v>
      </c>
      <c r="Q798" s="80">
        <v>2004</v>
      </c>
      <c r="R798" s="79" t="s">
        <v>70</v>
      </c>
    </row>
    <row r="799" spans="1:18" ht="40.5">
      <c r="A799" s="79" t="s">
        <v>20</v>
      </c>
      <c r="B799" s="79" t="s">
        <v>29</v>
      </c>
      <c r="C799" s="79" t="s">
        <v>6</v>
      </c>
      <c r="D799" s="36" t="str">
        <f t="shared" si="12"/>
        <v>Public</v>
      </c>
      <c r="E799" s="80">
        <v>20</v>
      </c>
      <c r="F799" s="80">
        <v>20</v>
      </c>
      <c r="G799" s="79" t="s">
        <v>1035</v>
      </c>
      <c r="H799" s="80">
        <v>406</v>
      </c>
      <c r="I799" s="80">
        <v>1</v>
      </c>
      <c r="J799" s="80">
        <v>1</v>
      </c>
      <c r="K799" s="80">
        <v>1</v>
      </c>
      <c r="L799" s="80">
        <v>6</v>
      </c>
      <c r="M799" s="79" t="s">
        <v>1470</v>
      </c>
      <c r="N799" s="79" t="s">
        <v>1614</v>
      </c>
      <c r="O799" s="80">
        <v>9</v>
      </c>
      <c r="P799" s="80">
        <v>902</v>
      </c>
      <c r="Q799" s="80">
        <v>1983</v>
      </c>
      <c r="R799" s="79" t="s">
        <v>70</v>
      </c>
    </row>
    <row r="800" spans="1:18" ht="27">
      <c r="A800" s="79" t="s">
        <v>20</v>
      </c>
      <c r="B800" s="79" t="s">
        <v>29</v>
      </c>
      <c r="C800" s="79" t="s">
        <v>6</v>
      </c>
      <c r="D800" s="36" t="str">
        <f t="shared" si="12"/>
        <v>Public</v>
      </c>
      <c r="E800" s="80">
        <v>21</v>
      </c>
      <c r="F800" s="80">
        <v>21</v>
      </c>
      <c r="G800" s="79" t="s">
        <v>1036</v>
      </c>
      <c r="H800" s="80">
        <v>477</v>
      </c>
      <c r="I800" s="80">
        <v>1</v>
      </c>
      <c r="J800" s="80">
        <v>1</v>
      </c>
      <c r="K800" s="80">
        <v>1</v>
      </c>
      <c r="L800" s="80">
        <v>6</v>
      </c>
      <c r="M800" s="79" t="s">
        <v>1470</v>
      </c>
      <c r="N800" s="79" t="s">
        <v>1614</v>
      </c>
      <c r="O800" s="80">
        <v>9</v>
      </c>
      <c r="P800" s="80">
        <v>902</v>
      </c>
      <c r="Q800" s="80">
        <v>1985</v>
      </c>
      <c r="R800" s="79" t="s">
        <v>70</v>
      </c>
    </row>
    <row r="801" spans="1:18" ht="40.5">
      <c r="A801" s="79" t="s">
        <v>20</v>
      </c>
      <c r="B801" s="79" t="s">
        <v>29</v>
      </c>
      <c r="C801" s="79" t="s">
        <v>6</v>
      </c>
      <c r="D801" s="36" t="str">
        <f t="shared" si="12"/>
        <v>Public</v>
      </c>
      <c r="E801" s="80">
        <v>22</v>
      </c>
      <c r="F801" s="80">
        <v>22</v>
      </c>
      <c r="G801" s="79" t="s">
        <v>1037</v>
      </c>
      <c r="H801" s="80">
        <v>350</v>
      </c>
      <c r="I801" s="80">
        <v>1</v>
      </c>
      <c r="J801" s="80">
        <v>1</v>
      </c>
      <c r="K801" s="80">
        <v>1</v>
      </c>
      <c r="L801" s="80">
        <v>6</v>
      </c>
      <c r="M801" s="79" t="s">
        <v>1470</v>
      </c>
      <c r="N801" s="79" t="s">
        <v>1614</v>
      </c>
      <c r="O801" s="80">
        <v>9</v>
      </c>
      <c r="P801" s="80">
        <v>902</v>
      </c>
      <c r="Q801" s="80">
        <v>1982</v>
      </c>
      <c r="R801" s="79" t="s">
        <v>70</v>
      </c>
    </row>
    <row r="802" spans="1:18" ht="27">
      <c r="A802" s="79" t="s">
        <v>20</v>
      </c>
      <c r="B802" s="79" t="s">
        <v>29</v>
      </c>
      <c r="C802" s="79" t="s">
        <v>6</v>
      </c>
      <c r="D802" s="36" t="str">
        <f t="shared" si="12"/>
        <v>Public</v>
      </c>
      <c r="E802" s="80">
        <v>23</v>
      </c>
      <c r="F802" s="80">
        <v>23</v>
      </c>
      <c r="G802" s="79" t="s">
        <v>1038</v>
      </c>
      <c r="H802" s="80">
        <v>286</v>
      </c>
      <c r="I802" s="80">
        <v>1</v>
      </c>
      <c r="J802" s="80">
        <v>1</v>
      </c>
      <c r="K802" s="80">
        <v>1</v>
      </c>
      <c r="L802" s="80">
        <v>6</v>
      </c>
      <c r="M802" s="79" t="s">
        <v>1470</v>
      </c>
      <c r="N802" s="79" t="s">
        <v>1615</v>
      </c>
      <c r="O802" s="80">
        <v>9</v>
      </c>
      <c r="P802" s="80">
        <v>902</v>
      </c>
      <c r="Q802" s="80">
        <v>1997</v>
      </c>
      <c r="R802" s="79" t="s">
        <v>70</v>
      </c>
    </row>
    <row r="803" spans="1:18" ht="40.5">
      <c r="A803" s="79" t="s">
        <v>20</v>
      </c>
      <c r="B803" s="79" t="s">
        <v>29</v>
      </c>
      <c r="C803" s="79" t="s">
        <v>6</v>
      </c>
      <c r="D803" s="36" t="str">
        <f t="shared" si="12"/>
        <v>Public</v>
      </c>
      <c r="E803" s="80">
        <v>24</v>
      </c>
      <c r="F803" s="80">
        <v>24</v>
      </c>
      <c r="G803" s="79" t="s">
        <v>1039</v>
      </c>
      <c r="H803" s="80">
        <v>177</v>
      </c>
      <c r="I803" s="80">
        <v>1</v>
      </c>
      <c r="J803" s="80">
        <v>1</v>
      </c>
      <c r="K803" s="80">
        <v>1</v>
      </c>
      <c r="L803" s="80">
        <v>6</v>
      </c>
      <c r="M803" s="79" t="s">
        <v>1470</v>
      </c>
      <c r="N803" s="79" t="s">
        <v>1611</v>
      </c>
      <c r="O803" s="80">
        <v>9</v>
      </c>
      <c r="P803" s="80">
        <v>902</v>
      </c>
      <c r="Q803" s="80">
        <v>1986</v>
      </c>
      <c r="R803" s="79" t="s">
        <v>70</v>
      </c>
    </row>
    <row r="804" spans="1:18" ht="27">
      <c r="A804" s="79" t="s">
        <v>20</v>
      </c>
      <c r="B804" s="79" t="s">
        <v>29</v>
      </c>
      <c r="C804" s="79" t="s">
        <v>6</v>
      </c>
      <c r="D804" s="36" t="str">
        <f t="shared" si="12"/>
        <v>Public</v>
      </c>
      <c r="E804" s="80">
        <v>25</v>
      </c>
      <c r="F804" s="80">
        <v>25</v>
      </c>
      <c r="G804" s="79" t="s">
        <v>1040</v>
      </c>
      <c r="H804" s="80">
        <v>349</v>
      </c>
      <c r="I804" s="80">
        <v>1</v>
      </c>
      <c r="J804" s="80">
        <v>1</v>
      </c>
      <c r="K804" s="80">
        <v>1</v>
      </c>
      <c r="L804" s="80">
        <v>6</v>
      </c>
      <c r="M804" s="79" t="s">
        <v>1470</v>
      </c>
      <c r="N804" s="79" t="s">
        <v>1614</v>
      </c>
      <c r="O804" s="80">
        <v>9</v>
      </c>
      <c r="P804" s="80">
        <v>902</v>
      </c>
      <c r="Q804" s="80">
        <v>1985</v>
      </c>
      <c r="R804" s="79" t="s">
        <v>70</v>
      </c>
    </row>
    <row r="805" spans="1:18" ht="27">
      <c r="A805" s="79" t="s">
        <v>20</v>
      </c>
      <c r="B805" s="79" t="s">
        <v>29</v>
      </c>
      <c r="C805" s="79" t="s">
        <v>6</v>
      </c>
      <c r="D805" s="36" t="str">
        <f t="shared" si="12"/>
        <v>Public</v>
      </c>
      <c r="E805" s="80">
        <v>26</v>
      </c>
      <c r="F805" s="80">
        <v>26</v>
      </c>
      <c r="G805" s="79" t="s">
        <v>1041</v>
      </c>
      <c r="H805" s="80">
        <v>184</v>
      </c>
      <c r="I805" s="80">
        <v>1</v>
      </c>
      <c r="J805" s="80">
        <v>1</v>
      </c>
      <c r="K805" s="80">
        <v>1</v>
      </c>
      <c r="L805" s="80">
        <v>6</v>
      </c>
      <c r="M805" s="79" t="s">
        <v>1470</v>
      </c>
      <c r="N805" s="79" t="s">
        <v>1611</v>
      </c>
      <c r="O805" s="80">
        <v>9</v>
      </c>
      <c r="P805" s="80">
        <v>902</v>
      </c>
      <c r="Q805" s="80">
        <v>1984</v>
      </c>
      <c r="R805" s="79" t="s">
        <v>70</v>
      </c>
    </row>
    <row r="806" spans="1:18" ht="40.5">
      <c r="A806" s="79" t="s">
        <v>20</v>
      </c>
      <c r="B806" s="79" t="s">
        <v>29</v>
      </c>
      <c r="C806" s="79" t="s">
        <v>6</v>
      </c>
      <c r="D806" s="36" t="str">
        <f t="shared" si="12"/>
        <v>Public</v>
      </c>
      <c r="E806" s="80">
        <v>28</v>
      </c>
      <c r="F806" s="80">
        <v>28</v>
      </c>
      <c r="G806" s="79" t="s">
        <v>1043</v>
      </c>
      <c r="H806" s="80">
        <v>437</v>
      </c>
      <c r="I806" s="80">
        <v>1</v>
      </c>
      <c r="J806" s="80">
        <v>1</v>
      </c>
      <c r="K806" s="80">
        <v>1</v>
      </c>
      <c r="L806" s="80">
        <v>6</v>
      </c>
      <c r="M806" s="79" t="s">
        <v>1470</v>
      </c>
      <c r="N806" s="79" t="s">
        <v>1612</v>
      </c>
      <c r="O806" s="80">
        <v>9</v>
      </c>
      <c r="P806" s="80">
        <v>902</v>
      </c>
      <c r="Q806" s="80">
        <v>1983</v>
      </c>
      <c r="R806" s="79" t="s">
        <v>70</v>
      </c>
    </row>
    <row r="807" spans="1:18" ht="27">
      <c r="A807" s="79" t="s">
        <v>20</v>
      </c>
      <c r="B807" s="79" t="s">
        <v>29</v>
      </c>
      <c r="C807" s="79" t="s">
        <v>6</v>
      </c>
      <c r="D807" s="36" t="str">
        <f t="shared" si="12"/>
        <v>Public</v>
      </c>
      <c r="E807" s="80">
        <v>29</v>
      </c>
      <c r="F807" s="80">
        <v>29</v>
      </c>
      <c r="G807" s="79" t="s">
        <v>1044</v>
      </c>
      <c r="H807" s="80">
        <v>314</v>
      </c>
      <c r="I807" s="80">
        <v>1</v>
      </c>
      <c r="J807" s="80">
        <v>1</v>
      </c>
      <c r="K807" s="80">
        <v>1</v>
      </c>
      <c r="L807" s="80">
        <v>6</v>
      </c>
      <c r="M807" s="79" t="s">
        <v>1470</v>
      </c>
      <c r="N807" s="79" t="s">
        <v>1611</v>
      </c>
      <c r="O807" s="80">
        <v>9</v>
      </c>
      <c r="P807" s="80">
        <v>902</v>
      </c>
      <c r="Q807" s="80">
        <v>2000</v>
      </c>
      <c r="R807" s="79" t="s">
        <v>70</v>
      </c>
    </row>
    <row r="808" spans="1:18" ht="27">
      <c r="A808" s="79" t="s">
        <v>20</v>
      </c>
      <c r="B808" s="79" t="s">
        <v>29</v>
      </c>
      <c r="C808" s="79" t="s">
        <v>6</v>
      </c>
      <c r="D808" s="36" t="str">
        <f t="shared" si="12"/>
        <v>Public</v>
      </c>
      <c r="E808" s="80">
        <v>30</v>
      </c>
      <c r="F808" s="80">
        <v>30</v>
      </c>
      <c r="G808" s="79" t="s">
        <v>1045</v>
      </c>
      <c r="H808" s="80">
        <v>212</v>
      </c>
      <c r="I808" s="80">
        <v>1</v>
      </c>
      <c r="J808" s="80">
        <v>1</v>
      </c>
      <c r="K808" s="80">
        <v>1</v>
      </c>
      <c r="L808" s="80">
        <v>6</v>
      </c>
      <c r="M808" s="79" t="s">
        <v>1470</v>
      </c>
      <c r="N808" s="79" t="s">
        <v>1611</v>
      </c>
      <c r="O808" s="80">
        <v>9</v>
      </c>
      <c r="P808" s="80">
        <v>902</v>
      </c>
      <c r="Q808" s="80">
        <v>1984</v>
      </c>
      <c r="R808" s="79" t="s">
        <v>70</v>
      </c>
    </row>
    <row r="809" spans="1:18" ht="40.5">
      <c r="A809" s="79" t="s">
        <v>20</v>
      </c>
      <c r="B809" s="79" t="s">
        <v>29</v>
      </c>
      <c r="C809" s="79" t="s">
        <v>6</v>
      </c>
      <c r="D809" s="36" t="str">
        <f t="shared" si="12"/>
        <v>Public</v>
      </c>
      <c r="E809" s="80">
        <v>31</v>
      </c>
      <c r="F809" s="80">
        <v>31</v>
      </c>
      <c r="G809" s="79" t="s">
        <v>1046</v>
      </c>
      <c r="H809" s="80">
        <v>411</v>
      </c>
      <c r="I809" s="80">
        <v>1</v>
      </c>
      <c r="J809" s="80">
        <v>1</v>
      </c>
      <c r="K809" s="80">
        <v>1</v>
      </c>
      <c r="L809" s="80">
        <v>6</v>
      </c>
      <c r="M809" s="79" t="s">
        <v>1470</v>
      </c>
      <c r="N809" s="79" t="s">
        <v>1614</v>
      </c>
      <c r="O809" s="80">
        <v>9</v>
      </c>
      <c r="P809" s="80">
        <v>902</v>
      </c>
      <c r="Q809" s="80">
        <v>1980</v>
      </c>
      <c r="R809" s="79" t="s">
        <v>70</v>
      </c>
    </row>
    <row r="810" spans="1:18" ht="27">
      <c r="A810" s="79" t="s">
        <v>20</v>
      </c>
      <c r="B810" s="79" t="s">
        <v>29</v>
      </c>
      <c r="C810" s="79" t="s">
        <v>6</v>
      </c>
      <c r="D810" s="36" t="str">
        <f t="shared" si="12"/>
        <v>Public</v>
      </c>
      <c r="E810" s="80">
        <v>33</v>
      </c>
      <c r="F810" s="80">
        <v>33</v>
      </c>
      <c r="G810" s="79" t="s">
        <v>1048</v>
      </c>
      <c r="H810" s="80">
        <v>134</v>
      </c>
      <c r="I810" s="80">
        <v>1</v>
      </c>
      <c r="J810" s="80">
        <v>1</v>
      </c>
      <c r="K810" s="80">
        <v>1</v>
      </c>
      <c r="L810" s="80">
        <v>4</v>
      </c>
      <c r="M810" s="79" t="s">
        <v>1470</v>
      </c>
      <c r="N810" s="79" t="s">
        <v>1614</v>
      </c>
      <c r="O810" s="80">
        <v>9</v>
      </c>
      <c r="P810" s="80">
        <v>903</v>
      </c>
      <c r="Q810" s="80">
        <v>2000</v>
      </c>
      <c r="R810" s="79" t="s">
        <v>70</v>
      </c>
    </row>
    <row r="811" spans="1:18" ht="40.5">
      <c r="A811" s="79" t="s">
        <v>20</v>
      </c>
      <c r="B811" s="79" t="s">
        <v>29</v>
      </c>
      <c r="C811" s="79" t="s">
        <v>6</v>
      </c>
      <c r="D811" s="36" t="str">
        <f t="shared" si="12"/>
        <v>Public</v>
      </c>
      <c r="E811" s="80">
        <v>34</v>
      </c>
      <c r="F811" s="80">
        <v>34</v>
      </c>
      <c r="G811" s="79" t="s">
        <v>1049</v>
      </c>
      <c r="H811" s="80">
        <v>577</v>
      </c>
      <c r="I811" s="80">
        <v>1</v>
      </c>
      <c r="J811" s="80">
        <v>1</v>
      </c>
      <c r="K811" s="80">
        <v>1</v>
      </c>
      <c r="L811" s="80">
        <v>6</v>
      </c>
      <c r="M811" s="79" t="s">
        <v>1470</v>
      </c>
      <c r="N811" s="79" t="s">
        <v>1616</v>
      </c>
      <c r="O811" s="80">
        <v>9</v>
      </c>
      <c r="P811" s="80">
        <v>903</v>
      </c>
      <c r="Q811" s="80">
        <v>1974</v>
      </c>
      <c r="R811" s="79" t="s">
        <v>70</v>
      </c>
    </row>
    <row r="812" spans="1:18" ht="27">
      <c r="A812" s="79" t="s">
        <v>20</v>
      </c>
      <c r="B812" s="79" t="s">
        <v>29</v>
      </c>
      <c r="C812" s="79" t="s">
        <v>6</v>
      </c>
      <c r="D812" s="36" t="str">
        <f t="shared" si="12"/>
        <v>Public</v>
      </c>
      <c r="E812" s="80">
        <v>35</v>
      </c>
      <c r="F812" s="80">
        <v>35</v>
      </c>
      <c r="G812" s="79" t="s">
        <v>1050</v>
      </c>
      <c r="H812" s="80">
        <v>207</v>
      </c>
      <c r="I812" s="80">
        <v>1</v>
      </c>
      <c r="J812" s="80">
        <v>1</v>
      </c>
      <c r="K812" s="80">
        <v>1</v>
      </c>
      <c r="L812" s="80">
        <v>6</v>
      </c>
      <c r="M812" s="79" t="s">
        <v>1470</v>
      </c>
      <c r="N812" s="79" t="s">
        <v>1616</v>
      </c>
      <c r="O812" s="80">
        <v>9</v>
      </c>
      <c r="P812" s="80">
        <v>903</v>
      </c>
      <c r="Q812" s="80">
        <v>1969</v>
      </c>
      <c r="R812" s="79" t="s">
        <v>70</v>
      </c>
    </row>
    <row r="813" spans="1:18" ht="27">
      <c r="A813" s="79" t="s">
        <v>20</v>
      </c>
      <c r="B813" s="79" t="s">
        <v>29</v>
      </c>
      <c r="C813" s="79" t="s">
        <v>6</v>
      </c>
      <c r="D813" s="36" t="str">
        <f t="shared" si="12"/>
        <v>Public</v>
      </c>
      <c r="E813" s="80">
        <v>36</v>
      </c>
      <c r="F813" s="80">
        <v>36</v>
      </c>
      <c r="G813" s="79" t="s">
        <v>1051</v>
      </c>
      <c r="H813" s="80">
        <v>252</v>
      </c>
      <c r="I813" s="80">
        <v>1</v>
      </c>
      <c r="J813" s="80">
        <v>1</v>
      </c>
      <c r="K813" s="80">
        <v>1</v>
      </c>
      <c r="L813" s="80">
        <v>6</v>
      </c>
      <c r="M813" s="79" t="s">
        <v>1470</v>
      </c>
      <c r="N813" s="79" t="s">
        <v>1616</v>
      </c>
      <c r="O813" s="80">
        <v>9</v>
      </c>
      <c r="P813" s="80">
        <v>903</v>
      </c>
      <c r="Q813" s="80">
        <v>1982</v>
      </c>
      <c r="R813" s="79" t="s">
        <v>70</v>
      </c>
    </row>
    <row r="814" spans="1:18" ht="27">
      <c r="A814" s="79" t="s">
        <v>20</v>
      </c>
      <c r="B814" s="79" t="s">
        <v>29</v>
      </c>
      <c r="C814" s="79" t="s">
        <v>6</v>
      </c>
      <c r="D814" s="36" t="str">
        <f t="shared" si="12"/>
        <v>Public</v>
      </c>
      <c r="E814" s="80">
        <v>37</v>
      </c>
      <c r="F814" s="80">
        <v>37</v>
      </c>
      <c r="G814" s="79" t="s">
        <v>1052</v>
      </c>
      <c r="H814" s="80">
        <v>276</v>
      </c>
      <c r="I814" s="80">
        <v>1</v>
      </c>
      <c r="J814" s="80">
        <v>1</v>
      </c>
      <c r="K814" s="80">
        <v>1</v>
      </c>
      <c r="L814" s="80">
        <v>6</v>
      </c>
      <c r="M814" s="79" t="s">
        <v>1470</v>
      </c>
      <c r="N814" s="79" t="s">
        <v>1615</v>
      </c>
      <c r="O814" s="80">
        <v>9</v>
      </c>
      <c r="P814" s="80">
        <v>903</v>
      </c>
      <c r="Q814" s="80">
        <v>2003</v>
      </c>
      <c r="R814" s="79" t="s">
        <v>70</v>
      </c>
    </row>
    <row r="815" spans="1:18" ht="27">
      <c r="A815" s="79" t="s">
        <v>20</v>
      </c>
      <c r="B815" s="79" t="s">
        <v>29</v>
      </c>
      <c r="C815" s="79" t="s">
        <v>6</v>
      </c>
      <c r="D815" s="36" t="str">
        <f t="shared" si="12"/>
        <v>Public</v>
      </c>
      <c r="E815" s="80">
        <v>40</v>
      </c>
      <c r="F815" s="80">
        <v>40</v>
      </c>
      <c r="G815" s="79" t="s">
        <v>1053</v>
      </c>
      <c r="H815" s="80">
        <v>329</v>
      </c>
      <c r="I815" s="80">
        <v>1</v>
      </c>
      <c r="J815" s="80">
        <v>1</v>
      </c>
      <c r="K815" s="80">
        <v>1</v>
      </c>
      <c r="L815" s="80">
        <v>6</v>
      </c>
      <c r="M815" s="79" t="s">
        <v>1470</v>
      </c>
      <c r="N815" s="79" t="s">
        <v>1615</v>
      </c>
      <c r="O815" s="80">
        <v>9</v>
      </c>
      <c r="P815" s="80">
        <v>903</v>
      </c>
      <c r="Q815" s="80">
        <v>1982</v>
      </c>
      <c r="R815" s="79" t="s">
        <v>70</v>
      </c>
    </row>
    <row r="816" spans="1:18" ht="27">
      <c r="A816" s="79" t="s">
        <v>20</v>
      </c>
      <c r="B816" s="79" t="s">
        <v>29</v>
      </c>
      <c r="C816" s="79" t="s">
        <v>6</v>
      </c>
      <c r="D816" s="36" t="str">
        <f t="shared" si="12"/>
        <v>Public</v>
      </c>
      <c r="E816" s="80">
        <v>308</v>
      </c>
      <c r="F816" s="80">
        <v>308</v>
      </c>
      <c r="G816" s="79" t="s">
        <v>1054</v>
      </c>
      <c r="H816" s="80">
        <v>157</v>
      </c>
      <c r="I816" s="80">
        <v>1</v>
      </c>
      <c r="J816" s="80">
        <v>1</v>
      </c>
      <c r="K816" s="80">
        <v>1</v>
      </c>
      <c r="L816" s="80">
        <v>5</v>
      </c>
      <c r="M816" s="79" t="s">
        <v>1470</v>
      </c>
      <c r="N816" s="79" t="s">
        <v>1610</v>
      </c>
      <c r="O816" s="80">
        <v>9</v>
      </c>
      <c r="P816" s="80">
        <v>901</v>
      </c>
      <c r="Q816" s="80">
        <v>2006</v>
      </c>
      <c r="R816" s="79" t="s">
        <v>70</v>
      </c>
    </row>
    <row r="817" spans="1:18" ht="27">
      <c r="A817" s="79" t="s">
        <v>20</v>
      </c>
      <c r="B817" s="79" t="s">
        <v>29</v>
      </c>
      <c r="C817" s="79" t="s">
        <v>6</v>
      </c>
      <c r="D817" s="36" t="str">
        <f t="shared" si="12"/>
        <v>Public</v>
      </c>
      <c r="E817" s="80">
        <v>723</v>
      </c>
      <c r="F817" s="80">
        <v>723</v>
      </c>
      <c r="G817" s="79" t="s">
        <v>1057</v>
      </c>
      <c r="H817" s="80">
        <v>58</v>
      </c>
      <c r="I817" s="80">
        <v>1</v>
      </c>
      <c r="J817" s="80">
        <v>1</v>
      </c>
      <c r="K817" s="80">
        <v>1</v>
      </c>
      <c r="L817" s="80">
        <v>4</v>
      </c>
      <c r="M817" s="79" t="s">
        <v>1470</v>
      </c>
      <c r="N817" s="79" t="s">
        <v>1615</v>
      </c>
      <c r="O817" s="80">
        <v>9</v>
      </c>
      <c r="P817" s="80">
        <v>903</v>
      </c>
      <c r="Q817" s="80">
        <v>2008</v>
      </c>
      <c r="R817" s="79" t="s">
        <v>70</v>
      </c>
    </row>
    <row r="818" spans="1:18" ht="27">
      <c r="A818" s="79" t="s">
        <v>20</v>
      </c>
      <c r="B818" s="79" t="s">
        <v>29</v>
      </c>
      <c r="C818" s="79" t="s">
        <v>6</v>
      </c>
      <c r="D818" s="36" t="str">
        <f t="shared" si="12"/>
        <v>Public</v>
      </c>
      <c r="E818" s="80">
        <v>815</v>
      </c>
      <c r="F818" s="80">
        <v>815</v>
      </c>
      <c r="G818" s="79" t="s">
        <v>1058</v>
      </c>
      <c r="H818" s="80">
        <v>187</v>
      </c>
      <c r="I818" s="80">
        <v>1</v>
      </c>
      <c r="J818" s="80">
        <v>1</v>
      </c>
      <c r="K818" s="80">
        <v>1</v>
      </c>
      <c r="L818" s="80">
        <v>6</v>
      </c>
      <c r="M818" s="79" t="s">
        <v>1470</v>
      </c>
      <c r="N818" s="79" t="s">
        <v>1616</v>
      </c>
      <c r="O818" s="80">
        <v>9</v>
      </c>
      <c r="P818" s="80">
        <v>903</v>
      </c>
      <c r="Q818" s="80">
        <v>1982</v>
      </c>
      <c r="R818" s="79" t="s">
        <v>70</v>
      </c>
    </row>
    <row r="819" spans="1:18" ht="27">
      <c r="A819" s="79" t="s">
        <v>20</v>
      </c>
      <c r="B819" s="79" t="s">
        <v>29</v>
      </c>
      <c r="C819" s="79" t="s">
        <v>6</v>
      </c>
      <c r="D819" s="36" t="str">
        <f t="shared" si="12"/>
        <v>Public</v>
      </c>
      <c r="E819" s="80">
        <v>819</v>
      </c>
      <c r="F819" s="80">
        <v>819</v>
      </c>
      <c r="G819" s="79" t="s">
        <v>1059</v>
      </c>
      <c r="H819" s="80">
        <v>72</v>
      </c>
      <c r="I819" s="80">
        <v>1</v>
      </c>
      <c r="J819" s="80">
        <v>1</v>
      </c>
      <c r="K819" s="80">
        <v>1</v>
      </c>
      <c r="L819" s="80">
        <v>5</v>
      </c>
      <c r="M819" s="79" t="s">
        <v>1470</v>
      </c>
      <c r="N819" s="79" t="s">
        <v>1615</v>
      </c>
      <c r="O819" s="80">
        <v>9</v>
      </c>
      <c r="P819" s="80">
        <v>903</v>
      </c>
      <c r="Q819" s="80">
        <v>1986</v>
      </c>
      <c r="R819" s="79" t="s">
        <v>70</v>
      </c>
    </row>
    <row r="820" spans="1:18" ht="27">
      <c r="A820" s="79" t="s">
        <v>20</v>
      </c>
      <c r="B820" s="79" t="s">
        <v>29</v>
      </c>
      <c r="C820" s="79" t="s">
        <v>6</v>
      </c>
      <c r="D820" s="36" t="str">
        <f t="shared" si="12"/>
        <v>Public</v>
      </c>
      <c r="E820" s="80">
        <v>820</v>
      </c>
      <c r="F820" s="80">
        <v>820</v>
      </c>
      <c r="G820" s="79" t="s">
        <v>1060</v>
      </c>
      <c r="H820" s="80">
        <v>332</v>
      </c>
      <c r="I820" s="80">
        <v>1</v>
      </c>
      <c r="J820" s="80">
        <v>1</v>
      </c>
      <c r="K820" s="80">
        <v>1</v>
      </c>
      <c r="L820" s="80">
        <v>6</v>
      </c>
      <c r="M820" s="79" t="s">
        <v>1470</v>
      </c>
      <c r="N820" s="79" t="s">
        <v>1616</v>
      </c>
      <c r="O820" s="80">
        <v>9</v>
      </c>
      <c r="P820" s="80">
        <v>903</v>
      </c>
      <c r="Q820" s="80">
        <v>1981</v>
      </c>
      <c r="R820" s="79" t="s">
        <v>70</v>
      </c>
    </row>
    <row r="821" spans="1:18" ht="40.5">
      <c r="A821" s="79" t="s">
        <v>20</v>
      </c>
      <c r="B821" s="79" t="s">
        <v>29</v>
      </c>
      <c r="C821" s="79" t="s">
        <v>6</v>
      </c>
      <c r="D821" s="36" t="str">
        <f t="shared" si="12"/>
        <v>Public</v>
      </c>
      <c r="E821" s="80">
        <v>822</v>
      </c>
      <c r="F821" s="80">
        <v>822</v>
      </c>
      <c r="G821" s="79" t="s">
        <v>1061</v>
      </c>
      <c r="H821" s="80">
        <v>249</v>
      </c>
      <c r="I821" s="80">
        <v>1</v>
      </c>
      <c r="J821" s="80">
        <v>1</v>
      </c>
      <c r="K821" s="80">
        <v>1</v>
      </c>
      <c r="L821" s="80">
        <v>6</v>
      </c>
      <c r="M821" s="79" t="s">
        <v>1470</v>
      </c>
      <c r="N821" s="79" t="s">
        <v>1615</v>
      </c>
      <c r="O821" s="80">
        <v>9</v>
      </c>
      <c r="P821" s="80">
        <v>903</v>
      </c>
      <c r="Q821" s="80">
        <v>2004</v>
      </c>
      <c r="R821" s="79" t="s">
        <v>70</v>
      </c>
    </row>
    <row r="822" spans="1:18" ht="27">
      <c r="A822" s="79" t="s">
        <v>20</v>
      </c>
      <c r="B822" s="79" t="s">
        <v>29</v>
      </c>
      <c r="C822" s="79" t="s">
        <v>6</v>
      </c>
      <c r="D822" s="36" t="str">
        <f t="shared" si="12"/>
        <v>Public</v>
      </c>
      <c r="E822" s="80">
        <v>1125</v>
      </c>
      <c r="F822" s="80">
        <v>1125</v>
      </c>
      <c r="G822" s="79" t="s">
        <v>1069</v>
      </c>
      <c r="H822" s="80">
        <v>62</v>
      </c>
      <c r="I822" s="80">
        <v>1</v>
      </c>
      <c r="J822" s="80">
        <v>1</v>
      </c>
      <c r="K822" s="80">
        <v>1</v>
      </c>
      <c r="L822" s="80">
        <v>4</v>
      </c>
      <c r="M822" s="79" t="s">
        <v>1470</v>
      </c>
      <c r="N822" s="79" t="s">
        <v>1611</v>
      </c>
      <c r="O822" s="80">
        <v>9</v>
      </c>
      <c r="P822" s="80">
        <v>902</v>
      </c>
      <c r="Q822" s="80">
        <v>1986</v>
      </c>
      <c r="R822" s="79" t="s">
        <v>70</v>
      </c>
    </row>
    <row r="823" spans="1:18" ht="27">
      <c r="A823" s="79" t="s">
        <v>20</v>
      </c>
      <c r="B823" s="79" t="s">
        <v>29</v>
      </c>
      <c r="C823" s="79" t="s">
        <v>6</v>
      </c>
      <c r="D823" s="36" t="str">
        <f t="shared" si="12"/>
        <v>Public</v>
      </c>
      <c r="E823" s="80">
        <v>1126</v>
      </c>
      <c r="F823" s="80">
        <v>1126</v>
      </c>
      <c r="G823" s="79" t="s">
        <v>1070</v>
      </c>
      <c r="H823" s="80">
        <v>190</v>
      </c>
      <c r="I823" s="80">
        <v>1</v>
      </c>
      <c r="J823" s="80">
        <v>1</v>
      </c>
      <c r="K823" s="80">
        <v>1</v>
      </c>
      <c r="L823" s="80">
        <v>4</v>
      </c>
      <c r="M823" s="79" t="s">
        <v>1470</v>
      </c>
      <c r="N823" s="79" t="s">
        <v>1612</v>
      </c>
      <c r="O823" s="80">
        <v>9</v>
      </c>
      <c r="P823" s="80">
        <v>901</v>
      </c>
      <c r="Q823" s="80">
        <v>2005</v>
      </c>
      <c r="R823" s="79" t="s">
        <v>70</v>
      </c>
    </row>
    <row r="824" spans="1:18" ht="27">
      <c r="A824" s="79" t="s">
        <v>20</v>
      </c>
      <c r="B824" s="79" t="s">
        <v>29</v>
      </c>
      <c r="C824" s="79" t="s">
        <v>6</v>
      </c>
      <c r="D824" s="36" t="str">
        <f t="shared" si="12"/>
        <v>Public</v>
      </c>
      <c r="E824" s="80">
        <v>1127</v>
      </c>
      <c r="F824" s="80">
        <v>1127</v>
      </c>
      <c r="G824" s="79" t="s">
        <v>1071</v>
      </c>
      <c r="H824" s="80">
        <v>157</v>
      </c>
      <c r="I824" s="80">
        <v>1</v>
      </c>
      <c r="J824" s="80">
        <v>1</v>
      </c>
      <c r="K824" s="80">
        <v>1</v>
      </c>
      <c r="L824" s="80">
        <v>5</v>
      </c>
      <c r="M824" s="79" t="s">
        <v>1470</v>
      </c>
      <c r="N824" s="79" t="s">
        <v>1612</v>
      </c>
      <c r="O824" s="80">
        <v>9</v>
      </c>
      <c r="P824" s="80">
        <v>901</v>
      </c>
      <c r="Q824" s="80">
        <v>2004</v>
      </c>
      <c r="R824" s="79" t="s">
        <v>70</v>
      </c>
    </row>
    <row r="825" spans="1:18" ht="27">
      <c r="A825" s="79" t="s">
        <v>20</v>
      </c>
      <c r="B825" s="79" t="s">
        <v>29</v>
      </c>
      <c r="C825" s="79" t="s">
        <v>6</v>
      </c>
      <c r="D825" s="36" t="str">
        <f t="shared" si="12"/>
        <v>Public</v>
      </c>
      <c r="E825" s="80">
        <v>1165</v>
      </c>
      <c r="F825" s="80">
        <v>1166</v>
      </c>
      <c r="G825" s="79" t="s">
        <v>1072</v>
      </c>
      <c r="H825" s="80">
        <v>94</v>
      </c>
      <c r="I825" s="80">
        <v>1</v>
      </c>
      <c r="J825" s="80">
        <v>1</v>
      </c>
      <c r="K825" s="80">
        <v>1</v>
      </c>
      <c r="L825" s="80">
        <v>3</v>
      </c>
      <c r="M825" s="79" t="s">
        <v>1470</v>
      </c>
      <c r="N825" s="79" t="s">
        <v>1616</v>
      </c>
      <c r="O825" s="80">
        <v>9</v>
      </c>
      <c r="P825" s="80">
        <v>903</v>
      </c>
      <c r="Q825" s="80">
        <v>2009</v>
      </c>
      <c r="R825" s="79" t="s">
        <v>70</v>
      </c>
    </row>
    <row r="826" spans="1:18" ht="27">
      <c r="A826" s="79" t="s">
        <v>20</v>
      </c>
      <c r="B826" s="79" t="s">
        <v>29</v>
      </c>
      <c r="C826" s="79" t="s">
        <v>6</v>
      </c>
      <c r="D826" s="36" t="str">
        <f t="shared" si="12"/>
        <v>Public</v>
      </c>
      <c r="E826" s="80">
        <v>1167</v>
      </c>
      <c r="F826" s="80">
        <v>1168</v>
      </c>
      <c r="G826" s="79" t="s">
        <v>1074</v>
      </c>
      <c r="H826" s="80">
        <v>150</v>
      </c>
      <c r="I826" s="80">
        <v>1</v>
      </c>
      <c r="J826" s="80">
        <v>1</v>
      </c>
      <c r="K826" s="80">
        <v>1</v>
      </c>
      <c r="L826" s="80">
        <v>4</v>
      </c>
      <c r="M826" s="79" t="s">
        <v>1470</v>
      </c>
      <c r="N826" s="79" t="s">
        <v>1611</v>
      </c>
      <c r="O826" s="80">
        <v>9</v>
      </c>
      <c r="P826" s="80">
        <v>902</v>
      </c>
      <c r="Q826" s="80">
        <v>2010</v>
      </c>
      <c r="R826" s="79" t="s">
        <v>70</v>
      </c>
    </row>
    <row r="827" spans="1:18" ht="27">
      <c r="A827" s="79" t="s">
        <v>20</v>
      </c>
      <c r="B827" s="79" t="s">
        <v>29</v>
      </c>
      <c r="C827" s="79" t="s">
        <v>6</v>
      </c>
      <c r="D827" s="36" t="str">
        <f t="shared" si="12"/>
        <v>Public</v>
      </c>
      <c r="E827" s="80">
        <v>1168</v>
      </c>
      <c r="F827" s="80">
        <v>1169</v>
      </c>
      <c r="G827" s="79" t="s">
        <v>1075</v>
      </c>
      <c r="H827" s="80">
        <v>109</v>
      </c>
      <c r="I827" s="80">
        <v>1</v>
      </c>
      <c r="J827" s="80">
        <v>1</v>
      </c>
      <c r="K827" s="80">
        <v>1</v>
      </c>
      <c r="L827" s="80">
        <v>4</v>
      </c>
      <c r="M827" s="79" t="s">
        <v>1470</v>
      </c>
      <c r="N827" s="79" t="s">
        <v>1615</v>
      </c>
      <c r="O827" s="80">
        <v>9</v>
      </c>
      <c r="P827" s="80">
        <v>903</v>
      </c>
      <c r="Q827" s="80">
        <v>2010</v>
      </c>
      <c r="R827" s="79" t="s">
        <v>70</v>
      </c>
    </row>
    <row r="828" spans="1:18" ht="40.5">
      <c r="A828" s="79" t="s">
        <v>20</v>
      </c>
      <c r="B828" s="79" t="s">
        <v>29</v>
      </c>
      <c r="C828" s="79" t="s">
        <v>6</v>
      </c>
      <c r="D828" s="36" t="str">
        <f t="shared" si="12"/>
        <v>Public</v>
      </c>
      <c r="E828" s="80">
        <v>1169</v>
      </c>
      <c r="F828" s="80">
        <v>1170</v>
      </c>
      <c r="G828" s="79" t="s">
        <v>1076</v>
      </c>
      <c r="H828" s="80">
        <v>125</v>
      </c>
      <c r="I828" s="80">
        <v>1</v>
      </c>
      <c r="J828" s="80">
        <v>1</v>
      </c>
      <c r="K828" s="80">
        <v>1</v>
      </c>
      <c r="L828" s="80">
        <v>5</v>
      </c>
      <c r="M828" s="79" t="s">
        <v>1470</v>
      </c>
      <c r="N828" s="79" t="s">
        <v>1614</v>
      </c>
      <c r="O828" s="80">
        <v>9</v>
      </c>
      <c r="P828" s="80">
        <v>901</v>
      </c>
      <c r="Q828" s="80">
        <v>2010</v>
      </c>
      <c r="R828" s="79" t="s">
        <v>70</v>
      </c>
    </row>
    <row r="829" spans="1:18" ht="27">
      <c r="A829" s="79" t="s">
        <v>20</v>
      </c>
      <c r="B829" s="79" t="s">
        <v>29</v>
      </c>
      <c r="C829" s="79" t="s">
        <v>6</v>
      </c>
      <c r="D829" s="36" t="str">
        <f t="shared" si="12"/>
        <v>Public</v>
      </c>
      <c r="E829" s="80">
        <v>1245</v>
      </c>
      <c r="F829" s="80">
        <v>1246</v>
      </c>
      <c r="G829" s="79" t="s">
        <v>1077</v>
      </c>
      <c r="H829" s="80">
        <v>78</v>
      </c>
      <c r="I829" s="80">
        <v>1</v>
      </c>
      <c r="J829" s="80">
        <v>1</v>
      </c>
      <c r="K829" s="80">
        <v>1</v>
      </c>
      <c r="L829" s="80">
        <v>4</v>
      </c>
      <c r="M829" s="79" t="s">
        <v>1470</v>
      </c>
      <c r="N829" s="79" t="s">
        <v>1613</v>
      </c>
      <c r="O829" s="80">
        <v>9</v>
      </c>
      <c r="P829" s="80">
        <v>901</v>
      </c>
      <c r="Q829" s="80">
        <v>2011</v>
      </c>
      <c r="R829" s="79" t="s">
        <v>70</v>
      </c>
    </row>
    <row r="830" spans="1:18" ht="27">
      <c r="A830" s="79" t="s">
        <v>20</v>
      </c>
      <c r="B830" s="79" t="s">
        <v>29</v>
      </c>
      <c r="C830" s="79" t="s">
        <v>6</v>
      </c>
      <c r="D830" s="36" t="str">
        <f t="shared" si="12"/>
        <v>Public</v>
      </c>
      <c r="E830" s="80">
        <v>1366</v>
      </c>
      <c r="F830" s="80">
        <v>2313</v>
      </c>
      <c r="G830" s="79" t="s">
        <v>1081</v>
      </c>
      <c r="H830" s="80">
        <v>48</v>
      </c>
      <c r="I830" s="80">
        <v>1</v>
      </c>
      <c r="J830" s="80">
        <v>1</v>
      </c>
      <c r="K830" s="80">
        <v>1</v>
      </c>
      <c r="L830" s="80">
        <v>4</v>
      </c>
      <c r="M830" s="79" t="s">
        <v>1470</v>
      </c>
      <c r="N830" s="79" t="s">
        <v>1610</v>
      </c>
      <c r="O830" s="80">
        <v>9</v>
      </c>
      <c r="P830" s="80">
        <v>901</v>
      </c>
      <c r="Q830" s="80">
        <v>2005</v>
      </c>
      <c r="R830" s="79" t="s">
        <v>70</v>
      </c>
    </row>
    <row r="831" spans="1:18" ht="27">
      <c r="A831" s="79" t="s">
        <v>20</v>
      </c>
      <c r="B831" s="79" t="s">
        <v>29</v>
      </c>
      <c r="C831" s="79" t="s">
        <v>6</v>
      </c>
      <c r="D831" s="36" t="str">
        <f t="shared" si="12"/>
        <v>Public</v>
      </c>
      <c r="E831" s="80">
        <v>1367</v>
      </c>
      <c r="F831" s="80">
        <v>2314</v>
      </c>
      <c r="G831" s="79" t="s">
        <v>1082</v>
      </c>
      <c r="H831" s="80">
        <v>76</v>
      </c>
      <c r="I831" s="80">
        <v>1</v>
      </c>
      <c r="J831" s="80">
        <v>1</v>
      </c>
      <c r="K831" s="80">
        <v>1</v>
      </c>
      <c r="L831" s="80">
        <v>4</v>
      </c>
      <c r="M831" s="79" t="s">
        <v>1470</v>
      </c>
      <c r="N831" s="79" t="s">
        <v>1610</v>
      </c>
      <c r="O831" s="80">
        <v>9</v>
      </c>
      <c r="P831" s="80">
        <v>901</v>
      </c>
      <c r="Q831" s="80">
        <v>2002</v>
      </c>
      <c r="R831" s="79" t="s">
        <v>70</v>
      </c>
    </row>
    <row r="832" spans="1:18" ht="40.5">
      <c r="A832" s="79" t="s">
        <v>20</v>
      </c>
      <c r="B832" s="79" t="s">
        <v>29</v>
      </c>
      <c r="C832" s="79" t="s">
        <v>6</v>
      </c>
      <c r="D832" s="36" t="str">
        <f t="shared" si="12"/>
        <v>Public</v>
      </c>
      <c r="E832" s="80">
        <v>1368</v>
      </c>
      <c r="F832" s="80">
        <v>2315</v>
      </c>
      <c r="G832" s="79" t="s">
        <v>1083</v>
      </c>
      <c r="H832" s="80">
        <v>79</v>
      </c>
      <c r="I832" s="80">
        <v>1</v>
      </c>
      <c r="J832" s="80">
        <v>1</v>
      </c>
      <c r="K832" s="80">
        <v>1</v>
      </c>
      <c r="L832" s="80">
        <v>5</v>
      </c>
      <c r="M832" s="79" t="s">
        <v>1470</v>
      </c>
      <c r="N832" s="79" t="s">
        <v>1610</v>
      </c>
      <c r="O832" s="80">
        <v>9</v>
      </c>
      <c r="P832" s="80">
        <v>901</v>
      </c>
      <c r="Q832" s="80">
        <v>2004</v>
      </c>
      <c r="R832" s="79" t="s">
        <v>70</v>
      </c>
    </row>
    <row r="833" spans="1:18" ht="27">
      <c r="A833" s="79" t="s">
        <v>20</v>
      </c>
      <c r="B833" s="79" t="s">
        <v>29</v>
      </c>
      <c r="C833" s="79" t="s">
        <v>6</v>
      </c>
      <c r="D833" s="36" t="str">
        <f t="shared" si="12"/>
        <v>Public</v>
      </c>
      <c r="E833" s="80">
        <v>1369</v>
      </c>
      <c r="F833" s="80">
        <v>2316</v>
      </c>
      <c r="G833" s="79" t="s">
        <v>1084</v>
      </c>
      <c r="H833" s="80">
        <v>122</v>
      </c>
      <c r="I833" s="80">
        <v>1</v>
      </c>
      <c r="J833" s="80">
        <v>1</v>
      </c>
      <c r="K833" s="80">
        <v>1</v>
      </c>
      <c r="L833" s="80">
        <v>6</v>
      </c>
      <c r="M833" s="79" t="s">
        <v>1470</v>
      </c>
      <c r="N833" s="79" t="s">
        <v>1616</v>
      </c>
      <c r="O833" s="80">
        <v>9</v>
      </c>
      <c r="P833" s="80">
        <v>903</v>
      </c>
      <c r="Q833" s="80">
        <v>2008</v>
      </c>
      <c r="R833" s="79" t="s">
        <v>70</v>
      </c>
    </row>
    <row r="834" spans="1:18" ht="27">
      <c r="A834" s="79" t="s">
        <v>20</v>
      </c>
      <c r="B834" s="79" t="s">
        <v>29</v>
      </c>
      <c r="C834" s="79" t="s">
        <v>6</v>
      </c>
      <c r="D834" s="36" t="str">
        <f t="shared" ref="D834:D897" si="13">IF(C834="Catholic", "Private", C834)</f>
        <v>Public</v>
      </c>
      <c r="E834" s="80">
        <v>1370</v>
      </c>
      <c r="F834" s="80">
        <v>2318</v>
      </c>
      <c r="G834" s="79" t="s">
        <v>1085</v>
      </c>
      <c r="H834" s="80">
        <v>258</v>
      </c>
      <c r="I834" s="80">
        <v>1</v>
      </c>
      <c r="J834" s="80">
        <v>1</v>
      </c>
      <c r="K834" s="80">
        <v>1</v>
      </c>
      <c r="L834" s="80">
        <v>6</v>
      </c>
      <c r="M834" s="79" t="s">
        <v>1470</v>
      </c>
      <c r="N834" s="79" t="s">
        <v>1614</v>
      </c>
      <c r="O834" s="80">
        <v>9</v>
      </c>
      <c r="P834" s="80">
        <v>903</v>
      </c>
      <c r="Q834" s="80">
        <v>2004</v>
      </c>
      <c r="R834" s="79" t="s">
        <v>70</v>
      </c>
    </row>
    <row r="835" spans="1:18" ht="27">
      <c r="A835" s="79" t="s">
        <v>20</v>
      </c>
      <c r="B835" s="79" t="s">
        <v>29</v>
      </c>
      <c r="C835" s="79" t="s">
        <v>6</v>
      </c>
      <c r="D835" s="36" t="str">
        <f t="shared" si="13"/>
        <v>Public</v>
      </c>
      <c r="E835" s="80">
        <v>1371</v>
      </c>
      <c r="F835" s="80">
        <v>2319</v>
      </c>
      <c r="G835" s="79" t="s">
        <v>1086</v>
      </c>
      <c r="H835" s="80">
        <v>64</v>
      </c>
      <c r="I835" s="80">
        <v>1</v>
      </c>
      <c r="J835" s="80">
        <v>1</v>
      </c>
      <c r="K835" s="80">
        <v>1</v>
      </c>
      <c r="L835" s="80">
        <v>4</v>
      </c>
      <c r="M835" s="79" t="s">
        <v>1470</v>
      </c>
      <c r="N835" s="79" t="s">
        <v>1616</v>
      </c>
      <c r="O835" s="80">
        <v>9</v>
      </c>
      <c r="P835" s="80">
        <v>903</v>
      </c>
      <c r="Q835" s="80">
        <v>2008</v>
      </c>
      <c r="R835" s="79" t="s">
        <v>70</v>
      </c>
    </row>
    <row r="836" spans="1:18" ht="27">
      <c r="A836" s="79" t="s">
        <v>20</v>
      </c>
      <c r="B836" s="79" t="s">
        <v>29</v>
      </c>
      <c r="C836" s="79" t="s">
        <v>6</v>
      </c>
      <c r="D836" s="36" t="str">
        <f t="shared" si="13"/>
        <v>Public</v>
      </c>
      <c r="E836" s="80">
        <v>1484</v>
      </c>
      <c r="F836" s="80">
        <v>5517</v>
      </c>
      <c r="G836" s="79" t="s">
        <v>1088</v>
      </c>
      <c r="H836" s="80">
        <v>102</v>
      </c>
      <c r="I836" s="80">
        <v>1</v>
      </c>
      <c r="J836" s="80">
        <v>1</v>
      </c>
      <c r="K836" s="80">
        <v>1</v>
      </c>
      <c r="L836" s="80">
        <v>6</v>
      </c>
      <c r="M836" s="79" t="s">
        <v>1470</v>
      </c>
      <c r="N836" s="79" t="s">
        <v>1613</v>
      </c>
      <c r="O836" s="80">
        <v>9</v>
      </c>
      <c r="P836" s="80">
        <v>901</v>
      </c>
      <c r="Q836" s="80">
        <v>2004</v>
      </c>
      <c r="R836" s="79" t="s">
        <v>70</v>
      </c>
    </row>
    <row r="837" spans="1:18" ht="27">
      <c r="A837" s="79" t="s">
        <v>20</v>
      </c>
      <c r="B837" s="79" t="s">
        <v>29</v>
      </c>
      <c r="C837" s="79" t="s">
        <v>6</v>
      </c>
      <c r="D837" s="36" t="str">
        <f t="shared" si="13"/>
        <v>Public</v>
      </c>
      <c r="E837" s="80">
        <v>1488</v>
      </c>
      <c r="F837" s="80">
        <v>5521</v>
      </c>
      <c r="G837" s="79" t="s">
        <v>1089</v>
      </c>
      <c r="H837" s="80">
        <v>230</v>
      </c>
      <c r="I837" s="80">
        <v>1</v>
      </c>
      <c r="J837" s="80">
        <v>1</v>
      </c>
      <c r="K837" s="80">
        <v>1</v>
      </c>
      <c r="L837" s="80">
        <v>6</v>
      </c>
      <c r="M837" s="79" t="s">
        <v>1470</v>
      </c>
      <c r="N837" s="79" t="s">
        <v>1615</v>
      </c>
      <c r="O837" s="80">
        <v>9</v>
      </c>
      <c r="P837" s="80">
        <v>903</v>
      </c>
      <c r="Q837" s="80">
        <v>2004</v>
      </c>
      <c r="R837" s="79" t="s">
        <v>70</v>
      </c>
    </row>
    <row r="838" spans="1:18" ht="40.5">
      <c r="A838" s="79" t="s">
        <v>21</v>
      </c>
      <c r="B838" s="79" t="s">
        <v>54</v>
      </c>
      <c r="C838" s="79" t="s">
        <v>6</v>
      </c>
      <c r="D838" s="36" t="str">
        <f t="shared" si="13"/>
        <v>Public</v>
      </c>
      <c r="E838" s="80">
        <v>579</v>
      </c>
      <c r="F838" s="80">
        <v>579</v>
      </c>
      <c r="G838" s="79" t="s">
        <v>1093</v>
      </c>
      <c r="H838" s="80">
        <v>60</v>
      </c>
      <c r="I838" s="80">
        <v>5</v>
      </c>
      <c r="J838" s="80">
        <v>1</v>
      </c>
      <c r="K838" s="80">
        <v>1</v>
      </c>
      <c r="L838" s="80">
        <v>9</v>
      </c>
      <c r="M838" s="79" t="s">
        <v>1468</v>
      </c>
      <c r="N838" s="79" t="s">
        <v>1469</v>
      </c>
      <c r="O838" s="80">
        <v>10</v>
      </c>
      <c r="P838" s="80">
        <v>1005</v>
      </c>
      <c r="Q838" s="80">
        <v>2009</v>
      </c>
      <c r="R838" s="79" t="s">
        <v>70</v>
      </c>
    </row>
    <row r="839" spans="1:18" ht="54">
      <c r="A839" s="79" t="s">
        <v>21</v>
      </c>
      <c r="B839" s="79" t="s">
        <v>54</v>
      </c>
      <c r="C839" s="79" t="s">
        <v>6</v>
      </c>
      <c r="D839" s="36" t="str">
        <f t="shared" si="13"/>
        <v>Public</v>
      </c>
      <c r="E839" s="80">
        <v>589</v>
      </c>
      <c r="F839" s="80">
        <v>589</v>
      </c>
      <c r="G839" s="79" t="s">
        <v>1094</v>
      </c>
      <c r="H839" s="80">
        <v>273</v>
      </c>
      <c r="I839" s="80">
        <v>5</v>
      </c>
      <c r="J839" s="80">
        <v>1</v>
      </c>
      <c r="K839" s="80">
        <v>1</v>
      </c>
      <c r="L839" s="80">
        <v>9</v>
      </c>
      <c r="M839" s="79" t="s">
        <v>1468</v>
      </c>
      <c r="N839" s="79" t="s">
        <v>1469</v>
      </c>
      <c r="O839" s="80">
        <v>10</v>
      </c>
      <c r="P839" s="80">
        <v>1001</v>
      </c>
      <c r="Q839" s="80">
        <v>1994</v>
      </c>
      <c r="R839" s="79" t="s">
        <v>70</v>
      </c>
    </row>
    <row r="840" spans="1:18" ht="54">
      <c r="A840" s="79" t="s">
        <v>21</v>
      </c>
      <c r="B840" s="79" t="s">
        <v>54</v>
      </c>
      <c r="C840" s="79" t="s">
        <v>6</v>
      </c>
      <c r="D840" s="36" t="str">
        <f t="shared" si="13"/>
        <v>Public</v>
      </c>
      <c r="E840" s="80">
        <v>598</v>
      </c>
      <c r="F840" s="80">
        <v>598</v>
      </c>
      <c r="G840" s="79" t="s">
        <v>1102</v>
      </c>
      <c r="H840" s="80">
        <v>308</v>
      </c>
      <c r="I840" s="80">
        <v>5</v>
      </c>
      <c r="J840" s="80">
        <v>1</v>
      </c>
      <c r="K840" s="80">
        <v>1</v>
      </c>
      <c r="L840" s="80">
        <v>9</v>
      </c>
      <c r="M840" s="79" t="s">
        <v>1468</v>
      </c>
      <c r="N840" s="79" t="s">
        <v>1469</v>
      </c>
      <c r="O840" s="80">
        <v>10</v>
      </c>
      <c r="P840" s="80">
        <v>1002</v>
      </c>
      <c r="Q840" s="80">
        <v>1982</v>
      </c>
      <c r="R840" s="79" t="s">
        <v>70</v>
      </c>
    </row>
    <row r="841" spans="1:18" ht="40.5">
      <c r="A841" s="79" t="s">
        <v>21</v>
      </c>
      <c r="B841" s="79" t="s">
        <v>54</v>
      </c>
      <c r="C841" s="79" t="s">
        <v>6</v>
      </c>
      <c r="D841" s="36" t="str">
        <f t="shared" si="13"/>
        <v>Public</v>
      </c>
      <c r="E841" s="80">
        <v>614</v>
      </c>
      <c r="F841" s="80">
        <v>614</v>
      </c>
      <c r="G841" s="79" t="s">
        <v>1117</v>
      </c>
      <c r="H841" s="80">
        <v>514</v>
      </c>
      <c r="I841" s="80">
        <v>5</v>
      </c>
      <c r="J841" s="80">
        <v>1</v>
      </c>
      <c r="K841" s="80">
        <v>1</v>
      </c>
      <c r="L841" s="80">
        <v>8</v>
      </c>
      <c r="M841" s="79" t="s">
        <v>1468</v>
      </c>
      <c r="N841" s="79" t="s">
        <v>1469</v>
      </c>
      <c r="O841" s="80">
        <v>10</v>
      </c>
      <c r="P841" s="80">
        <v>1005</v>
      </c>
      <c r="Q841" s="80">
        <v>2004</v>
      </c>
      <c r="R841" s="79" t="s">
        <v>70</v>
      </c>
    </row>
    <row r="842" spans="1:18" ht="40.5">
      <c r="A842" s="79" t="s">
        <v>21</v>
      </c>
      <c r="B842" s="79" t="s">
        <v>54</v>
      </c>
      <c r="C842" s="79" t="s">
        <v>6</v>
      </c>
      <c r="D842" s="36" t="str">
        <f t="shared" si="13"/>
        <v>Public</v>
      </c>
      <c r="E842" s="80">
        <v>615</v>
      </c>
      <c r="F842" s="80">
        <v>615</v>
      </c>
      <c r="G842" s="79" t="s">
        <v>1118</v>
      </c>
      <c r="H842" s="80">
        <v>214</v>
      </c>
      <c r="I842" s="80">
        <v>5</v>
      </c>
      <c r="J842" s="80">
        <v>1</v>
      </c>
      <c r="K842" s="80">
        <v>1</v>
      </c>
      <c r="L842" s="80">
        <v>9</v>
      </c>
      <c r="M842" s="79" t="s">
        <v>1468</v>
      </c>
      <c r="N842" s="79" t="s">
        <v>1469</v>
      </c>
      <c r="O842" s="80">
        <v>10</v>
      </c>
      <c r="P842" s="80">
        <v>1005</v>
      </c>
      <c r="Q842" s="80">
        <v>1983</v>
      </c>
      <c r="R842" s="79" t="s">
        <v>70</v>
      </c>
    </row>
    <row r="843" spans="1:18" ht="40.5">
      <c r="A843" s="79" t="s">
        <v>21</v>
      </c>
      <c r="B843" s="79" t="s">
        <v>29</v>
      </c>
      <c r="C843" s="79" t="s">
        <v>1431</v>
      </c>
      <c r="D843" s="36" t="str">
        <f t="shared" si="13"/>
        <v>Private</v>
      </c>
      <c r="E843" s="80">
        <v>595</v>
      </c>
      <c r="F843" s="80">
        <v>595</v>
      </c>
      <c r="G843" s="79" t="s">
        <v>1100</v>
      </c>
      <c r="H843" s="80">
        <v>178</v>
      </c>
      <c r="I843" s="80">
        <v>1</v>
      </c>
      <c r="J843" s="80">
        <v>3</v>
      </c>
      <c r="K843" s="80">
        <v>1</v>
      </c>
      <c r="L843" s="80">
        <v>7</v>
      </c>
      <c r="M843" s="79" t="s">
        <v>1468</v>
      </c>
      <c r="N843" s="79" t="s">
        <v>1469</v>
      </c>
      <c r="O843" s="80">
        <v>10</v>
      </c>
      <c r="P843" s="80">
        <v>1001</v>
      </c>
      <c r="Q843" s="80">
        <v>1997</v>
      </c>
      <c r="R843" s="79" t="s">
        <v>70</v>
      </c>
    </row>
    <row r="844" spans="1:18" ht="27">
      <c r="A844" s="79" t="s">
        <v>21</v>
      </c>
      <c r="B844" s="79" t="s">
        <v>29</v>
      </c>
      <c r="C844" s="79" t="s">
        <v>1431</v>
      </c>
      <c r="D844" s="36" t="str">
        <f t="shared" si="13"/>
        <v>Private</v>
      </c>
      <c r="E844" s="80">
        <v>611</v>
      </c>
      <c r="F844" s="80">
        <v>611</v>
      </c>
      <c r="G844" s="79" t="s">
        <v>1114</v>
      </c>
      <c r="H844" s="80">
        <v>137</v>
      </c>
      <c r="I844" s="80">
        <v>1</v>
      </c>
      <c r="J844" s="80">
        <v>3</v>
      </c>
      <c r="K844" s="80">
        <v>1</v>
      </c>
      <c r="L844" s="80">
        <v>6</v>
      </c>
      <c r="M844" s="79" t="s">
        <v>1468</v>
      </c>
      <c r="N844" s="79" t="s">
        <v>1469</v>
      </c>
      <c r="O844" s="80">
        <v>10</v>
      </c>
      <c r="P844" s="80">
        <v>1005</v>
      </c>
      <c r="Q844" s="80">
        <v>1983</v>
      </c>
      <c r="R844" s="79" t="s">
        <v>70</v>
      </c>
    </row>
    <row r="845" spans="1:18" ht="54">
      <c r="A845" s="79" t="s">
        <v>21</v>
      </c>
      <c r="B845" s="79" t="s">
        <v>29</v>
      </c>
      <c r="C845" s="79" t="s">
        <v>1431</v>
      </c>
      <c r="D845" s="36" t="str">
        <f t="shared" si="13"/>
        <v>Private</v>
      </c>
      <c r="E845" s="80">
        <v>814</v>
      </c>
      <c r="F845" s="80">
        <v>814</v>
      </c>
      <c r="G845" s="79" t="s">
        <v>1123</v>
      </c>
      <c r="H845" s="80">
        <v>303</v>
      </c>
      <c r="I845" s="80">
        <v>1</v>
      </c>
      <c r="J845" s="80">
        <v>3</v>
      </c>
      <c r="K845" s="80">
        <v>1</v>
      </c>
      <c r="L845" s="80">
        <v>6</v>
      </c>
      <c r="M845" s="79" t="s">
        <v>1468</v>
      </c>
      <c r="N845" s="79" t="s">
        <v>1469</v>
      </c>
      <c r="O845" s="80">
        <v>10</v>
      </c>
      <c r="P845" s="80">
        <v>1005</v>
      </c>
      <c r="Q845" s="80">
        <v>1988</v>
      </c>
      <c r="R845" s="79" t="s">
        <v>70</v>
      </c>
    </row>
    <row r="846" spans="1:18" ht="40.5">
      <c r="A846" s="79" t="s">
        <v>21</v>
      </c>
      <c r="B846" s="79" t="s">
        <v>29</v>
      </c>
      <c r="C846" s="79" t="s">
        <v>1431</v>
      </c>
      <c r="D846" s="36" t="str">
        <f t="shared" si="13"/>
        <v>Private</v>
      </c>
      <c r="E846" s="80">
        <v>1475</v>
      </c>
      <c r="F846" s="80">
        <v>5508</v>
      </c>
      <c r="G846" s="79" t="s">
        <v>1159</v>
      </c>
      <c r="H846" s="80">
        <v>69</v>
      </c>
      <c r="I846" s="80">
        <v>1</v>
      </c>
      <c r="J846" s="80">
        <v>3</v>
      </c>
      <c r="K846" s="80">
        <v>1</v>
      </c>
      <c r="L846" s="80">
        <v>6</v>
      </c>
      <c r="M846" s="79" t="s">
        <v>1468</v>
      </c>
      <c r="N846" s="79" t="s">
        <v>1469</v>
      </c>
      <c r="O846" s="80">
        <v>10</v>
      </c>
      <c r="P846" s="80">
        <v>1002</v>
      </c>
      <c r="Q846" s="80">
        <v>1996</v>
      </c>
      <c r="R846" s="79" t="s">
        <v>70</v>
      </c>
    </row>
    <row r="847" spans="1:18" ht="40.5">
      <c r="A847" s="79" t="s">
        <v>21</v>
      </c>
      <c r="B847" s="79" t="s">
        <v>29</v>
      </c>
      <c r="C847" s="79" t="s">
        <v>6</v>
      </c>
      <c r="D847" s="36" t="str">
        <f t="shared" si="13"/>
        <v>Public</v>
      </c>
      <c r="E847" s="80">
        <v>562</v>
      </c>
      <c r="F847" s="80">
        <v>562</v>
      </c>
      <c r="G847" s="79" t="s">
        <v>1092</v>
      </c>
      <c r="H847" s="80">
        <v>55</v>
      </c>
      <c r="I847" s="80">
        <v>1</v>
      </c>
      <c r="J847" s="80">
        <v>1</v>
      </c>
      <c r="K847" s="80">
        <v>1</v>
      </c>
      <c r="L847" s="80">
        <v>6</v>
      </c>
      <c r="M847" s="79" t="s">
        <v>1470</v>
      </c>
      <c r="N847" s="79" t="s">
        <v>1617</v>
      </c>
      <c r="O847" s="80">
        <v>10</v>
      </c>
      <c r="P847" s="80">
        <v>1002</v>
      </c>
      <c r="Q847" s="80">
        <v>2009</v>
      </c>
      <c r="R847" s="79" t="s">
        <v>70</v>
      </c>
    </row>
    <row r="848" spans="1:18" ht="40.5">
      <c r="A848" s="79" t="s">
        <v>21</v>
      </c>
      <c r="B848" s="79" t="s">
        <v>29</v>
      </c>
      <c r="C848" s="79" t="s">
        <v>6</v>
      </c>
      <c r="D848" s="36" t="str">
        <f t="shared" si="13"/>
        <v>Public</v>
      </c>
      <c r="E848" s="80">
        <v>590</v>
      </c>
      <c r="F848" s="80">
        <v>590</v>
      </c>
      <c r="G848" s="79" t="s">
        <v>1095</v>
      </c>
      <c r="H848" s="80">
        <v>120</v>
      </c>
      <c r="I848" s="80">
        <v>1</v>
      </c>
      <c r="J848" s="80">
        <v>1</v>
      </c>
      <c r="K848" s="80">
        <v>1</v>
      </c>
      <c r="L848" s="80">
        <v>6</v>
      </c>
      <c r="M848" s="79" t="s">
        <v>1470</v>
      </c>
      <c r="N848" s="79" t="s">
        <v>1618</v>
      </c>
      <c r="O848" s="80">
        <v>10</v>
      </c>
      <c r="P848" s="80">
        <v>1001</v>
      </c>
      <c r="Q848" s="80">
        <v>1999</v>
      </c>
      <c r="R848" s="79" t="s">
        <v>70</v>
      </c>
    </row>
    <row r="849" spans="1:18" ht="40.5">
      <c r="A849" s="79" t="s">
        <v>21</v>
      </c>
      <c r="B849" s="79" t="s">
        <v>29</v>
      </c>
      <c r="C849" s="79" t="s">
        <v>6</v>
      </c>
      <c r="D849" s="36" t="str">
        <f t="shared" si="13"/>
        <v>Public</v>
      </c>
      <c r="E849" s="80">
        <v>591</v>
      </c>
      <c r="F849" s="80">
        <v>591</v>
      </c>
      <c r="G849" s="79" t="s">
        <v>1096</v>
      </c>
      <c r="H849" s="80">
        <v>212</v>
      </c>
      <c r="I849" s="80">
        <v>1</v>
      </c>
      <c r="J849" s="80">
        <v>1</v>
      </c>
      <c r="K849" s="80">
        <v>1</v>
      </c>
      <c r="L849" s="80">
        <v>6</v>
      </c>
      <c r="M849" s="79" t="s">
        <v>1470</v>
      </c>
      <c r="N849" s="79" t="s">
        <v>1618</v>
      </c>
      <c r="O849" s="80">
        <v>10</v>
      </c>
      <c r="P849" s="80">
        <v>1001</v>
      </c>
      <c r="Q849" s="80">
        <v>1996</v>
      </c>
      <c r="R849" s="79" t="s">
        <v>70</v>
      </c>
    </row>
    <row r="850" spans="1:18" ht="27">
      <c r="A850" s="79" t="s">
        <v>21</v>
      </c>
      <c r="B850" s="79" t="s">
        <v>29</v>
      </c>
      <c r="C850" s="79" t="s">
        <v>6</v>
      </c>
      <c r="D850" s="36" t="str">
        <f t="shared" si="13"/>
        <v>Public</v>
      </c>
      <c r="E850" s="80">
        <v>592</v>
      </c>
      <c r="F850" s="80">
        <v>592</v>
      </c>
      <c r="G850" s="79" t="s">
        <v>1097</v>
      </c>
      <c r="H850" s="80">
        <v>121</v>
      </c>
      <c r="I850" s="80">
        <v>1</v>
      </c>
      <c r="J850" s="80">
        <v>1</v>
      </c>
      <c r="K850" s="80">
        <v>1</v>
      </c>
      <c r="L850" s="80">
        <v>6</v>
      </c>
      <c r="M850" s="79" t="s">
        <v>1470</v>
      </c>
      <c r="N850" s="79" t="s">
        <v>1619</v>
      </c>
      <c r="O850" s="80">
        <v>10</v>
      </c>
      <c r="P850" s="80">
        <v>1001</v>
      </c>
      <c r="Q850" s="80">
        <v>1991</v>
      </c>
      <c r="R850" s="79" t="s">
        <v>70</v>
      </c>
    </row>
    <row r="851" spans="1:18" ht="40.5">
      <c r="A851" s="79" t="s">
        <v>21</v>
      </c>
      <c r="B851" s="79" t="s">
        <v>29</v>
      </c>
      <c r="C851" s="79" t="s">
        <v>6</v>
      </c>
      <c r="D851" s="36" t="str">
        <f t="shared" si="13"/>
        <v>Public</v>
      </c>
      <c r="E851" s="80">
        <v>593</v>
      </c>
      <c r="F851" s="80">
        <v>593</v>
      </c>
      <c r="G851" s="79" t="s">
        <v>1098</v>
      </c>
      <c r="H851" s="80">
        <v>160</v>
      </c>
      <c r="I851" s="80">
        <v>1</v>
      </c>
      <c r="J851" s="80">
        <v>1</v>
      </c>
      <c r="K851" s="80">
        <v>1</v>
      </c>
      <c r="L851" s="80">
        <v>6</v>
      </c>
      <c r="M851" s="79" t="s">
        <v>1470</v>
      </c>
      <c r="N851" s="79" t="s">
        <v>1618</v>
      </c>
      <c r="O851" s="80">
        <v>10</v>
      </c>
      <c r="P851" s="80">
        <v>1001</v>
      </c>
      <c r="Q851" s="80">
        <v>1986</v>
      </c>
      <c r="R851" s="79" t="s">
        <v>70</v>
      </c>
    </row>
    <row r="852" spans="1:18" ht="27">
      <c r="A852" s="79" t="s">
        <v>21</v>
      </c>
      <c r="B852" s="79" t="s">
        <v>29</v>
      </c>
      <c r="C852" s="79" t="s">
        <v>6</v>
      </c>
      <c r="D852" s="36" t="str">
        <f t="shared" si="13"/>
        <v>Public</v>
      </c>
      <c r="E852" s="80">
        <v>594</v>
      </c>
      <c r="F852" s="80">
        <v>594</v>
      </c>
      <c r="G852" s="79" t="s">
        <v>1099</v>
      </c>
      <c r="H852" s="80">
        <v>129</v>
      </c>
      <c r="I852" s="80">
        <v>1</v>
      </c>
      <c r="J852" s="80">
        <v>1</v>
      </c>
      <c r="K852" s="80">
        <v>1</v>
      </c>
      <c r="L852" s="80">
        <v>6</v>
      </c>
      <c r="M852" s="79" t="s">
        <v>1470</v>
      </c>
      <c r="N852" s="79" t="s">
        <v>1620</v>
      </c>
      <c r="O852" s="80">
        <v>10</v>
      </c>
      <c r="P852" s="80">
        <v>1001</v>
      </c>
      <c r="Q852" s="80">
        <v>1993</v>
      </c>
      <c r="R852" s="79" t="s">
        <v>70</v>
      </c>
    </row>
    <row r="853" spans="1:18" ht="27">
      <c r="A853" s="79" t="s">
        <v>21</v>
      </c>
      <c r="B853" s="79" t="s">
        <v>29</v>
      </c>
      <c r="C853" s="79" t="s">
        <v>6</v>
      </c>
      <c r="D853" s="36" t="str">
        <f t="shared" si="13"/>
        <v>Public</v>
      </c>
      <c r="E853" s="80">
        <v>596</v>
      </c>
      <c r="F853" s="80">
        <v>596</v>
      </c>
      <c r="G853" s="79" t="s">
        <v>1101</v>
      </c>
      <c r="H853" s="80">
        <v>480</v>
      </c>
      <c r="I853" s="80">
        <v>1</v>
      </c>
      <c r="J853" s="80">
        <v>1</v>
      </c>
      <c r="K853" s="80">
        <v>1</v>
      </c>
      <c r="L853" s="80">
        <v>6</v>
      </c>
      <c r="M853" s="79" t="s">
        <v>1470</v>
      </c>
      <c r="N853" s="79" t="s">
        <v>1621</v>
      </c>
      <c r="O853" s="80">
        <v>10</v>
      </c>
      <c r="P853" s="80">
        <v>1005</v>
      </c>
      <c r="Q853" s="80">
        <v>1983</v>
      </c>
      <c r="R853" s="79" t="s">
        <v>70</v>
      </c>
    </row>
    <row r="854" spans="1:18" ht="40.5">
      <c r="A854" s="79" t="s">
        <v>21</v>
      </c>
      <c r="B854" s="79" t="s">
        <v>29</v>
      </c>
      <c r="C854" s="79" t="s">
        <v>6</v>
      </c>
      <c r="D854" s="36" t="str">
        <f t="shared" si="13"/>
        <v>Public</v>
      </c>
      <c r="E854" s="80">
        <v>599</v>
      </c>
      <c r="F854" s="80">
        <v>599</v>
      </c>
      <c r="G854" s="79" t="s">
        <v>1103</v>
      </c>
      <c r="H854" s="80">
        <v>105</v>
      </c>
      <c r="I854" s="80">
        <v>1</v>
      </c>
      <c r="J854" s="80">
        <v>1</v>
      </c>
      <c r="K854" s="80">
        <v>1</v>
      </c>
      <c r="L854" s="80">
        <v>6</v>
      </c>
      <c r="M854" s="79" t="s">
        <v>1470</v>
      </c>
      <c r="N854" s="79" t="s">
        <v>1617</v>
      </c>
      <c r="O854" s="80">
        <v>10</v>
      </c>
      <c r="P854" s="80">
        <v>1002</v>
      </c>
      <c r="Q854" s="80">
        <v>1985</v>
      </c>
      <c r="R854" s="79" t="s">
        <v>70</v>
      </c>
    </row>
    <row r="855" spans="1:18" ht="27">
      <c r="A855" s="79" t="s">
        <v>21</v>
      </c>
      <c r="B855" s="79" t="s">
        <v>29</v>
      </c>
      <c r="C855" s="79" t="s">
        <v>6</v>
      </c>
      <c r="D855" s="36" t="str">
        <f t="shared" si="13"/>
        <v>Public</v>
      </c>
      <c r="E855" s="80">
        <v>600</v>
      </c>
      <c r="F855" s="80">
        <v>600</v>
      </c>
      <c r="G855" s="79" t="s">
        <v>1104</v>
      </c>
      <c r="H855" s="80">
        <v>153</v>
      </c>
      <c r="I855" s="80">
        <v>1</v>
      </c>
      <c r="J855" s="80">
        <v>1</v>
      </c>
      <c r="K855" s="80">
        <v>1</v>
      </c>
      <c r="L855" s="80">
        <v>6</v>
      </c>
      <c r="M855" s="79" t="s">
        <v>1470</v>
      </c>
      <c r="N855" s="79" t="s">
        <v>1622</v>
      </c>
      <c r="O855" s="80">
        <v>10</v>
      </c>
      <c r="P855" s="80">
        <v>1002</v>
      </c>
      <c r="Q855" s="80">
        <v>1991</v>
      </c>
      <c r="R855" s="79" t="s">
        <v>70</v>
      </c>
    </row>
    <row r="856" spans="1:18" ht="27">
      <c r="A856" s="79" t="s">
        <v>21</v>
      </c>
      <c r="B856" s="79" t="s">
        <v>29</v>
      </c>
      <c r="C856" s="79" t="s">
        <v>6</v>
      </c>
      <c r="D856" s="36" t="str">
        <f t="shared" si="13"/>
        <v>Public</v>
      </c>
      <c r="E856" s="80">
        <v>601</v>
      </c>
      <c r="F856" s="80">
        <v>601</v>
      </c>
      <c r="G856" s="79" t="s">
        <v>1105</v>
      </c>
      <c r="H856" s="80">
        <v>328</v>
      </c>
      <c r="I856" s="80">
        <v>1</v>
      </c>
      <c r="J856" s="80">
        <v>1</v>
      </c>
      <c r="K856" s="80">
        <v>1</v>
      </c>
      <c r="L856" s="80">
        <v>6</v>
      </c>
      <c r="M856" s="79" t="s">
        <v>1470</v>
      </c>
      <c r="N856" s="79" t="s">
        <v>1623</v>
      </c>
      <c r="O856" s="80">
        <v>10</v>
      </c>
      <c r="P856" s="80">
        <v>1003</v>
      </c>
      <c r="Q856" s="80">
        <v>1982</v>
      </c>
      <c r="R856" s="79" t="s">
        <v>70</v>
      </c>
    </row>
    <row r="857" spans="1:18" ht="27">
      <c r="A857" s="79" t="s">
        <v>21</v>
      </c>
      <c r="B857" s="79" t="s">
        <v>29</v>
      </c>
      <c r="C857" s="79" t="s">
        <v>6</v>
      </c>
      <c r="D857" s="36" t="str">
        <f t="shared" si="13"/>
        <v>Public</v>
      </c>
      <c r="E857" s="80">
        <v>602</v>
      </c>
      <c r="F857" s="80">
        <v>602</v>
      </c>
      <c r="G857" s="79" t="s">
        <v>1106</v>
      </c>
      <c r="H857" s="80">
        <v>131</v>
      </c>
      <c r="I857" s="80">
        <v>1</v>
      </c>
      <c r="J857" s="80">
        <v>1</v>
      </c>
      <c r="K857" s="80">
        <v>1</v>
      </c>
      <c r="L857" s="80">
        <v>6</v>
      </c>
      <c r="M857" s="79" t="s">
        <v>1470</v>
      </c>
      <c r="N857" s="79" t="s">
        <v>1624</v>
      </c>
      <c r="O857" s="80">
        <v>10</v>
      </c>
      <c r="P857" s="80">
        <v>1003</v>
      </c>
      <c r="Q857" s="80">
        <v>1984</v>
      </c>
      <c r="R857" s="79" t="s">
        <v>70</v>
      </c>
    </row>
    <row r="858" spans="1:18" ht="27">
      <c r="A858" s="79" t="s">
        <v>21</v>
      </c>
      <c r="B858" s="79" t="s">
        <v>29</v>
      </c>
      <c r="C858" s="79" t="s">
        <v>6</v>
      </c>
      <c r="D858" s="36" t="str">
        <f t="shared" si="13"/>
        <v>Public</v>
      </c>
      <c r="E858" s="80">
        <v>603</v>
      </c>
      <c r="F858" s="80">
        <v>603</v>
      </c>
      <c r="G858" s="79" t="s">
        <v>1107</v>
      </c>
      <c r="H858" s="80">
        <v>229</v>
      </c>
      <c r="I858" s="80">
        <v>1</v>
      </c>
      <c r="J858" s="80">
        <v>1</v>
      </c>
      <c r="K858" s="80">
        <v>1</v>
      </c>
      <c r="L858" s="80">
        <v>6</v>
      </c>
      <c r="M858" s="79" t="s">
        <v>1470</v>
      </c>
      <c r="N858" s="79" t="s">
        <v>1625</v>
      </c>
      <c r="O858" s="80">
        <v>10</v>
      </c>
      <c r="P858" s="80">
        <v>1003</v>
      </c>
      <c r="Q858" s="80">
        <v>1985</v>
      </c>
      <c r="R858" s="79" t="s">
        <v>70</v>
      </c>
    </row>
    <row r="859" spans="1:18" ht="27">
      <c r="A859" s="79" t="s">
        <v>21</v>
      </c>
      <c r="B859" s="79" t="s">
        <v>29</v>
      </c>
      <c r="C859" s="79" t="s">
        <v>6</v>
      </c>
      <c r="D859" s="36" t="str">
        <f t="shared" si="13"/>
        <v>Public</v>
      </c>
      <c r="E859" s="80">
        <v>604</v>
      </c>
      <c r="F859" s="80">
        <v>604</v>
      </c>
      <c r="G859" s="79" t="s">
        <v>1108</v>
      </c>
      <c r="H859" s="80">
        <v>322</v>
      </c>
      <c r="I859" s="80">
        <v>1</v>
      </c>
      <c r="J859" s="80">
        <v>1</v>
      </c>
      <c r="K859" s="80">
        <v>1</v>
      </c>
      <c r="L859" s="80">
        <v>6</v>
      </c>
      <c r="M859" s="79" t="s">
        <v>1470</v>
      </c>
      <c r="N859" s="79" t="s">
        <v>1625</v>
      </c>
      <c r="O859" s="80">
        <v>10</v>
      </c>
      <c r="P859" s="80">
        <v>1003</v>
      </c>
      <c r="Q859" s="80">
        <v>1990</v>
      </c>
      <c r="R859" s="79" t="s">
        <v>70</v>
      </c>
    </row>
    <row r="860" spans="1:18" ht="27">
      <c r="A860" s="79" t="s">
        <v>21</v>
      </c>
      <c r="B860" s="79" t="s">
        <v>29</v>
      </c>
      <c r="C860" s="79" t="s">
        <v>6</v>
      </c>
      <c r="D860" s="36" t="str">
        <f t="shared" si="13"/>
        <v>Public</v>
      </c>
      <c r="E860" s="80">
        <v>605</v>
      </c>
      <c r="F860" s="80">
        <v>605</v>
      </c>
      <c r="G860" s="79" t="s">
        <v>1109</v>
      </c>
      <c r="H860" s="80">
        <v>387</v>
      </c>
      <c r="I860" s="80">
        <v>1</v>
      </c>
      <c r="J860" s="80">
        <v>1</v>
      </c>
      <c r="K860" s="80">
        <v>1</v>
      </c>
      <c r="L860" s="80">
        <v>6</v>
      </c>
      <c r="M860" s="79" t="s">
        <v>1470</v>
      </c>
      <c r="N860" s="79" t="s">
        <v>1623</v>
      </c>
      <c r="O860" s="80">
        <v>10</v>
      </c>
      <c r="P860" s="80">
        <v>1003</v>
      </c>
      <c r="Q860" s="80">
        <v>1985</v>
      </c>
      <c r="R860" s="79" t="s">
        <v>70</v>
      </c>
    </row>
    <row r="861" spans="1:18" ht="27">
      <c r="A861" s="79" t="s">
        <v>21</v>
      </c>
      <c r="B861" s="79" t="s">
        <v>29</v>
      </c>
      <c r="C861" s="79" t="s">
        <v>6</v>
      </c>
      <c r="D861" s="36" t="str">
        <f t="shared" si="13"/>
        <v>Public</v>
      </c>
      <c r="E861" s="80">
        <v>606</v>
      </c>
      <c r="F861" s="80">
        <v>606</v>
      </c>
      <c r="G861" s="79" t="s">
        <v>1110</v>
      </c>
      <c r="H861" s="80">
        <v>400</v>
      </c>
      <c r="I861" s="80">
        <v>1</v>
      </c>
      <c r="J861" s="80">
        <v>1</v>
      </c>
      <c r="K861" s="80">
        <v>1</v>
      </c>
      <c r="L861" s="80">
        <v>6</v>
      </c>
      <c r="M861" s="79" t="s">
        <v>1470</v>
      </c>
      <c r="N861" s="79" t="s">
        <v>1626</v>
      </c>
      <c r="O861" s="80">
        <v>10</v>
      </c>
      <c r="P861" s="80">
        <v>1003</v>
      </c>
      <c r="Q861" s="80">
        <v>1995</v>
      </c>
      <c r="R861" s="79" t="s">
        <v>70</v>
      </c>
    </row>
    <row r="862" spans="1:18" ht="27">
      <c r="A862" s="79" t="s">
        <v>21</v>
      </c>
      <c r="B862" s="79" t="s">
        <v>29</v>
      </c>
      <c r="C862" s="79" t="s">
        <v>6</v>
      </c>
      <c r="D862" s="36" t="str">
        <f t="shared" si="13"/>
        <v>Public</v>
      </c>
      <c r="E862" s="80">
        <v>607</v>
      </c>
      <c r="F862" s="80">
        <v>607</v>
      </c>
      <c r="G862" s="79" t="s">
        <v>1111</v>
      </c>
      <c r="H862" s="80">
        <v>305</v>
      </c>
      <c r="I862" s="80">
        <v>1</v>
      </c>
      <c r="J862" s="80">
        <v>1</v>
      </c>
      <c r="K862" s="80">
        <v>1</v>
      </c>
      <c r="L862" s="80">
        <v>6</v>
      </c>
      <c r="M862" s="79" t="s">
        <v>1470</v>
      </c>
      <c r="N862" s="79" t="s">
        <v>1627</v>
      </c>
      <c r="O862" s="80">
        <v>10</v>
      </c>
      <c r="P862" s="80">
        <v>1004</v>
      </c>
      <c r="Q862" s="80">
        <v>1984</v>
      </c>
      <c r="R862" s="79" t="s">
        <v>70</v>
      </c>
    </row>
    <row r="863" spans="1:18" ht="27">
      <c r="A863" s="79" t="s">
        <v>21</v>
      </c>
      <c r="B863" s="79" t="s">
        <v>29</v>
      </c>
      <c r="C863" s="79" t="s">
        <v>6</v>
      </c>
      <c r="D863" s="36" t="str">
        <f t="shared" si="13"/>
        <v>Public</v>
      </c>
      <c r="E863" s="80">
        <v>608</v>
      </c>
      <c r="F863" s="80">
        <v>608</v>
      </c>
      <c r="G863" s="79" t="s">
        <v>1112</v>
      </c>
      <c r="H863" s="80">
        <v>95</v>
      </c>
      <c r="I863" s="80">
        <v>1</v>
      </c>
      <c r="J863" s="80">
        <v>1</v>
      </c>
      <c r="K863" s="80">
        <v>1</v>
      </c>
      <c r="L863" s="80">
        <v>6</v>
      </c>
      <c r="M863" s="79" t="s">
        <v>1470</v>
      </c>
      <c r="N863" s="79" t="s">
        <v>1627</v>
      </c>
      <c r="O863" s="80">
        <v>10</v>
      </c>
      <c r="P863" s="80">
        <v>1004</v>
      </c>
      <c r="Q863" s="80">
        <v>1990</v>
      </c>
      <c r="R863" s="79" t="s">
        <v>70</v>
      </c>
    </row>
    <row r="864" spans="1:18" ht="27">
      <c r="A864" s="79" t="s">
        <v>21</v>
      </c>
      <c r="B864" s="79" t="s">
        <v>29</v>
      </c>
      <c r="C864" s="79" t="s">
        <v>6</v>
      </c>
      <c r="D864" s="36" t="str">
        <f t="shared" si="13"/>
        <v>Public</v>
      </c>
      <c r="E864" s="80">
        <v>610</v>
      </c>
      <c r="F864" s="80">
        <v>610</v>
      </c>
      <c r="G864" s="79" t="s">
        <v>1113</v>
      </c>
      <c r="H864" s="80">
        <v>201</v>
      </c>
      <c r="I864" s="80">
        <v>1</v>
      </c>
      <c r="J864" s="80">
        <v>1</v>
      </c>
      <c r="K864" s="80">
        <v>1</v>
      </c>
      <c r="L864" s="80">
        <v>6</v>
      </c>
      <c r="M864" s="79" t="s">
        <v>1470</v>
      </c>
      <c r="N864" s="79" t="s">
        <v>1628</v>
      </c>
      <c r="O864" s="80">
        <v>10</v>
      </c>
      <c r="P864" s="80">
        <v>1004</v>
      </c>
      <c r="Q864" s="80">
        <v>1980</v>
      </c>
      <c r="R864" s="79" t="s">
        <v>70</v>
      </c>
    </row>
    <row r="865" spans="1:18" ht="27">
      <c r="A865" s="79" t="s">
        <v>21</v>
      </c>
      <c r="B865" s="79" t="s">
        <v>29</v>
      </c>
      <c r="C865" s="79" t="s">
        <v>6</v>
      </c>
      <c r="D865" s="36" t="str">
        <f t="shared" si="13"/>
        <v>Public</v>
      </c>
      <c r="E865" s="80">
        <v>612</v>
      </c>
      <c r="F865" s="80">
        <v>612</v>
      </c>
      <c r="G865" s="79" t="s">
        <v>1115</v>
      </c>
      <c r="H865" s="80">
        <v>584</v>
      </c>
      <c r="I865" s="80">
        <v>1</v>
      </c>
      <c r="J865" s="80">
        <v>1</v>
      </c>
      <c r="K865" s="80">
        <v>1</v>
      </c>
      <c r="L865" s="80">
        <v>6</v>
      </c>
      <c r="M865" s="79" t="s">
        <v>1470</v>
      </c>
      <c r="N865" s="79" t="s">
        <v>1621</v>
      </c>
      <c r="O865" s="80">
        <v>10</v>
      </c>
      <c r="P865" s="80">
        <v>1005</v>
      </c>
      <c r="Q865" s="80">
        <v>1984</v>
      </c>
      <c r="R865" s="79" t="s">
        <v>70</v>
      </c>
    </row>
    <row r="866" spans="1:18" ht="27">
      <c r="A866" s="79" t="s">
        <v>21</v>
      </c>
      <c r="B866" s="79" t="s">
        <v>29</v>
      </c>
      <c r="C866" s="79" t="s">
        <v>6</v>
      </c>
      <c r="D866" s="36" t="str">
        <f t="shared" si="13"/>
        <v>Public</v>
      </c>
      <c r="E866" s="80">
        <v>613</v>
      </c>
      <c r="F866" s="80">
        <v>613</v>
      </c>
      <c r="G866" s="79" t="s">
        <v>1116</v>
      </c>
      <c r="H866" s="80">
        <v>194</v>
      </c>
      <c r="I866" s="80">
        <v>1</v>
      </c>
      <c r="J866" s="80">
        <v>1</v>
      </c>
      <c r="K866" s="80">
        <v>1</v>
      </c>
      <c r="L866" s="80">
        <v>6</v>
      </c>
      <c r="M866" s="79" t="s">
        <v>1470</v>
      </c>
      <c r="N866" s="79" t="s">
        <v>1629</v>
      </c>
      <c r="O866" s="80">
        <v>10</v>
      </c>
      <c r="P866" s="80">
        <v>1005</v>
      </c>
      <c r="Q866" s="80">
        <v>1982</v>
      </c>
      <c r="R866" s="79" t="s">
        <v>70</v>
      </c>
    </row>
    <row r="867" spans="1:18" ht="27">
      <c r="A867" s="79" t="s">
        <v>21</v>
      </c>
      <c r="B867" s="79" t="s">
        <v>29</v>
      </c>
      <c r="C867" s="79" t="s">
        <v>6</v>
      </c>
      <c r="D867" s="36" t="str">
        <f t="shared" si="13"/>
        <v>Public</v>
      </c>
      <c r="E867" s="80">
        <v>616</v>
      </c>
      <c r="F867" s="80">
        <v>616</v>
      </c>
      <c r="G867" s="79" t="s">
        <v>1119</v>
      </c>
      <c r="H867" s="80">
        <v>194</v>
      </c>
      <c r="I867" s="80">
        <v>1</v>
      </c>
      <c r="J867" s="80">
        <v>1</v>
      </c>
      <c r="K867" s="80">
        <v>1</v>
      </c>
      <c r="L867" s="80">
        <v>6</v>
      </c>
      <c r="M867" s="79" t="s">
        <v>1470</v>
      </c>
      <c r="N867" s="79" t="s">
        <v>1629</v>
      </c>
      <c r="O867" s="80">
        <v>10</v>
      </c>
      <c r="P867" s="80">
        <v>1005</v>
      </c>
      <c r="Q867" s="80">
        <v>1986</v>
      </c>
      <c r="R867" s="79" t="s">
        <v>70</v>
      </c>
    </row>
    <row r="868" spans="1:18" ht="27">
      <c r="A868" s="79" t="s">
        <v>21</v>
      </c>
      <c r="B868" s="79" t="s">
        <v>29</v>
      </c>
      <c r="C868" s="79" t="s">
        <v>6</v>
      </c>
      <c r="D868" s="36" t="str">
        <f t="shared" si="13"/>
        <v>Public</v>
      </c>
      <c r="E868" s="80">
        <v>617</v>
      </c>
      <c r="F868" s="80">
        <v>617</v>
      </c>
      <c r="G868" s="79" t="s">
        <v>1120</v>
      </c>
      <c r="H868" s="80">
        <v>81</v>
      </c>
      <c r="I868" s="80">
        <v>1</v>
      </c>
      <c r="J868" s="80">
        <v>1</v>
      </c>
      <c r="K868" s="80">
        <v>1</v>
      </c>
      <c r="L868" s="80">
        <v>6</v>
      </c>
      <c r="M868" s="79" t="s">
        <v>1470</v>
      </c>
      <c r="N868" s="79" t="s">
        <v>1622</v>
      </c>
      <c r="O868" s="80">
        <v>10</v>
      </c>
      <c r="P868" s="80">
        <v>1005</v>
      </c>
      <c r="Q868" s="80">
        <v>2009</v>
      </c>
      <c r="R868" s="79" t="s">
        <v>70</v>
      </c>
    </row>
    <row r="869" spans="1:18" ht="27">
      <c r="A869" s="79" t="s">
        <v>21</v>
      </c>
      <c r="B869" s="79" t="s">
        <v>29</v>
      </c>
      <c r="C869" s="79" t="s">
        <v>6</v>
      </c>
      <c r="D869" s="36" t="str">
        <f t="shared" si="13"/>
        <v>Public</v>
      </c>
      <c r="E869" s="80">
        <v>618</v>
      </c>
      <c r="F869" s="80">
        <v>618</v>
      </c>
      <c r="G869" s="79" t="s">
        <v>207</v>
      </c>
      <c r="H869" s="80">
        <v>434</v>
      </c>
      <c r="I869" s="80">
        <v>1</v>
      </c>
      <c r="J869" s="80">
        <v>1</v>
      </c>
      <c r="K869" s="80">
        <v>1</v>
      </c>
      <c r="L869" s="80">
        <v>6</v>
      </c>
      <c r="M869" s="79" t="s">
        <v>1470</v>
      </c>
      <c r="N869" s="79" t="s">
        <v>1630</v>
      </c>
      <c r="O869" s="80">
        <v>10</v>
      </c>
      <c r="P869" s="80">
        <v>1006</v>
      </c>
      <c r="Q869" s="80">
        <v>1985</v>
      </c>
      <c r="R869" s="79" t="s">
        <v>70</v>
      </c>
    </row>
    <row r="870" spans="1:18" ht="40.5">
      <c r="A870" s="79" t="s">
        <v>21</v>
      </c>
      <c r="B870" s="79" t="s">
        <v>29</v>
      </c>
      <c r="C870" s="79" t="s">
        <v>6</v>
      </c>
      <c r="D870" s="36" t="str">
        <f t="shared" si="13"/>
        <v>Public</v>
      </c>
      <c r="E870" s="80">
        <v>619</v>
      </c>
      <c r="F870" s="80">
        <v>619</v>
      </c>
      <c r="G870" s="79" t="s">
        <v>1121</v>
      </c>
      <c r="H870" s="80">
        <v>123</v>
      </c>
      <c r="I870" s="80">
        <v>1</v>
      </c>
      <c r="J870" s="80">
        <v>1</v>
      </c>
      <c r="K870" s="80">
        <v>1</v>
      </c>
      <c r="L870" s="80">
        <v>6</v>
      </c>
      <c r="M870" s="79" t="s">
        <v>1470</v>
      </c>
      <c r="N870" s="79" t="s">
        <v>1630</v>
      </c>
      <c r="O870" s="80">
        <v>10</v>
      </c>
      <c r="P870" s="80">
        <v>1006</v>
      </c>
      <c r="Q870" s="80">
        <v>1984</v>
      </c>
      <c r="R870" s="79" t="s">
        <v>70</v>
      </c>
    </row>
    <row r="871" spans="1:18" ht="27">
      <c r="A871" s="79" t="s">
        <v>21</v>
      </c>
      <c r="B871" s="79" t="s">
        <v>29</v>
      </c>
      <c r="C871" s="79" t="s">
        <v>6</v>
      </c>
      <c r="D871" s="36" t="str">
        <f t="shared" si="13"/>
        <v>Public</v>
      </c>
      <c r="E871" s="80">
        <v>620</v>
      </c>
      <c r="F871" s="80">
        <v>620</v>
      </c>
      <c r="G871" s="79" t="s">
        <v>1122</v>
      </c>
      <c r="H871" s="80">
        <v>131</v>
      </c>
      <c r="I871" s="80">
        <v>1</v>
      </c>
      <c r="J871" s="80">
        <v>1</v>
      </c>
      <c r="K871" s="80">
        <v>1</v>
      </c>
      <c r="L871" s="80">
        <v>6</v>
      </c>
      <c r="M871" s="79" t="s">
        <v>1470</v>
      </c>
      <c r="N871" s="79" t="s">
        <v>1619</v>
      </c>
      <c r="O871" s="80">
        <v>10</v>
      </c>
      <c r="P871" s="80">
        <v>1006</v>
      </c>
      <c r="Q871" s="80">
        <v>2000</v>
      </c>
      <c r="R871" s="79" t="s">
        <v>70</v>
      </c>
    </row>
    <row r="872" spans="1:18" ht="40.5">
      <c r="A872" s="79" t="s">
        <v>21</v>
      </c>
      <c r="B872" s="79" t="s">
        <v>29</v>
      </c>
      <c r="C872" s="79" t="s">
        <v>6</v>
      </c>
      <c r="D872" s="36" t="str">
        <f t="shared" si="13"/>
        <v>Public</v>
      </c>
      <c r="E872" s="80">
        <v>844</v>
      </c>
      <c r="F872" s="80">
        <v>844</v>
      </c>
      <c r="G872" s="79" t="s">
        <v>1124</v>
      </c>
      <c r="H872" s="80">
        <v>69</v>
      </c>
      <c r="I872" s="80">
        <v>1</v>
      </c>
      <c r="J872" s="80">
        <v>1</v>
      </c>
      <c r="K872" s="80">
        <v>1</v>
      </c>
      <c r="L872" s="80">
        <v>5</v>
      </c>
      <c r="M872" s="79" t="s">
        <v>1470</v>
      </c>
      <c r="N872" s="79" t="s">
        <v>1620</v>
      </c>
      <c r="O872" s="80">
        <v>10</v>
      </c>
      <c r="P872" s="80">
        <v>1001</v>
      </c>
      <c r="Q872" s="80">
        <v>2010</v>
      </c>
      <c r="R872" s="79" t="s">
        <v>70</v>
      </c>
    </row>
    <row r="873" spans="1:18" ht="40.5">
      <c r="A873" s="79" t="s">
        <v>21</v>
      </c>
      <c r="B873" s="79" t="s">
        <v>29</v>
      </c>
      <c r="C873" s="79" t="s">
        <v>6</v>
      </c>
      <c r="D873" s="36" t="str">
        <f t="shared" si="13"/>
        <v>Public</v>
      </c>
      <c r="E873" s="80">
        <v>905</v>
      </c>
      <c r="F873" s="80">
        <v>905</v>
      </c>
      <c r="G873" s="79" t="s">
        <v>1125</v>
      </c>
      <c r="H873" s="80">
        <v>217</v>
      </c>
      <c r="I873" s="80">
        <v>1</v>
      </c>
      <c r="J873" s="80">
        <v>1</v>
      </c>
      <c r="K873" s="80">
        <v>1</v>
      </c>
      <c r="L873" s="80">
        <v>6</v>
      </c>
      <c r="M873" s="79" t="s">
        <v>1470</v>
      </c>
      <c r="N873" s="79" t="s">
        <v>1623</v>
      </c>
      <c r="O873" s="80">
        <v>10</v>
      </c>
      <c r="P873" s="80">
        <v>1003</v>
      </c>
      <c r="Q873" s="80">
        <v>1986</v>
      </c>
      <c r="R873" s="79" t="s">
        <v>70</v>
      </c>
    </row>
    <row r="874" spans="1:18" ht="27">
      <c r="A874" s="79" t="s">
        <v>21</v>
      </c>
      <c r="B874" s="79" t="s">
        <v>29</v>
      </c>
      <c r="C874" s="79" t="s">
        <v>6</v>
      </c>
      <c r="D874" s="36" t="str">
        <f t="shared" si="13"/>
        <v>Public</v>
      </c>
      <c r="E874" s="80">
        <v>906</v>
      </c>
      <c r="F874" s="80">
        <v>906</v>
      </c>
      <c r="G874" s="79" t="s">
        <v>1126</v>
      </c>
      <c r="H874" s="80">
        <v>167</v>
      </c>
      <c r="I874" s="80">
        <v>1</v>
      </c>
      <c r="J874" s="80">
        <v>1</v>
      </c>
      <c r="K874" s="80">
        <v>1</v>
      </c>
      <c r="L874" s="80">
        <v>6</v>
      </c>
      <c r="M874" s="79" t="s">
        <v>1470</v>
      </c>
      <c r="N874" s="79" t="s">
        <v>1619</v>
      </c>
      <c r="O874" s="80">
        <v>10</v>
      </c>
      <c r="P874" s="80">
        <v>1003</v>
      </c>
      <c r="Q874" s="80">
        <v>1993</v>
      </c>
      <c r="R874" s="79" t="s">
        <v>70</v>
      </c>
    </row>
    <row r="875" spans="1:18" ht="40.5">
      <c r="A875" s="79" t="s">
        <v>21</v>
      </c>
      <c r="B875" s="79" t="s">
        <v>29</v>
      </c>
      <c r="C875" s="79" t="s">
        <v>6</v>
      </c>
      <c r="D875" s="36" t="str">
        <f t="shared" si="13"/>
        <v>Public</v>
      </c>
      <c r="E875" s="80">
        <v>907</v>
      </c>
      <c r="F875" s="80">
        <v>907</v>
      </c>
      <c r="G875" s="79" t="s">
        <v>1127</v>
      </c>
      <c r="H875" s="80">
        <v>176</v>
      </c>
      <c r="I875" s="80">
        <v>1</v>
      </c>
      <c r="J875" s="80">
        <v>1</v>
      </c>
      <c r="K875" s="80">
        <v>1</v>
      </c>
      <c r="L875" s="80">
        <v>6</v>
      </c>
      <c r="M875" s="79" t="s">
        <v>1470</v>
      </c>
      <c r="N875" s="79" t="s">
        <v>1626</v>
      </c>
      <c r="O875" s="80">
        <v>10</v>
      </c>
      <c r="P875" s="80">
        <v>1003</v>
      </c>
      <c r="Q875" s="80">
        <v>2002</v>
      </c>
      <c r="R875" s="79" t="s">
        <v>70</v>
      </c>
    </row>
    <row r="876" spans="1:18" ht="27">
      <c r="A876" s="79" t="s">
        <v>21</v>
      </c>
      <c r="B876" s="79" t="s">
        <v>29</v>
      </c>
      <c r="C876" s="79" t="s">
        <v>6</v>
      </c>
      <c r="D876" s="36" t="str">
        <f t="shared" si="13"/>
        <v>Public</v>
      </c>
      <c r="E876" s="80">
        <v>1050</v>
      </c>
      <c r="F876" s="80">
        <v>1050</v>
      </c>
      <c r="G876" s="79" t="s">
        <v>79</v>
      </c>
      <c r="H876" s="80">
        <v>517</v>
      </c>
      <c r="I876" s="80">
        <v>1</v>
      </c>
      <c r="J876" s="80">
        <v>1</v>
      </c>
      <c r="K876" s="80">
        <v>1</v>
      </c>
      <c r="L876" s="80">
        <v>6</v>
      </c>
      <c r="M876" s="79" t="s">
        <v>1470</v>
      </c>
      <c r="N876" s="79" t="s">
        <v>1631</v>
      </c>
      <c r="O876" s="80">
        <v>10</v>
      </c>
      <c r="P876" s="80">
        <v>1002</v>
      </c>
      <c r="Q876" s="80">
        <v>1980</v>
      </c>
      <c r="R876" s="79" t="s">
        <v>70</v>
      </c>
    </row>
    <row r="877" spans="1:18" ht="40.5">
      <c r="A877" s="79" t="s">
        <v>21</v>
      </c>
      <c r="B877" s="79" t="s">
        <v>29</v>
      </c>
      <c r="C877" s="79" t="s">
        <v>6</v>
      </c>
      <c r="D877" s="36" t="str">
        <f t="shared" si="13"/>
        <v>Public</v>
      </c>
      <c r="E877" s="80">
        <v>1104</v>
      </c>
      <c r="F877" s="80">
        <v>1104</v>
      </c>
      <c r="G877" s="79" t="s">
        <v>1139</v>
      </c>
      <c r="H877" s="80">
        <v>42</v>
      </c>
      <c r="I877" s="80">
        <v>1</v>
      </c>
      <c r="J877" s="80">
        <v>1</v>
      </c>
      <c r="K877" s="80">
        <v>1</v>
      </c>
      <c r="L877" s="80">
        <v>4</v>
      </c>
      <c r="M877" s="79" t="s">
        <v>1470</v>
      </c>
      <c r="N877" s="79" t="s">
        <v>1624</v>
      </c>
      <c r="O877" s="80">
        <v>10</v>
      </c>
      <c r="P877" s="80">
        <v>1005</v>
      </c>
      <c r="Q877" s="80">
        <v>2010</v>
      </c>
      <c r="R877" s="79" t="s">
        <v>70</v>
      </c>
    </row>
    <row r="878" spans="1:18" ht="27">
      <c r="A878" s="79" t="s">
        <v>21</v>
      </c>
      <c r="B878" s="79" t="s">
        <v>29</v>
      </c>
      <c r="C878" s="79" t="s">
        <v>6</v>
      </c>
      <c r="D878" s="36" t="str">
        <f t="shared" si="13"/>
        <v>Public</v>
      </c>
      <c r="E878" s="80">
        <v>1179</v>
      </c>
      <c r="F878" s="80">
        <v>1180</v>
      </c>
      <c r="G878" s="79" t="s">
        <v>1140</v>
      </c>
      <c r="H878" s="80">
        <v>104</v>
      </c>
      <c r="I878" s="80">
        <v>1</v>
      </c>
      <c r="J878" s="80">
        <v>1</v>
      </c>
      <c r="K878" s="80">
        <v>1</v>
      </c>
      <c r="L878" s="80">
        <v>4</v>
      </c>
      <c r="M878" s="79" t="s">
        <v>1470</v>
      </c>
      <c r="N878" s="79" t="s">
        <v>1624</v>
      </c>
      <c r="O878" s="80">
        <v>10</v>
      </c>
      <c r="P878" s="80">
        <v>1005</v>
      </c>
      <c r="Q878" s="80">
        <v>2010</v>
      </c>
      <c r="R878" s="79" t="s">
        <v>70</v>
      </c>
    </row>
    <row r="879" spans="1:18" ht="27">
      <c r="A879" s="79" t="s">
        <v>21</v>
      </c>
      <c r="B879" s="79" t="s">
        <v>29</v>
      </c>
      <c r="C879" s="79" t="s">
        <v>6</v>
      </c>
      <c r="D879" s="36" t="str">
        <f t="shared" si="13"/>
        <v>Public</v>
      </c>
      <c r="E879" s="80">
        <v>1192</v>
      </c>
      <c r="F879" s="80">
        <v>1193</v>
      </c>
      <c r="G879" s="79" t="s">
        <v>1142</v>
      </c>
      <c r="H879" s="80">
        <v>198</v>
      </c>
      <c r="I879" s="80">
        <v>1</v>
      </c>
      <c r="J879" s="80">
        <v>1</v>
      </c>
      <c r="K879" s="80">
        <v>1</v>
      </c>
      <c r="L879" s="80">
        <v>6</v>
      </c>
      <c r="M879" s="79" t="s">
        <v>1470</v>
      </c>
      <c r="N879" s="79" t="s">
        <v>1625</v>
      </c>
      <c r="O879" s="80">
        <v>10</v>
      </c>
      <c r="P879" s="80">
        <v>1003</v>
      </c>
      <c r="Q879" s="80">
        <v>2010</v>
      </c>
      <c r="R879" s="79" t="s">
        <v>70</v>
      </c>
    </row>
    <row r="880" spans="1:18" ht="27">
      <c r="A880" s="79" t="s">
        <v>21</v>
      </c>
      <c r="B880" s="79" t="s">
        <v>29</v>
      </c>
      <c r="C880" s="79" t="s">
        <v>6</v>
      </c>
      <c r="D880" s="36" t="str">
        <f t="shared" si="13"/>
        <v>Public</v>
      </c>
      <c r="E880" s="80">
        <v>1203</v>
      </c>
      <c r="F880" s="80">
        <v>1204</v>
      </c>
      <c r="G880" s="79" t="s">
        <v>1143</v>
      </c>
      <c r="H880" s="80">
        <v>51</v>
      </c>
      <c r="I880" s="80">
        <v>1</v>
      </c>
      <c r="J880" s="80">
        <v>1</v>
      </c>
      <c r="K880" s="80">
        <v>1</v>
      </c>
      <c r="L880" s="80">
        <v>6</v>
      </c>
      <c r="M880" s="79" t="s">
        <v>1470</v>
      </c>
      <c r="N880" s="79" t="s">
        <v>1617</v>
      </c>
      <c r="O880" s="80">
        <v>10</v>
      </c>
      <c r="P880" s="80">
        <v>1005</v>
      </c>
      <c r="Q880" s="80">
        <v>2009</v>
      </c>
      <c r="R880" s="79" t="s">
        <v>70</v>
      </c>
    </row>
    <row r="881" spans="1:18" ht="27">
      <c r="A881" s="79" t="s">
        <v>21</v>
      </c>
      <c r="B881" s="79" t="s">
        <v>29</v>
      </c>
      <c r="C881" s="79" t="s">
        <v>6</v>
      </c>
      <c r="D881" s="36" t="str">
        <f t="shared" si="13"/>
        <v>Public</v>
      </c>
      <c r="E881" s="80">
        <v>1209</v>
      </c>
      <c r="F881" s="80">
        <v>1210</v>
      </c>
      <c r="G881" s="79" t="s">
        <v>1146</v>
      </c>
      <c r="H881" s="80">
        <v>71</v>
      </c>
      <c r="I881" s="80">
        <v>1</v>
      </c>
      <c r="J881" s="80">
        <v>1</v>
      </c>
      <c r="K881" s="80">
        <v>1</v>
      </c>
      <c r="L881" s="80">
        <v>6</v>
      </c>
      <c r="M881" s="79" t="s">
        <v>1470</v>
      </c>
      <c r="N881" s="79" t="s">
        <v>1622</v>
      </c>
      <c r="O881" s="80">
        <v>10</v>
      </c>
      <c r="P881" s="80">
        <v>1002</v>
      </c>
      <c r="Q881" s="80">
        <v>2010</v>
      </c>
      <c r="R881" s="79" t="s">
        <v>70</v>
      </c>
    </row>
    <row r="882" spans="1:18" ht="40.5">
      <c r="A882" s="79" t="s">
        <v>21</v>
      </c>
      <c r="B882" s="79" t="s">
        <v>29</v>
      </c>
      <c r="C882" s="79" t="s">
        <v>6</v>
      </c>
      <c r="D882" s="36" t="str">
        <f t="shared" si="13"/>
        <v>Public</v>
      </c>
      <c r="E882" s="80">
        <v>1213</v>
      </c>
      <c r="F882" s="80">
        <v>1214</v>
      </c>
      <c r="G882" s="79" t="s">
        <v>1147</v>
      </c>
      <c r="H882" s="80">
        <v>182</v>
      </c>
      <c r="I882" s="80">
        <v>1</v>
      </c>
      <c r="J882" s="80">
        <v>1</v>
      </c>
      <c r="K882" s="80">
        <v>1</v>
      </c>
      <c r="L882" s="80">
        <v>6</v>
      </c>
      <c r="M882" s="79" t="s">
        <v>1470</v>
      </c>
      <c r="N882" s="79" t="s">
        <v>1625</v>
      </c>
      <c r="O882" s="80">
        <v>10</v>
      </c>
      <c r="P882" s="80">
        <v>1003</v>
      </c>
      <c r="Q882" s="80">
        <v>2010</v>
      </c>
      <c r="R882" s="79" t="s">
        <v>70</v>
      </c>
    </row>
    <row r="883" spans="1:18" ht="27">
      <c r="A883" s="79" t="s">
        <v>21</v>
      </c>
      <c r="B883" s="79" t="s">
        <v>29</v>
      </c>
      <c r="C883" s="79" t="s">
        <v>6</v>
      </c>
      <c r="D883" s="36" t="str">
        <f t="shared" si="13"/>
        <v>Public</v>
      </c>
      <c r="E883" s="80">
        <v>1214</v>
      </c>
      <c r="F883" s="80">
        <v>1215</v>
      </c>
      <c r="G883" s="79" t="s">
        <v>1148</v>
      </c>
      <c r="H883" s="80">
        <v>58</v>
      </c>
      <c r="I883" s="80">
        <v>1</v>
      </c>
      <c r="J883" s="80">
        <v>1</v>
      </c>
      <c r="K883" s="80">
        <v>1</v>
      </c>
      <c r="L883" s="80">
        <v>4</v>
      </c>
      <c r="M883" s="79" t="s">
        <v>1470</v>
      </c>
      <c r="N883" s="79" t="s">
        <v>1632</v>
      </c>
      <c r="O883" s="80">
        <v>10</v>
      </c>
      <c r="P883" s="80">
        <v>1002</v>
      </c>
      <c r="Q883" s="80">
        <v>2009</v>
      </c>
      <c r="R883" s="79" t="s">
        <v>70</v>
      </c>
    </row>
    <row r="884" spans="1:18" ht="27">
      <c r="A884" s="79" t="s">
        <v>21</v>
      </c>
      <c r="B884" s="79" t="s">
        <v>29</v>
      </c>
      <c r="C884" s="79" t="s">
        <v>6</v>
      </c>
      <c r="D884" s="36" t="str">
        <f t="shared" si="13"/>
        <v>Public</v>
      </c>
      <c r="E884" s="80">
        <v>1217</v>
      </c>
      <c r="F884" s="80">
        <v>1218</v>
      </c>
      <c r="G884" s="79" t="s">
        <v>1149</v>
      </c>
      <c r="H884" s="80">
        <v>72</v>
      </c>
      <c r="I884" s="80">
        <v>1</v>
      </c>
      <c r="J884" s="80">
        <v>1</v>
      </c>
      <c r="K884" s="80">
        <v>1</v>
      </c>
      <c r="L884" s="80">
        <v>5</v>
      </c>
      <c r="M884" s="79" t="s">
        <v>1470</v>
      </c>
      <c r="N884" s="79" t="s">
        <v>1623</v>
      </c>
      <c r="O884" s="80">
        <v>10</v>
      </c>
      <c r="P884" s="80">
        <v>1003</v>
      </c>
      <c r="Q884" s="80">
        <v>2010</v>
      </c>
      <c r="R884" s="79" t="s">
        <v>70</v>
      </c>
    </row>
    <row r="885" spans="1:18" ht="40.5">
      <c r="A885" s="79" t="s">
        <v>21</v>
      </c>
      <c r="B885" s="79" t="s">
        <v>29</v>
      </c>
      <c r="C885" s="79" t="s">
        <v>6</v>
      </c>
      <c r="D885" s="36" t="str">
        <f t="shared" si="13"/>
        <v>Public</v>
      </c>
      <c r="E885" s="80">
        <v>1232</v>
      </c>
      <c r="F885" s="80">
        <v>1233</v>
      </c>
      <c r="G885" s="79" t="s">
        <v>1150</v>
      </c>
      <c r="H885" s="80">
        <v>44</v>
      </c>
      <c r="I885" s="80">
        <v>1</v>
      </c>
      <c r="J885" s="80">
        <v>1</v>
      </c>
      <c r="K885" s="80">
        <v>1</v>
      </c>
      <c r="L885" s="80">
        <v>3</v>
      </c>
      <c r="M885" s="79" t="s">
        <v>1470</v>
      </c>
      <c r="N885" s="79" t="s">
        <v>1626</v>
      </c>
      <c r="O885" s="80">
        <v>10</v>
      </c>
      <c r="P885" s="80">
        <v>1003</v>
      </c>
      <c r="Q885" s="80">
        <v>2011</v>
      </c>
      <c r="R885" s="79" t="s">
        <v>70</v>
      </c>
    </row>
    <row r="886" spans="1:18" ht="40.5">
      <c r="A886" s="79" t="s">
        <v>21</v>
      </c>
      <c r="B886" s="79" t="s">
        <v>29</v>
      </c>
      <c r="C886" s="79" t="s">
        <v>6</v>
      </c>
      <c r="D886" s="36" t="str">
        <f t="shared" si="13"/>
        <v>Public</v>
      </c>
      <c r="E886" s="80">
        <v>1263</v>
      </c>
      <c r="F886" s="80">
        <v>1264</v>
      </c>
      <c r="G886" s="79" t="s">
        <v>1151</v>
      </c>
      <c r="H886" s="80">
        <v>96</v>
      </c>
      <c r="I886" s="80">
        <v>1</v>
      </c>
      <c r="J886" s="80">
        <v>1</v>
      </c>
      <c r="K886" s="80">
        <v>1</v>
      </c>
      <c r="L886" s="80">
        <v>6</v>
      </c>
      <c r="M886" s="79" t="s">
        <v>1470</v>
      </c>
      <c r="N886" s="79" t="s">
        <v>1630</v>
      </c>
      <c r="O886" s="80">
        <v>10</v>
      </c>
      <c r="P886" s="80">
        <v>1006</v>
      </c>
      <c r="Q886" s="80">
        <v>2011</v>
      </c>
      <c r="R886" s="79" t="s">
        <v>70</v>
      </c>
    </row>
    <row r="887" spans="1:18" ht="40.5">
      <c r="A887" s="79" t="s">
        <v>21</v>
      </c>
      <c r="B887" s="79" t="s">
        <v>29</v>
      </c>
      <c r="C887" s="79" t="s">
        <v>6</v>
      </c>
      <c r="D887" s="36" t="str">
        <f t="shared" si="13"/>
        <v>Public</v>
      </c>
      <c r="E887" s="80">
        <v>1313</v>
      </c>
      <c r="F887" s="80">
        <v>2254</v>
      </c>
      <c r="G887" s="79" t="s">
        <v>1152</v>
      </c>
      <c r="H887" s="80">
        <v>101</v>
      </c>
      <c r="I887" s="80">
        <v>1</v>
      </c>
      <c r="J887" s="80">
        <v>1</v>
      </c>
      <c r="K887" s="80">
        <v>1</v>
      </c>
      <c r="L887" s="80">
        <v>6</v>
      </c>
      <c r="M887" s="79" t="s">
        <v>1470</v>
      </c>
      <c r="N887" s="79" t="s">
        <v>1624</v>
      </c>
      <c r="O887" s="80">
        <v>10</v>
      </c>
      <c r="P887" s="80">
        <v>1003</v>
      </c>
      <c r="Q887" s="80">
        <v>2006</v>
      </c>
      <c r="R887" s="79" t="s">
        <v>70</v>
      </c>
    </row>
    <row r="888" spans="1:18" ht="27">
      <c r="A888" s="79" t="s">
        <v>21</v>
      </c>
      <c r="B888" s="79" t="s">
        <v>29</v>
      </c>
      <c r="C888" s="79" t="s">
        <v>6</v>
      </c>
      <c r="D888" s="36" t="str">
        <f t="shared" si="13"/>
        <v>Public</v>
      </c>
      <c r="E888" s="80">
        <v>1372</v>
      </c>
      <c r="F888" s="80">
        <v>2321</v>
      </c>
      <c r="G888" s="79" t="s">
        <v>1153</v>
      </c>
      <c r="H888" s="80">
        <v>55</v>
      </c>
      <c r="I888" s="80">
        <v>1</v>
      </c>
      <c r="J888" s="80">
        <v>1</v>
      </c>
      <c r="K888" s="80">
        <v>1</v>
      </c>
      <c r="L888" s="80">
        <v>5</v>
      </c>
      <c r="M888" s="79" t="s">
        <v>1470</v>
      </c>
      <c r="N888" s="79" t="s">
        <v>1631</v>
      </c>
      <c r="O888" s="80">
        <v>10</v>
      </c>
      <c r="P888" s="80">
        <v>1002</v>
      </c>
      <c r="Q888" s="80">
        <v>2004</v>
      </c>
      <c r="R888" s="79" t="s">
        <v>70</v>
      </c>
    </row>
    <row r="889" spans="1:18" ht="40.5">
      <c r="A889" s="79" t="s">
        <v>21</v>
      </c>
      <c r="B889" s="79" t="s">
        <v>29</v>
      </c>
      <c r="C889" s="79" t="s">
        <v>6</v>
      </c>
      <c r="D889" s="36" t="str">
        <f t="shared" si="13"/>
        <v>Public</v>
      </c>
      <c r="E889" s="80">
        <v>1373</v>
      </c>
      <c r="F889" s="80">
        <v>2322</v>
      </c>
      <c r="G889" s="79" t="s">
        <v>1154</v>
      </c>
      <c r="H889" s="80">
        <v>63</v>
      </c>
      <c r="I889" s="80">
        <v>1</v>
      </c>
      <c r="J889" s="80">
        <v>1</v>
      </c>
      <c r="K889" s="80">
        <v>1</v>
      </c>
      <c r="L889" s="80">
        <v>6</v>
      </c>
      <c r="M889" s="79" t="s">
        <v>1470</v>
      </c>
      <c r="N889" s="79" t="s">
        <v>1630</v>
      </c>
      <c r="O889" s="80">
        <v>10</v>
      </c>
      <c r="P889" s="80">
        <v>1006</v>
      </c>
      <c r="Q889" s="80">
        <v>2009</v>
      </c>
      <c r="R889" s="79" t="s">
        <v>70</v>
      </c>
    </row>
    <row r="890" spans="1:18" ht="27">
      <c r="A890" s="79" t="s">
        <v>21</v>
      </c>
      <c r="B890" s="79" t="s">
        <v>29</v>
      </c>
      <c r="C890" s="79" t="s">
        <v>6</v>
      </c>
      <c r="D890" s="36" t="str">
        <f t="shared" si="13"/>
        <v>Public</v>
      </c>
      <c r="E890" s="80">
        <v>1402</v>
      </c>
      <c r="F890" s="80">
        <v>5109</v>
      </c>
      <c r="G890" s="79" t="s">
        <v>1155</v>
      </c>
      <c r="H890" s="80">
        <v>156</v>
      </c>
      <c r="I890" s="80">
        <v>1</v>
      </c>
      <c r="J890" s="80">
        <v>1</v>
      </c>
      <c r="K890" s="80">
        <v>1</v>
      </c>
      <c r="L890" s="80">
        <v>6</v>
      </c>
      <c r="M890" s="79" t="s">
        <v>1470</v>
      </c>
      <c r="N890" s="79" t="s">
        <v>1626</v>
      </c>
      <c r="O890" s="80">
        <v>10</v>
      </c>
      <c r="P890" s="80">
        <v>1003</v>
      </c>
      <c r="Q890" s="80">
        <v>2002</v>
      </c>
      <c r="R890" s="79" t="s">
        <v>70</v>
      </c>
    </row>
    <row r="891" spans="1:18" ht="27">
      <c r="A891" s="79" t="s">
        <v>21</v>
      </c>
      <c r="B891" s="79" t="s">
        <v>29</v>
      </c>
      <c r="C891" s="79" t="s">
        <v>6</v>
      </c>
      <c r="D891" s="36" t="str">
        <f t="shared" si="13"/>
        <v>Public</v>
      </c>
      <c r="E891" s="80">
        <v>1448</v>
      </c>
      <c r="F891" s="80">
        <v>5309</v>
      </c>
      <c r="G891" s="79" t="s">
        <v>1156</v>
      </c>
      <c r="H891" s="80">
        <v>129</v>
      </c>
      <c r="I891" s="80">
        <v>1</v>
      </c>
      <c r="J891" s="80">
        <v>1</v>
      </c>
      <c r="K891" s="80">
        <v>1</v>
      </c>
      <c r="L891" s="80">
        <v>6</v>
      </c>
      <c r="M891" s="79" t="s">
        <v>1470</v>
      </c>
      <c r="N891" s="79" t="s">
        <v>1631</v>
      </c>
      <c r="O891" s="80">
        <v>10</v>
      </c>
      <c r="P891" s="80">
        <v>1002</v>
      </c>
      <c r="Q891" s="81"/>
      <c r="R891" s="79" t="s">
        <v>70</v>
      </c>
    </row>
    <row r="892" spans="1:18" ht="40.5">
      <c r="A892" s="79" t="s">
        <v>21</v>
      </c>
      <c r="B892" s="79" t="s">
        <v>29</v>
      </c>
      <c r="C892" s="79" t="s">
        <v>6</v>
      </c>
      <c r="D892" s="36" t="str">
        <f t="shared" si="13"/>
        <v>Public</v>
      </c>
      <c r="E892" s="80">
        <v>1452</v>
      </c>
      <c r="F892" s="80">
        <v>5314</v>
      </c>
      <c r="G892" s="79" t="s">
        <v>1157</v>
      </c>
      <c r="H892" s="80">
        <v>161</v>
      </c>
      <c r="I892" s="80">
        <v>1</v>
      </c>
      <c r="J892" s="80">
        <v>1</v>
      </c>
      <c r="K892" s="80">
        <v>1</v>
      </c>
      <c r="L892" s="80">
        <v>6</v>
      </c>
      <c r="M892" s="79" t="s">
        <v>1470</v>
      </c>
      <c r="N892" s="79" t="s">
        <v>1623</v>
      </c>
      <c r="O892" s="80">
        <v>10</v>
      </c>
      <c r="P892" s="80">
        <v>1003</v>
      </c>
      <c r="Q892" s="80">
        <v>2000</v>
      </c>
      <c r="R892" s="79" t="s">
        <v>70</v>
      </c>
    </row>
    <row r="893" spans="1:18" ht="40.5">
      <c r="A893" s="79" t="s">
        <v>21</v>
      </c>
      <c r="B893" s="79" t="s">
        <v>29</v>
      </c>
      <c r="C893" s="79" t="s">
        <v>6</v>
      </c>
      <c r="D893" s="36" t="str">
        <f t="shared" si="13"/>
        <v>Public</v>
      </c>
      <c r="E893" s="80">
        <v>1474</v>
      </c>
      <c r="F893" s="80">
        <v>5507</v>
      </c>
      <c r="G893" s="79" t="s">
        <v>1158</v>
      </c>
      <c r="H893" s="80">
        <v>56</v>
      </c>
      <c r="I893" s="80">
        <v>1</v>
      </c>
      <c r="J893" s="80">
        <v>1</v>
      </c>
      <c r="K893" s="80">
        <v>1</v>
      </c>
      <c r="L893" s="80">
        <v>6</v>
      </c>
      <c r="M893" s="79" t="s">
        <v>1470</v>
      </c>
      <c r="N893" s="79" t="s">
        <v>1622</v>
      </c>
      <c r="O893" s="80">
        <v>10</v>
      </c>
      <c r="P893" s="80">
        <v>1002</v>
      </c>
      <c r="Q893" s="80">
        <v>1991</v>
      </c>
      <c r="R893" s="79" t="s">
        <v>70</v>
      </c>
    </row>
    <row r="894" spans="1:18" ht="27">
      <c r="A894" s="79" t="s">
        <v>21</v>
      </c>
      <c r="B894" s="79" t="s">
        <v>29</v>
      </c>
      <c r="C894" s="79" t="s">
        <v>6</v>
      </c>
      <c r="D894" s="36" t="str">
        <f t="shared" si="13"/>
        <v>Public</v>
      </c>
      <c r="E894" s="80">
        <v>1482</v>
      </c>
      <c r="F894" s="80">
        <v>5515</v>
      </c>
      <c r="G894" s="79" t="s">
        <v>1160</v>
      </c>
      <c r="H894" s="80">
        <v>133</v>
      </c>
      <c r="I894" s="80">
        <v>1</v>
      </c>
      <c r="J894" s="80">
        <v>1</v>
      </c>
      <c r="K894" s="80">
        <v>1</v>
      </c>
      <c r="L894" s="80">
        <v>6</v>
      </c>
      <c r="M894" s="79" t="s">
        <v>1470</v>
      </c>
      <c r="N894" s="79" t="s">
        <v>1628</v>
      </c>
      <c r="O894" s="80">
        <v>10</v>
      </c>
      <c r="P894" s="80">
        <v>1004</v>
      </c>
      <c r="Q894" s="80">
        <v>1986</v>
      </c>
      <c r="R894" s="79" t="s">
        <v>70</v>
      </c>
    </row>
    <row r="895" spans="1:18" ht="27">
      <c r="A895" s="79" t="s">
        <v>21</v>
      </c>
      <c r="B895" s="79" t="s">
        <v>29</v>
      </c>
      <c r="C895" s="79" t="s">
        <v>6</v>
      </c>
      <c r="D895" s="36" t="str">
        <f t="shared" si="13"/>
        <v>Public</v>
      </c>
      <c r="E895" s="80">
        <v>1487</v>
      </c>
      <c r="F895" s="80">
        <v>5520</v>
      </c>
      <c r="G895" s="79" t="s">
        <v>1161</v>
      </c>
      <c r="H895" s="80">
        <v>75</v>
      </c>
      <c r="I895" s="80">
        <v>1</v>
      </c>
      <c r="J895" s="80">
        <v>1</v>
      </c>
      <c r="K895" s="80">
        <v>1</v>
      </c>
      <c r="L895" s="80">
        <v>6</v>
      </c>
      <c r="M895" s="79" t="s">
        <v>1470</v>
      </c>
      <c r="N895" s="79" t="s">
        <v>1632</v>
      </c>
      <c r="O895" s="80">
        <v>10</v>
      </c>
      <c r="P895" s="80">
        <v>1002</v>
      </c>
      <c r="Q895" s="80">
        <v>1990</v>
      </c>
      <c r="R895" s="79" t="s">
        <v>70</v>
      </c>
    </row>
    <row r="896" spans="1:18" ht="27">
      <c r="A896" s="79" t="s">
        <v>21</v>
      </c>
      <c r="B896" s="79" t="s">
        <v>29</v>
      </c>
      <c r="C896" s="79" t="s">
        <v>6</v>
      </c>
      <c r="D896" s="36" t="str">
        <f t="shared" si="13"/>
        <v>Public</v>
      </c>
      <c r="E896" s="80">
        <v>1490</v>
      </c>
      <c r="F896" s="80">
        <v>5523</v>
      </c>
      <c r="G896" s="79" t="s">
        <v>1162</v>
      </c>
      <c r="H896" s="80">
        <v>137</v>
      </c>
      <c r="I896" s="80">
        <v>1</v>
      </c>
      <c r="J896" s="80">
        <v>1</v>
      </c>
      <c r="K896" s="80">
        <v>1</v>
      </c>
      <c r="L896" s="80">
        <v>6</v>
      </c>
      <c r="M896" s="79" t="s">
        <v>1470</v>
      </c>
      <c r="N896" s="79" t="s">
        <v>1617</v>
      </c>
      <c r="O896" s="80">
        <v>10</v>
      </c>
      <c r="P896" s="80">
        <v>1002</v>
      </c>
      <c r="Q896" s="80">
        <v>1993</v>
      </c>
      <c r="R896" s="79" t="s">
        <v>70</v>
      </c>
    </row>
    <row r="897" spans="1:18" ht="54">
      <c r="A897" s="79" t="s">
        <v>22</v>
      </c>
      <c r="B897" s="79" t="s">
        <v>54</v>
      </c>
      <c r="C897" s="79" t="s">
        <v>6</v>
      </c>
      <c r="D897" s="36" t="str">
        <f t="shared" si="13"/>
        <v>Public</v>
      </c>
      <c r="E897" s="80">
        <v>69</v>
      </c>
      <c r="F897" s="80">
        <v>69</v>
      </c>
      <c r="G897" s="79" t="s">
        <v>1166</v>
      </c>
      <c r="H897" s="80">
        <v>108</v>
      </c>
      <c r="I897" s="80">
        <v>5</v>
      </c>
      <c r="J897" s="80">
        <v>1</v>
      </c>
      <c r="K897" s="80">
        <v>1</v>
      </c>
      <c r="L897" s="80">
        <v>9</v>
      </c>
      <c r="M897" s="79" t="s">
        <v>1468</v>
      </c>
      <c r="N897" s="79" t="s">
        <v>1469</v>
      </c>
      <c r="O897" s="80">
        <v>11</v>
      </c>
      <c r="P897" s="80">
        <v>1104</v>
      </c>
      <c r="Q897" s="80">
        <v>1990</v>
      </c>
      <c r="R897" s="79" t="s">
        <v>70</v>
      </c>
    </row>
    <row r="898" spans="1:18" ht="40.5">
      <c r="A898" s="79" t="s">
        <v>22</v>
      </c>
      <c r="B898" s="79" t="s">
        <v>54</v>
      </c>
      <c r="C898" s="79" t="s">
        <v>6</v>
      </c>
      <c r="D898" s="36" t="str">
        <f t="shared" ref="D898:D961" si="14">IF(C898="Catholic", "Private", C898)</f>
        <v>Public</v>
      </c>
      <c r="E898" s="80">
        <v>253</v>
      </c>
      <c r="F898" s="80">
        <v>264</v>
      </c>
      <c r="G898" s="79" t="s">
        <v>1173</v>
      </c>
      <c r="H898" s="80">
        <v>136</v>
      </c>
      <c r="I898" s="80">
        <v>5</v>
      </c>
      <c r="J898" s="80">
        <v>1</v>
      </c>
      <c r="K898" s="80">
        <v>1</v>
      </c>
      <c r="L898" s="80">
        <v>9</v>
      </c>
      <c r="M898" s="79" t="s">
        <v>1468</v>
      </c>
      <c r="N898" s="79" t="s">
        <v>1469</v>
      </c>
      <c r="O898" s="80">
        <v>11</v>
      </c>
      <c r="P898" s="80">
        <v>1101</v>
      </c>
      <c r="Q898" s="80">
        <v>1985</v>
      </c>
      <c r="R898" s="79" t="s">
        <v>70</v>
      </c>
    </row>
    <row r="899" spans="1:18" ht="67.5">
      <c r="A899" s="79" t="s">
        <v>22</v>
      </c>
      <c r="B899" s="79" t="s">
        <v>54</v>
      </c>
      <c r="C899" s="79" t="s">
        <v>6</v>
      </c>
      <c r="D899" s="36" t="str">
        <f t="shared" si="14"/>
        <v>Public</v>
      </c>
      <c r="E899" s="80">
        <v>283</v>
      </c>
      <c r="F899" s="80">
        <v>283</v>
      </c>
      <c r="G899" s="79" t="s">
        <v>1188</v>
      </c>
      <c r="H899" s="80">
        <v>241</v>
      </c>
      <c r="I899" s="80">
        <v>5</v>
      </c>
      <c r="J899" s="80">
        <v>1</v>
      </c>
      <c r="K899" s="80">
        <v>1</v>
      </c>
      <c r="L899" s="80">
        <v>9</v>
      </c>
      <c r="M899" s="79" t="s">
        <v>1468</v>
      </c>
      <c r="N899" s="79" t="s">
        <v>1469</v>
      </c>
      <c r="O899" s="80">
        <v>11</v>
      </c>
      <c r="P899" s="80">
        <v>1103</v>
      </c>
      <c r="Q899" s="80">
        <v>2003</v>
      </c>
      <c r="R899" s="79" t="s">
        <v>70</v>
      </c>
    </row>
    <row r="900" spans="1:18" ht="54">
      <c r="A900" s="79" t="s">
        <v>22</v>
      </c>
      <c r="B900" s="79" t="s">
        <v>54</v>
      </c>
      <c r="C900" s="79" t="s">
        <v>6</v>
      </c>
      <c r="D900" s="36" t="str">
        <f t="shared" si="14"/>
        <v>Public</v>
      </c>
      <c r="E900" s="80">
        <v>301</v>
      </c>
      <c r="F900" s="80">
        <v>301</v>
      </c>
      <c r="G900" s="79" t="s">
        <v>1201</v>
      </c>
      <c r="H900" s="80">
        <v>469</v>
      </c>
      <c r="I900" s="80">
        <v>5</v>
      </c>
      <c r="J900" s="80">
        <v>1</v>
      </c>
      <c r="K900" s="80">
        <v>1</v>
      </c>
      <c r="L900" s="80">
        <v>9</v>
      </c>
      <c r="M900" s="79" t="s">
        <v>1468</v>
      </c>
      <c r="N900" s="79" t="s">
        <v>1469</v>
      </c>
      <c r="O900" s="80">
        <v>11</v>
      </c>
      <c r="P900" s="80">
        <v>1103</v>
      </c>
      <c r="Q900" s="80">
        <v>1994</v>
      </c>
      <c r="R900" s="79" t="s">
        <v>70</v>
      </c>
    </row>
    <row r="901" spans="1:18" ht="54">
      <c r="A901" s="79" t="s">
        <v>22</v>
      </c>
      <c r="B901" s="79" t="s">
        <v>54</v>
      </c>
      <c r="C901" s="79" t="s">
        <v>6</v>
      </c>
      <c r="D901" s="36" t="str">
        <f t="shared" si="14"/>
        <v>Public</v>
      </c>
      <c r="E901" s="80">
        <v>701</v>
      </c>
      <c r="F901" s="80">
        <v>701</v>
      </c>
      <c r="G901" s="79" t="s">
        <v>1208</v>
      </c>
      <c r="H901" s="80">
        <v>230</v>
      </c>
      <c r="I901" s="80">
        <v>5</v>
      </c>
      <c r="J901" s="80">
        <v>1</v>
      </c>
      <c r="K901" s="80">
        <v>1</v>
      </c>
      <c r="L901" s="80">
        <v>9</v>
      </c>
      <c r="M901" s="79" t="s">
        <v>1468</v>
      </c>
      <c r="N901" s="79" t="s">
        <v>1469</v>
      </c>
      <c r="O901" s="80">
        <v>11</v>
      </c>
      <c r="P901" s="80">
        <v>1103</v>
      </c>
      <c r="Q901" s="80">
        <v>1982</v>
      </c>
      <c r="R901" s="79" t="s">
        <v>70</v>
      </c>
    </row>
    <row r="902" spans="1:18" ht="54">
      <c r="A902" s="79" t="s">
        <v>22</v>
      </c>
      <c r="B902" s="79" t="s">
        <v>54</v>
      </c>
      <c r="C902" s="79" t="s">
        <v>6</v>
      </c>
      <c r="D902" s="36" t="str">
        <f t="shared" si="14"/>
        <v>Public</v>
      </c>
      <c r="E902" s="80">
        <v>702</v>
      </c>
      <c r="F902" s="80">
        <v>702</v>
      </c>
      <c r="G902" s="79" t="s">
        <v>1209</v>
      </c>
      <c r="H902" s="80">
        <v>160</v>
      </c>
      <c r="I902" s="80">
        <v>5</v>
      </c>
      <c r="J902" s="80">
        <v>1</v>
      </c>
      <c r="K902" s="80">
        <v>1</v>
      </c>
      <c r="L902" s="80">
        <v>9</v>
      </c>
      <c r="M902" s="79" t="s">
        <v>1468</v>
      </c>
      <c r="N902" s="79" t="s">
        <v>1469</v>
      </c>
      <c r="O902" s="80">
        <v>11</v>
      </c>
      <c r="P902" s="80">
        <v>1101</v>
      </c>
      <c r="Q902" s="80">
        <v>1984</v>
      </c>
      <c r="R902" s="79" t="s">
        <v>70</v>
      </c>
    </row>
    <row r="903" spans="1:18" ht="40.5">
      <c r="A903" s="79" t="s">
        <v>22</v>
      </c>
      <c r="B903" s="79" t="s">
        <v>54</v>
      </c>
      <c r="C903" s="79" t="s">
        <v>6</v>
      </c>
      <c r="D903" s="36" t="str">
        <f t="shared" si="14"/>
        <v>Public</v>
      </c>
      <c r="E903" s="80">
        <v>830</v>
      </c>
      <c r="F903" s="80">
        <v>830</v>
      </c>
      <c r="G903" s="79" t="s">
        <v>1214</v>
      </c>
      <c r="H903" s="80">
        <v>485</v>
      </c>
      <c r="I903" s="80">
        <v>5</v>
      </c>
      <c r="J903" s="80">
        <v>1</v>
      </c>
      <c r="K903" s="80">
        <v>1</v>
      </c>
      <c r="L903" s="80">
        <v>9</v>
      </c>
      <c r="M903" s="79" t="s">
        <v>1468</v>
      </c>
      <c r="N903" s="79" t="s">
        <v>1469</v>
      </c>
      <c r="O903" s="80">
        <v>11</v>
      </c>
      <c r="P903" s="80">
        <v>1103</v>
      </c>
      <c r="Q903" s="80">
        <v>1999</v>
      </c>
      <c r="R903" s="79" t="s">
        <v>70</v>
      </c>
    </row>
    <row r="904" spans="1:18" ht="40.5">
      <c r="A904" s="79" t="s">
        <v>22</v>
      </c>
      <c r="B904" s="79" t="s">
        <v>54</v>
      </c>
      <c r="C904" s="79" t="s">
        <v>6</v>
      </c>
      <c r="D904" s="36" t="str">
        <f t="shared" si="14"/>
        <v>Public</v>
      </c>
      <c r="E904" s="80">
        <v>922</v>
      </c>
      <c r="F904" s="80">
        <v>922</v>
      </c>
      <c r="G904" s="79" t="s">
        <v>1219</v>
      </c>
      <c r="H904" s="80">
        <v>298</v>
      </c>
      <c r="I904" s="80">
        <v>5</v>
      </c>
      <c r="J904" s="80">
        <v>1</v>
      </c>
      <c r="K904" s="80">
        <v>1</v>
      </c>
      <c r="L904" s="80">
        <v>9</v>
      </c>
      <c r="M904" s="79" t="s">
        <v>1468</v>
      </c>
      <c r="N904" s="79" t="s">
        <v>1469</v>
      </c>
      <c r="O904" s="80">
        <v>11</v>
      </c>
      <c r="P904" s="80">
        <v>1102</v>
      </c>
      <c r="Q904" s="80">
        <v>2001</v>
      </c>
      <c r="R904" s="79" t="s">
        <v>70</v>
      </c>
    </row>
    <row r="905" spans="1:18" ht="54">
      <c r="A905" s="79" t="s">
        <v>22</v>
      </c>
      <c r="B905" s="79" t="s">
        <v>54</v>
      </c>
      <c r="C905" s="79" t="s">
        <v>6</v>
      </c>
      <c r="D905" s="36" t="str">
        <f t="shared" si="14"/>
        <v>Public</v>
      </c>
      <c r="E905" s="80">
        <v>923</v>
      </c>
      <c r="F905" s="80">
        <v>923</v>
      </c>
      <c r="G905" s="79" t="s">
        <v>1220</v>
      </c>
      <c r="H905" s="80">
        <v>131</v>
      </c>
      <c r="I905" s="80">
        <v>5</v>
      </c>
      <c r="J905" s="80">
        <v>1</v>
      </c>
      <c r="K905" s="80">
        <v>1</v>
      </c>
      <c r="L905" s="80">
        <v>9</v>
      </c>
      <c r="M905" s="79" t="s">
        <v>1468</v>
      </c>
      <c r="N905" s="79" t="s">
        <v>1469</v>
      </c>
      <c r="O905" s="80">
        <v>11</v>
      </c>
      <c r="P905" s="80">
        <v>1102</v>
      </c>
      <c r="Q905" s="81"/>
      <c r="R905" s="79" t="s">
        <v>70</v>
      </c>
    </row>
    <row r="906" spans="1:18" ht="40.5">
      <c r="A906" s="79" t="s">
        <v>22</v>
      </c>
      <c r="B906" s="79" t="s">
        <v>29</v>
      </c>
      <c r="C906" s="79" t="s">
        <v>1431</v>
      </c>
      <c r="D906" s="36" t="str">
        <f t="shared" si="14"/>
        <v>Private</v>
      </c>
      <c r="E906" s="80">
        <v>278</v>
      </c>
      <c r="F906" s="80">
        <v>278</v>
      </c>
      <c r="G906" s="79" t="s">
        <v>1184</v>
      </c>
      <c r="H906" s="80">
        <v>239</v>
      </c>
      <c r="I906" s="80">
        <v>1</v>
      </c>
      <c r="J906" s="80">
        <v>3</v>
      </c>
      <c r="K906" s="80">
        <v>1</v>
      </c>
      <c r="L906" s="80">
        <v>6</v>
      </c>
      <c r="M906" s="79" t="s">
        <v>1468</v>
      </c>
      <c r="N906" s="79" t="s">
        <v>1469</v>
      </c>
      <c r="O906" s="80">
        <v>11</v>
      </c>
      <c r="P906" s="80">
        <v>1103</v>
      </c>
      <c r="Q906" s="80">
        <v>1985</v>
      </c>
      <c r="R906" s="79" t="s">
        <v>70</v>
      </c>
    </row>
    <row r="907" spans="1:18" ht="67.5">
      <c r="A907" s="79" t="s">
        <v>22</v>
      </c>
      <c r="B907" s="79" t="s">
        <v>29</v>
      </c>
      <c r="C907" s="79" t="s">
        <v>1431</v>
      </c>
      <c r="D907" s="36" t="str">
        <f t="shared" si="14"/>
        <v>Private</v>
      </c>
      <c r="E907" s="80">
        <v>279</v>
      </c>
      <c r="F907" s="80">
        <v>279</v>
      </c>
      <c r="G907" s="79" t="s">
        <v>1185</v>
      </c>
      <c r="H907" s="80">
        <v>309</v>
      </c>
      <c r="I907" s="80">
        <v>1</v>
      </c>
      <c r="J907" s="80">
        <v>3</v>
      </c>
      <c r="K907" s="80">
        <v>1</v>
      </c>
      <c r="L907" s="80">
        <v>6</v>
      </c>
      <c r="M907" s="79" t="s">
        <v>1468</v>
      </c>
      <c r="N907" s="79" t="s">
        <v>1469</v>
      </c>
      <c r="O907" s="80">
        <v>11</v>
      </c>
      <c r="P907" s="80">
        <v>1103</v>
      </c>
      <c r="Q907" s="80">
        <v>1995</v>
      </c>
      <c r="R907" s="79" t="s">
        <v>70</v>
      </c>
    </row>
    <row r="908" spans="1:18" ht="27">
      <c r="A908" s="79" t="s">
        <v>22</v>
      </c>
      <c r="B908" s="79" t="s">
        <v>29</v>
      </c>
      <c r="C908" s="79" t="s">
        <v>1431</v>
      </c>
      <c r="D908" s="36" t="str">
        <f t="shared" si="14"/>
        <v>Private</v>
      </c>
      <c r="E908" s="80">
        <v>280</v>
      </c>
      <c r="F908" s="80">
        <v>280</v>
      </c>
      <c r="G908" s="79" t="s">
        <v>1186</v>
      </c>
      <c r="H908" s="80">
        <v>148</v>
      </c>
      <c r="I908" s="80">
        <v>1</v>
      </c>
      <c r="J908" s="80">
        <v>3</v>
      </c>
      <c r="K908" s="80">
        <v>1</v>
      </c>
      <c r="L908" s="80">
        <v>6</v>
      </c>
      <c r="M908" s="79" t="s">
        <v>1468</v>
      </c>
      <c r="N908" s="79" t="s">
        <v>1469</v>
      </c>
      <c r="O908" s="80">
        <v>11</v>
      </c>
      <c r="P908" s="80">
        <v>1103</v>
      </c>
      <c r="Q908" s="80">
        <v>1991</v>
      </c>
      <c r="R908" s="79" t="s">
        <v>70</v>
      </c>
    </row>
    <row r="909" spans="1:18" ht="40.5">
      <c r="A909" s="79" t="s">
        <v>22</v>
      </c>
      <c r="B909" s="79" t="s">
        <v>29</v>
      </c>
      <c r="C909" s="79" t="s">
        <v>1431</v>
      </c>
      <c r="D909" s="36" t="str">
        <f t="shared" si="14"/>
        <v>Private</v>
      </c>
      <c r="E909" s="80">
        <v>285</v>
      </c>
      <c r="F909" s="80">
        <v>285</v>
      </c>
      <c r="G909" s="79" t="s">
        <v>1190</v>
      </c>
      <c r="H909" s="80">
        <v>151</v>
      </c>
      <c r="I909" s="80">
        <v>1</v>
      </c>
      <c r="J909" s="80">
        <v>3</v>
      </c>
      <c r="K909" s="80">
        <v>1</v>
      </c>
      <c r="L909" s="80">
        <v>6</v>
      </c>
      <c r="M909" s="79" t="s">
        <v>1468</v>
      </c>
      <c r="N909" s="79" t="s">
        <v>1469</v>
      </c>
      <c r="O909" s="80">
        <v>11</v>
      </c>
      <c r="P909" s="80">
        <v>1103</v>
      </c>
      <c r="Q909" s="80">
        <v>1993</v>
      </c>
      <c r="R909" s="79" t="s">
        <v>70</v>
      </c>
    </row>
    <row r="910" spans="1:18" ht="54">
      <c r="A910" s="79" t="s">
        <v>22</v>
      </c>
      <c r="B910" s="79" t="s">
        <v>29</v>
      </c>
      <c r="C910" s="79" t="s">
        <v>1431</v>
      </c>
      <c r="D910" s="36" t="str">
        <f t="shared" si="14"/>
        <v>Private</v>
      </c>
      <c r="E910" s="80">
        <v>924</v>
      </c>
      <c r="F910" s="80">
        <v>924</v>
      </c>
      <c r="G910" s="79" t="s">
        <v>1221</v>
      </c>
      <c r="H910" s="80">
        <v>195</v>
      </c>
      <c r="I910" s="80">
        <v>1</v>
      </c>
      <c r="J910" s="80">
        <v>3</v>
      </c>
      <c r="K910" s="80">
        <v>1</v>
      </c>
      <c r="L910" s="80">
        <v>6</v>
      </c>
      <c r="M910" s="79" t="s">
        <v>1468</v>
      </c>
      <c r="N910" s="79" t="s">
        <v>1469</v>
      </c>
      <c r="O910" s="80">
        <v>11</v>
      </c>
      <c r="P910" s="80">
        <v>1101</v>
      </c>
      <c r="Q910" s="80">
        <v>1994</v>
      </c>
      <c r="R910" s="79" t="s">
        <v>70</v>
      </c>
    </row>
    <row r="911" spans="1:18" ht="67.5">
      <c r="A911" s="79" t="s">
        <v>22</v>
      </c>
      <c r="B911" s="79" t="s">
        <v>29</v>
      </c>
      <c r="C911" s="79" t="s">
        <v>1431</v>
      </c>
      <c r="D911" s="36" t="str">
        <f t="shared" si="14"/>
        <v>Private</v>
      </c>
      <c r="E911" s="80">
        <v>986</v>
      </c>
      <c r="F911" s="80">
        <v>986</v>
      </c>
      <c r="G911" s="79" t="s">
        <v>1223</v>
      </c>
      <c r="H911" s="80">
        <v>103</v>
      </c>
      <c r="I911" s="80">
        <v>1</v>
      </c>
      <c r="J911" s="80">
        <v>3</v>
      </c>
      <c r="K911" s="80">
        <v>1</v>
      </c>
      <c r="L911" s="80">
        <v>6</v>
      </c>
      <c r="M911" s="79" t="s">
        <v>1468</v>
      </c>
      <c r="N911" s="79" t="s">
        <v>1469</v>
      </c>
      <c r="O911" s="80">
        <v>11</v>
      </c>
      <c r="P911" s="80">
        <v>1102</v>
      </c>
      <c r="Q911" s="80">
        <v>2010</v>
      </c>
      <c r="R911" s="79" t="s">
        <v>70</v>
      </c>
    </row>
    <row r="912" spans="1:18" ht="67.5">
      <c r="A912" s="79" t="s">
        <v>22</v>
      </c>
      <c r="B912" s="79" t="s">
        <v>29</v>
      </c>
      <c r="C912" s="79" t="s">
        <v>6</v>
      </c>
      <c r="D912" s="36" t="str">
        <f t="shared" si="14"/>
        <v>Public</v>
      </c>
      <c r="E912" s="80">
        <v>13</v>
      </c>
      <c r="F912" s="80">
        <v>13</v>
      </c>
      <c r="G912" s="79" t="s">
        <v>1163</v>
      </c>
      <c r="H912" s="80">
        <v>124</v>
      </c>
      <c r="I912" s="80">
        <v>1</v>
      </c>
      <c r="J912" s="80">
        <v>1</v>
      </c>
      <c r="K912" s="80">
        <v>1</v>
      </c>
      <c r="L912" s="80">
        <v>6</v>
      </c>
      <c r="M912" s="79" t="s">
        <v>1470</v>
      </c>
      <c r="N912" s="79" t="s">
        <v>1633</v>
      </c>
      <c r="O912" s="80">
        <v>11</v>
      </c>
      <c r="P912" s="80">
        <v>1103</v>
      </c>
      <c r="Q912" s="80">
        <v>2007</v>
      </c>
      <c r="R912" s="79" t="s">
        <v>70</v>
      </c>
    </row>
    <row r="913" spans="1:18" ht="40.5">
      <c r="A913" s="79" t="s">
        <v>22</v>
      </c>
      <c r="B913" s="79" t="s">
        <v>29</v>
      </c>
      <c r="C913" s="79" t="s">
        <v>6</v>
      </c>
      <c r="D913" s="36" t="str">
        <f t="shared" si="14"/>
        <v>Public</v>
      </c>
      <c r="E913" s="80">
        <v>66</v>
      </c>
      <c r="F913" s="80">
        <v>66</v>
      </c>
      <c r="G913" s="79" t="s">
        <v>170</v>
      </c>
      <c r="H913" s="80">
        <v>394</v>
      </c>
      <c r="I913" s="80">
        <v>1</v>
      </c>
      <c r="J913" s="80">
        <v>1</v>
      </c>
      <c r="K913" s="80">
        <v>1</v>
      </c>
      <c r="L913" s="80">
        <v>6</v>
      </c>
      <c r="M913" s="79" t="s">
        <v>1470</v>
      </c>
      <c r="N913" s="79" t="s">
        <v>1634</v>
      </c>
      <c r="O913" s="80">
        <v>11</v>
      </c>
      <c r="P913" s="80">
        <v>1104</v>
      </c>
      <c r="Q913" s="80">
        <v>1985</v>
      </c>
      <c r="R913" s="79" t="s">
        <v>70</v>
      </c>
    </row>
    <row r="914" spans="1:18" ht="40.5">
      <c r="A914" s="79" t="s">
        <v>22</v>
      </c>
      <c r="B914" s="79" t="s">
        <v>29</v>
      </c>
      <c r="C914" s="79" t="s">
        <v>6</v>
      </c>
      <c r="D914" s="36" t="str">
        <f t="shared" si="14"/>
        <v>Public</v>
      </c>
      <c r="E914" s="80">
        <v>67</v>
      </c>
      <c r="F914" s="80">
        <v>67</v>
      </c>
      <c r="G914" s="79" t="s">
        <v>1164</v>
      </c>
      <c r="H914" s="80">
        <v>152</v>
      </c>
      <c r="I914" s="80">
        <v>1</v>
      </c>
      <c r="J914" s="80">
        <v>1</v>
      </c>
      <c r="K914" s="80">
        <v>1</v>
      </c>
      <c r="L914" s="80">
        <v>8</v>
      </c>
      <c r="M914" s="79" t="s">
        <v>1470</v>
      </c>
      <c r="N914" s="79" t="s">
        <v>1634</v>
      </c>
      <c r="O914" s="80">
        <v>11</v>
      </c>
      <c r="P914" s="80">
        <v>1104</v>
      </c>
      <c r="Q914" s="80">
        <v>2000</v>
      </c>
      <c r="R914" s="79" t="s">
        <v>70</v>
      </c>
    </row>
    <row r="915" spans="1:18" ht="40.5">
      <c r="A915" s="79" t="s">
        <v>22</v>
      </c>
      <c r="B915" s="79" t="s">
        <v>29</v>
      </c>
      <c r="C915" s="79" t="s">
        <v>6</v>
      </c>
      <c r="D915" s="36" t="str">
        <f t="shared" si="14"/>
        <v>Public</v>
      </c>
      <c r="E915" s="80">
        <v>68</v>
      </c>
      <c r="F915" s="80">
        <v>68</v>
      </c>
      <c r="G915" s="79" t="s">
        <v>1165</v>
      </c>
      <c r="H915" s="80">
        <v>188</v>
      </c>
      <c r="I915" s="80">
        <v>1</v>
      </c>
      <c r="J915" s="80">
        <v>1</v>
      </c>
      <c r="K915" s="80">
        <v>1</v>
      </c>
      <c r="L915" s="80">
        <v>6</v>
      </c>
      <c r="M915" s="79" t="s">
        <v>1470</v>
      </c>
      <c r="N915" s="79" t="s">
        <v>1634</v>
      </c>
      <c r="O915" s="80">
        <v>11</v>
      </c>
      <c r="P915" s="80">
        <v>1104</v>
      </c>
      <c r="Q915" s="80">
        <v>2000</v>
      </c>
      <c r="R915" s="79" t="s">
        <v>70</v>
      </c>
    </row>
    <row r="916" spans="1:18" ht="27">
      <c r="A916" s="79" t="s">
        <v>22</v>
      </c>
      <c r="B916" s="79" t="s">
        <v>29</v>
      </c>
      <c r="C916" s="79" t="s">
        <v>6</v>
      </c>
      <c r="D916" s="36" t="str">
        <f t="shared" si="14"/>
        <v>Public</v>
      </c>
      <c r="E916" s="80">
        <v>71</v>
      </c>
      <c r="F916" s="80">
        <v>71</v>
      </c>
      <c r="G916" s="79" t="s">
        <v>1167</v>
      </c>
      <c r="H916" s="80">
        <v>65</v>
      </c>
      <c r="I916" s="80">
        <v>1</v>
      </c>
      <c r="J916" s="80">
        <v>1</v>
      </c>
      <c r="K916" s="80">
        <v>1</v>
      </c>
      <c r="L916" s="80">
        <v>6</v>
      </c>
      <c r="M916" s="79" t="s">
        <v>1470</v>
      </c>
      <c r="N916" s="79" t="s">
        <v>1635</v>
      </c>
      <c r="O916" s="80">
        <v>11</v>
      </c>
      <c r="P916" s="80">
        <v>1101</v>
      </c>
      <c r="Q916" s="80">
        <v>2000</v>
      </c>
      <c r="R916" s="79" t="s">
        <v>70</v>
      </c>
    </row>
    <row r="917" spans="1:18" ht="40.5">
      <c r="A917" s="79" t="s">
        <v>22</v>
      </c>
      <c r="B917" s="79" t="s">
        <v>29</v>
      </c>
      <c r="C917" s="79" t="s">
        <v>6</v>
      </c>
      <c r="D917" s="36" t="str">
        <f t="shared" si="14"/>
        <v>Public</v>
      </c>
      <c r="E917" s="80">
        <v>72</v>
      </c>
      <c r="F917" s="80">
        <v>72</v>
      </c>
      <c r="G917" s="79" t="s">
        <v>1168</v>
      </c>
      <c r="H917" s="80">
        <v>64</v>
      </c>
      <c r="I917" s="80">
        <v>1</v>
      </c>
      <c r="J917" s="80">
        <v>1</v>
      </c>
      <c r="K917" s="80">
        <v>1</v>
      </c>
      <c r="L917" s="80">
        <v>6</v>
      </c>
      <c r="M917" s="79" t="s">
        <v>1470</v>
      </c>
      <c r="N917" s="79" t="s">
        <v>1636</v>
      </c>
      <c r="O917" s="80">
        <v>11</v>
      </c>
      <c r="P917" s="80">
        <v>1104</v>
      </c>
      <c r="Q917" s="80">
        <v>2010</v>
      </c>
      <c r="R917" s="79" t="s">
        <v>70</v>
      </c>
    </row>
    <row r="918" spans="1:18" ht="27">
      <c r="A918" s="79" t="s">
        <v>22</v>
      </c>
      <c r="B918" s="79" t="s">
        <v>29</v>
      </c>
      <c r="C918" s="79" t="s">
        <v>6</v>
      </c>
      <c r="D918" s="36" t="str">
        <f t="shared" si="14"/>
        <v>Public</v>
      </c>
      <c r="E918" s="80">
        <v>73</v>
      </c>
      <c r="F918" s="80">
        <v>73</v>
      </c>
      <c r="G918" s="79" t="s">
        <v>1169</v>
      </c>
      <c r="H918" s="80">
        <v>149</v>
      </c>
      <c r="I918" s="80">
        <v>1</v>
      </c>
      <c r="J918" s="80">
        <v>1</v>
      </c>
      <c r="K918" s="80">
        <v>1</v>
      </c>
      <c r="L918" s="80">
        <v>6</v>
      </c>
      <c r="M918" s="79" t="s">
        <v>1470</v>
      </c>
      <c r="N918" s="79" t="s">
        <v>1634</v>
      </c>
      <c r="O918" s="80">
        <v>11</v>
      </c>
      <c r="P918" s="80">
        <v>1104</v>
      </c>
      <c r="Q918" s="80">
        <v>1986</v>
      </c>
      <c r="R918" s="79" t="s">
        <v>70</v>
      </c>
    </row>
    <row r="919" spans="1:18" ht="40.5">
      <c r="A919" s="79" t="s">
        <v>22</v>
      </c>
      <c r="B919" s="79" t="s">
        <v>29</v>
      </c>
      <c r="C919" s="79" t="s">
        <v>6</v>
      </c>
      <c r="D919" s="36" t="str">
        <f t="shared" si="14"/>
        <v>Public</v>
      </c>
      <c r="E919" s="80">
        <v>248</v>
      </c>
      <c r="F919" s="80">
        <v>259</v>
      </c>
      <c r="G919" s="79" t="s">
        <v>1170</v>
      </c>
      <c r="H919" s="80">
        <v>229</v>
      </c>
      <c r="I919" s="80">
        <v>1</v>
      </c>
      <c r="J919" s="80">
        <v>1</v>
      </c>
      <c r="K919" s="80">
        <v>1</v>
      </c>
      <c r="L919" s="80">
        <v>9</v>
      </c>
      <c r="M919" s="79" t="s">
        <v>1470</v>
      </c>
      <c r="N919" s="79" t="s">
        <v>1637</v>
      </c>
      <c r="O919" s="80">
        <v>11</v>
      </c>
      <c r="P919" s="80">
        <v>1101</v>
      </c>
      <c r="Q919" s="80">
        <v>1987</v>
      </c>
      <c r="R919" s="79" t="s">
        <v>70</v>
      </c>
    </row>
    <row r="920" spans="1:18" ht="27">
      <c r="A920" s="79" t="s">
        <v>22</v>
      </c>
      <c r="B920" s="79" t="s">
        <v>29</v>
      </c>
      <c r="C920" s="79" t="s">
        <v>6</v>
      </c>
      <c r="D920" s="36" t="str">
        <f t="shared" si="14"/>
        <v>Public</v>
      </c>
      <c r="E920" s="80">
        <v>249</v>
      </c>
      <c r="F920" s="80">
        <v>260</v>
      </c>
      <c r="G920" s="79" t="s">
        <v>1171</v>
      </c>
      <c r="H920" s="80">
        <v>182</v>
      </c>
      <c r="I920" s="80">
        <v>1</v>
      </c>
      <c r="J920" s="80">
        <v>1</v>
      </c>
      <c r="K920" s="80">
        <v>1</v>
      </c>
      <c r="L920" s="80">
        <v>6</v>
      </c>
      <c r="M920" s="79" t="s">
        <v>1470</v>
      </c>
      <c r="N920" s="79" t="s">
        <v>1635</v>
      </c>
      <c r="O920" s="80">
        <v>11</v>
      </c>
      <c r="P920" s="80">
        <v>1101</v>
      </c>
      <c r="Q920" s="80">
        <v>1986</v>
      </c>
      <c r="R920" s="79" t="s">
        <v>70</v>
      </c>
    </row>
    <row r="921" spans="1:18" ht="27">
      <c r="A921" s="79" t="s">
        <v>22</v>
      </c>
      <c r="B921" s="79" t="s">
        <v>29</v>
      </c>
      <c r="C921" s="79" t="s">
        <v>6</v>
      </c>
      <c r="D921" s="36" t="str">
        <f t="shared" si="14"/>
        <v>Public</v>
      </c>
      <c r="E921" s="80">
        <v>252</v>
      </c>
      <c r="F921" s="80">
        <v>263</v>
      </c>
      <c r="G921" s="79" t="s">
        <v>1172</v>
      </c>
      <c r="H921" s="80">
        <v>267</v>
      </c>
      <c r="I921" s="80">
        <v>1</v>
      </c>
      <c r="J921" s="80">
        <v>1</v>
      </c>
      <c r="K921" s="80">
        <v>1</v>
      </c>
      <c r="L921" s="80">
        <v>6</v>
      </c>
      <c r="M921" s="79" t="s">
        <v>1470</v>
      </c>
      <c r="N921" s="79" t="s">
        <v>1637</v>
      </c>
      <c r="O921" s="80">
        <v>11</v>
      </c>
      <c r="P921" s="80">
        <v>1101</v>
      </c>
      <c r="Q921" s="81"/>
      <c r="R921" s="79" t="s">
        <v>70</v>
      </c>
    </row>
    <row r="922" spans="1:18" ht="40.5">
      <c r="A922" s="79" t="s">
        <v>22</v>
      </c>
      <c r="B922" s="79" t="s">
        <v>29</v>
      </c>
      <c r="C922" s="79" t="s">
        <v>6</v>
      </c>
      <c r="D922" s="36" t="str">
        <f t="shared" si="14"/>
        <v>Public</v>
      </c>
      <c r="E922" s="80">
        <v>254</v>
      </c>
      <c r="F922" s="80">
        <v>265</v>
      </c>
      <c r="G922" s="79" t="s">
        <v>1174</v>
      </c>
      <c r="H922" s="80">
        <v>263</v>
      </c>
      <c r="I922" s="80">
        <v>1</v>
      </c>
      <c r="J922" s="80">
        <v>1</v>
      </c>
      <c r="K922" s="80">
        <v>1</v>
      </c>
      <c r="L922" s="80">
        <v>6</v>
      </c>
      <c r="M922" s="79" t="s">
        <v>1470</v>
      </c>
      <c r="N922" s="79" t="s">
        <v>1637</v>
      </c>
      <c r="O922" s="80">
        <v>11</v>
      </c>
      <c r="P922" s="80">
        <v>1101</v>
      </c>
      <c r="Q922" s="80">
        <v>2004</v>
      </c>
      <c r="R922" s="79" t="s">
        <v>70</v>
      </c>
    </row>
    <row r="923" spans="1:18" ht="40.5">
      <c r="A923" s="79" t="s">
        <v>22</v>
      </c>
      <c r="B923" s="79" t="s">
        <v>29</v>
      </c>
      <c r="C923" s="79" t="s">
        <v>6</v>
      </c>
      <c r="D923" s="36" t="str">
        <f t="shared" si="14"/>
        <v>Public</v>
      </c>
      <c r="E923" s="80">
        <v>255</v>
      </c>
      <c r="F923" s="80">
        <v>266</v>
      </c>
      <c r="G923" s="79" t="s">
        <v>1175</v>
      </c>
      <c r="H923" s="80">
        <v>97</v>
      </c>
      <c r="I923" s="80">
        <v>1</v>
      </c>
      <c r="J923" s="80">
        <v>1</v>
      </c>
      <c r="K923" s="80">
        <v>1</v>
      </c>
      <c r="L923" s="80">
        <v>6</v>
      </c>
      <c r="M923" s="79" t="s">
        <v>1470</v>
      </c>
      <c r="N923" s="79" t="s">
        <v>1637</v>
      </c>
      <c r="O923" s="80">
        <v>11</v>
      </c>
      <c r="P923" s="80">
        <v>1101</v>
      </c>
      <c r="Q923" s="80">
        <v>1994</v>
      </c>
      <c r="R923" s="79" t="s">
        <v>70</v>
      </c>
    </row>
    <row r="924" spans="1:18" ht="40.5">
      <c r="A924" s="79" t="s">
        <v>22</v>
      </c>
      <c r="B924" s="79" t="s">
        <v>29</v>
      </c>
      <c r="C924" s="79" t="s">
        <v>6</v>
      </c>
      <c r="D924" s="36" t="str">
        <f t="shared" si="14"/>
        <v>Public</v>
      </c>
      <c r="E924" s="80">
        <v>257</v>
      </c>
      <c r="F924" s="80">
        <v>268</v>
      </c>
      <c r="G924" s="79" t="s">
        <v>1176</v>
      </c>
      <c r="H924" s="80">
        <v>195</v>
      </c>
      <c r="I924" s="80">
        <v>1</v>
      </c>
      <c r="J924" s="80">
        <v>1</v>
      </c>
      <c r="K924" s="80">
        <v>1</v>
      </c>
      <c r="L924" s="80">
        <v>6</v>
      </c>
      <c r="M924" s="79" t="s">
        <v>1470</v>
      </c>
      <c r="N924" s="79" t="s">
        <v>1638</v>
      </c>
      <c r="O924" s="80">
        <v>11</v>
      </c>
      <c r="P924" s="80">
        <v>1102</v>
      </c>
      <c r="Q924" s="80">
        <v>1996</v>
      </c>
      <c r="R924" s="79" t="s">
        <v>70</v>
      </c>
    </row>
    <row r="925" spans="1:18" ht="27">
      <c r="A925" s="79" t="s">
        <v>22</v>
      </c>
      <c r="B925" s="79" t="s">
        <v>29</v>
      </c>
      <c r="C925" s="79" t="s">
        <v>6</v>
      </c>
      <c r="D925" s="36" t="str">
        <f t="shared" si="14"/>
        <v>Public</v>
      </c>
      <c r="E925" s="80">
        <v>270</v>
      </c>
      <c r="F925" s="80">
        <v>270</v>
      </c>
      <c r="G925" s="79" t="s">
        <v>1177</v>
      </c>
      <c r="H925" s="80">
        <v>111</v>
      </c>
      <c r="I925" s="80">
        <v>1</v>
      </c>
      <c r="J925" s="80">
        <v>1</v>
      </c>
      <c r="K925" s="80">
        <v>1</v>
      </c>
      <c r="L925" s="80">
        <v>6</v>
      </c>
      <c r="M925" s="79" t="s">
        <v>1470</v>
      </c>
      <c r="N925" s="79" t="s">
        <v>1638</v>
      </c>
      <c r="O925" s="80">
        <v>11</v>
      </c>
      <c r="P925" s="80">
        <v>1102</v>
      </c>
      <c r="Q925" s="80">
        <v>1986</v>
      </c>
      <c r="R925" s="79" t="s">
        <v>70</v>
      </c>
    </row>
    <row r="926" spans="1:18" ht="27">
      <c r="A926" s="79" t="s">
        <v>22</v>
      </c>
      <c r="B926" s="79" t="s">
        <v>29</v>
      </c>
      <c r="C926" s="79" t="s">
        <v>6</v>
      </c>
      <c r="D926" s="36" t="str">
        <f t="shared" si="14"/>
        <v>Public</v>
      </c>
      <c r="E926" s="80">
        <v>271</v>
      </c>
      <c r="F926" s="80">
        <v>271</v>
      </c>
      <c r="G926" s="79" t="s">
        <v>1178</v>
      </c>
      <c r="H926" s="80">
        <v>156</v>
      </c>
      <c r="I926" s="80">
        <v>1</v>
      </c>
      <c r="J926" s="80">
        <v>1</v>
      </c>
      <c r="K926" s="80">
        <v>1</v>
      </c>
      <c r="L926" s="80">
        <v>6</v>
      </c>
      <c r="M926" s="79" t="s">
        <v>1470</v>
      </c>
      <c r="N926" s="79" t="s">
        <v>1638</v>
      </c>
      <c r="O926" s="80">
        <v>11</v>
      </c>
      <c r="P926" s="80">
        <v>1102</v>
      </c>
      <c r="Q926" s="80">
        <v>1995</v>
      </c>
      <c r="R926" s="79" t="s">
        <v>70</v>
      </c>
    </row>
    <row r="927" spans="1:18" ht="27">
      <c r="A927" s="79" t="s">
        <v>22</v>
      </c>
      <c r="B927" s="79" t="s">
        <v>29</v>
      </c>
      <c r="C927" s="79" t="s">
        <v>6</v>
      </c>
      <c r="D927" s="36" t="str">
        <f t="shared" si="14"/>
        <v>Public</v>
      </c>
      <c r="E927" s="80">
        <v>272</v>
      </c>
      <c r="F927" s="80">
        <v>272</v>
      </c>
      <c r="G927" s="79" t="s">
        <v>1179</v>
      </c>
      <c r="H927" s="80">
        <v>70</v>
      </c>
      <c r="I927" s="80">
        <v>1</v>
      </c>
      <c r="J927" s="80">
        <v>1</v>
      </c>
      <c r="K927" s="80">
        <v>1</v>
      </c>
      <c r="L927" s="80">
        <v>6</v>
      </c>
      <c r="M927" s="79" t="s">
        <v>1470</v>
      </c>
      <c r="N927" s="79" t="s">
        <v>1638</v>
      </c>
      <c r="O927" s="80">
        <v>11</v>
      </c>
      <c r="P927" s="80">
        <v>1102</v>
      </c>
      <c r="Q927" s="80">
        <v>1995</v>
      </c>
      <c r="R927" s="79" t="s">
        <v>70</v>
      </c>
    </row>
    <row r="928" spans="1:18" ht="27">
      <c r="A928" s="79" t="s">
        <v>22</v>
      </c>
      <c r="B928" s="79" t="s">
        <v>29</v>
      </c>
      <c r="C928" s="79" t="s">
        <v>6</v>
      </c>
      <c r="D928" s="36" t="str">
        <f t="shared" si="14"/>
        <v>Public</v>
      </c>
      <c r="E928" s="80">
        <v>273</v>
      </c>
      <c r="F928" s="80">
        <v>273</v>
      </c>
      <c r="G928" s="79" t="s">
        <v>1180</v>
      </c>
      <c r="H928" s="80">
        <v>82</v>
      </c>
      <c r="I928" s="80">
        <v>1</v>
      </c>
      <c r="J928" s="80">
        <v>1</v>
      </c>
      <c r="K928" s="80">
        <v>1</v>
      </c>
      <c r="L928" s="80">
        <v>6</v>
      </c>
      <c r="M928" s="79" t="s">
        <v>1470</v>
      </c>
      <c r="N928" s="79" t="s">
        <v>1639</v>
      </c>
      <c r="O928" s="80">
        <v>11</v>
      </c>
      <c r="P928" s="80">
        <v>1102</v>
      </c>
      <c r="Q928" s="80">
        <v>1997</v>
      </c>
      <c r="R928" s="79" t="s">
        <v>70</v>
      </c>
    </row>
    <row r="929" spans="1:18" ht="40.5">
      <c r="A929" s="79" t="s">
        <v>22</v>
      </c>
      <c r="B929" s="79" t="s">
        <v>29</v>
      </c>
      <c r="C929" s="79" t="s">
        <v>6</v>
      </c>
      <c r="D929" s="36" t="str">
        <f t="shared" si="14"/>
        <v>Public</v>
      </c>
      <c r="E929" s="80">
        <v>274</v>
      </c>
      <c r="F929" s="80">
        <v>274</v>
      </c>
      <c r="G929" s="79" t="s">
        <v>1181</v>
      </c>
      <c r="H929" s="80">
        <v>103</v>
      </c>
      <c r="I929" s="80">
        <v>1</v>
      </c>
      <c r="J929" s="80">
        <v>1</v>
      </c>
      <c r="K929" s="80">
        <v>1</v>
      </c>
      <c r="L929" s="80">
        <v>6</v>
      </c>
      <c r="M929" s="79" t="s">
        <v>1470</v>
      </c>
      <c r="N929" s="79" t="s">
        <v>1639</v>
      </c>
      <c r="O929" s="80">
        <v>11</v>
      </c>
      <c r="P929" s="80">
        <v>1102</v>
      </c>
      <c r="Q929" s="80">
        <v>1990</v>
      </c>
      <c r="R929" s="79" t="s">
        <v>70</v>
      </c>
    </row>
    <row r="930" spans="1:18" ht="40.5">
      <c r="A930" s="79" t="s">
        <v>22</v>
      </c>
      <c r="B930" s="79" t="s">
        <v>29</v>
      </c>
      <c r="C930" s="79" t="s">
        <v>6</v>
      </c>
      <c r="D930" s="36" t="str">
        <f t="shared" si="14"/>
        <v>Public</v>
      </c>
      <c r="E930" s="80">
        <v>275</v>
      </c>
      <c r="F930" s="80">
        <v>275</v>
      </c>
      <c r="G930" s="79" t="s">
        <v>1182</v>
      </c>
      <c r="H930" s="80">
        <v>84</v>
      </c>
      <c r="I930" s="80">
        <v>1</v>
      </c>
      <c r="J930" s="80">
        <v>1</v>
      </c>
      <c r="K930" s="80">
        <v>1</v>
      </c>
      <c r="L930" s="80">
        <v>6</v>
      </c>
      <c r="M930" s="79" t="s">
        <v>1470</v>
      </c>
      <c r="N930" s="79" t="s">
        <v>1639</v>
      </c>
      <c r="O930" s="80">
        <v>11</v>
      </c>
      <c r="P930" s="80">
        <v>1102</v>
      </c>
      <c r="Q930" s="80">
        <v>2000</v>
      </c>
      <c r="R930" s="79" t="s">
        <v>70</v>
      </c>
    </row>
    <row r="931" spans="1:18" ht="40.5">
      <c r="A931" s="79" t="s">
        <v>22</v>
      </c>
      <c r="B931" s="79" t="s">
        <v>29</v>
      </c>
      <c r="C931" s="79" t="s">
        <v>6</v>
      </c>
      <c r="D931" s="36" t="str">
        <f t="shared" si="14"/>
        <v>Public</v>
      </c>
      <c r="E931" s="80">
        <v>276</v>
      </c>
      <c r="F931" s="80">
        <v>276</v>
      </c>
      <c r="G931" s="79" t="s">
        <v>1183</v>
      </c>
      <c r="H931" s="80">
        <v>83</v>
      </c>
      <c r="I931" s="80">
        <v>1</v>
      </c>
      <c r="J931" s="80">
        <v>1</v>
      </c>
      <c r="K931" s="80">
        <v>1</v>
      </c>
      <c r="L931" s="80">
        <v>6</v>
      </c>
      <c r="M931" s="79" t="s">
        <v>1470</v>
      </c>
      <c r="N931" s="79" t="s">
        <v>1639</v>
      </c>
      <c r="O931" s="80">
        <v>11</v>
      </c>
      <c r="P931" s="80">
        <v>1102</v>
      </c>
      <c r="Q931" s="80">
        <v>2000</v>
      </c>
      <c r="R931" s="79" t="s">
        <v>70</v>
      </c>
    </row>
    <row r="932" spans="1:18" ht="27">
      <c r="A932" s="79" t="s">
        <v>22</v>
      </c>
      <c r="B932" s="79" t="s">
        <v>29</v>
      </c>
      <c r="C932" s="79" t="s">
        <v>6</v>
      </c>
      <c r="D932" s="36" t="str">
        <f t="shared" si="14"/>
        <v>Public</v>
      </c>
      <c r="E932" s="80">
        <v>282</v>
      </c>
      <c r="F932" s="80">
        <v>282</v>
      </c>
      <c r="G932" s="79" t="s">
        <v>1187</v>
      </c>
      <c r="H932" s="80">
        <v>321</v>
      </c>
      <c r="I932" s="80">
        <v>1</v>
      </c>
      <c r="J932" s="80">
        <v>1</v>
      </c>
      <c r="K932" s="80">
        <v>1</v>
      </c>
      <c r="L932" s="80">
        <v>9</v>
      </c>
      <c r="M932" s="79" t="s">
        <v>1470</v>
      </c>
      <c r="N932" s="79" t="s">
        <v>1640</v>
      </c>
      <c r="O932" s="80">
        <v>11</v>
      </c>
      <c r="P932" s="80">
        <v>1103</v>
      </c>
      <c r="Q932" s="80">
        <v>1980</v>
      </c>
      <c r="R932" s="79" t="s">
        <v>70</v>
      </c>
    </row>
    <row r="933" spans="1:18" ht="27">
      <c r="A933" s="79" t="s">
        <v>22</v>
      </c>
      <c r="B933" s="79" t="s">
        <v>29</v>
      </c>
      <c r="C933" s="79" t="s">
        <v>6</v>
      </c>
      <c r="D933" s="36" t="str">
        <f t="shared" si="14"/>
        <v>Public</v>
      </c>
      <c r="E933" s="80">
        <v>284</v>
      </c>
      <c r="F933" s="80">
        <v>284</v>
      </c>
      <c r="G933" s="79" t="s">
        <v>1189</v>
      </c>
      <c r="H933" s="80">
        <v>139</v>
      </c>
      <c r="I933" s="80">
        <v>1</v>
      </c>
      <c r="J933" s="80">
        <v>1</v>
      </c>
      <c r="K933" s="80">
        <v>1</v>
      </c>
      <c r="L933" s="80">
        <v>6</v>
      </c>
      <c r="M933" s="79" t="s">
        <v>1470</v>
      </c>
      <c r="N933" s="79" t="s">
        <v>1641</v>
      </c>
      <c r="O933" s="80">
        <v>11</v>
      </c>
      <c r="P933" s="80">
        <v>1103</v>
      </c>
      <c r="Q933" s="80">
        <v>1996</v>
      </c>
      <c r="R933" s="79" t="s">
        <v>70</v>
      </c>
    </row>
    <row r="934" spans="1:18" ht="27">
      <c r="A934" s="79" t="s">
        <v>22</v>
      </c>
      <c r="B934" s="79" t="s">
        <v>29</v>
      </c>
      <c r="C934" s="79" t="s">
        <v>6</v>
      </c>
      <c r="D934" s="36" t="str">
        <f t="shared" si="14"/>
        <v>Public</v>
      </c>
      <c r="E934" s="80">
        <v>286</v>
      </c>
      <c r="F934" s="80">
        <v>286</v>
      </c>
      <c r="G934" s="79" t="s">
        <v>1191</v>
      </c>
      <c r="H934" s="80">
        <v>93</v>
      </c>
      <c r="I934" s="80">
        <v>1</v>
      </c>
      <c r="J934" s="80">
        <v>1</v>
      </c>
      <c r="K934" s="80">
        <v>1</v>
      </c>
      <c r="L934" s="80">
        <v>6</v>
      </c>
      <c r="M934" s="79" t="s">
        <v>1470</v>
      </c>
      <c r="N934" s="79" t="s">
        <v>1642</v>
      </c>
      <c r="O934" s="80">
        <v>11</v>
      </c>
      <c r="P934" s="80">
        <v>1103</v>
      </c>
      <c r="Q934" s="80">
        <v>1996</v>
      </c>
      <c r="R934" s="79" t="s">
        <v>70</v>
      </c>
    </row>
    <row r="935" spans="1:18" ht="27">
      <c r="A935" s="79" t="s">
        <v>22</v>
      </c>
      <c r="B935" s="79" t="s">
        <v>29</v>
      </c>
      <c r="C935" s="79" t="s">
        <v>6</v>
      </c>
      <c r="D935" s="36" t="str">
        <f t="shared" si="14"/>
        <v>Public</v>
      </c>
      <c r="E935" s="80">
        <v>290</v>
      </c>
      <c r="F935" s="80">
        <v>290</v>
      </c>
      <c r="G935" s="79" t="s">
        <v>1192</v>
      </c>
      <c r="H935" s="80">
        <v>339</v>
      </c>
      <c r="I935" s="80">
        <v>1</v>
      </c>
      <c r="J935" s="80">
        <v>1</v>
      </c>
      <c r="K935" s="80">
        <v>1</v>
      </c>
      <c r="L935" s="80">
        <v>6</v>
      </c>
      <c r="M935" s="79" t="s">
        <v>1470</v>
      </c>
      <c r="N935" s="79" t="s">
        <v>1643</v>
      </c>
      <c r="O935" s="80">
        <v>11</v>
      </c>
      <c r="P935" s="80">
        <v>1103</v>
      </c>
      <c r="Q935" s="80">
        <v>1965</v>
      </c>
      <c r="R935" s="79" t="s">
        <v>70</v>
      </c>
    </row>
    <row r="936" spans="1:18" ht="40.5">
      <c r="A936" s="79" t="s">
        <v>22</v>
      </c>
      <c r="B936" s="79" t="s">
        <v>29</v>
      </c>
      <c r="C936" s="79" t="s">
        <v>6</v>
      </c>
      <c r="D936" s="36" t="str">
        <f t="shared" si="14"/>
        <v>Public</v>
      </c>
      <c r="E936" s="80">
        <v>291</v>
      </c>
      <c r="F936" s="80">
        <v>291</v>
      </c>
      <c r="G936" s="79" t="s">
        <v>1193</v>
      </c>
      <c r="H936" s="80">
        <v>183</v>
      </c>
      <c r="I936" s="80">
        <v>1</v>
      </c>
      <c r="J936" s="80">
        <v>1</v>
      </c>
      <c r="K936" s="80">
        <v>1</v>
      </c>
      <c r="L936" s="80">
        <v>6</v>
      </c>
      <c r="M936" s="79" t="s">
        <v>1470</v>
      </c>
      <c r="N936" s="79" t="s">
        <v>1642</v>
      </c>
      <c r="O936" s="80">
        <v>11</v>
      </c>
      <c r="P936" s="80">
        <v>1103</v>
      </c>
      <c r="Q936" s="80">
        <v>1990</v>
      </c>
      <c r="R936" s="79" t="s">
        <v>70</v>
      </c>
    </row>
    <row r="937" spans="1:18" ht="27">
      <c r="A937" s="79" t="s">
        <v>22</v>
      </c>
      <c r="B937" s="79" t="s">
        <v>29</v>
      </c>
      <c r="C937" s="79" t="s">
        <v>6</v>
      </c>
      <c r="D937" s="36" t="str">
        <f t="shared" si="14"/>
        <v>Public</v>
      </c>
      <c r="E937" s="80">
        <v>292</v>
      </c>
      <c r="F937" s="80">
        <v>292</v>
      </c>
      <c r="G937" s="79" t="s">
        <v>1194</v>
      </c>
      <c r="H937" s="80">
        <v>382</v>
      </c>
      <c r="I937" s="80">
        <v>1</v>
      </c>
      <c r="J937" s="80">
        <v>1</v>
      </c>
      <c r="K937" s="80">
        <v>1</v>
      </c>
      <c r="L937" s="80">
        <v>6</v>
      </c>
      <c r="M937" s="79" t="s">
        <v>1470</v>
      </c>
      <c r="N937" s="79" t="s">
        <v>1642</v>
      </c>
      <c r="O937" s="80">
        <v>11</v>
      </c>
      <c r="P937" s="80">
        <v>1103</v>
      </c>
      <c r="Q937" s="80">
        <v>1983</v>
      </c>
      <c r="R937" s="79" t="s">
        <v>70</v>
      </c>
    </row>
    <row r="938" spans="1:18" ht="27">
      <c r="A938" s="79" t="s">
        <v>22</v>
      </c>
      <c r="B938" s="79" t="s">
        <v>29</v>
      </c>
      <c r="C938" s="79" t="s">
        <v>6</v>
      </c>
      <c r="D938" s="36" t="str">
        <f t="shared" si="14"/>
        <v>Public</v>
      </c>
      <c r="E938" s="80">
        <v>293</v>
      </c>
      <c r="F938" s="80">
        <v>293</v>
      </c>
      <c r="G938" s="79" t="s">
        <v>1195</v>
      </c>
      <c r="H938" s="80">
        <v>212</v>
      </c>
      <c r="I938" s="80">
        <v>1</v>
      </c>
      <c r="J938" s="80">
        <v>1</v>
      </c>
      <c r="K938" s="80">
        <v>1</v>
      </c>
      <c r="L938" s="80">
        <v>6</v>
      </c>
      <c r="M938" s="79" t="s">
        <v>1470</v>
      </c>
      <c r="N938" s="79" t="s">
        <v>1643</v>
      </c>
      <c r="O938" s="80">
        <v>11</v>
      </c>
      <c r="P938" s="80">
        <v>1103</v>
      </c>
      <c r="Q938" s="80">
        <v>1984</v>
      </c>
      <c r="R938" s="79" t="s">
        <v>70</v>
      </c>
    </row>
    <row r="939" spans="1:18" ht="27">
      <c r="A939" s="79" t="s">
        <v>22</v>
      </c>
      <c r="B939" s="79" t="s">
        <v>29</v>
      </c>
      <c r="C939" s="79" t="s">
        <v>6</v>
      </c>
      <c r="D939" s="36" t="str">
        <f t="shared" si="14"/>
        <v>Public</v>
      </c>
      <c r="E939" s="80">
        <v>294</v>
      </c>
      <c r="F939" s="80">
        <v>294</v>
      </c>
      <c r="G939" s="79" t="s">
        <v>1196</v>
      </c>
      <c r="H939" s="80">
        <v>80</v>
      </c>
      <c r="I939" s="80">
        <v>1</v>
      </c>
      <c r="J939" s="80">
        <v>1</v>
      </c>
      <c r="K939" s="80">
        <v>1</v>
      </c>
      <c r="L939" s="80">
        <v>4</v>
      </c>
      <c r="M939" s="79" t="s">
        <v>1470</v>
      </c>
      <c r="N939" s="79" t="s">
        <v>1641</v>
      </c>
      <c r="O939" s="80">
        <v>11</v>
      </c>
      <c r="P939" s="80">
        <v>1103</v>
      </c>
      <c r="Q939" s="80">
        <v>1987</v>
      </c>
      <c r="R939" s="79" t="s">
        <v>70</v>
      </c>
    </row>
    <row r="940" spans="1:18" ht="27">
      <c r="A940" s="79" t="s">
        <v>22</v>
      </c>
      <c r="B940" s="79" t="s">
        <v>29</v>
      </c>
      <c r="C940" s="79" t="s">
        <v>6</v>
      </c>
      <c r="D940" s="36" t="str">
        <f t="shared" si="14"/>
        <v>Public</v>
      </c>
      <c r="E940" s="80">
        <v>295</v>
      </c>
      <c r="F940" s="80">
        <v>295</v>
      </c>
      <c r="G940" s="79" t="s">
        <v>1197</v>
      </c>
      <c r="H940" s="80">
        <v>116</v>
      </c>
      <c r="I940" s="80">
        <v>1</v>
      </c>
      <c r="J940" s="80">
        <v>1</v>
      </c>
      <c r="K940" s="80">
        <v>1</v>
      </c>
      <c r="L940" s="80">
        <v>4</v>
      </c>
      <c r="M940" s="79" t="s">
        <v>1470</v>
      </c>
      <c r="N940" s="79" t="s">
        <v>1633</v>
      </c>
      <c r="O940" s="80">
        <v>11</v>
      </c>
      <c r="P940" s="80">
        <v>1103</v>
      </c>
      <c r="Q940" s="80">
        <v>1987</v>
      </c>
      <c r="R940" s="79" t="s">
        <v>70</v>
      </c>
    </row>
    <row r="941" spans="1:18" ht="27">
      <c r="A941" s="79" t="s">
        <v>22</v>
      </c>
      <c r="B941" s="79" t="s">
        <v>29</v>
      </c>
      <c r="C941" s="79" t="s">
        <v>6</v>
      </c>
      <c r="D941" s="36" t="str">
        <f t="shared" si="14"/>
        <v>Public</v>
      </c>
      <c r="E941" s="80">
        <v>296</v>
      </c>
      <c r="F941" s="80">
        <v>296</v>
      </c>
      <c r="G941" s="79" t="s">
        <v>1198</v>
      </c>
      <c r="H941" s="80">
        <v>109</v>
      </c>
      <c r="I941" s="80">
        <v>1</v>
      </c>
      <c r="J941" s="80">
        <v>1</v>
      </c>
      <c r="K941" s="80">
        <v>1</v>
      </c>
      <c r="L941" s="80">
        <v>5</v>
      </c>
      <c r="M941" s="79" t="s">
        <v>1470</v>
      </c>
      <c r="N941" s="79" t="s">
        <v>1644</v>
      </c>
      <c r="O941" s="80">
        <v>11</v>
      </c>
      <c r="P941" s="80">
        <v>1103</v>
      </c>
      <c r="Q941" s="80">
        <v>1987</v>
      </c>
      <c r="R941" s="79" t="s">
        <v>70</v>
      </c>
    </row>
    <row r="942" spans="1:18" ht="40.5">
      <c r="A942" s="79" t="s">
        <v>22</v>
      </c>
      <c r="B942" s="79" t="s">
        <v>29</v>
      </c>
      <c r="C942" s="79" t="s">
        <v>6</v>
      </c>
      <c r="D942" s="36" t="str">
        <f t="shared" si="14"/>
        <v>Public</v>
      </c>
      <c r="E942" s="80">
        <v>299</v>
      </c>
      <c r="F942" s="80">
        <v>299</v>
      </c>
      <c r="G942" s="79" t="s">
        <v>1199</v>
      </c>
      <c r="H942" s="80">
        <v>214</v>
      </c>
      <c r="I942" s="80">
        <v>1</v>
      </c>
      <c r="J942" s="80">
        <v>1</v>
      </c>
      <c r="K942" s="80">
        <v>1</v>
      </c>
      <c r="L942" s="80">
        <v>5</v>
      </c>
      <c r="M942" s="79" t="s">
        <v>1470</v>
      </c>
      <c r="N942" s="79" t="s">
        <v>1645</v>
      </c>
      <c r="O942" s="80">
        <v>11</v>
      </c>
      <c r="P942" s="80">
        <v>1103</v>
      </c>
      <c r="Q942" s="80">
        <v>1998</v>
      </c>
      <c r="R942" s="79" t="s">
        <v>70</v>
      </c>
    </row>
    <row r="943" spans="1:18" ht="27">
      <c r="A943" s="79" t="s">
        <v>22</v>
      </c>
      <c r="B943" s="79" t="s">
        <v>29</v>
      </c>
      <c r="C943" s="79" t="s">
        <v>6</v>
      </c>
      <c r="D943" s="36" t="str">
        <f t="shared" si="14"/>
        <v>Public</v>
      </c>
      <c r="E943" s="80">
        <v>300</v>
      </c>
      <c r="F943" s="80">
        <v>300</v>
      </c>
      <c r="G943" s="79" t="s">
        <v>1200</v>
      </c>
      <c r="H943" s="80">
        <v>95</v>
      </c>
      <c r="I943" s="80">
        <v>1</v>
      </c>
      <c r="J943" s="80">
        <v>1</v>
      </c>
      <c r="K943" s="80">
        <v>1</v>
      </c>
      <c r="L943" s="80">
        <v>6</v>
      </c>
      <c r="M943" s="79" t="s">
        <v>1470</v>
      </c>
      <c r="N943" s="79" t="s">
        <v>1643</v>
      </c>
      <c r="O943" s="80">
        <v>11</v>
      </c>
      <c r="P943" s="80">
        <v>1103</v>
      </c>
      <c r="Q943" s="80">
        <v>2000</v>
      </c>
      <c r="R943" s="79" t="s">
        <v>70</v>
      </c>
    </row>
    <row r="944" spans="1:18" ht="40.5">
      <c r="A944" s="79" t="s">
        <v>22</v>
      </c>
      <c r="B944" s="79" t="s">
        <v>29</v>
      </c>
      <c r="C944" s="79" t="s">
        <v>6</v>
      </c>
      <c r="D944" s="36" t="str">
        <f t="shared" si="14"/>
        <v>Public</v>
      </c>
      <c r="E944" s="80">
        <v>302</v>
      </c>
      <c r="F944" s="80">
        <v>302</v>
      </c>
      <c r="G944" s="79" t="s">
        <v>1202</v>
      </c>
      <c r="H944" s="80">
        <v>159</v>
      </c>
      <c r="I944" s="80">
        <v>1</v>
      </c>
      <c r="J944" s="80">
        <v>1</v>
      </c>
      <c r="K944" s="80">
        <v>1</v>
      </c>
      <c r="L944" s="80">
        <v>6</v>
      </c>
      <c r="M944" s="79" t="s">
        <v>1470</v>
      </c>
      <c r="N944" s="79" t="s">
        <v>1645</v>
      </c>
      <c r="O944" s="80">
        <v>11</v>
      </c>
      <c r="P944" s="80">
        <v>1103</v>
      </c>
      <c r="Q944" s="80">
        <v>1995</v>
      </c>
      <c r="R944" s="79" t="s">
        <v>70</v>
      </c>
    </row>
    <row r="945" spans="1:18" ht="27">
      <c r="A945" s="79" t="s">
        <v>22</v>
      </c>
      <c r="B945" s="79" t="s">
        <v>29</v>
      </c>
      <c r="C945" s="79" t="s">
        <v>6</v>
      </c>
      <c r="D945" s="36" t="str">
        <f t="shared" si="14"/>
        <v>Public</v>
      </c>
      <c r="E945" s="80">
        <v>304</v>
      </c>
      <c r="F945" s="80">
        <v>304</v>
      </c>
      <c r="G945" s="79" t="s">
        <v>1203</v>
      </c>
      <c r="H945" s="80">
        <v>193</v>
      </c>
      <c r="I945" s="80">
        <v>1</v>
      </c>
      <c r="J945" s="80">
        <v>1</v>
      </c>
      <c r="K945" s="80">
        <v>1</v>
      </c>
      <c r="L945" s="80">
        <v>6</v>
      </c>
      <c r="M945" s="79" t="s">
        <v>1470</v>
      </c>
      <c r="N945" s="79" t="s">
        <v>1642</v>
      </c>
      <c r="O945" s="80">
        <v>11</v>
      </c>
      <c r="P945" s="80">
        <v>1103</v>
      </c>
      <c r="Q945" s="80">
        <v>1990</v>
      </c>
      <c r="R945" s="79" t="s">
        <v>70</v>
      </c>
    </row>
    <row r="946" spans="1:18" ht="40.5">
      <c r="A946" s="79" t="s">
        <v>22</v>
      </c>
      <c r="B946" s="79" t="s">
        <v>29</v>
      </c>
      <c r="C946" s="79" t="s">
        <v>6</v>
      </c>
      <c r="D946" s="36" t="str">
        <f t="shared" si="14"/>
        <v>Public</v>
      </c>
      <c r="E946" s="80">
        <v>627</v>
      </c>
      <c r="F946" s="80">
        <v>627</v>
      </c>
      <c r="G946" s="79" t="s">
        <v>1204</v>
      </c>
      <c r="H946" s="80">
        <v>69</v>
      </c>
      <c r="I946" s="80">
        <v>1</v>
      </c>
      <c r="J946" s="80">
        <v>1</v>
      </c>
      <c r="K946" s="80">
        <v>1</v>
      </c>
      <c r="L946" s="80">
        <v>6</v>
      </c>
      <c r="M946" s="79" t="s">
        <v>1470</v>
      </c>
      <c r="N946" s="79" t="s">
        <v>1639</v>
      </c>
      <c r="O946" s="80">
        <v>11</v>
      </c>
      <c r="P946" s="80">
        <v>1102</v>
      </c>
      <c r="Q946" s="80">
        <v>2009</v>
      </c>
      <c r="R946" s="79" t="s">
        <v>70</v>
      </c>
    </row>
    <row r="947" spans="1:18" ht="40.5">
      <c r="A947" s="79" t="s">
        <v>22</v>
      </c>
      <c r="B947" s="79" t="s">
        <v>29</v>
      </c>
      <c r="C947" s="79" t="s">
        <v>6</v>
      </c>
      <c r="D947" s="36" t="str">
        <f t="shared" si="14"/>
        <v>Public</v>
      </c>
      <c r="E947" s="80">
        <v>683</v>
      </c>
      <c r="F947" s="80">
        <v>683</v>
      </c>
      <c r="G947" s="79" t="s">
        <v>1205</v>
      </c>
      <c r="H947" s="80">
        <v>45</v>
      </c>
      <c r="I947" s="80">
        <v>1</v>
      </c>
      <c r="J947" s="80">
        <v>1</v>
      </c>
      <c r="K947" s="80">
        <v>1</v>
      </c>
      <c r="L947" s="80">
        <v>6</v>
      </c>
      <c r="M947" s="79" t="s">
        <v>1470</v>
      </c>
      <c r="N947" s="79" t="s">
        <v>1638</v>
      </c>
      <c r="O947" s="80">
        <v>11</v>
      </c>
      <c r="P947" s="80">
        <v>1102</v>
      </c>
      <c r="Q947" s="80">
        <v>2003</v>
      </c>
      <c r="R947" s="79" t="s">
        <v>70</v>
      </c>
    </row>
    <row r="948" spans="1:18" ht="27">
      <c r="A948" s="79" t="s">
        <v>22</v>
      </c>
      <c r="B948" s="79" t="s">
        <v>29</v>
      </c>
      <c r="C948" s="79" t="s">
        <v>6</v>
      </c>
      <c r="D948" s="36" t="str">
        <f t="shared" si="14"/>
        <v>Public</v>
      </c>
      <c r="E948" s="80">
        <v>690</v>
      </c>
      <c r="F948" s="80">
        <v>690</v>
      </c>
      <c r="G948" s="79" t="s">
        <v>1206</v>
      </c>
      <c r="H948" s="80">
        <v>28</v>
      </c>
      <c r="I948" s="80">
        <v>1</v>
      </c>
      <c r="J948" s="80">
        <v>1</v>
      </c>
      <c r="K948" s="80">
        <v>1</v>
      </c>
      <c r="L948" s="80">
        <v>4</v>
      </c>
      <c r="M948" s="79" t="s">
        <v>1470</v>
      </c>
      <c r="N948" s="79" t="s">
        <v>1638</v>
      </c>
      <c r="O948" s="80">
        <v>11</v>
      </c>
      <c r="P948" s="80">
        <v>1102</v>
      </c>
      <c r="Q948" s="80">
        <v>2006</v>
      </c>
      <c r="R948" s="79" t="s">
        <v>70</v>
      </c>
    </row>
    <row r="949" spans="1:18" ht="40.5">
      <c r="A949" s="79" t="s">
        <v>22</v>
      </c>
      <c r="B949" s="79" t="s">
        <v>29</v>
      </c>
      <c r="C949" s="79" t="s">
        <v>6</v>
      </c>
      <c r="D949" s="36" t="str">
        <f t="shared" si="14"/>
        <v>Public</v>
      </c>
      <c r="E949" s="80">
        <v>700</v>
      </c>
      <c r="F949" s="80">
        <v>700</v>
      </c>
      <c r="G949" s="79" t="s">
        <v>1207</v>
      </c>
      <c r="H949" s="80">
        <v>83</v>
      </c>
      <c r="I949" s="80">
        <v>1</v>
      </c>
      <c r="J949" s="80">
        <v>1</v>
      </c>
      <c r="K949" s="80">
        <v>1</v>
      </c>
      <c r="L949" s="80">
        <v>5</v>
      </c>
      <c r="M949" s="79" t="s">
        <v>1470</v>
      </c>
      <c r="N949" s="79" t="s">
        <v>1644</v>
      </c>
      <c r="O949" s="80">
        <v>11</v>
      </c>
      <c r="P949" s="80">
        <v>1103</v>
      </c>
      <c r="Q949" s="80">
        <v>2004</v>
      </c>
      <c r="R949" s="79" t="s">
        <v>70</v>
      </c>
    </row>
    <row r="950" spans="1:18" ht="27">
      <c r="A950" s="79" t="s">
        <v>22</v>
      </c>
      <c r="B950" s="79" t="s">
        <v>29</v>
      </c>
      <c r="C950" s="79" t="s">
        <v>6</v>
      </c>
      <c r="D950" s="36" t="str">
        <f t="shared" si="14"/>
        <v>Public</v>
      </c>
      <c r="E950" s="80">
        <v>715</v>
      </c>
      <c r="F950" s="80">
        <v>715</v>
      </c>
      <c r="G950" s="79" t="s">
        <v>1210</v>
      </c>
      <c r="H950" s="80">
        <v>128</v>
      </c>
      <c r="I950" s="80">
        <v>1</v>
      </c>
      <c r="J950" s="80">
        <v>1</v>
      </c>
      <c r="K950" s="80">
        <v>1</v>
      </c>
      <c r="L950" s="80">
        <v>6</v>
      </c>
      <c r="M950" s="79" t="s">
        <v>1470</v>
      </c>
      <c r="N950" s="79" t="s">
        <v>1634</v>
      </c>
      <c r="O950" s="80">
        <v>11</v>
      </c>
      <c r="P950" s="80">
        <v>1104</v>
      </c>
      <c r="Q950" s="80">
        <v>2009</v>
      </c>
      <c r="R950" s="79" t="s">
        <v>70</v>
      </c>
    </row>
    <row r="951" spans="1:18" ht="40.5">
      <c r="A951" s="79" t="s">
        <v>22</v>
      </c>
      <c r="B951" s="79" t="s">
        <v>29</v>
      </c>
      <c r="C951" s="79" t="s">
        <v>6</v>
      </c>
      <c r="D951" s="36" t="str">
        <f t="shared" si="14"/>
        <v>Public</v>
      </c>
      <c r="E951" s="80">
        <v>768</v>
      </c>
      <c r="F951" s="80">
        <v>768</v>
      </c>
      <c r="G951" s="79" t="s">
        <v>1212</v>
      </c>
      <c r="H951" s="80">
        <v>56</v>
      </c>
      <c r="I951" s="80">
        <v>1</v>
      </c>
      <c r="J951" s="80">
        <v>1</v>
      </c>
      <c r="K951" s="80">
        <v>1</v>
      </c>
      <c r="L951" s="80">
        <v>6</v>
      </c>
      <c r="M951" s="79" t="s">
        <v>1470</v>
      </c>
      <c r="N951" s="79" t="s">
        <v>1635</v>
      </c>
      <c r="O951" s="80">
        <v>11</v>
      </c>
      <c r="P951" s="80">
        <v>1101</v>
      </c>
      <c r="Q951" s="80">
        <v>2006</v>
      </c>
      <c r="R951" s="79" t="s">
        <v>70</v>
      </c>
    </row>
    <row r="952" spans="1:18" ht="40.5">
      <c r="A952" s="79" t="s">
        <v>22</v>
      </c>
      <c r="B952" s="79" t="s">
        <v>29</v>
      </c>
      <c r="C952" s="79" t="s">
        <v>6</v>
      </c>
      <c r="D952" s="36" t="str">
        <f t="shared" si="14"/>
        <v>Public</v>
      </c>
      <c r="E952" s="80">
        <v>813</v>
      </c>
      <c r="F952" s="80">
        <v>813</v>
      </c>
      <c r="G952" s="79" t="s">
        <v>1213</v>
      </c>
      <c r="H952" s="80">
        <v>47</v>
      </c>
      <c r="I952" s="80">
        <v>1</v>
      </c>
      <c r="J952" s="80">
        <v>1</v>
      </c>
      <c r="K952" s="80">
        <v>1</v>
      </c>
      <c r="L952" s="80">
        <v>4</v>
      </c>
      <c r="M952" s="79" t="s">
        <v>1470</v>
      </c>
      <c r="N952" s="79" t="s">
        <v>1635</v>
      </c>
      <c r="O952" s="80">
        <v>11</v>
      </c>
      <c r="P952" s="80">
        <v>1101</v>
      </c>
      <c r="Q952" s="80">
        <v>2005</v>
      </c>
      <c r="R952" s="79" t="s">
        <v>70</v>
      </c>
    </row>
    <row r="953" spans="1:18" ht="40.5">
      <c r="A953" s="79" t="s">
        <v>22</v>
      </c>
      <c r="B953" s="79" t="s">
        <v>29</v>
      </c>
      <c r="C953" s="79" t="s">
        <v>6</v>
      </c>
      <c r="D953" s="36" t="str">
        <f t="shared" si="14"/>
        <v>Public</v>
      </c>
      <c r="E953" s="80">
        <v>840</v>
      </c>
      <c r="F953" s="80">
        <v>840</v>
      </c>
      <c r="G953" s="79" t="s">
        <v>1215</v>
      </c>
      <c r="H953" s="80">
        <v>75</v>
      </c>
      <c r="I953" s="80">
        <v>1</v>
      </c>
      <c r="J953" s="80">
        <v>1</v>
      </c>
      <c r="K953" s="80">
        <v>1</v>
      </c>
      <c r="L953" s="80">
        <v>6</v>
      </c>
      <c r="M953" s="79" t="s">
        <v>1470</v>
      </c>
      <c r="N953" s="79" t="s">
        <v>1635</v>
      </c>
      <c r="O953" s="80">
        <v>11</v>
      </c>
      <c r="P953" s="80">
        <v>1101</v>
      </c>
      <c r="Q953" s="80">
        <v>2006</v>
      </c>
      <c r="R953" s="79" t="s">
        <v>70</v>
      </c>
    </row>
    <row r="954" spans="1:18" ht="27">
      <c r="A954" s="79" t="s">
        <v>22</v>
      </c>
      <c r="B954" s="79" t="s">
        <v>29</v>
      </c>
      <c r="C954" s="79" t="s">
        <v>6</v>
      </c>
      <c r="D954" s="36" t="str">
        <f t="shared" si="14"/>
        <v>Public</v>
      </c>
      <c r="E954" s="80">
        <v>855</v>
      </c>
      <c r="F954" s="80">
        <v>855</v>
      </c>
      <c r="G954" s="79" t="s">
        <v>1216</v>
      </c>
      <c r="H954" s="80">
        <v>64</v>
      </c>
      <c r="I954" s="80">
        <v>1</v>
      </c>
      <c r="J954" s="80">
        <v>1</v>
      </c>
      <c r="K954" s="80">
        <v>1</v>
      </c>
      <c r="L954" s="80">
        <v>5</v>
      </c>
      <c r="M954" s="79" t="s">
        <v>1470</v>
      </c>
      <c r="N954" s="79" t="s">
        <v>1641</v>
      </c>
      <c r="O954" s="80">
        <v>11</v>
      </c>
      <c r="P954" s="80">
        <v>1103</v>
      </c>
      <c r="Q954" s="80">
        <v>1994</v>
      </c>
      <c r="R954" s="79" t="s">
        <v>70</v>
      </c>
    </row>
    <row r="955" spans="1:18" ht="40.5">
      <c r="A955" s="79" t="s">
        <v>22</v>
      </c>
      <c r="B955" s="79" t="s">
        <v>29</v>
      </c>
      <c r="C955" s="79" t="s">
        <v>6</v>
      </c>
      <c r="D955" s="36" t="str">
        <f t="shared" si="14"/>
        <v>Public</v>
      </c>
      <c r="E955" s="80">
        <v>878</v>
      </c>
      <c r="F955" s="80">
        <v>878</v>
      </c>
      <c r="G955" s="79" t="s">
        <v>1217</v>
      </c>
      <c r="H955" s="80">
        <v>80</v>
      </c>
      <c r="I955" s="80">
        <v>1</v>
      </c>
      <c r="J955" s="80">
        <v>1</v>
      </c>
      <c r="K955" s="80">
        <v>1</v>
      </c>
      <c r="L955" s="80">
        <v>5</v>
      </c>
      <c r="M955" s="79" t="s">
        <v>1470</v>
      </c>
      <c r="N955" s="79" t="s">
        <v>1645</v>
      </c>
      <c r="O955" s="80">
        <v>11</v>
      </c>
      <c r="P955" s="80">
        <v>1103</v>
      </c>
      <c r="Q955" s="80">
        <v>2007</v>
      </c>
      <c r="R955" s="79" t="s">
        <v>70</v>
      </c>
    </row>
    <row r="956" spans="1:18" ht="27">
      <c r="A956" s="79" t="s">
        <v>22</v>
      </c>
      <c r="B956" s="79" t="s">
        <v>29</v>
      </c>
      <c r="C956" s="79" t="s">
        <v>6</v>
      </c>
      <c r="D956" s="36" t="str">
        <f t="shared" si="14"/>
        <v>Public</v>
      </c>
      <c r="E956" s="80">
        <v>997</v>
      </c>
      <c r="F956" s="80">
        <v>997</v>
      </c>
      <c r="G956" s="79" t="s">
        <v>1224</v>
      </c>
      <c r="H956" s="80">
        <v>118</v>
      </c>
      <c r="I956" s="80">
        <v>1</v>
      </c>
      <c r="J956" s="80">
        <v>1</v>
      </c>
      <c r="K956" s="80">
        <v>1</v>
      </c>
      <c r="L956" s="80">
        <v>6</v>
      </c>
      <c r="M956" s="79" t="s">
        <v>1470</v>
      </c>
      <c r="N956" s="79" t="s">
        <v>1641</v>
      </c>
      <c r="O956" s="80">
        <v>11</v>
      </c>
      <c r="P956" s="80">
        <v>1103</v>
      </c>
      <c r="Q956" s="80">
        <v>2009</v>
      </c>
      <c r="R956" s="79" t="s">
        <v>70</v>
      </c>
    </row>
    <row r="957" spans="1:18" ht="27">
      <c r="A957" s="79" t="s">
        <v>22</v>
      </c>
      <c r="B957" s="79" t="s">
        <v>29</v>
      </c>
      <c r="C957" s="79" t="s">
        <v>6</v>
      </c>
      <c r="D957" s="36" t="str">
        <f t="shared" si="14"/>
        <v>Public</v>
      </c>
      <c r="E957" s="80">
        <v>998</v>
      </c>
      <c r="F957" s="80">
        <v>998</v>
      </c>
      <c r="G957" s="79" t="s">
        <v>1225</v>
      </c>
      <c r="H957" s="80">
        <v>73</v>
      </c>
      <c r="I957" s="80">
        <v>1</v>
      </c>
      <c r="J957" s="80">
        <v>1</v>
      </c>
      <c r="K957" s="80">
        <v>1</v>
      </c>
      <c r="L957" s="80">
        <v>6</v>
      </c>
      <c r="M957" s="79" t="s">
        <v>1470</v>
      </c>
      <c r="N957" s="79" t="s">
        <v>1642</v>
      </c>
      <c r="O957" s="80">
        <v>11</v>
      </c>
      <c r="P957" s="80">
        <v>1103</v>
      </c>
      <c r="Q957" s="80">
        <v>2010</v>
      </c>
      <c r="R957" s="79" t="s">
        <v>70</v>
      </c>
    </row>
    <row r="958" spans="1:18" ht="67.5">
      <c r="A958" s="79" t="s">
        <v>22</v>
      </c>
      <c r="B958" s="79" t="s">
        <v>29</v>
      </c>
      <c r="C958" s="79" t="s">
        <v>6</v>
      </c>
      <c r="D958" s="36" t="str">
        <f t="shared" si="14"/>
        <v>Public</v>
      </c>
      <c r="E958" s="80">
        <v>1194</v>
      </c>
      <c r="F958" s="80">
        <v>1195</v>
      </c>
      <c r="G958" s="79" t="s">
        <v>1234</v>
      </c>
      <c r="H958" s="80">
        <v>42</v>
      </c>
      <c r="I958" s="80">
        <v>1</v>
      </c>
      <c r="J958" s="80">
        <v>1</v>
      </c>
      <c r="K958" s="80">
        <v>1</v>
      </c>
      <c r="L958" s="80">
        <v>3</v>
      </c>
      <c r="M958" s="79" t="s">
        <v>1470</v>
      </c>
      <c r="N958" s="79" t="s">
        <v>1642</v>
      </c>
      <c r="O958" s="80">
        <v>11</v>
      </c>
      <c r="P958" s="80">
        <v>1103</v>
      </c>
      <c r="Q958" s="80">
        <v>2010</v>
      </c>
      <c r="R958" s="79" t="s">
        <v>70</v>
      </c>
    </row>
    <row r="959" spans="1:18" ht="27">
      <c r="A959" s="79" t="s">
        <v>22</v>
      </c>
      <c r="B959" s="79" t="s">
        <v>29</v>
      </c>
      <c r="C959" s="79" t="s">
        <v>6</v>
      </c>
      <c r="D959" s="36" t="str">
        <f t="shared" si="14"/>
        <v>Public</v>
      </c>
      <c r="E959" s="80">
        <v>1196</v>
      </c>
      <c r="F959" s="80">
        <v>1197</v>
      </c>
      <c r="G959" s="79" t="s">
        <v>1236</v>
      </c>
      <c r="H959" s="80">
        <v>45</v>
      </c>
      <c r="I959" s="80">
        <v>1</v>
      </c>
      <c r="J959" s="80">
        <v>1</v>
      </c>
      <c r="K959" s="80">
        <v>1</v>
      </c>
      <c r="L959" s="80">
        <v>5</v>
      </c>
      <c r="M959" s="79" t="s">
        <v>1470</v>
      </c>
      <c r="N959" s="79" t="s">
        <v>1633</v>
      </c>
      <c r="O959" s="80">
        <v>11</v>
      </c>
      <c r="P959" s="80">
        <v>1103</v>
      </c>
      <c r="Q959" s="80">
        <v>2010</v>
      </c>
      <c r="R959" s="79" t="s">
        <v>70</v>
      </c>
    </row>
    <row r="960" spans="1:18" ht="40.5">
      <c r="A960" s="79" t="s">
        <v>22</v>
      </c>
      <c r="B960" s="79" t="s">
        <v>29</v>
      </c>
      <c r="C960" s="79" t="s">
        <v>6</v>
      </c>
      <c r="D960" s="36" t="str">
        <f t="shared" si="14"/>
        <v>Public</v>
      </c>
      <c r="E960" s="80">
        <v>1269</v>
      </c>
      <c r="F960" s="80">
        <v>1270</v>
      </c>
      <c r="G960" s="79" t="s">
        <v>1239</v>
      </c>
      <c r="H960" s="80">
        <v>94</v>
      </c>
      <c r="I960" s="80">
        <v>1</v>
      </c>
      <c r="J960" s="80">
        <v>1</v>
      </c>
      <c r="K960" s="80">
        <v>1</v>
      </c>
      <c r="L960" s="80">
        <v>4</v>
      </c>
      <c r="M960" s="79" t="s">
        <v>1470</v>
      </c>
      <c r="N960" s="79" t="s">
        <v>1641</v>
      </c>
      <c r="O960" s="80">
        <v>11</v>
      </c>
      <c r="P960" s="80">
        <v>1103</v>
      </c>
      <c r="Q960" s="80">
        <v>2011</v>
      </c>
      <c r="R960" s="79" t="s">
        <v>70</v>
      </c>
    </row>
    <row r="961" spans="1:18" ht="40.5">
      <c r="A961" s="79" t="s">
        <v>22</v>
      </c>
      <c r="B961" s="79" t="s">
        <v>29</v>
      </c>
      <c r="C961" s="79" t="s">
        <v>6</v>
      </c>
      <c r="D961" s="36" t="str">
        <f t="shared" si="14"/>
        <v>Public</v>
      </c>
      <c r="E961" s="80">
        <v>1321</v>
      </c>
      <c r="F961" s="80">
        <v>2265</v>
      </c>
      <c r="G961" s="79" t="s">
        <v>1241</v>
      </c>
      <c r="H961" s="80">
        <v>52</v>
      </c>
      <c r="I961" s="80">
        <v>1</v>
      </c>
      <c r="J961" s="80">
        <v>1</v>
      </c>
      <c r="K961" s="80">
        <v>1</v>
      </c>
      <c r="L961" s="80">
        <v>5</v>
      </c>
      <c r="M961" s="79" t="s">
        <v>1470</v>
      </c>
      <c r="N961" s="79" t="s">
        <v>1636</v>
      </c>
      <c r="O961" s="80">
        <v>11</v>
      </c>
      <c r="P961" s="80">
        <v>1104</v>
      </c>
      <c r="Q961" s="80">
        <v>2007</v>
      </c>
      <c r="R961" s="79" t="s">
        <v>70</v>
      </c>
    </row>
    <row r="962" spans="1:18" ht="27">
      <c r="A962" s="79" t="s">
        <v>22</v>
      </c>
      <c r="B962" s="79" t="s">
        <v>29</v>
      </c>
      <c r="C962" s="79" t="s">
        <v>6</v>
      </c>
      <c r="D962" s="36" t="str">
        <f t="shared" ref="D962:D1025" si="15">IF(C962="Catholic", "Private", C962)</f>
        <v>Public</v>
      </c>
      <c r="E962" s="80">
        <v>1377</v>
      </c>
      <c r="F962" s="80">
        <v>2326</v>
      </c>
      <c r="G962" s="79" t="s">
        <v>1242</v>
      </c>
      <c r="H962" s="80">
        <v>103</v>
      </c>
      <c r="I962" s="80">
        <v>1</v>
      </c>
      <c r="J962" s="80">
        <v>1</v>
      </c>
      <c r="K962" s="80">
        <v>1</v>
      </c>
      <c r="L962" s="80">
        <v>5</v>
      </c>
      <c r="M962" s="79" t="s">
        <v>1470</v>
      </c>
      <c r="N962" s="79" t="s">
        <v>1636</v>
      </c>
      <c r="O962" s="80">
        <v>11</v>
      </c>
      <c r="P962" s="80">
        <v>1104</v>
      </c>
      <c r="Q962" s="80">
        <v>2000</v>
      </c>
      <c r="R962" s="79" t="s">
        <v>70</v>
      </c>
    </row>
    <row r="963" spans="1:18" ht="27">
      <c r="A963" s="79" t="s">
        <v>22</v>
      </c>
      <c r="B963" s="79" t="s">
        <v>29</v>
      </c>
      <c r="C963" s="79" t="s">
        <v>6</v>
      </c>
      <c r="D963" s="36" t="str">
        <f t="shared" si="15"/>
        <v>Public</v>
      </c>
      <c r="E963" s="80">
        <v>1396</v>
      </c>
      <c r="F963" s="80">
        <v>5015</v>
      </c>
      <c r="G963" s="79" t="s">
        <v>1243</v>
      </c>
      <c r="H963" s="80">
        <v>86</v>
      </c>
      <c r="I963" s="80">
        <v>1</v>
      </c>
      <c r="J963" s="80">
        <v>1</v>
      </c>
      <c r="K963" s="80">
        <v>1</v>
      </c>
      <c r="L963" s="80">
        <v>5</v>
      </c>
      <c r="M963" s="79" t="s">
        <v>1470</v>
      </c>
      <c r="N963" s="79" t="s">
        <v>1636</v>
      </c>
      <c r="O963" s="80">
        <v>11</v>
      </c>
      <c r="P963" s="80">
        <v>1104</v>
      </c>
      <c r="Q963" s="80">
        <v>2000</v>
      </c>
      <c r="R963" s="79" t="s">
        <v>70</v>
      </c>
    </row>
    <row r="964" spans="1:18" ht="27">
      <c r="A964" s="79" t="s">
        <v>22</v>
      </c>
      <c r="B964" s="79" t="s">
        <v>29</v>
      </c>
      <c r="C964" s="79" t="s">
        <v>6</v>
      </c>
      <c r="D964" s="36" t="str">
        <f t="shared" si="15"/>
        <v>Public</v>
      </c>
      <c r="E964" s="80">
        <v>1397</v>
      </c>
      <c r="F964" s="80">
        <v>5016</v>
      </c>
      <c r="G964" s="79" t="s">
        <v>1244</v>
      </c>
      <c r="H964" s="80">
        <v>40</v>
      </c>
      <c r="I964" s="80">
        <v>1</v>
      </c>
      <c r="J964" s="80">
        <v>1</v>
      </c>
      <c r="K964" s="80">
        <v>1</v>
      </c>
      <c r="L964" s="80">
        <v>6</v>
      </c>
      <c r="M964" s="79" t="s">
        <v>1470</v>
      </c>
      <c r="N964" s="79" t="s">
        <v>1637</v>
      </c>
      <c r="O964" s="80">
        <v>11</v>
      </c>
      <c r="P964" s="80">
        <v>1101</v>
      </c>
      <c r="Q964" s="80">
        <v>2002</v>
      </c>
      <c r="R964" s="79" t="s">
        <v>70</v>
      </c>
    </row>
    <row r="965" spans="1:18" ht="40.5">
      <c r="A965" s="79" t="s">
        <v>22</v>
      </c>
      <c r="B965" s="79" t="s">
        <v>29</v>
      </c>
      <c r="C965" s="79" t="s">
        <v>6</v>
      </c>
      <c r="D965" s="36" t="str">
        <f t="shared" si="15"/>
        <v>Public</v>
      </c>
      <c r="E965" s="80">
        <v>1479</v>
      </c>
      <c r="F965" s="80">
        <v>5512</v>
      </c>
      <c r="G965" s="79" t="s">
        <v>1245</v>
      </c>
      <c r="H965" s="80">
        <v>287</v>
      </c>
      <c r="I965" s="80">
        <v>1</v>
      </c>
      <c r="J965" s="80">
        <v>1</v>
      </c>
      <c r="K965" s="80">
        <v>1</v>
      </c>
      <c r="L965" s="80">
        <v>6</v>
      </c>
      <c r="M965" s="79" t="s">
        <v>1470</v>
      </c>
      <c r="N965" s="79" t="s">
        <v>1634</v>
      </c>
      <c r="O965" s="80">
        <v>11</v>
      </c>
      <c r="P965" s="80">
        <v>1104</v>
      </c>
      <c r="Q965" s="80">
        <v>1985</v>
      </c>
      <c r="R965" s="79" t="s">
        <v>70</v>
      </c>
    </row>
    <row r="966" spans="1:18" ht="27">
      <c r="A966" s="79" t="s">
        <v>22</v>
      </c>
      <c r="B966" s="79" t="s">
        <v>29</v>
      </c>
      <c r="C966" s="79" t="s">
        <v>6</v>
      </c>
      <c r="D966" s="36" t="str">
        <f t="shared" si="15"/>
        <v>Public</v>
      </c>
      <c r="E966" s="80">
        <v>1480</v>
      </c>
      <c r="F966" s="80">
        <v>5513</v>
      </c>
      <c r="G966" s="79" t="s">
        <v>1246</v>
      </c>
      <c r="H966" s="80">
        <v>110</v>
      </c>
      <c r="I966" s="80">
        <v>1</v>
      </c>
      <c r="J966" s="80">
        <v>1</v>
      </c>
      <c r="K966" s="80">
        <v>1</v>
      </c>
      <c r="L966" s="80">
        <v>6</v>
      </c>
      <c r="M966" s="79" t="s">
        <v>1470</v>
      </c>
      <c r="N966" s="79" t="s">
        <v>1636</v>
      </c>
      <c r="O966" s="80">
        <v>11</v>
      </c>
      <c r="P966" s="80">
        <v>1104</v>
      </c>
      <c r="Q966" s="80">
        <v>1995</v>
      </c>
      <c r="R966" s="79" t="s">
        <v>70</v>
      </c>
    </row>
    <row r="967" spans="1:18" ht="27">
      <c r="A967" s="79" t="s">
        <v>22</v>
      </c>
      <c r="B967" s="79" t="s">
        <v>29</v>
      </c>
      <c r="C967" s="79" t="s">
        <v>6</v>
      </c>
      <c r="D967" s="36" t="str">
        <f t="shared" si="15"/>
        <v>Public</v>
      </c>
      <c r="E967" s="80">
        <v>1483</v>
      </c>
      <c r="F967" s="80">
        <v>5516</v>
      </c>
      <c r="G967" s="79" t="s">
        <v>1247</v>
      </c>
      <c r="H967" s="80">
        <v>169</v>
      </c>
      <c r="I967" s="80">
        <v>1</v>
      </c>
      <c r="J967" s="80">
        <v>1</v>
      </c>
      <c r="K967" s="80">
        <v>1</v>
      </c>
      <c r="L967" s="80">
        <v>6</v>
      </c>
      <c r="M967" s="79" t="s">
        <v>1470</v>
      </c>
      <c r="N967" s="79" t="s">
        <v>1636</v>
      </c>
      <c r="O967" s="80">
        <v>11</v>
      </c>
      <c r="P967" s="80">
        <v>1104</v>
      </c>
      <c r="Q967" s="80">
        <v>2000</v>
      </c>
      <c r="R967" s="79" t="s">
        <v>70</v>
      </c>
    </row>
    <row r="968" spans="1:18" ht="67.5">
      <c r="A968" s="79" t="s">
        <v>23</v>
      </c>
      <c r="B968" s="79" t="s">
        <v>54</v>
      </c>
      <c r="C968" s="79" t="s">
        <v>6</v>
      </c>
      <c r="D968" s="36" t="str">
        <f t="shared" si="15"/>
        <v>Public</v>
      </c>
      <c r="E968" s="80">
        <v>307</v>
      </c>
      <c r="F968" s="80">
        <v>307</v>
      </c>
      <c r="G968" s="79" t="s">
        <v>1250</v>
      </c>
      <c r="H968" s="80">
        <v>521</v>
      </c>
      <c r="I968" s="80">
        <v>5</v>
      </c>
      <c r="J968" s="80">
        <v>1</v>
      </c>
      <c r="K968" s="80">
        <v>1</v>
      </c>
      <c r="L968" s="80">
        <v>9</v>
      </c>
      <c r="M968" s="79" t="s">
        <v>1468</v>
      </c>
      <c r="N968" s="79" t="s">
        <v>1469</v>
      </c>
      <c r="O968" s="80">
        <v>12</v>
      </c>
      <c r="P968" s="80">
        <v>1201</v>
      </c>
      <c r="Q968" s="80">
        <v>1983</v>
      </c>
      <c r="R968" s="79" t="s">
        <v>70</v>
      </c>
    </row>
    <row r="969" spans="1:18" ht="67.5">
      <c r="A969" s="79" t="s">
        <v>23</v>
      </c>
      <c r="B969" s="79" t="s">
        <v>54</v>
      </c>
      <c r="C969" s="79" t="s">
        <v>6</v>
      </c>
      <c r="D969" s="36" t="str">
        <f t="shared" si="15"/>
        <v>Public</v>
      </c>
      <c r="E969" s="80">
        <v>333</v>
      </c>
      <c r="F969" s="80">
        <v>333</v>
      </c>
      <c r="G969" s="79" t="s">
        <v>1273</v>
      </c>
      <c r="H969" s="80">
        <v>365</v>
      </c>
      <c r="I969" s="80">
        <v>5</v>
      </c>
      <c r="J969" s="80">
        <v>1</v>
      </c>
      <c r="K969" s="80">
        <v>1</v>
      </c>
      <c r="L969" s="80">
        <v>7</v>
      </c>
      <c r="M969" s="79" t="s">
        <v>1468</v>
      </c>
      <c r="N969" s="79" t="s">
        <v>1469</v>
      </c>
      <c r="O969" s="80">
        <v>12</v>
      </c>
      <c r="P969" s="80">
        <v>1201</v>
      </c>
      <c r="Q969" s="80">
        <v>1977</v>
      </c>
      <c r="R969" s="79" t="s">
        <v>70</v>
      </c>
    </row>
    <row r="970" spans="1:18" ht="108">
      <c r="A970" s="79" t="s">
        <v>23</v>
      </c>
      <c r="B970" s="79" t="s">
        <v>54</v>
      </c>
      <c r="C970" s="79" t="s">
        <v>6</v>
      </c>
      <c r="D970" s="36" t="str">
        <f t="shared" si="15"/>
        <v>Public</v>
      </c>
      <c r="E970" s="80">
        <v>857</v>
      </c>
      <c r="F970" s="80">
        <v>857</v>
      </c>
      <c r="G970" s="79" t="s">
        <v>1279</v>
      </c>
      <c r="H970" s="80">
        <v>289</v>
      </c>
      <c r="I970" s="80">
        <v>5</v>
      </c>
      <c r="J970" s="80">
        <v>1</v>
      </c>
      <c r="K970" s="80">
        <v>1</v>
      </c>
      <c r="L970" s="80">
        <v>8</v>
      </c>
      <c r="M970" s="79" t="s">
        <v>1468</v>
      </c>
      <c r="N970" s="79" t="s">
        <v>1469</v>
      </c>
      <c r="O970" s="80">
        <v>12</v>
      </c>
      <c r="P970" s="80">
        <v>1202</v>
      </c>
      <c r="Q970" s="80">
        <v>1982</v>
      </c>
      <c r="R970" s="79" t="s">
        <v>70</v>
      </c>
    </row>
    <row r="971" spans="1:18" ht="54">
      <c r="A971" s="79" t="s">
        <v>23</v>
      </c>
      <c r="B971" s="79" t="s">
        <v>54</v>
      </c>
      <c r="C971" s="79" t="s">
        <v>6</v>
      </c>
      <c r="D971" s="36" t="str">
        <f t="shared" si="15"/>
        <v>Public</v>
      </c>
      <c r="E971" s="80">
        <v>1057</v>
      </c>
      <c r="F971" s="80">
        <v>1057</v>
      </c>
      <c r="G971" s="79" t="s">
        <v>1294</v>
      </c>
      <c r="H971" s="80">
        <v>466</v>
      </c>
      <c r="I971" s="80">
        <v>5</v>
      </c>
      <c r="J971" s="80">
        <v>1</v>
      </c>
      <c r="K971" s="80">
        <v>1</v>
      </c>
      <c r="L971" s="80">
        <v>8</v>
      </c>
      <c r="M971" s="79" t="s">
        <v>1468</v>
      </c>
      <c r="N971" s="79" t="s">
        <v>1469</v>
      </c>
      <c r="O971" s="80">
        <v>12</v>
      </c>
      <c r="P971" s="80">
        <v>1201</v>
      </c>
      <c r="Q971" s="80">
        <v>1980</v>
      </c>
      <c r="R971" s="79" t="s">
        <v>70</v>
      </c>
    </row>
    <row r="972" spans="1:18" ht="54">
      <c r="A972" s="79" t="s">
        <v>23</v>
      </c>
      <c r="B972" s="79" t="s">
        <v>54</v>
      </c>
      <c r="C972" s="79" t="s">
        <v>6</v>
      </c>
      <c r="D972" s="36" t="str">
        <f t="shared" si="15"/>
        <v>Public</v>
      </c>
      <c r="E972" s="80">
        <v>1271</v>
      </c>
      <c r="F972" s="80">
        <v>1272</v>
      </c>
      <c r="G972" s="79" t="s">
        <v>1315</v>
      </c>
      <c r="H972" s="80">
        <v>4</v>
      </c>
      <c r="I972" s="80">
        <v>5</v>
      </c>
      <c r="J972" s="80">
        <v>1</v>
      </c>
      <c r="K972" s="80">
        <v>1</v>
      </c>
      <c r="L972" s="80">
        <v>9</v>
      </c>
      <c r="M972" s="79" t="s">
        <v>1468</v>
      </c>
      <c r="N972" s="79" t="s">
        <v>1469</v>
      </c>
      <c r="O972" s="80">
        <v>12</v>
      </c>
      <c r="P972" s="80">
        <v>1203</v>
      </c>
      <c r="Q972" s="80">
        <v>2010</v>
      </c>
      <c r="R972" s="79" t="s">
        <v>70</v>
      </c>
    </row>
    <row r="973" spans="1:18" ht="27">
      <c r="A973" s="79" t="s">
        <v>23</v>
      </c>
      <c r="B973" s="79" t="s">
        <v>29</v>
      </c>
      <c r="C973" s="79" t="s">
        <v>1431</v>
      </c>
      <c r="D973" s="36" t="str">
        <f t="shared" si="15"/>
        <v>Private</v>
      </c>
      <c r="E973" s="80">
        <v>306</v>
      </c>
      <c r="F973" s="80">
        <v>306</v>
      </c>
      <c r="G973" s="79" t="s">
        <v>1249</v>
      </c>
      <c r="H973" s="80">
        <v>188</v>
      </c>
      <c r="I973" s="80">
        <v>1</v>
      </c>
      <c r="J973" s="80">
        <v>3</v>
      </c>
      <c r="K973" s="80">
        <v>1</v>
      </c>
      <c r="L973" s="80">
        <v>5</v>
      </c>
      <c r="M973" s="79" t="s">
        <v>1468</v>
      </c>
      <c r="N973" s="79" t="s">
        <v>1469</v>
      </c>
      <c r="O973" s="80">
        <v>12</v>
      </c>
      <c r="P973" s="80">
        <v>1201</v>
      </c>
      <c r="Q973" s="80">
        <v>1987</v>
      </c>
      <c r="R973" s="79" t="s">
        <v>70</v>
      </c>
    </row>
    <row r="974" spans="1:18" ht="27">
      <c r="A974" s="79" t="s">
        <v>23</v>
      </c>
      <c r="B974" s="79" t="s">
        <v>29</v>
      </c>
      <c r="C974" s="79" t="s">
        <v>1431</v>
      </c>
      <c r="D974" s="36" t="str">
        <f t="shared" si="15"/>
        <v>Private</v>
      </c>
      <c r="E974" s="80">
        <v>327</v>
      </c>
      <c r="F974" s="80">
        <v>327</v>
      </c>
      <c r="G974" s="79" t="s">
        <v>1267</v>
      </c>
      <c r="H974" s="80">
        <v>381</v>
      </c>
      <c r="I974" s="80">
        <v>1</v>
      </c>
      <c r="J974" s="80">
        <v>3</v>
      </c>
      <c r="K974" s="80">
        <v>1</v>
      </c>
      <c r="L974" s="80">
        <v>7</v>
      </c>
      <c r="M974" s="79" t="s">
        <v>1468</v>
      </c>
      <c r="N974" s="79" t="s">
        <v>1469</v>
      </c>
      <c r="O974" s="80">
        <v>12</v>
      </c>
      <c r="P974" s="80">
        <v>1201</v>
      </c>
      <c r="Q974" s="80">
        <v>1964</v>
      </c>
      <c r="R974" s="79" t="s">
        <v>70</v>
      </c>
    </row>
    <row r="975" spans="1:18" ht="27">
      <c r="A975" s="79" t="s">
        <v>23</v>
      </c>
      <c r="B975" s="79" t="s">
        <v>29</v>
      </c>
      <c r="C975" s="79" t="s">
        <v>1431</v>
      </c>
      <c r="D975" s="36" t="str">
        <f t="shared" si="15"/>
        <v>Private</v>
      </c>
      <c r="E975" s="80">
        <v>712</v>
      </c>
      <c r="F975" s="80">
        <v>712</v>
      </c>
      <c r="G975" s="79" t="s">
        <v>1275</v>
      </c>
      <c r="H975" s="80">
        <v>253</v>
      </c>
      <c r="I975" s="80">
        <v>1</v>
      </c>
      <c r="J975" s="80">
        <v>3</v>
      </c>
      <c r="K975" s="80">
        <v>1</v>
      </c>
      <c r="L975" s="80">
        <v>6</v>
      </c>
      <c r="M975" s="79" t="s">
        <v>1468</v>
      </c>
      <c r="N975" s="79" t="s">
        <v>1469</v>
      </c>
      <c r="O975" s="80">
        <v>12</v>
      </c>
      <c r="P975" s="80">
        <v>1201</v>
      </c>
      <c r="Q975" s="80">
        <v>1980</v>
      </c>
      <c r="R975" s="79" t="s">
        <v>70</v>
      </c>
    </row>
    <row r="976" spans="1:18" ht="40.5">
      <c r="A976" s="79" t="s">
        <v>23</v>
      </c>
      <c r="B976" s="79" t="s">
        <v>29</v>
      </c>
      <c r="C976" s="79" t="s">
        <v>1431</v>
      </c>
      <c r="D976" s="36" t="str">
        <f t="shared" si="15"/>
        <v>Private</v>
      </c>
      <c r="E976" s="80">
        <v>753</v>
      </c>
      <c r="F976" s="80">
        <v>753</v>
      </c>
      <c r="G976" s="79" t="s">
        <v>1276</v>
      </c>
      <c r="H976" s="80">
        <v>304</v>
      </c>
      <c r="I976" s="80">
        <v>1</v>
      </c>
      <c r="J976" s="80">
        <v>3</v>
      </c>
      <c r="K976" s="80">
        <v>1</v>
      </c>
      <c r="L976" s="80">
        <v>6</v>
      </c>
      <c r="M976" s="79" t="s">
        <v>1468</v>
      </c>
      <c r="N976" s="79" t="s">
        <v>1469</v>
      </c>
      <c r="O976" s="80">
        <v>12</v>
      </c>
      <c r="P976" s="80">
        <v>1204</v>
      </c>
      <c r="Q976" s="80">
        <v>1978</v>
      </c>
      <c r="R976" s="79" t="s">
        <v>70</v>
      </c>
    </row>
    <row r="977" spans="1:18" ht="40.5">
      <c r="A977" s="79" t="s">
        <v>23</v>
      </c>
      <c r="B977" s="79" t="s">
        <v>29</v>
      </c>
      <c r="C977" s="79" t="s">
        <v>1431</v>
      </c>
      <c r="D977" s="36" t="str">
        <f t="shared" si="15"/>
        <v>Private</v>
      </c>
      <c r="E977" s="80">
        <v>864</v>
      </c>
      <c r="F977" s="80">
        <v>864</v>
      </c>
      <c r="G977" s="79" t="s">
        <v>1284</v>
      </c>
      <c r="H977" s="80">
        <v>196</v>
      </c>
      <c r="I977" s="80">
        <v>1</v>
      </c>
      <c r="J977" s="80">
        <v>3</v>
      </c>
      <c r="K977" s="80">
        <v>1</v>
      </c>
      <c r="L977" s="80">
        <v>6</v>
      </c>
      <c r="M977" s="79" t="s">
        <v>1468</v>
      </c>
      <c r="N977" s="79" t="s">
        <v>1469</v>
      </c>
      <c r="O977" s="80">
        <v>12</v>
      </c>
      <c r="P977" s="80">
        <v>1202</v>
      </c>
      <c r="Q977" s="80">
        <v>1980</v>
      </c>
      <c r="R977" s="79" t="s">
        <v>70</v>
      </c>
    </row>
    <row r="978" spans="1:18" ht="27">
      <c r="A978" s="79" t="s">
        <v>23</v>
      </c>
      <c r="B978" s="79" t="s">
        <v>29</v>
      </c>
      <c r="C978" s="79" t="s">
        <v>6</v>
      </c>
      <c r="D978" s="36" t="str">
        <f t="shared" si="15"/>
        <v>Public</v>
      </c>
      <c r="E978" s="80">
        <v>19</v>
      </c>
      <c r="F978" s="80">
        <v>19</v>
      </c>
      <c r="G978" s="79" t="s">
        <v>1248</v>
      </c>
      <c r="H978" s="80">
        <v>138</v>
      </c>
      <c r="I978" s="80">
        <v>1</v>
      </c>
      <c r="J978" s="80">
        <v>1</v>
      </c>
      <c r="K978" s="80">
        <v>1</v>
      </c>
      <c r="L978" s="80">
        <v>4</v>
      </c>
      <c r="M978" s="79" t="s">
        <v>1470</v>
      </c>
      <c r="N978" s="79" t="s">
        <v>1646</v>
      </c>
      <c r="O978" s="80">
        <v>12</v>
      </c>
      <c r="P978" s="80">
        <v>1201</v>
      </c>
      <c r="Q978" s="80">
        <v>2004</v>
      </c>
      <c r="R978" s="79" t="s">
        <v>70</v>
      </c>
    </row>
    <row r="979" spans="1:18" ht="40.5">
      <c r="A979" s="79" t="s">
        <v>23</v>
      </c>
      <c r="B979" s="79" t="s">
        <v>29</v>
      </c>
      <c r="C979" s="79" t="s">
        <v>6</v>
      </c>
      <c r="D979" s="36" t="str">
        <f t="shared" si="15"/>
        <v>Public</v>
      </c>
      <c r="E979" s="80">
        <v>310</v>
      </c>
      <c r="F979" s="80">
        <v>310</v>
      </c>
      <c r="G979" s="79" t="s">
        <v>1251</v>
      </c>
      <c r="H979" s="80">
        <v>305</v>
      </c>
      <c r="I979" s="80">
        <v>1</v>
      </c>
      <c r="J979" s="80">
        <v>1</v>
      </c>
      <c r="K979" s="80">
        <v>1</v>
      </c>
      <c r="L979" s="80">
        <v>6</v>
      </c>
      <c r="M979" s="79" t="s">
        <v>1470</v>
      </c>
      <c r="N979" s="79" t="s">
        <v>1647</v>
      </c>
      <c r="O979" s="80">
        <v>12</v>
      </c>
      <c r="P979" s="80">
        <v>1203</v>
      </c>
      <c r="Q979" s="80">
        <v>1978</v>
      </c>
      <c r="R979" s="79" t="s">
        <v>70</v>
      </c>
    </row>
    <row r="980" spans="1:18" ht="40.5">
      <c r="A980" s="79" t="s">
        <v>23</v>
      </c>
      <c r="B980" s="79" t="s">
        <v>29</v>
      </c>
      <c r="C980" s="79" t="s">
        <v>6</v>
      </c>
      <c r="D980" s="36" t="str">
        <f t="shared" si="15"/>
        <v>Public</v>
      </c>
      <c r="E980" s="80">
        <v>311</v>
      </c>
      <c r="F980" s="80">
        <v>311</v>
      </c>
      <c r="G980" s="79" t="s">
        <v>1252</v>
      </c>
      <c r="H980" s="80">
        <v>128</v>
      </c>
      <c r="I980" s="80">
        <v>1</v>
      </c>
      <c r="J980" s="80">
        <v>1</v>
      </c>
      <c r="K980" s="80">
        <v>1</v>
      </c>
      <c r="L980" s="80">
        <v>6</v>
      </c>
      <c r="M980" s="79" t="s">
        <v>1470</v>
      </c>
      <c r="N980" s="79" t="s">
        <v>1648</v>
      </c>
      <c r="O980" s="80">
        <v>12</v>
      </c>
      <c r="P980" s="80">
        <v>1201</v>
      </c>
      <c r="Q980" s="80">
        <v>1983</v>
      </c>
      <c r="R980" s="79" t="s">
        <v>70</v>
      </c>
    </row>
    <row r="981" spans="1:18" ht="27">
      <c r="A981" s="79" t="s">
        <v>23</v>
      </c>
      <c r="B981" s="79" t="s">
        <v>29</v>
      </c>
      <c r="C981" s="79" t="s">
        <v>6</v>
      </c>
      <c r="D981" s="36" t="str">
        <f t="shared" si="15"/>
        <v>Public</v>
      </c>
      <c r="E981" s="80">
        <v>312</v>
      </c>
      <c r="F981" s="80">
        <v>312</v>
      </c>
      <c r="G981" s="79" t="s">
        <v>1253</v>
      </c>
      <c r="H981" s="80">
        <v>191</v>
      </c>
      <c r="I981" s="80">
        <v>1</v>
      </c>
      <c r="J981" s="80">
        <v>1</v>
      </c>
      <c r="K981" s="80">
        <v>1</v>
      </c>
      <c r="L981" s="80">
        <v>6</v>
      </c>
      <c r="M981" s="79" t="s">
        <v>1470</v>
      </c>
      <c r="N981" s="79" t="s">
        <v>1646</v>
      </c>
      <c r="O981" s="80">
        <v>12</v>
      </c>
      <c r="P981" s="80">
        <v>1201</v>
      </c>
      <c r="Q981" s="80">
        <v>1987</v>
      </c>
      <c r="R981" s="79" t="s">
        <v>70</v>
      </c>
    </row>
    <row r="982" spans="1:18" ht="27">
      <c r="A982" s="79" t="s">
        <v>23</v>
      </c>
      <c r="B982" s="79" t="s">
        <v>29</v>
      </c>
      <c r="C982" s="79" t="s">
        <v>6</v>
      </c>
      <c r="D982" s="36" t="str">
        <f t="shared" si="15"/>
        <v>Public</v>
      </c>
      <c r="E982" s="80">
        <v>313</v>
      </c>
      <c r="F982" s="80">
        <v>313</v>
      </c>
      <c r="G982" s="79" t="s">
        <v>1254</v>
      </c>
      <c r="H982" s="80">
        <v>191</v>
      </c>
      <c r="I982" s="80">
        <v>1</v>
      </c>
      <c r="J982" s="80">
        <v>1</v>
      </c>
      <c r="K982" s="80">
        <v>1</v>
      </c>
      <c r="L982" s="80">
        <v>6</v>
      </c>
      <c r="M982" s="79" t="s">
        <v>1470</v>
      </c>
      <c r="N982" s="79" t="s">
        <v>1646</v>
      </c>
      <c r="O982" s="80">
        <v>12</v>
      </c>
      <c r="P982" s="80">
        <v>1201</v>
      </c>
      <c r="Q982" s="80">
        <v>1982</v>
      </c>
      <c r="R982" s="79" t="s">
        <v>70</v>
      </c>
    </row>
    <row r="983" spans="1:18" ht="27">
      <c r="A983" s="79" t="s">
        <v>23</v>
      </c>
      <c r="B983" s="79" t="s">
        <v>29</v>
      </c>
      <c r="C983" s="79" t="s">
        <v>6</v>
      </c>
      <c r="D983" s="36" t="str">
        <f t="shared" si="15"/>
        <v>Public</v>
      </c>
      <c r="E983" s="80">
        <v>314</v>
      </c>
      <c r="F983" s="80">
        <v>314</v>
      </c>
      <c r="G983" s="79" t="s">
        <v>1255</v>
      </c>
      <c r="H983" s="80">
        <v>149</v>
      </c>
      <c r="I983" s="80">
        <v>1</v>
      </c>
      <c r="J983" s="80">
        <v>1</v>
      </c>
      <c r="K983" s="80">
        <v>1</v>
      </c>
      <c r="L983" s="80">
        <v>6</v>
      </c>
      <c r="M983" s="79" t="s">
        <v>1470</v>
      </c>
      <c r="N983" s="79" t="s">
        <v>1646</v>
      </c>
      <c r="O983" s="80">
        <v>12</v>
      </c>
      <c r="P983" s="80">
        <v>1201</v>
      </c>
      <c r="Q983" s="80">
        <v>1982</v>
      </c>
      <c r="R983" s="79" t="s">
        <v>70</v>
      </c>
    </row>
    <row r="984" spans="1:18" ht="27">
      <c r="A984" s="79" t="s">
        <v>23</v>
      </c>
      <c r="B984" s="79" t="s">
        <v>29</v>
      </c>
      <c r="C984" s="79" t="s">
        <v>6</v>
      </c>
      <c r="D984" s="36" t="str">
        <f t="shared" si="15"/>
        <v>Public</v>
      </c>
      <c r="E984" s="80">
        <v>315</v>
      </c>
      <c r="F984" s="80">
        <v>315</v>
      </c>
      <c r="G984" s="79" t="s">
        <v>1256</v>
      </c>
      <c r="H984" s="80">
        <v>193</v>
      </c>
      <c r="I984" s="80">
        <v>1</v>
      </c>
      <c r="J984" s="80">
        <v>1</v>
      </c>
      <c r="K984" s="80">
        <v>1</v>
      </c>
      <c r="L984" s="80">
        <v>6</v>
      </c>
      <c r="M984" s="79" t="s">
        <v>1470</v>
      </c>
      <c r="N984" s="79" t="s">
        <v>1649</v>
      </c>
      <c r="O984" s="80">
        <v>12</v>
      </c>
      <c r="P984" s="80">
        <v>1201</v>
      </c>
      <c r="Q984" s="80">
        <v>1982</v>
      </c>
      <c r="R984" s="79" t="s">
        <v>70</v>
      </c>
    </row>
    <row r="985" spans="1:18" ht="40.5">
      <c r="A985" s="79" t="s">
        <v>23</v>
      </c>
      <c r="B985" s="79" t="s">
        <v>29</v>
      </c>
      <c r="C985" s="79" t="s">
        <v>6</v>
      </c>
      <c r="D985" s="36" t="str">
        <f t="shared" si="15"/>
        <v>Public</v>
      </c>
      <c r="E985" s="80">
        <v>316</v>
      </c>
      <c r="F985" s="80">
        <v>316</v>
      </c>
      <c r="G985" s="79" t="s">
        <v>1257</v>
      </c>
      <c r="H985" s="80">
        <v>231</v>
      </c>
      <c r="I985" s="80">
        <v>1</v>
      </c>
      <c r="J985" s="80">
        <v>1</v>
      </c>
      <c r="K985" s="80">
        <v>1</v>
      </c>
      <c r="L985" s="80">
        <v>6</v>
      </c>
      <c r="M985" s="79" t="s">
        <v>1470</v>
      </c>
      <c r="N985" s="79" t="s">
        <v>1650</v>
      </c>
      <c r="O985" s="80">
        <v>12</v>
      </c>
      <c r="P985" s="80">
        <v>1201</v>
      </c>
      <c r="Q985" s="80">
        <v>1978</v>
      </c>
      <c r="R985" s="79" t="s">
        <v>70</v>
      </c>
    </row>
    <row r="986" spans="1:18" ht="40.5">
      <c r="A986" s="79" t="s">
        <v>23</v>
      </c>
      <c r="B986" s="79" t="s">
        <v>29</v>
      </c>
      <c r="C986" s="79" t="s">
        <v>6</v>
      </c>
      <c r="D986" s="36" t="str">
        <f t="shared" si="15"/>
        <v>Public</v>
      </c>
      <c r="E986" s="80">
        <v>317</v>
      </c>
      <c r="F986" s="80">
        <v>317</v>
      </c>
      <c r="G986" s="79" t="s">
        <v>1258</v>
      </c>
      <c r="H986" s="80">
        <v>464</v>
      </c>
      <c r="I986" s="80">
        <v>1</v>
      </c>
      <c r="J986" s="80">
        <v>1</v>
      </c>
      <c r="K986" s="80">
        <v>1</v>
      </c>
      <c r="L986" s="80">
        <v>6</v>
      </c>
      <c r="M986" s="79" t="s">
        <v>1470</v>
      </c>
      <c r="N986" s="79" t="s">
        <v>1649</v>
      </c>
      <c r="O986" s="80">
        <v>12</v>
      </c>
      <c r="P986" s="80">
        <v>1201</v>
      </c>
      <c r="Q986" s="80">
        <v>1984</v>
      </c>
      <c r="R986" s="79" t="s">
        <v>70</v>
      </c>
    </row>
    <row r="987" spans="1:18" ht="40.5">
      <c r="A987" s="79" t="s">
        <v>23</v>
      </c>
      <c r="B987" s="79" t="s">
        <v>29</v>
      </c>
      <c r="C987" s="79" t="s">
        <v>6</v>
      </c>
      <c r="D987" s="36" t="str">
        <f t="shared" si="15"/>
        <v>Public</v>
      </c>
      <c r="E987" s="80">
        <v>318</v>
      </c>
      <c r="F987" s="80">
        <v>318</v>
      </c>
      <c r="G987" s="79" t="s">
        <v>1259</v>
      </c>
      <c r="H987" s="80">
        <v>197</v>
      </c>
      <c r="I987" s="80">
        <v>1</v>
      </c>
      <c r="J987" s="80">
        <v>1</v>
      </c>
      <c r="K987" s="80">
        <v>1</v>
      </c>
      <c r="L987" s="80">
        <v>5</v>
      </c>
      <c r="M987" s="79" t="s">
        <v>1470</v>
      </c>
      <c r="N987" s="79" t="s">
        <v>1648</v>
      </c>
      <c r="O987" s="80">
        <v>12</v>
      </c>
      <c r="P987" s="80">
        <v>1201</v>
      </c>
      <c r="Q987" s="80">
        <v>1989</v>
      </c>
      <c r="R987" s="79" t="s">
        <v>70</v>
      </c>
    </row>
    <row r="988" spans="1:18" ht="40.5">
      <c r="A988" s="79" t="s">
        <v>23</v>
      </c>
      <c r="B988" s="79" t="s">
        <v>29</v>
      </c>
      <c r="C988" s="79" t="s">
        <v>6</v>
      </c>
      <c r="D988" s="36" t="str">
        <f t="shared" si="15"/>
        <v>Public</v>
      </c>
      <c r="E988" s="80">
        <v>319</v>
      </c>
      <c r="F988" s="80">
        <v>319</v>
      </c>
      <c r="G988" s="79" t="s">
        <v>1260</v>
      </c>
      <c r="H988" s="80">
        <v>71</v>
      </c>
      <c r="I988" s="80">
        <v>1</v>
      </c>
      <c r="J988" s="80">
        <v>1</v>
      </c>
      <c r="K988" s="80">
        <v>1</v>
      </c>
      <c r="L988" s="80">
        <v>5</v>
      </c>
      <c r="M988" s="79" t="s">
        <v>1470</v>
      </c>
      <c r="N988" s="79" t="s">
        <v>1647</v>
      </c>
      <c r="O988" s="80">
        <v>12</v>
      </c>
      <c r="P988" s="80">
        <v>1203</v>
      </c>
      <c r="Q988" s="80">
        <v>1980</v>
      </c>
      <c r="R988" s="79" t="s">
        <v>70</v>
      </c>
    </row>
    <row r="989" spans="1:18" ht="27">
      <c r="A989" s="79" t="s">
        <v>23</v>
      </c>
      <c r="B989" s="79" t="s">
        <v>29</v>
      </c>
      <c r="C989" s="79" t="s">
        <v>6</v>
      </c>
      <c r="D989" s="36" t="str">
        <f t="shared" si="15"/>
        <v>Public</v>
      </c>
      <c r="E989" s="80">
        <v>320</v>
      </c>
      <c r="F989" s="80">
        <v>320</v>
      </c>
      <c r="G989" s="79" t="s">
        <v>1261</v>
      </c>
      <c r="H989" s="80">
        <v>168</v>
      </c>
      <c r="I989" s="80">
        <v>1</v>
      </c>
      <c r="J989" s="80">
        <v>1</v>
      </c>
      <c r="K989" s="80">
        <v>1</v>
      </c>
      <c r="L989" s="80">
        <v>6</v>
      </c>
      <c r="M989" s="79" t="s">
        <v>1470</v>
      </c>
      <c r="N989" s="79" t="s">
        <v>1647</v>
      </c>
      <c r="O989" s="80">
        <v>12</v>
      </c>
      <c r="P989" s="80">
        <v>1203</v>
      </c>
      <c r="Q989" s="80">
        <v>1975</v>
      </c>
      <c r="R989" s="79" t="s">
        <v>70</v>
      </c>
    </row>
    <row r="990" spans="1:18" ht="27">
      <c r="A990" s="79" t="s">
        <v>23</v>
      </c>
      <c r="B990" s="79" t="s">
        <v>29</v>
      </c>
      <c r="C990" s="79" t="s">
        <v>6</v>
      </c>
      <c r="D990" s="36" t="str">
        <f t="shared" si="15"/>
        <v>Public</v>
      </c>
      <c r="E990" s="80">
        <v>321</v>
      </c>
      <c r="F990" s="80">
        <v>321</v>
      </c>
      <c r="G990" s="79" t="s">
        <v>1262</v>
      </c>
      <c r="H990" s="80">
        <v>389</v>
      </c>
      <c r="I990" s="80">
        <v>1</v>
      </c>
      <c r="J990" s="80">
        <v>1</v>
      </c>
      <c r="K990" s="80">
        <v>1</v>
      </c>
      <c r="L990" s="80">
        <v>6</v>
      </c>
      <c r="M990" s="79" t="s">
        <v>1470</v>
      </c>
      <c r="N990" s="79" t="s">
        <v>1649</v>
      </c>
      <c r="O990" s="80">
        <v>12</v>
      </c>
      <c r="P990" s="80">
        <v>1201</v>
      </c>
      <c r="Q990" s="80">
        <v>1983</v>
      </c>
      <c r="R990" s="79" t="s">
        <v>70</v>
      </c>
    </row>
    <row r="991" spans="1:18" ht="40.5">
      <c r="A991" s="79" t="s">
        <v>23</v>
      </c>
      <c r="B991" s="79" t="s">
        <v>29</v>
      </c>
      <c r="C991" s="79" t="s">
        <v>6</v>
      </c>
      <c r="D991" s="36" t="str">
        <f t="shared" si="15"/>
        <v>Public</v>
      </c>
      <c r="E991" s="80">
        <v>322</v>
      </c>
      <c r="F991" s="80">
        <v>322</v>
      </c>
      <c r="G991" s="79" t="s">
        <v>1263</v>
      </c>
      <c r="H991" s="80">
        <v>289</v>
      </c>
      <c r="I991" s="80">
        <v>1</v>
      </c>
      <c r="J991" s="80">
        <v>1</v>
      </c>
      <c r="K991" s="80">
        <v>1</v>
      </c>
      <c r="L991" s="80">
        <v>6</v>
      </c>
      <c r="M991" s="79" t="s">
        <v>1470</v>
      </c>
      <c r="N991" s="79" t="s">
        <v>1651</v>
      </c>
      <c r="O991" s="80">
        <v>12</v>
      </c>
      <c r="P991" s="80">
        <v>1203</v>
      </c>
      <c r="Q991" s="80">
        <v>1982</v>
      </c>
      <c r="R991" s="79" t="s">
        <v>70</v>
      </c>
    </row>
    <row r="992" spans="1:18" ht="54">
      <c r="A992" s="79" t="s">
        <v>23</v>
      </c>
      <c r="B992" s="79" t="s">
        <v>29</v>
      </c>
      <c r="C992" s="79" t="s">
        <v>6</v>
      </c>
      <c r="D992" s="36" t="str">
        <f t="shared" si="15"/>
        <v>Public</v>
      </c>
      <c r="E992" s="80">
        <v>323</v>
      </c>
      <c r="F992" s="80">
        <v>323</v>
      </c>
      <c r="G992" s="79" t="s">
        <v>1264</v>
      </c>
      <c r="H992" s="80">
        <v>172</v>
      </c>
      <c r="I992" s="80">
        <v>1</v>
      </c>
      <c r="J992" s="80">
        <v>1</v>
      </c>
      <c r="K992" s="80">
        <v>1</v>
      </c>
      <c r="L992" s="80">
        <v>6</v>
      </c>
      <c r="M992" s="79" t="s">
        <v>1470</v>
      </c>
      <c r="N992" s="79" t="s">
        <v>1647</v>
      </c>
      <c r="O992" s="80">
        <v>12</v>
      </c>
      <c r="P992" s="80">
        <v>1203</v>
      </c>
      <c r="Q992" s="80">
        <v>1970</v>
      </c>
      <c r="R992" s="79" t="s">
        <v>70</v>
      </c>
    </row>
    <row r="993" spans="1:18" ht="27">
      <c r="A993" s="79" t="s">
        <v>23</v>
      </c>
      <c r="B993" s="79" t="s">
        <v>29</v>
      </c>
      <c r="C993" s="79" t="s">
        <v>6</v>
      </c>
      <c r="D993" s="36" t="str">
        <f t="shared" si="15"/>
        <v>Public</v>
      </c>
      <c r="E993" s="80">
        <v>325</v>
      </c>
      <c r="F993" s="80">
        <v>325</v>
      </c>
      <c r="G993" s="79" t="s">
        <v>1265</v>
      </c>
      <c r="H993" s="80">
        <v>397</v>
      </c>
      <c r="I993" s="80">
        <v>1</v>
      </c>
      <c r="J993" s="80">
        <v>1</v>
      </c>
      <c r="K993" s="80">
        <v>1</v>
      </c>
      <c r="L993" s="80">
        <v>6</v>
      </c>
      <c r="M993" s="79" t="s">
        <v>1470</v>
      </c>
      <c r="N993" s="79" t="s">
        <v>1648</v>
      </c>
      <c r="O993" s="80">
        <v>12</v>
      </c>
      <c r="P993" s="80">
        <v>1201</v>
      </c>
      <c r="Q993" s="80">
        <v>2003</v>
      </c>
      <c r="R993" s="79" t="s">
        <v>70</v>
      </c>
    </row>
    <row r="994" spans="1:18" ht="27">
      <c r="A994" s="79" t="s">
        <v>23</v>
      </c>
      <c r="B994" s="79" t="s">
        <v>29</v>
      </c>
      <c r="C994" s="79" t="s">
        <v>6</v>
      </c>
      <c r="D994" s="36" t="str">
        <f t="shared" si="15"/>
        <v>Public</v>
      </c>
      <c r="E994" s="80">
        <v>326</v>
      </c>
      <c r="F994" s="80">
        <v>326</v>
      </c>
      <c r="G994" s="79" t="s">
        <v>1266</v>
      </c>
      <c r="H994" s="80">
        <v>415</v>
      </c>
      <c r="I994" s="80">
        <v>1</v>
      </c>
      <c r="J994" s="80">
        <v>1</v>
      </c>
      <c r="K994" s="80">
        <v>1</v>
      </c>
      <c r="L994" s="80">
        <v>6</v>
      </c>
      <c r="M994" s="79" t="s">
        <v>1470</v>
      </c>
      <c r="N994" s="79" t="s">
        <v>1647</v>
      </c>
      <c r="O994" s="80">
        <v>12</v>
      </c>
      <c r="P994" s="80">
        <v>1203</v>
      </c>
      <c r="Q994" s="80">
        <v>1967</v>
      </c>
      <c r="R994" s="79" t="s">
        <v>70</v>
      </c>
    </row>
    <row r="995" spans="1:18" ht="40.5">
      <c r="A995" s="79" t="s">
        <v>23</v>
      </c>
      <c r="B995" s="79" t="s">
        <v>29</v>
      </c>
      <c r="C995" s="79" t="s">
        <v>6</v>
      </c>
      <c r="D995" s="36" t="str">
        <f t="shared" si="15"/>
        <v>Public</v>
      </c>
      <c r="E995" s="80">
        <v>328</v>
      </c>
      <c r="F995" s="80">
        <v>328</v>
      </c>
      <c r="G995" s="79" t="s">
        <v>1268</v>
      </c>
      <c r="H995" s="80">
        <v>480</v>
      </c>
      <c r="I995" s="80">
        <v>1</v>
      </c>
      <c r="J995" s="80">
        <v>1</v>
      </c>
      <c r="K995" s="80">
        <v>1</v>
      </c>
      <c r="L995" s="80">
        <v>6</v>
      </c>
      <c r="M995" s="79" t="s">
        <v>1470</v>
      </c>
      <c r="N995" s="79" t="s">
        <v>1649</v>
      </c>
      <c r="O995" s="80">
        <v>12</v>
      </c>
      <c r="P995" s="80">
        <v>1201</v>
      </c>
      <c r="Q995" s="80">
        <v>1987</v>
      </c>
      <c r="R995" s="79" t="s">
        <v>70</v>
      </c>
    </row>
    <row r="996" spans="1:18" ht="27">
      <c r="A996" s="79" t="s">
        <v>23</v>
      </c>
      <c r="B996" s="79" t="s">
        <v>29</v>
      </c>
      <c r="C996" s="79" t="s">
        <v>6</v>
      </c>
      <c r="D996" s="36" t="str">
        <f t="shared" si="15"/>
        <v>Public</v>
      </c>
      <c r="E996" s="80">
        <v>329</v>
      </c>
      <c r="F996" s="80">
        <v>329</v>
      </c>
      <c r="G996" s="79" t="s">
        <v>1269</v>
      </c>
      <c r="H996" s="80">
        <v>173</v>
      </c>
      <c r="I996" s="80">
        <v>1</v>
      </c>
      <c r="J996" s="80">
        <v>1</v>
      </c>
      <c r="K996" s="80">
        <v>1</v>
      </c>
      <c r="L996" s="80">
        <v>6</v>
      </c>
      <c r="M996" s="79" t="s">
        <v>1470</v>
      </c>
      <c r="N996" s="79" t="s">
        <v>1650</v>
      </c>
      <c r="O996" s="80">
        <v>12</v>
      </c>
      <c r="P996" s="80">
        <v>1201</v>
      </c>
      <c r="Q996" s="80">
        <v>1983</v>
      </c>
      <c r="R996" s="79" t="s">
        <v>70</v>
      </c>
    </row>
    <row r="997" spans="1:18" ht="27">
      <c r="A997" s="79" t="s">
        <v>23</v>
      </c>
      <c r="B997" s="79" t="s">
        <v>29</v>
      </c>
      <c r="C997" s="79" t="s">
        <v>6</v>
      </c>
      <c r="D997" s="36" t="str">
        <f t="shared" si="15"/>
        <v>Public</v>
      </c>
      <c r="E997" s="80">
        <v>330</v>
      </c>
      <c r="F997" s="80">
        <v>330</v>
      </c>
      <c r="G997" s="79" t="s">
        <v>1270</v>
      </c>
      <c r="H997" s="80">
        <v>242</v>
      </c>
      <c r="I997" s="80">
        <v>1</v>
      </c>
      <c r="J997" s="80">
        <v>1</v>
      </c>
      <c r="K997" s="80">
        <v>1</v>
      </c>
      <c r="L997" s="80">
        <v>6</v>
      </c>
      <c r="M997" s="79" t="s">
        <v>1470</v>
      </c>
      <c r="N997" s="79" t="s">
        <v>1649</v>
      </c>
      <c r="O997" s="80">
        <v>12</v>
      </c>
      <c r="P997" s="80">
        <v>1201</v>
      </c>
      <c r="Q997" s="80">
        <v>1982</v>
      </c>
      <c r="R997" s="79" t="s">
        <v>70</v>
      </c>
    </row>
    <row r="998" spans="1:18" ht="40.5">
      <c r="A998" s="79" t="s">
        <v>23</v>
      </c>
      <c r="B998" s="79" t="s">
        <v>29</v>
      </c>
      <c r="C998" s="79" t="s">
        <v>6</v>
      </c>
      <c r="D998" s="36" t="str">
        <f t="shared" si="15"/>
        <v>Public</v>
      </c>
      <c r="E998" s="80">
        <v>331</v>
      </c>
      <c r="F998" s="80">
        <v>331</v>
      </c>
      <c r="G998" s="79" t="s">
        <v>1271</v>
      </c>
      <c r="H998" s="80">
        <v>189</v>
      </c>
      <c r="I998" s="80">
        <v>1</v>
      </c>
      <c r="J998" s="80">
        <v>1</v>
      </c>
      <c r="K998" s="80">
        <v>1</v>
      </c>
      <c r="L998" s="80">
        <v>6</v>
      </c>
      <c r="M998" s="79" t="s">
        <v>1470</v>
      </c>
      <c r="N998" s="79" t="s">
        <v>1648</v>
      </c>
      <c r="O998" s="80">
        <v>12</v>
      </c>
      <c r="P998" s="80">
        <v>1201</v>
      </c>
      <c r="Q998" s="80">
        <v>1982</v>
      </c>
      <c r="R998" s="79" t="s">
        <v>70</v>
      </c>
    </row>
    <row r="999" spans="1:18" ht="40.5">
      <c r="A999" s="79" t="s">
        <v>23</v>
      </c>
      <c r="B999" s="79" t="s">
        <v>29</v>
      </c>
      <c r="C999" s="79" t="s">
        <v>6</v>
      </c>
      <c r="D999" s="36" t="str">
        <f t="shared" si="15"/>
        <v>Public</v>
      </c>
      <c r="E999" s="80">
        <v>332</v>
      </c>
      <c r="F999" s="80">
        <v>332</v>
      </c>
      <c r="G999" s="79" t="s">
        <v>1272</v>
      </c>
      <c r="H999" s="80">
        <v>327</v>
      </c>
      <c r="I999" s="80">
        <v>1</v>
      </c>
      <c r="J999" s="80">
        <v>1</v>
      </c>
      <c r="K999" s="80">
        <v>1</v>
      </c>
      <c r="L999" s="80">
        <v>6</v>
      </c>
      <c r="M999" s="79" t="s">
        <v>1470</v>
      </c>
      <c r="N999" s="79" t="s">
        <v>1647</v>
      </c>
      <c r="O999" s="80">
        <v>12</v>
      </c>
      <c r="P999" s="80">
        <v>1203</v>
      </c>
      <c r="Q999" s="80">
        <v>1970</v>
      </c>
      <c r="R999" s="79" t="s">
        <v>70</v>
      </c>
    </row>
    <row r="1000" spans="1:18" ht="27">
      <c r="A1000" s="79" t="s">
        <v>23</v>
      </c>
      <c r="B1000" s="79" t="s">
        <v>29</v>
      </c>
      <c r="C1000" s="79" t="s">
        <v>6</v>
      </c>
      <c r="D1000" s="36" t="str">
        <f t="shared" si="15"/>
        <v>Public</v>
      </c>
      <c r="E1000" s="80">
        <v>334</v>
      </c>
      <c r="F1000" s="80">
        <v>334</v>
      </c>
      <c r="G1000" s="79" t="s">
        <v>1274</v>
      </c>
      <c r="H1000" s="80">
        <v>199</v>
      </c>
      <c r="I1000" s="80">
        <v>1</v>
      </c>
      <c r="J1000" s="80">
        <v>1</v>
      </c>
      <c r="K1000" s="80">
        <v>1</v>
      </c>
      <c r="L1000" s="80">
        <v>6</v>
      </c>
      <c r="M1000" s="79" t="s">
        <v>1470</v>
      </c>
      <c r="N1000" s="79" t="s">
        <v>1650</v>
      </c>
      <c r="O1000" s="80">
        <v>12</v>
      </c>
      <c r="P1000" s="80">
        <v>1201</v>
      </c>
      <c r="Q1000" s="80">
        <v>1990</v>
      </c>
      <c r="R1000" s="79" t="s">
        <v>70</v>
      </c>
    </row>
    <row r="1001" spans="1:18" ht="27">
      <c r="A1001" s="79" t="s">
        <v>23</v>
      </c>
      <c r="B1001" s="79" t="s">
        <v>29</v>
      </c>
      <c r="C1001" s="79" t="s">
        <v>6</v>
      </c>
      <c r="D1001" s="36" t="str">
        <f t="shared" si="15"/>
        <v>Public</v>
      </c>
      <c r="E1001" s="80">
        <v>798</v>
      </c>
      <c r="F1001" s="80">
        <v>798</v>
      </c>
      <c r="G1001" s="79" t="s">
        <v>1277</v>
      </c>
      <c r="H1001" s="80">
        <v>128</v>
      </c>
      <c r="I1001" s="80">
        <v>1</v>
      </c>
      <c r="J1001" s="80">
        <v>1</v>
      </c>
      <c r="K1001" s="80">
        <v>1</v>
      </c>
      <c r="L1001" s="80">
        <v>5</v>
      </c>
      <c r="M1001" s="79" t="s">
        <v>1470</v>
      </c>
      <c r="N1001" s="79" t="s">
        <v>1652</v>
      </c>
      <c r="O1001" s="80">
        <v>12</v>
      </c>
      <c r="P1001" s="80">
        <v>1202</v>
      </c>
      <c r="Q1001" s="80">
        <v>2004</v>
      </c>
      <c r="R1001" s="79" t="s">
        <v>70</v>
      </c>
    </row>
    <row r="1002" spans="1:18" ht="27">
      <c r="A1002" s="79" t="s">
        <v>23</v>
      </c>
      <c r="B1002" s="79" t="s">
        <v>29</v>
      </c>
      <c r="C1002" s="79" t="s">
        <v>6</v>
      </c>
      <c r="D1002" s="36" t="str">
        <f t="shared" si="15"/>
        <v>Public</v>
      </c>
      <c r="E1002" s="80">
        <v>799</v>
      </c>
      <c r="F1002" s="80">
        <v>799</v>
      </c>
      <c r="G1002" s="79" t="s">
        <v>1278</v>
      </c>
      <c r="H1002" s="80">
        <v>53</v>
      </c>
      <c r="I1002" s="80">
        <v>1</v>
      </c>
      <c r="J1002" s="80">
        <v>1</v>
      </c>
      <c r="K1002" s="80">
        <v>1</v>
      </c>
      <c r="L1002" s="80">
        <v>4</v>
      </c>
      <c r="M1002" s="79" t="s">
        <v>1470</v>
      </c>
      <c r="N1002" s="79" t="s">
        <v>1653</v>
      </c>
      <c r="O1002" s="80">
        <v>12</v>
      </c>
      <c r="P1002" s="80">
        <v>1202</v>
      </c>
      <c r="Q1002" s="80">
        <v>2004</v>
      </c>
      <c r="R1002" s="79" t="s">
        <v>70</v>
      </c>
    </row>
    <row r="1003" spans="1:18" ht="40.5">
      <c r="A1003" s="79" t="s">
        <v>23</v>
      </c>
      <c r="B1003" s="79" t="s">
        <v>29</v>
      </c>
      <c r="C1003" s="79" t="s">
        <v>6</v>
      </c>
      <c r="D1003" s="36" t="str">
        <f t="shared" si="15"/>
        <v>Public</v>
      </c>
      <c r="E1003" s="80">
        <v>859</v>
      </c>
      <c r="F1003" s="80">
        <v>859</v>
      </c>
      <c r="G1003" s="79" t="s">
        <v>1280</v>
      </c>
      <c r="H1003" s="80">
        <v>297</v>
      </c>
      <c r="I1003" s="80">
        <v>1</v>
      </c>
      <c r="J1003" s="80">
        <v>1</v>
      </c>
      <c r="K1003" s="80">
        <v>1</v>
      </c>
      <c r="L1003" s="80">
        <v>6</v>
      </c>
      <c r="M1003" s="79" t="s">
        <v>1470</v>
      </c>
      <c r="N1003" s="79" t="s">
        <v>1653</v>
      </c>
      <c r="O1003" s="80">
        <v>12</v>
      </c>
      <c r="P1003" s="80">
        <v>1202</v>
      </c>
      <c r="Q1003" s="80">
        <v>1983</v>
      </c>
      <c r="R1003" s="79" t="s">
        <v>70</v>
      </c>
    </row>
    <row r="1004" spans="1:18" ht="40.5">
      <c r="A1004" s="79" t="s">
        <v>23</v>
      </c>
      <c r="B1004" s="79" t="s">
        <v>29</v>
      </c>
      <c r="C1004" s="79" t="s">
        <v>6</v>
      </c>
      <c r="D1004" s="36" t="str">
        <f t="shared" si="15"/>
        <v>Public</v>
      </c>
      <c r="E1004" s="80">
        <v>861</v>
      </c>
      <c r="F1004" s="80">
        <v>861</v>
      </c>
      <c r="G1004" s="79" t="s">
        <v>1281</v>
      </c>
      <c r="H1004" s="80">
        <v>144</v>
      </c>
      <c r="I1004" s="80">
        <v>1</v>
      </c>
      <c r="J1004" s="80">
        <v>1</v>
      </c>
      <c r="K1004" s="80">
        <v>1</v>
      </c>
      <c r="L1004" s="80">
        <v>6</v>
      </c>
      <c r="M1004" s="79" t="s">
        <v>1470</v>
      </c>
      <c r="N1004" s="79" t="s">
        <v>1652</v>
      </c>
      <c r="O1004" s="80">
        <v>12</v>
      </c>
      <c r="P1004" s="80">
        <v>1202</v>
      </c>
      <c r="Q1004" s="80">
        <v>1979</v>
      </c>
      <c r="R1004" s="79" t="s">
        <v>70</v>
      </c>
    </row>
    <row r="1005" spans="1:18" ht="40.5">
      <c r="A1005" s="79" t="s">
        <v>23</v>
      </c>
      <c r="B1005" s="79" t="s">
        <v>29</v>
      </c>
      <c r="C1005" s="79" t="s">
        <v>6</v>
      </c>
      <c r="D1005" s="36" t="str">
        <f t="shared" si="15"/>
        <v>Public</v>
      </c>
      <c r="E1005" s="80">
        <v>862</v>
      </c>
      <c r="F1005" s="80">
        <v>862</v>
      </c>
      <c r="G1005" s="79" t="s">
        <v>1282</v>
      </c>
      <c r="H1005" s="80">
        <v>284</v>
      </c>
      <c r="I1005" s="80">
        <v>1</v>
      </c>
      <c r="J1005" s="80">
        <v>1</v>
      </c>
      <c r="K1005" s="80">
        <v>1</v>
      </c>
      <c r="L1005" s="80">
        <v>6</v>
      </c>
      <c r="M1005" s="79" t="s">
        <v>1470</v>
      </c>
      <c r="N1005" s="79" t="s">
        <v>1652</v>
      </c>
      <c r="O1005" s="80">
        <v>12</v>
      </c>
      <c r="P1005" s="80">
        <v>1202</v>
      </c>
      <c r="Q1005" s="80">
        <v>1984</v>
      </c>
      <c r="R1005" s="79" t="s">
        <v>70</v>
      </c>
    </row>
    <row r="1006" spans="1:18" ht="40.5">
      <c r="A1006" s="79" t="s">
        <v>23</v>
      </c>
      <c r="B1006" s="79" t="s">
        <v>29</v>
      </c>
      <c r="C1006" s="79" t="s">
        <v>6</v>
      </c>
      <c r="D1006" s="36" t="str">
        <f t="shared" si="15"/>
        <v>Public</v>
      </c>
      <c r="E1006" s="80">
        <v>863</v>
      </c>
      <c r="F1006" s="80">
        <v>863</v>
      </c>
      <c r="G1006" s="79" t="s">
        <v>1283</v>
      </c>
      <c r="H1006" s="80">
        <v>308</v>
      </c>
      <c r="I1006" s="80">
        <v>1</v>
      </c>
      <c r="J1006" s="80">
        <v>1</v>
      </c>
      <c r="K1006" s="80">
        <v>1</v>
      </c>
      <c r="L1006" s="80">
        <v>6</v>
      </c>
      <c r="M1006" s="79" t="s">
        <v>1470</v>
      </c>
      <c r="N1006" s="79" t="s">
        <v>1653</v>
      </c>
      <c r="O1006" s="80">
        <v>12</v>
      </c>
      <c r="P1006" s="80">
        <v>1202</v>
      </c>
      <c r="Q1006" s="80">
        <v>1970</v>
      </c>
      <c r="R1006" s="79" t="s">
        <v>70</v>
      </c>
    </row>
    <row r="1007" spans="1:18" ht="40.5">
      <c r="A1007" s="79" t="s">
        <v>23</v>
      </c>
      <c r="B1007" s="79" t="s">
        <v>29</v>
      </c>
      <c r="C1007" s="79" t="s">
        <v>6</v>
      </c>
      <c r="D1007" s="36" t="str">
        <f t="shared" si="15"/>
        <v>Public</v>
      </c>
      <c r="E1007" s="80">
        <v>865</v>
      </c>
      <c r="F1007" s="80">
        <v>865</v>
      </c>
      <c r="G1007" s="79" t="s">
        <v>1285</v>
      </c>
      <c r="H1007" s="80">
        <v>273</v>
      </c>
      <c r="I1007" s="80">
        <v>1</v>
      </c>
      <c r="J1007" s="80">
        <v>1</v>
      </c>
      <c r="K1007" s="80">
        <v>1</v>
      </c>
      <c r="L1007" s="80">
        <v>6</v>
      </c>
      <c r="M1007" s="79" t="s">
        <v>1470</v>
      </c>
      <c r="N1007" s="79" t="s">
        <v>1653</v>
      </c>
      <c r="O1007" s="80">
        <v>12</v>
      </c>
      <c r="P1007" s="80">
        <v>1202</v>
      </c>
      <c r="Q1007" s="80">
        <v>1997</v>
      </c>
      <c r="R1007" s="79" t="s">
        <v>70</v>
      </c>
    </row>
    <row r="1008" spans="1:18" ht="27">
      <c r="A1008" s="79" t="s">
        <v>23</v>
      </c>
      <c r="B1008" s="79" t="s">
        <v>29</v>
      </c>
      <c r="C1008" s="79" t="s">
        <v>6</v>
      </c>
      <c r="D1008" s="36" t="str">
        <f t="shared" si="15"/>
        <v>Public</v>
      </c>
      <c r="E1008" s="80">
        <v>866</v>
      </c>
      <c r="F1008" s="80">
        <v>866</v>
      </c>
      <c r="G1008" s="79" t="s">
        <v>1286</v>
      </c>
      <c r="H1008" s="80">
        <v>283</v>
      </c>
      <c r="I1008" s="80">
        <v>1</v>
      </c>
      <c r="J1008" s="80">
        <v>1</v>
      </c>
      <c r="K1008" s="80">
        <v>1</v>
      </c>
      <c r="L1008" s="80">
        <v>6</v>
      </c>
      <c r="M1008" s="79" t="s">
        <v>1470</v>
      </c>
      <c r="N1008" s="79" t="s">
        <v>1652</v>
      </c>
      <c r="O1008" s="80">
        <v>12</v>
      </c>
      <c r="P1008" s="80">
        <v>1202</v>
      </c>
      <c r="Q1008" s="80">
        <v>1979</v>
      </c>
      <c r="R1008" s="79" t="s">
        <v>70</v>
      </c>
    </row>
    <row r="1009" spans="1:18" ht="40.5">
      <c r="A1009" s="79" t="s">
        <v>23</v>
      </c>
      <c r="B1009" s="79" t="s">
        <v>29</v>
      </c>
      <c r="C1009" s="79" t="s">
        <v>6</v>
      </c>
      <c r="D1009" s="36" t="str">
        <f t="shared" si="15"/>
        <v>Public</v>
      </c>
      <c r="E1009" s="80">
        <v>867</v>
      </c>
      <c r="F1009" s="80">
        <v>867</v>
      </c>
      <c r="G1009" s="79" t="s">
        <v>1287</v>
      </c>
      <c r="H1009" s="80">
        <v>422</v>
      </c>
      <c r="I1009" s="80">
        <v>1</v>
      </c>
      <c r="J1009" s="80">
        <v>1</v>
      </c>
      <c r="K1009" s="80">
        <v>1</v>
      </c>
      <c r="L1009" s="80">
        <v>6</v>
      </c>
      <c r="M1009" s="79" t="s">
        <v>70</v>
      </c>
      <c r="N1009" s="79" t="s">
        <v>1651</v>
      </c>
      <c r="O1009" s="80">
        <v>12</v>
      </c>
      <c r="P1009" s="80">
        <v>1203</v>
      </c>
      <c r="Q1009" s="80">
        <v>1980</v>
      </c>
      <c r="R1009" s="79" t="s">
        <v>70</v>
      </c>
    </row>
    <row r="1010" spans="1:18" ht="40.5">
      <c r="A1010" s="79" t="s">
        <v>23</v>
      </c>
      <c r="B1010" s="79" t="s">
        <v>29</v>
      </c>
      <c r="C1010" s="79" t="s">
        <v>6</v>
      </c>
      <c r="D1010" s="36" t="str">
        <f t="shared" si="15"/>
        <v>Public</v>
      </c>
      <c r="E1010" s="80">
        <v>870</v>
      </c>
      <c r="F1010" s="80">
        <v>870</v>
      </c>
      <c r="G1010" s="79" t="s">
        <v>1288</v>
      </c>
      <c r="H1010" s="80">
        <v>452</v>
      </c>
      <c r="I1010" s="80">
        <v>1</v>
      </c>
      <c r="J1010" s="80">
        <v>1</v>
      </c>
      <c r="K1010" s="80">
        <v>1</v>
      </c>
      <c r="L1010" s="80">
        <v>6</v>
      </c>
      <c r="M1010" s="79" t="s">
        <v>1470</v>
      </c>
      <c r="N1010" s="79" t="s">
        <v>1649</v>
      </c>
      <c r="O1010" s="80">
        <v>12</v>
      </c>
      <c r="P1010" s="80">
        <v>1201</v>
      </c>
      <c r="Q1010" s="80">
        <v>1967</v>
      </c>
      <c r="R1010" s="79" t="s">
        <v>70</v>
      </c>
    </row>
    <row r="1011" spans="1:18" ht="40.5">
      <c r="A1011" s="79" t="s">
        <v>23</v>
      </c>
      <c r="B1011" s="79" t="s">
        <v>29</v>
      </c>
      <c r="C1011" s="79" t="s">
        <v>6</v>
      </c>
      <c r="D1011" s="36" t="str">
        <f t="shared" si="15"/>
        <v>Public</v>
      </c>
      <c r="E1011" s="80">
        <v>871</v>
      </c>
      <c r="F1011" s="80">
        <v>871</v>
      </c>
      <c r="G1011" s="79" t="s">
        <v>1289</v>
      </c>
      <c r="H1011" s="80">
        <v>593</v>
      </c>
      <c r="I1011" s="80">
        <v>1</v>
      </c>
      <c r="J1011" s="80">
        <v>1</v>
      </c>
      <c r="K1011" s="80">
        <v>1</v>
      </c>
      <c r="L1011" s="80">
        <v>6</v>
      </c>
      <c r="M1011" s="79" t="s">
        <v>1470</v>
      </c>
      <c r="N1011" s="79" t="s">
        <v>1654</v>
      </c>
      <c r="O1011" s="80">
        <v>12</v>
      </c>
      <c r="P1011" s="80">
        <v>1204</v>
      </c>
      <c r="Q1011" s="80">
        <v>1964</v>
      </c>
      <c r="R1011" s="79" t="s">
        <v>70</v>
      </c>
    </row>
    <row r="1012" spans="1:18" ht="40.5">
      <c r="A1012" s="79" t="s">
        <v>23</v>
      </c>
      <c r="B1012" s="79" t="s">
        <v>29</v>
      </c>
      <c r="C1012" s="79" t="s">
        <v>6</v>
      </c>
      <c r="D1012" s="36" t="str">
        <f t="shared" si="15"/>
        <v>Public</v>
      </c>
      <c r="E1012" s="80">
        <v>873</v>
      </c>
      <c r="F1012" s="80">
        <v>873</v>
      </c>
      <c r="G1012" s="79" t="s">
        <v>1290</v>
      </c>
      <c r="H1012" s="80">
        <v>357</v>
      </c>
      <c r="I1012" s="80">
        <v>1</v>
      </c>
      <c r="J1012" s="80">
        <v>1</v>
      </c>
      <c r="K1012" s="80">
        <v>1</v>
      </c>
      <c r="L1012" s="80">
        <v>6</v>
      </c>
      <c r="M1012" s="79" t="s">
        <v>1470</v>
      </c>
      <c r="N1012" s="79" t="s">
        <v>1654</v>
      </c>
      <c r="O1012" s="80">
        <v>12</v>
      </c>
      <c r="P1012" s="80">
        <v>1204</v>
      </c>
      <c r="Q1012" s="80">
        <v>1987</v>
      </c>
      <c r="R1012" s="79" t="s">
        <v>70</v>
      </c>
    </row>
    <row r="1013" spans="1:18" ht="27">
      <c r="A1013" s="79" t="s">
        <v>23</v>
      </c>
      <c r="B1013" s="79" t="s">
        <v>29</v>
      </c>
      <c r="C1013" s="79" t="s">
        <v>6</v>
      </c>
      <c r="D1013" s="36" t="str">
        <f t="shared" si="15"/>
        <v>Public</v>
      </c>
      <c r="E1013" s="80">
        <v>999</v>
      </c>
      <c r="F1013" s="80">
        <v>999</v>
      </c>
      <c r="G1013" s="79" t="s">
        <v>1291</v>
      </c>
      <c r="H1013" s="80">
        <v>128</v>
      </c>
      <c r="I1013" s="80">
        <v>1</v>
      </c>
      <c r="J1013" s="80">
        <v>1</v>
      </c>
      <c r="K1013" s="80">
        <v>1</v>
      </c>
      <c r="L1013" s="80">
        <v>4</v>
      </c>
      <c r="M1013" s="79" t="s">
        <v>1470</v>
      </c>
      <c r="N1013" s="79" t="s">
        <v>1648</v>
      </c>
      <c r="O1013" s="80">
        <v>12</v>
      </c>
      <c r="P1013" s="80">
        <v>1201</v>
      </c>
      <c r="Q1013" s="80">
        <v>2009</v>
      </c>
      <c r="R1013" s="79" t="s">
        <v>70</v>
      </c>
    </row>
    <row r="1014" spans="1:18" ht="27">
      <c r="A1014" s="79" t="s">
        <v>23</v>
      </c>
      <c r="B1014" s="79" t="s">
        <v>29</v>
      </c>
      <c r="C1014" s="79" t="s">
        <v>6</v>
      </c>
      <c r="D1014" s="36" t="str">
        <f t="shared" si="15"/>
        <v>Public</v>
      </c>
      <c r="E1014" s="80">
        <v>1006</v>
      </c>
      <c r="F1014" s="80">
        <v>1006</v>
      </c>
      <c r="G1014" s="79" t="s">
        <v>1292</v>
      </c>
      <c r="H1014" s="80">
        <v>135</v>
      </c>
      <c r="I1014" s="80">
        <v>1</v>
      </c>
      <c r="J1014" s="80">
        <v>1</v>
      </c>
      <c r="K1014" s="80">
        <v>1</v>
      </c>
      <c r="L1014" s="80">
        <v>4</v>
      </c>
      <c r="M1014" s="79" t="s">
        <v>1470</v>
      </c>
      <c r="N1014" s="79" t="s">
        <v>1653</v>
      </c>
      <c r="O1014" s="80">
        <v>12</v>
      </c>
      <c r="P1014" s="80">
        <v>1202</v>
      </c>
      <c r="Q1014" s="80">
        <v>2010</v>
      </c>
      <c r="R1014" s="79" t="s">
        <v>70</v>
      </c>
    </row>
    <row r="1015" spans="1:18" ht="27">
      <c r="A1015" s="79" t="s">
        <v>23</v>
      </c>
      <c r="B1015" s="79" t="s">
        <v>29</v>
      </c>
      <c r="C1015" s="79" t="s">
        <v>6</v>
      </c>
      <c r="D1015" s="36" t="str">
        <f t="shared" si="15"/>
        <v>Public</v>
      </c>
      <c r="E1015" s="80">
        <v>1016</v>
      </c>
      <c r="F1015" s="80">
        <v>1016</v>
      </c>
      <c r="G1015" s="79" t="s">
        <v>1293</v>
      </c>
      <c r="H1015" s="80">
        <v>45</v>
      </c>
      <c r="I1015" s="80">
        <v>1</v>
      </c>
      <c r="J1015" s="80">
        <v>1</v>
      </c>
      <c r="K1015" s="80">
        <v>1</v>
      </c>
      <c r="L1015" s="80">
        <v>2</v>
      </c>
      <c r="M1015" s="79" t="s">
        <v>1470</v>
      </c>
      <c r="N1015" s="79" t="s">
        <v>1650</v>
      </c>
      <c r="O1015" s="80">
        <v>12</v>
      </c>
      <c r="P1015" s="80">
        <v>1201</v>
      </c>
      <c r="Q1015" s="80">
        <v>2009</v>
      </c>
      <c r="R1015" s="79" t="s">
        <v>70</v>
      </c>
    </row>
    <row r="1016" spans="1:18" ht="27">
      <c r="A1016" s="79" t="s">
        <v>23</v>
      </c>
      <c r="B1016" s="79" t="s">
        <v>29</v>
      </c>
      <c r="C1016" s="79" t="s">
        <v>6</v>
      </c>
      <c r="D1016" s="36" t="str">
        <f t="shared" si="15"/>
        <v>Public</v>
      </c>
      <c r="E1016" s="80">
        <v>1058</v>
      </c>
      <c r="F1016" s="80">
        <v>1058</v>
      </c>
      <c r="G1016" s="79" t="s">
        <v>1295</v>
      </c>
      <c r="H1016" s="80">
        <v>130</v>
      </c>
      <c r="I1016" s="80">
        <v>1</v>
      </c>
      <c r="J1016" s="80">
        <v>1</v>
      </c>
      <c r="K1016" s="80">
        <v>1</v>
      </c>
      <c r="L1016" s="80">
        <v>4</v>
      </c>
      <c r="M1016" s="79" t="s">
        <v>1470</v>
      </c>
      <c r="N1016" s="79" t="s">
        <v>1653</v>
      </c>
      <c r="O1016" s="80">
        <v>12</v>
      </c>
      <c r="P1016" s="80">
        <v>1202</v>
      </c>
      <c r="Q1016" s="80">
        <v>2010</v>
      </c>
      <c r="R1016" s="79" t="s">
        <v>70</v>
      </c>
    </row>
    <row r="1017" spans="1:18" ht="27">
      <c r="A1017" s="79" t="s">
        <v>23</v>
      </c>
      <c r="B1017" s="79" t="s">
        <v>29</v>
      </c>
      <c r="C1017" s="79" t="s">
        <v>6</v>
      </c>
      <c r="D1017" s="36" t="str">
        <f t="shared" si="15"/>
        <v>Public</v>
      </c>
      <c r="E1017" s="80">
        <v>1061</v>
      </c>
      <c r="F1017" s="80">
        <v>1061</v>
      </c>
      <c r="G1017" s="79" t="s">
        <v>1296</v>
      </c>
      <c r="H1017" s="80">
        <v>158</v>
      </c>
      <c r="I1017" s="80">
        <v>1</v>
      </c>
      <c r="J1017" s="80">
        <v>1</v>
      </c>
      <c r="K1017" s="80">
        <v>1</v>
      </c>
      <c r="L1017" s="80">
        <v>4</v>
      </c>
      <c r="M1017" s="79" t="s">
        <v>1470</v>
      </c>
      <c r="N1017" s="79" t="s">
        <v>1654</v>
      </c>
      <c r="O1017" s="80">
        <v>12</v>
      </c>
      <c r="P1017" s="80">
        <v>1204</v>
      </c>
      <c r="Q1017" s="80">
        <v>2010</v>
      </c>
      <c r="R1017" s="79" t="s">
        <v>70</v>
      </c>
    </row>
    <row r="1018" spans="1:18" ht="40.5">
      <c r="A1018" s="79" t="s">
        <v>23</v>
      </c>
      <c r="B1018" s="79" t="s">
        <v>29</v>
      </c>
      <c r="C1018" s="79" t="s">
        <v>6</v>
      </c>
      <c r="D1018" s="36" t="str">
        <f t="shared" si="15"/>
        <v>Public</v>
      </c>
      <c r="E1018" s="80">
        <v>1070</v>
      </c>
      <c r="F1018" s="80">
        <v>1070</v>
      </c>
      <c r="G1018" s="79" t="s">
        <v>1297</v>
      </c>
      <c r="H1018" s="80">
        <v>224</v>
      </c>
      <c r="I1018" s="80">
        <v>1</v>
      </c>
      <c r="J1018" s="80">
        <v>1</v>
      </c>
      <c r="K1018" s="80">
        <v>1</v>
      </c>
      <c r="L1018" s="80">
        <v>6</v>
      </c>
      <c r="M1018" s="79" t="s">
        <v>1470</v>
      </c>
      <c r="N1018" s="79" t="s">
        <v>1651</v>
      </c>
      <c r="O1018" s="80">
        <v>12</v>
      </c>
      <c r="P1018" s="80">
        <v>1203</v>
      </c>
      <c r="Q1018" s="80">
        <v>1982</v>
      </c>
      <c r="R1018" s="79" t="s">
        <v>70</v>
      </c>
    </row>
    <row r="1019" spans="1:18" ht="40.5">
      <c r="A1019" s="79" t="s">
        <v>23</v>
      </c>
      <c r="B1019" s="79" t="s">
        <v>29</v>
      </c>
      <c r="C1019" s="79" t="s">
        <v>6</v>
      </c>
      <c r="D1019" s="36" t="str">
        <f t="shared" si="15"/>
        <v>Public</v>
      </c>
      <c r="E1019" s="80">
        <v>1161</v>
      </c>
      <c r="F1019" s="80">
        <v>1162</v>
      </c>
      <c r="G1019" s="79" t="s">
        <v>1308</v>
      </c>
      <c r="H1019" s="80">
        <v>76</v>
      </c>
      <c r="I1019" s="80">
        <v>1</v>
      </c>
      <c r="J1019" s="80">
        <v>1</v>
      </c>
      <c r="K1019" s="80">
        <v>1</v>
      </c>
      <c r="L1019" s="80">
        <v>3</v>
      </c>
      <c r="M1019" s="79" t="s">
        <v>1470</v>
      </c>
      <c r="N1019" s="79" t="s">
        <v>1647</v>
      </c>
      <c r="O1019" s="80">
        <v>12</v>
      </c>
      <c r="P1019" s="80">
        <v>1203</v>
      </c>
      <c r="Q1019" s="80">
        <v>2010</v>
      </c>
      <c r="R1019" s="79" t="s">
        <v>70</v>
      </c>
    </row>
    <row r="1020" spans="1:18" ht="27">
      <c r="A1020" s="79" t="s">
        <v>23</v>
      </c>
      <c r="B1020" s="79" t="s">
        <v>29</v>
      </c>
      <c r="C1020" s="79" t="s">
        <v>6</v>
      </c>
      <c r="D1020" s="36" t="str">
        <f t="shared" si="15"/>
        <v>Public</v>
      </c>
      <c r="E1020" s="80">
        <v>1162</v>
      </c>
      <c r="F1020" s="80">
        <v>1163</v>
      </c>
      <c r="G1020" s="79" t="s">
        <v>1309</v>
      </c>
      <c r="H1020" s="80">
        <v>52</v>
      </c>
      <c r="I1020" s="80">
        <v>1</v>
      </c>
      <c r="J1020" s="80">
        <v>1</v>
      </c>
      <c r="K1020" s="80">
        <v>1</v>
      </c>
      <c r="L1020" s="80">
        <v>3</v>
      </c>
      <c r="M1020" s="79" t="s">
        <v>1470</v>
      </c>
      <c r="N1020" s="79" t="s">
        <v>1647</v>
      </c>
      <c r="O1020" s="80">
        <v>12</v>
      </c>
      <c r="P1020" s="80">
        <v>1203</v>
      </c>
      <c r="Q1020" s="80">
        <v>2010</v>
      </c>
      <c r="R1020" s="79" t="s">
        <v>70</v>
      </c>
    </row>
    <row r="1021" spans="1:18" ht="40.5">
      <c r="A1021" s="79" t="s">
        <v>23</v>
      </c>
      <c r="B1021" s="79" t="s">
        <v>29</v>
      </c>
      <c r="C1021" s="79" t="s">
        <v>6</v>
      </c>
      <c r="D1021" s="36" t="str">
        <f t="shared" si="15"/>
        <v>Public</v>
      </c>
      <c r="E1021" s="80">
        <v>1164</v>
      </c>
      <c r="F1021" s="80">
        <v>1165</v>
      </c>
      <c r="G1021" s="79" t="s">
        <v>1310</v>
      </c>
      <c r="H1021" s="80">
        <v>210</v>
      </c>
      <c r="I1021" s="80">
        <v>1</v>
      </c>
      <c r="J1021" s="80">
        <v>1</v>
      </c>
      <c r="K1021" s="80">
        <v>1</v>
      </c>
      <c r="L1021" s="80">
        <v>4</v>
      </c>
      <c r="M1021" s="79" t="s">
        <v>1470</v>
      </c>
      <c r="N1021" s="79" t="s">
        <v>1654</v>
      </c>
      <c r="O1021" s="80">
        <v>12</v>
      </c>
      <c r="P1021" s="80">
        <v>1204</v>
      </c>
      <c r="Q1021" s="80">
        <v>2009</v>
      </c>
      <c r="R1021" s="79" t="s">
        <v>70</v>
      </c>
    </row>
    <row r="1022" spans="1:18" ht="40.5">
      <c r="A1022" s="79" t="s">
        <v>23</v>
      </c>
      <c r="B1022" s="79" t="s">
        <v>29</v>
      </c>
      <c r="C1022" s="79" t="s">
        <v>6</v>
      </c>
      <c r="D1022" s="36" t="str">
        <f t="shared" si="15"/>
        <v>Public</v>
      </c>
      <c r="E1022" s="80">
        <v>1236</v>
      </c>
      <c r="F1022" s="80">
        <v>1237</v>
      </c>
      <c r="G1022" s="79" t="s">
        <v>1311</v>
      </c>
      <c r="H1022" s="80">
        <v>43</v>
      </c>
      <c r="I1022" s="80">
        <v>1</v>
      </c>
      <c r="J1022" s="80">
        <v>1</v>
      </c>
      <c r="K1022" s="80">
        <v>1</v>
      </c>
      <c r="L1022" s="80">
        <v>3</v>
      </c>
      <c r="M1022" s="79" t="s">
        <v>1470</v>
      </c>
      <c r="N1022" s="79" t="s">
        <v>1649</v>
      </c>
      <c r="O1022" s="80">
        <v>12</v>
      </c>
      <c r="P1022" s="80">
        <v>1201</v>
      </c>
      <c r="Q1022" s="80">
        <v>2010</v>
      </c>
      <c r="R1022" s="79" t="s">
        <v>70</v>
      </c>
    </row>
    <row r="1023" spans="1:18" ht="40.5">
      <c r="A1023" s="79" t="s">
        <v>23</v>
      </c>
      <c r="B1023" s="79" t="s">
        <v>29</v>
      </c>
      <c r="C1023" s="79" t="s">
        <v>6</v>
      </c>
      <c r="D1023" s="36" t="str">
        <f t="shared" si="15"/>
        <v>Public</v>
      </c>
      <c r="E1023" s="80">
        <v>1238</v>
      </c>
      <c r="F1023" s="80">
        <v>1239</v>
      </c>
      <c r="G1023" s="79" t="s">
        <v>1312</v>
      </c>
      <c r="H1023" s="80">
        <v>100</v>
      </c>
      <c r="I1023" s="80">
        <v>1</v>
      </c>
      <c r="J1023" s="80">
        <v>1</v>
      </c>
      <c r="K1023" s="80">
        <v>1</v>
      </c>
      <c r="L1023" s="80">
        <v>4</v>
      </c>
      <c r="M1023" s="79" t="s">
        <v>1470</v>
      </c>
      <c r="N1023" s="79" t="s">
        <v>1653</v>
      </c>
      <c r="O1023" s="80">
        <v>12</v>
      </c>
      <c r="P1023" s="80">
        <v>1202</v>
      </c>
      <c r="Q1023" s="80">
        <v>2010</v>
      </c>
      <c r="R1023" s="79" t="s">
        <v>70</v>
      </c>
    </row>
    <row r="1024" spans="1:18" ht="27">
      <c r="A1024" s="79" t="s">
        <v>23</v>
      </c>
      <c r="B1024" s="79" t="s">
        <v>29</v>
      </c>
      <c r="C1024" s="79" t="s">
        <v>6</v>
      </c>
      <c r="D1024" s="36" t="str">
        <f t="shared" si="15"/>
        <v>Public</v>
      </c>
      <c r="E1024" s="80">
        <v>1258</v>
      </c>
      <c r="F1024" s="80">
        <v>1259</v>
      </c>
      <c r="G1024" s="79" t="s">
        <v>1313</v>
      </c>
      <c r="H1024" s="80">
        <v>50</v>
      </c>
      <c r="I1024" s="80">
        <v>1</v>
      </c>
      <c r="J1024" s="80">
        <v>1</v>
      </c>
      <c r="K1024" s="80">
        <v>1</v>
      </c>
      <c r="L1024" s="80">
        <v>3</v>
      </c>
      <c r="M1024" s="79" t="s">
        <v>1470</v>
      </c>
      <c r="N1024" s="79" t="s">
        <v>1652</v>
      </c>
      <c r="O1024" s="80">
        <v>12</v>
      </c>
      <c r="P1024" s="80">
        <v>1202</v>
      </c>
      <c r="Q1024" s="80">
        <v>2011</v>
      </c>
      <c r="R1024" s="79" t="s">
        <v>70</v>
      </c>
    </row>
    <row r="1025" spans="1:18" ht="27">
      <c r="A1025" s="79" t="s">
        <v>23</v>
      </c>
      <c r="B1025" s="79" t="s">
        <v>29</v>
      </c>
      <c r="C1025" s="79" t="s">
        <v>6</v>
      </c>
      <c r="D1025" s="36" t="str">
        <f t="shared" si="15"/>
        <v>Public</v>
      </c>
      <c r="E1025" s="80">
        <v>1259</v>
      </c>
      <c r="F1025" s="80">
        <v>1260</v>
      </c>
      <c r="G1025" s="79" t="s">
        <v>1314</v>
      </c>
      <c r="H1025" s="80">
        <v>87</v>
      </c>
      <c r="I1025" s="80">
        <v>1</v>
      </c>
      <c r="J1025" s="80">
        <v>1</v>
      </c>
      <c r="K1025" s="80">
        <v>1</v>
      </c>
      <c r="L1025" s="80">
        <v>3</v>
      </c>
      <c r="M1025" s="79" t="s">
        <v>1470</v>
      </c>
      <c r="N1025" s="79" t="s">
        <v>1652</v>
      </c>
      <c r="O1025" s="80">
        <v>12</v>
      </c>
      <c r="P1025" s="80">
        <v>1202</v>
      </c>
      <c r="Q1025" s="80">
        <v>2011</v>
      </c>
      <c r="R1025" s="79" t="s">
        <v>70</v>
      </c>
    </row>
    <row r="1026" spans="1:18" ht="27">
      <c r="A1026" s="79" t="s">
        <v>23</v>
      </c>
      <c r="B1026" s="79" t="s">
        <v>29</v>
      </c>
      <c r="C1026" s="79" t="s">
        <v>6</v>
      </c>
      <c r="D1026" s="36" t="str">
        <f t="shared" ref="D1026:D1089" si="16">IF(C1026="Catholic", "Private", C1026)</f>
        <v>Public</v>
      </c>
      <c r="E1026" s="80">
        <v>1275</v>
      </c>
      <c r="F1026" s="80">
        <v>1276</v>
      </c>
      <c r="G1026" s="79" t="s">
        <v>1316</v>
      </c>
      <c r="H1026" s="80">
        <v>112</v>
      </c>
      <c r="I1026" s="80">
        <v>1</v>
      </c>
      <c r="J1026" s="80">
        <v>1</v>
      </c>
      <c r="K1026" s="80">
        <v>1</v>
      </c>
      <c r="L1026" s="80">
        <v>2</v>
      </c>
      <c r="M1026" s="79" t="s">
        <v>1470</v>
      </c>
      <c r="N1026" s="79" t="s">
        <v>1652</v>
      </c>
      <c r="O1026" s="80">
        <v>12</v>
      </c>
      <c r="P1026" s="80">
        <v>1202</v>
      </c>
      <c r="Q1026" s="80">
        <v>2011</v>
      </c>
      <c r="R1026" s="79" t="s">
        <v>70</v>
      </c>
    </row>
    <row r="1027" spans="1:18" ht="40.5">
      <c r="A1027" s="79" t="s">
        <v>23</v>
      </c>
      <c r="B1027" s="79" t="s">
        <v>29</v>
      </c>
      <c r="C1027" s="79" t="s">
        <v>6</v>
      </c>
      <c r="D1027" s="36" t="str">
        <f t="shared" si="16"/>
        <v>Public</v>
      </c>
      <c r="E1027" s="80">
        <v>1278</v>
      </c>
      <c r="F1027" s="80">
        <v>1279</v>
      </c>
      <c r="G1027" s="79" t="s">
        <v>1317</v>
      </c>
      <c r="H1027" s="80">
        <v>57</v>
      </c>
      <c r="I1027" s="80">
        <v>1</v>
      </c>
      <c r="J1027" s="80">
        <v>1</v>
      </c>
      <c r="K1027" s="80">
        <v>1</v>
      </c>
      <c r="L1027" s="80">
        <v>3</v>
      </c>
      <c r="M1027" s="79" t="s">
        <v>1470</v>
      </c>
      <c r="N1027" s="79" t="s">
        <v>1648</v>
      </c>
      <c r="O1027" s="80">
        <v>12</v>
      </c>
      <c r="P1027" s="80">
        <v>1202</v>
      </c>
      <c r="Q1027" s="80">
        <v>2011</v>
      </c>
      <c r="R1027" s="79" t="s">
        <v>70</v>
      </c>
    </row>
    <row r="1028" spans="1:18" ht="40.5">
      <c r="A1028" s="79" t="s">
        <v>23</v>
      </c>
      <c r="B1028" s="79" t="s">
        <v>29</v>
      </c>
      <c r="C1028" s="79" t="s">
        <v>6</v>
      </c>
      <c r="D1028" s="36" t="str">
        <f t="shared" si="16"/>
        <v>Public</v>
      </c>
      <c r="E1028" s="80">
        <v>1281</v>
      </c>
      <c r="F1028" s="80">
        <v>1282</v>
      </c>
      <c r="G1028" s="79" t="s">
        <v>1318</v>
      </c>
      <c r="H1028" s="80">
        <v>62</v>
      </c>
      <c r="I1028" s="80">
        <v>1</v>
      </c>
      <c r="J1028" s="80">
        <v>1</v>
      </c>
      <c r="K1028" s="80">
        <v>1</v>
      </c>
      <c r="L1028" s="80">
        <v>3</v>
      </c>
      <c r="M1028" s="79" t="s">
        <v>1470</v>
      </c>
      <c r="N1028" s="79" t="s">
        <v>1654</v>
      </c>
      <c r="O1028" s="80">
        <v>12</v>
      </c>
      <c r="P1028" s="80">
        <v>1204</v>
      </c>
      <c r="Q1028" s="80">
        <v>2012</v>
      </c>
      <c r="R1028" s="79" t="s">
        <v>70</v>
      </c>
    </row>
    <row r="1029" spans="1:18" ht="40.5">
      <c r="A1029" s="79" t="s">
        <v>23</v>
      </c>
      <c r="B1029" s="79" t="s">
        <v>29</v>
      </c>
      <c r="C1029" s="79" t="s">
        <v>6</v>
      </c>
      <c r="D1029" s="36" t="str">
        <f t="shared" si="16"/>
        <v>Public</v>
      </c>
      <c r="E1029" s="80">
        <v>1478</v>
      </c>
      <c r="F1029" s="80">
        <v>5511</v>
      </c>
      <c r="G1029" s="79" t="s">
        <v>1319</v>
      </c>
      <c r="H1029" s="80">
        <v>258</v>
      </c>
      <c r="I1029" s="80">
        <v>1</v>
      </c>
      <c r="J1029" s="80">
        <v>1</v>
      </c>
      <c r="K1029" s="80">
        <v>1</v>
      </c>
      <c r="L1029" s="80">
        <v>6</v>
      </c>
      <c r="M1029" s="79" t="s">
        <v>1470</v>
      </c>
      <c r="N1029" s="79" t="s">
        <v>1653</v>
      </c>
      <c r="O1029" s="80">
        <v>12</v>
      </c>
      <c r="P1029" s="80">
        <v>1202</v>
      </c>
      <c r="Q1029" s="80">
        <v>1973</v>
      </c>
      <c r="R1029" s="79" t="s">
        <v>70</v>
      </c>
    </row>
    <row r="1030" spans="1:18" ht="54">
      <c r="A1030" s="79" t="s">
        <v>24</v>
      </c>
      <c r="B1030" s="79" t="s">
        <v>54</v>
      </c>
      <c r="C1030" s="79" t="s">
        <v>6</v>
      </c>
      <c r="D1030" s="36" t="str">
        <f t="shared" si="16"/>
        <v>Public</v>
      </c>
      <c r="E1030" s="80">
        <v>89</v>
      </c>
      <c r="F1030" s="80">
        <v>89</v>
      </c>
      <c r="G1030" s="79" t="s">
        <v>1333</v>
      </c>
      <c r="H1030" s="80">
        <v>315</v>
      </c>
      <c r="I1030" s="80">
        <v>5</v>
      </c>
      <c r="J1030" s="80">
        <v>1</v>
      </c>
      <c r="K1030" s="80">
        <v>1</v>
      </c>
      <c r="L1030" s="80">
        <v>9</v>
      </c>
      <c r="M1030" s="79" t="s">
        <v>1468</v>
      </c>
      <c r="N1030" s="79" t="s">
        <v>1469</v>
      </c>
      <c r="O1030" s="80">
        <v>13</v>
      </c>
      <c r="P1030" s="80">
        <v>1302</v>
      </c>
      <c r="Q1030" s="80">
        <v>2009</v>
      </c>
      <c r="R1030" s="79" t="s">
        <v>70</v>
      </c>
    </row>
    <row r="1031" spans="1:18" ht="40.5">
      <c r="A1031" s="79" t="s">
        <v>24</v>
      </c>
      <c r="B1031" s="79" t="s">
        <v>54</v>
      </c>
      <c r="C1031" s="79" t="s">
        <v>6</v>
      </c>
      <c r="D1031" s="36" t="str">
        <f t="shared" si="16"/>
        <v>Public</v>
      </c>
      <c r="E1031" s="80">
        <v>97</v>
      </c>
      <c r="F1031" s="80">
        <v>97</v>
      </c>
      <c r="G1031" s="79" t="s">
        <v>1340</v>
      </c>
      <c r="H1031" s="80">
        <v>295</v>
      </c>
      <c r="I1031" s="80">
        <v>5</v>
      </c>
      <c r="J1031" s="80">
        <v>1</v>
      </c>
      <c r="K1031" s="80">
        <v>1</v>
      </c>
      <c r="L1031" s="80">
        <v>6</v>
      </c>
      <c r="M1031" s="79" t="s">
        <v>1468</v>
      </c>
      <c r="N1031" s="79" t="s">
        <v>1469</v>
      </c>
      <c r="O1031" s="80">
        <v>13</v>
      </c>
      <c r="P1031" s="80">
        <v>1303</v>
      </c>
      <c r="Q1031" s="80">
        <v>1986</v>
      </c>
      <c r="R1031" s="79" t="s">
        <v>70</v>
      </c>
    </row>
    <row r="1032" spans="1:18" ht="40.5">
      <c r="A1032" s="79" t="s">
        <v>24</v>
      </c>
      <c r="B1032" s="79" t="s">
        <v>54</v>
      </c>
      <c r="C1032" s="79" t="s">
        <v>6</v>
      </c>
      <c r="D1032" s="36" t="str">
        <f t="shared" si="16"/>
        <v>Public</v>
      </c>
      <c r="E1032" s="80">
        <v>103</v>
      </c>
      <c r="F1032" s="80">
        <v>103</v>
      </c>
      <c r="G1032" s="79" t="s">
        <v>1344</v>
      </c>
      <c r="H1032" s="80">
        <v>196</v>
      </c>
      <c r="I1032" s="80">
        <v>5</v>
      </c>
      <c r="J1032" s="80">
        <v>1</v>
      </c>
      <c r="K1032" s="80">
        <v>1</v>
      </c>
      <c r="L1032" s="80">
        <v>9</v>
      </c>
      <c r="M1032" s="79" t="s">
        <v>1468</v>
      </c>
      <c r="N1032" s="79" t="s">
        <v>1469</v>
      </c>
      <c r="O1032" s="80">
        <v>13</v>
      </c>
      <c r="P1032" s="80">
        <v>1304</v>
      </c>
      <c r="Q1032" s="80">
        <v>1999</v>
      </c>
      <c r="R1032" s="79" t="s">
        <v>70</v>
      </c>
    </row>
    <row r="1033" spans="1:18" ht="54">
      <c r="A1033" s="79" t="s">
        <v>24</v>
      </c>
      <c r="B1033" s="79" t="s">
        <v>54</v>
      </c>
      <c r="C1033" s="79" t="s">
        <v>6</v>
      </c>
      <c r="D1033" s="36" t="str">
        <f t="shared" si="16"/>
        <v>Public</v>
      </c>
      <c r="E1033" s="80">
        <v>105</v>
      </c>
      <c r="F1033" s="80">
        <v>105</v>
      </c>
      <c r="G1033" s="79" t="s">
        <v>1346</v>
      </c>
      <c r="H1033" s="80">
        <v>528</v>
      </c>
      <c r="I1033" s="80">
        <v>5</v>
      </c>
      <c r="J1033" s="80">
        <v>1</v>
      </c>
      <c r="K1033" s="80">
        <v>1</v>
      </c>
      <c r="L1033" s="80">
        <v>8</v>
      </c>
      <c r="M1033" s="79" t="s">
        <v>1468</v>
      </c>
      <c r="N1033" s="79" t="s">
        <v>1469</v>
      </c>
      <c r="O1033" s="80">
        <v>13</v>
      </c>
      <c r="P1033" s="80">
        <v>1304</v>
      </c>
      <c r="Q1033" s="81"/>
      <c r="R1033" s="79" t="s">
        <v>70</v>
      </c>
    </row>
    <row r="1034" spans="1:18" ht="54">
      <c r="A1034" s="79" t="s">
        <v>24</v>
      </c>
      <c r="B1034" s="79" t="s">
        <v>54</v>
      </c>
      <c r="C1034" s="79" t="s">
        <v>6</v>
      </c>
      <c r="D1034" s="36" t="str">
        <f t="shared" si="16"/>
        <v>Public</v>
      </c>
      <c r="E1034" s="80">
        <v>114</v>
      </c>
      <c r="F1034" s="80">
        <v>114</v>
      </c>
      <c r="G1034" s="79" t="s">
        <v>1353</v>
      </c>
      <c r="H1034" s="80">
        <v>512</v>
      </c>
      <c r="I1034" s="80">
        <v>5</v>
      </c>
      <c r="J1034" s="80">
        <v>1</v>
      </c>
      <c r="K1034" s="80">
        <v>1</v>
      </c>
      <c r="L1034" s="80">
        <v>9</v>
      </c>
      <c r="M1034" s="79" t="s">
        <v>1468</v>
      </c>
      <c r="N1034" s="79" t="s">
        <v>1469</v>
      </c>
      <c r="O1034" s="80">
        <v>13</v>
      </c>
      <c r="P1034" s="80">
        <v>1305</v>
      </c>
      <c r="Q1034" s="80">
        <v>2005</v>
      </c>
      <c r="R1034" s="79" t="s">
        <v>70</v>
      </c>
    </row>
    <row r="1035" spans="1:18" ht="40.5">
      <c r="A1035" s="79" t="s">
        <v>24</v>
      </c>
      <c r="B1035" s="79" t="s">
        <v>54</v>
      </c>
      <c r="C1035" s="79" t="s">
        <v>6</v>
      </c>
      <c r="D1035" s="36" t="str">
        <f t="shared" si="16"/>
        <v>Public</v>
      </c>
      <c r="E1035" s="80">
        <v>119</v>
      </c>
      <c r="F1035" s="80">
        <v>119</v>
      </c>
      <c r="G1035" s="79" t="s">
        <v>1358</v>
      </c>
      <c r="H1035" s="80">
        <v>226</v>
      </c>
      <c r="I1035" s="80">
        <v>5</v>
      </c>
      <c r="J1035" s="80">
        <v>1</v>
      </c>
      <c r="K1035" s="80">
        <v>1</v>
      </c>
      <c r="L1035" s="80">
        <v>8</v>
      </c>
      <c r="M1035" s="79" t="s">
        <v>1468</v>
      </c>
      <c r="N1035" s="79" t="s">
        <v>1469</v>
      </c>
      <c r="O1035" s="80">
        <v>13</v>
      </c>
      <c r="P1035" s="80">
        <v>1305</v>
      </c>
      <c r="Q1035" s="80">
        <v>1996</v>
      </c>
      <c r="R1035" s="79" t="s">
        <v>70</v>
      </c>
    </row>
    <row r="1036" spans="1:18" ht="54">
      <c r="A1036" s="79" t="s">
        <v>24</v>
      </c>
      <c r="B1036" s="79" t="s">
        <v>54</v>
      </c>
      <c r="C1036" s="79" t="s">
        <v>6</v>
      </c>
      <c r="D1036" s="36" t="str">
        <f t="shared" si="16"/>
        <v>Public</v>
      </c>
      <c r="E1036" s="80">
        <v>219</v>
      </c>
      <c r="F1036" s="80">
        <v>219</v>
      </c>
      <c r="G1036" s="79" t="s">
        <v>1363</v>
      </c>
      <c r="H1036" s="80">
        <v>247</v>
      </c>
      <c r="I1036" s="80">
        <v>5</v>
      </c>
      <c r="J1036" s="80">
        <v>1</v>
      </c>
      <c r="K1036" s="80">
        <v>1</v>
      </c>
      <c r="L1036" s="80">
        <v>9</v>
      </c>
      <c r="M1036" s="79" t="s">
        <v>1468</v>
      </c>
      <c r="N1036" s="79" t="s">
        <v>1469</v>
      </c>
      <c r="O1036" s="80">
        <v>13</v>
      </c>
      <c r="P1036" s="80">
        <v>1305</v>
      </c>
      <c r="Q1036" s="80">
        <v>2007</v>
      </c>
      <c r="R1036" s="79" t="s">
        <v>70</v>
      </c>
    </row>
    <row r="1037" spans="1:18" ht="54">
      <c r="A1037" s="79" t="s">
        <v>24</v>
      </c>
      <c r="B1037" s="79" t="s">
        <v>54</v>
      </c>
      <c r="C1037" s="79" t="s">
        <v>6</v>
      </c>
      <c r="D1037" s="36" t="str">
        <f t="shared" si="16"/>
        <v>Public</v>
      </c>
      <c r="E1037" s="80">
        <v>685</v>
      </c>
      <c r="F1037" s="80">
        <v>685</v>
      </c>
      <c r="G1037" s="79" t="s">
        <v>1369</v>
      </c>
      <c r="H1037" s="80">
        <v>103</v>
      </c>
      <c r="I1037" s="80">
        <v>5</v>
      </c>
      <c r="J1037" s="80">
        <v>1</v>
      </c>
      <c r="K1037" s="80">
        <v>1</v>
      </c>
      <c r="L1037" s="80">
        <v>9</v>
      </c>
      <c r="M1037" s="79" t="s">
        <v>1468</v>
      </c>
      <c r="N1037" s="79" t="s">
        <v>1469</v>
      </c>
      <c r="O1037" s="80">
        <v>13</v>
      </c>
      <c r="P1037" s="80">
        <v>1304</v>
      </c>
      <c r="Q1037" s="80">
        <v>2004</v>
      </c>
      <c r="R1037" s="79" t="s">
        <v>70</v>
      </c>
    </row>
    <row r="1038" spans="1:18" ht="94.5">
      <c r="A1038" s="79" t="s">
        <v>24</v>
      </c>
      <c r="B1038" s="79" t="s">
        <v>54</v>
      </c>
      <c r="C1038" s="79" t="s">
        <v>6</v>
      </c>
      <c r="D1038" s="36" t="str">
        <f t="shared" si="16"/>
        <v>Public</v>
      </c>
      <c r="E1038" s="80">
        <v>925</v>
      </c>
      <c r="F1038" s="80">
        <v>925</v>
      </c>
      <c r="G1038" s="79" t="s">
        <v>1384</v>
      </c>
      <c r="H1038" s="80">
        <v>698</v>
      </c>
      <c r="I1038" s="80">
        <v>5</v>
      </c>
      <c r="J1038" s="80">
        <v>1</v>
      </c>
      <c r="K1038" s="80">
        <v>1</v>
      </c>
      <c r="L1038" s="80">
        <v>9</v>
      </c>
      <c r="M1038" s="79" t="s">
        <v>1468</v>
      </c>
      <c r="N1038" s="79" t="s">
        <v>1469</v>
      </c>
      <c r="O1038" s="80">
        <v>13</v>
      </c>
      <c r="P1038" s="80">
        <v>1305</v>
      </c>
      <c r="Q1038" s="80">
        <v>2008</v>
      </c>
      <c r="R1038" s="79" t="s">
        <v>70</v>
      </c>
    </row>
    <row r="1039" spans="1:18" ht="108">
      <c r="A1039" s="79" t="s">
        <v>24</v>
      </c>
      <c r="B1039" s="79" t="s">
        <v>54</v>
      </c>
      <c r="C1039" s="79" t="s">
        <v>6</v>
      </c>
      <c r="D1039" s="36" t="str">
        <f t="shared" si="16"/>
        <v>Public</v>
      </c>
      <c r="E1039" s="80">
        <v>927</v>
      </c>
      <c r="F1039" s="80">
        <v>927</v>
      </c>
      <c r="G1039" s="79" t="s">
        <v>1386</v>
      </c>
      <c r="H1039" s="80">
        <v>180</v>
      </c>
      <c r="I1039" s="80">
        <v>5</v>
      </c>
      <c r="J1039" s="80">
        <v>1</v>
      </c>
      <c r="K1039" s="80">
        <v>1</v>
      </c>
      <c r="L1039" s="80">
        <v>9</v>
      </c>
      <c r="M1039" s="79" t="s">
        <v>1468</v>
      </c>
      <c r="N1039" s="79" t="s">
        <v>1469</v>
      </c>
      <c r="O1039" s="80">
        <v>13</v>
      </c>
      <c r="P1039" s="80">
        <v>1302</v>
      </c>
      <c r="Q1039" s="80">
        <v>2003</v>
      </c>
      <c r="R1039" s="79" t="s">
        <v>70</v>
      </c>
    </row>
    <row r="1040" spans="1:18" ht="67.5">
      <c r="A1040" s="79" t="s">
        <v>24</v>
      </c>
      <c r="B1040" s="79" t="s">
        <v>54</v>
      </c>
      <c r="C1040" s="79" t="s">
        <v>6</v>
      </c>
      <c r="D1040" s="36" t="str">
        <f t="shared" si="16"/>
        <v>Public</v>
      </c>
      <c r="E1040" s="80">
        <v>928</v>
      </c>
      <c r="F1040" s="80">
        <v>928</v>
      </c>
      <c r="G1040" s="79" t="s">
        <v>1387</v>
      </c>
      <c r="H1040" s="80">
        <v>519</v>
      </c>
      <c r="I1040" s="80">
        <v>5</v>
      </c>
      <c r="J1040" s="80">
        <v>1</v>
      </c>
      <c r="K1040" s="80">
        <v>1</v>
      </c>
      <c r="L1040" s="80">
        <v>9</v>
      </c>
      <c r="M1040" s="79" t="s">
        <v>1468</v>
      </c>
      <c r="N1040" s="79" t="s">
        <v>1469</v>
      </c>
      <c r="O1040" s="80">
        <v>13</v>
      </c>
      <c r="P1040" s="80">
        <v>1302</v>
      </c>
      <c r="Q1040" s="80">
        <v>1991</v>
      </c>
      <c r="R1040" s="79" t="s">
        <v>70</v>
      </c>
    </row>
    <row r="1041" spans="1:18" ht="81">
      <c r="A1041" s="79" t="s">
        <v>24</v>
      </c>
      <c r="B1041" s="79" t="s">
        <v>54</v>
      </c>
      <c r="C1041" s="79" t="s">
        <v>6</v>
      </c>
      <c r="D1041" s="36" t="str">
        <f t="shared" si="16"/>
        <v>Public</v>
      </c>
      <c r="E1041" s="80">
        <v>934</v>
      </c>
      <c r="F1041" s="80">
        <v>934</v>
      </c>
      <c r="G1041" s="79" t="s">
        <v>1390</v>
      </c>
      <c r="H1041" s="80">
        <v>265</v>
      </c>
      <c r="I1041" s="80">
        <v>5</v>
      </c>
      <c r="J1041" s="80">
        <v>1</v>
      </c>
      <c r="K1041" s="80">
        <v>1</v>
      </c>
      <c r="L1041" s="80">
        <v>9</v>
      </c>
      <c r="M1041" s="79" t="s">
        <v>1468</v>
      </c>
      <c r="N1041" s="79" t="s">
        <v>1469</v>
      </c>
      <c r="O1041" s="80">
        <v>13</v>
      </c>
      <c r="P1041" s="80">
        <v>1304</v>
      </c>
      <c r="Q1041" s="80">
        <v>1972</v>
      </c>
      <c r="R1041" s="79" t="s">
        <v>70</v>
      </c>
    </row>
    <row r="1042" spans="1:18" ht="94.5">
      <c r="A1042" s="79" t="s">
        <v>24</v>
      </c>
      <c r="B1042" s="79" t="s">
        <v>54</v>
      </c>
      <c r="C1042" s="79" t="s">
        <v>6</v>
      </c>
      <c r="D1042" s="36" t="str">
        <f t="shared" si="16"/>
        <v>Public</v>
      </c>
      <c r="E1042" s="80">
        <v>1147</v>
      </c>
      <c r="F1042" s="80">
        <v>1147</v>
      </c>
      <c r="G1042" s="79" t="s">
        <v>1396</v>
      </c>
      <c r="H1042" s="80">
        <v>226</v>
      </c>
      <c r="I1042" s="80">
        <v>5</v>
      </c>
      <c r="J1042" s="80">
        <v>1</v>
      </c>
      <c r="K1042" s="80">
        <v>1</v>
      </c>
      <c r="L1042" s="80">
        <v>9</v>
      </c>
      <c r="M1042" s="79" t="s">
        <v>1468</v>
      </c>
      <c r="N1042" s="79" t="s">
        <v>1469</v>
      </c>
      <c r="O1042" s="80">
        <v>13</v>
      </c>
      <c r="P1042" s="80">
        <v>1303</v>
      </c>
      <c r="Q1042" s="80">
        <v>1992</v>
      </c>
      <c r="R1042" s="79" t="s">
        <v>70</v>
      </c>
    </row>
    <row r="1043" spans="1:18" ht="40.5">
      <c r="A1043" s="79" t="s">
        <v>24</v>
      </c>
      <c r="B1043" s="79" t="s">
        <v>54</v>
      </c>
      <c r="C1043" s="79" t="s">
        <v>6</v>
      </c>
      <c r="D1043" s="36" t="str">
        <f t="shared" si="16"/>
        <v>Public</v>
      </c>
      <c r="E1043" s="80">
        <v>1300</v>
      </c>
      <c r="F1043" s="80">
        <v>2096</v>
      </c>
      <c r="G1043" s="79" t="s">
        <v>1411</v>
      </c>
      <c r="H1043" s="80">
        <v>108</v>
      </c>
      <c r="I1043" s="80">
        <v>5</v>
      </c>
      <c r="J1043" s="80">
        <v>1</v>
      </c>
      <c r="K1043" s="80">
        <v>5</v>
      </c>
      <c r="L1043" s="80">
        <v>9</v>
      </c>
      <c r="M1043" s="79" t="s">
        <v>1468</v>
      </c>
      <c r="N1043" s="79" t="s">
        <v>1469</v>
      </c>
      <c r="O1043" s="80">
        <v>13</v>
      </c>
      <c r="P1043" s="80">
        <v>1301</v>
      </c>
      <c r="Q1043" s="80">
        <v>1986</v>
      </c>
      <c r="R1043" s="79" t="s">
        <v>70</v>
      </c>
    </row>
    <row r="1044" spans="1:18" ht="40.5">
      <c r="A1044" s="79" t="s">
        <v>24</v>
      </c>
      <c r="B1044" s="79" t="s">
        <v>54</v>
      </c>
      <c r="C1044" s="79" t="s">
        <v>6</v>
      </c>
      <c r="D1044" s="36" t="str">
        <f t="shared" si="16"/>
        <v>Public</v>
      </c>
      <c r="E1044" s="80">
        <v>1364</v>
      </c>
      <c r="F1044" s="80">
        <v>2311</v>
      </c>
      <c r="G1044" s="79" t="s">
        <v>1414</v>
      </c>
      <c r="H1044" s="80">
        <v>187</v>
      </c>
      <c r="I1044" s="80">
        <v>5</v>
      </c>
      <c r="J1044" s="80">
        <v>1</v>
      </c>
      <c r="K1044" s="80">
        <v>1</v>
      </c>
      <c r="L1044" s="80">
        <v>8</v>
      </c>
      <c r="M1044" s="79" t="s">
        <v>1468</v>
      </c>
      <c r="N1044" s="79" t="s">
        <v>1469</v>
      </c>
      <c r="O1044" s="80">
        <v>13</v>
      </c>
      <c r="P1044" s="80">
        <v>1302</v>
      </c>
      <c r="Q1044" s="80">
        <v>2007</v>
      </c>
      <c r="R1044" s="79" t="s">
        <v>70</v>
      </c>
    </row>
    <row r="1045" spans="1:18" ht="54">
      <c r="A1045" s="79" t="s">
        <v>24</v>
      </c>
      <c r="B1045" s="79" t="s">
        <v>54</v>
      </c>
      <c r="C1045" s="79" t="s">
        <v>6</v>
      </c>
      <c r="D1045" s="36" t="str">
        <f t="shared" si="16"/>
        <v>Public</v>
      </c>
      <c r="E1045" s="80">
        <v>1457</v>
      </c>
      <c r="F1045" s="80">
        <v>5321</v>
      </c>
      <c r="G1045" s="79" t="s">
        <v>1420</v>
      </c>
      <c r="H1045" s="80">
        <v>436</v>
      </c>
      <c r="I1045" s="80">
        <v>5</v>
      </c>
      <c r="J1045" s="80">
        <v>1</v>
      </c>
      <c r="K1045" s="80">
        <v>1</v>
      </c>
      <c r="L1045" s="80">
        <v>9</v>
      </c>
      <c r="M1045" s="79" t="s">
        <v>1468</v>
      </c>
      <c r="N1045" s="79" t="s">
        <v>1469</v>
      </c>
      <c r="O1045" s="80">
        <v>13</v>
      </c>
      <c r="P1045" s="80">
        <v>1304</v>
      </c>
      <c r="Q1045" s="80">
        <v>1986</v>
      </c>
      <c r="R1045" s="79" t="s">
        <v>70</v>
      </c>
    </row>
    <row r="1046" spans="1:18" ht="27">
      <c r="A1046" s="79" t="s">
        <v>24</v>
      </c>
      <c r="B1046" s="79" t="s">
        <v>29</v>
      </c>
      <c r="C1046" s="79" t="s">
        <v>1431</v>
      </c>
      <c r="D1046" s="36" t="str">
        <f t="shared" si="16"/>
        <v>Private</v>
      </c>
      <c r="E1046" s="80">
        <v>74</v>
      </c>
      <c r="F1046" s="80">
        <v>74</v>
      </c>
      <c r="G1046" s="79" t="s">
        <v>1320</v>
      </c>
      <c r="H1046" s="80">
        <v>224</v>
      </c>
      <c r="I1046" s="80">
        <v>1</v>
      </c>
      <c r="J1046" s="80">
        <v>3</v>
      </c>
      <c r="K1046" s="80">
        <v>1</v>
      </c>
      <c r="L1046" s="80">
        <v>6</v>
      </c>
      <c r="M1046" s="79" t="s">
        <v>1468</v>
      </c>
      <c r="N1046" s="79" t="s">
        <v>1469</v>
      </c>
      <c r="O1046" s="80">
        <v>13</v>
      </c>
      <c r="P1046" s="80">
        <v>1301</v>
      </c>
      <c r="Q1046" s="80">
        <v>1984</v>
      </c>
      <c r="R1046" s="79" t="s">
        <v>70</v>
      </c>
    </row>
    <row r="1047" spans="1:18" ht="54">
      <c r="A1047" s="79" t="s">
        <v>24</v>
      </c>
      <c r="B1047" s="79" t="s">
        <v>29</v>
      </c>
      <c r="C1047" s="79" t="s">
        <v>1431</v>
      </c>
      <c r="D1047" s="36" t="str">
        <f t="shared" si="16"/>
        <v>Private</v>
      </c>
      <c r="E1047" s="80">
        <v>78</v>
      </c>
      <c r="F1047" s="80">
        <v>78</v>
      </c>
      <c r="G1047" s="79" t="s">
        <v>1324</v>
      </c>
      <c r="H1047" s="80">
        <v>447</v>
      </c>
      <c r="I1047" s="80">
        <v>1</v>
      </c>
      <c r="J1047" s="80">
        <v>3</v>
      </c>
      <c r="K1047" s="80">
        <v>1</v>
      </c>
      <c r="L1047" s="80">
        <v>6</v>
      </c>
      <c r="M1047" s="79" t="s">
        <v>1468</v>
      </c>
      <c r="N1047" s="79" t="s">
        <v>1469</v>
      </c>
      <c r="O1047" s="80">
        <v>13</v>
      </c>
      <c r="P1047" s="80">
        <v>1302</v>
      </c>
      <c r="Q1047" s="80">
        <v>1952</v>
      </c>
      <c r="R1047" s="79" t="s">
        <v>70</v>
      </c>
    </row>
    <row r="1048" spans="1:18" ht="27">
      <c r="A1048" s="79" t="s">
        <v>24</v>
      </c>
      <c r="B1048" s="79" t="s">
        <v>29</v>
      </c>
      <c r="C1048" s="79" t="s">
        <v>1431</v>
      </c>
      <c r="D1048" s="36" t="str">
        <f t="shared" si="16"/>
        <v>Private</v>
      </c>
      <c r="E1048" s="80">
        <v>101</v>
      </c>
      <c r="F1048" s="80">
        <v>101</v>
      </c>
      <c r="G1048" s="79" t="s">
        <v>1343</v>
      </c>
      <c r="H1048" s="80">
        <v>254</v>
      </c>
      <c r="I1048" s="80">
        <v>1</v>
      </c>
      <c r="J1048" s="80">
        <v>3</v>
      </c>
      <c r="K1048" s="80">
        <v>1</v>
      </c>
      <c r="L1048" s="80">
        <v>6</v>
      </c>
      <c r="M1048" s="79" t="s">
        <v>1468</v>
      </c>
      <c r="N1048" s="79" t="s">
        <v>1469</v>
      </c>
      <c r="O1048" s="80">
        <v>13</v>
      </c>
      <c r="P1048" s="80">
        <v>1304</v>
      </c>
      <c r="Q1048" s="80">
        <v>1986</v>
      </c>
      <c r="R1048" s="79" t="s">
        <v>70</v>
      </c>
    </row>
    <row r="1049" spans="1:18" ht="54">
      <c r="A1049" s="79" t="s">
        <v>24</v>
      </c>
      <c r="B1049" s="79" t="s">
        <v>29</v>
      </c>
      <c r="C1049" s="79" t="s">
        <v>1431</v>
      </c>
      <c r="D1049" s="36" t="str">
        <f t="shared" si="16"/>
        <v>Private</v>
      </c>
      <c r="E1049" s="80">
        <v>104</v>
      </c>
      <c r="F1049" s="80">
        <v>104</v>
      </c>
      <c r="G1049" s="79" t="s">
        <v>1345</v>
      </c>
      <c r="H1049" s="80">
        <v>356</v>
      </c>
      <c r="I1049" s="80">
        <v>1</v>
      </c>
      <c r="J1049" s="80">
        <v>3</v>
      </c>
      <c r="K1049" s="80">
        <v>1</v>
      </c>
      <c r="L1049" s="80">
        <v>6</v>
      </c>
      <c r="M1049" s="79" t="s">
        <v>1468</v>
      </c>
      <c r="N1049" s="79" t="s">
        <v>1469</v>
      </c>
      <c r="O1049" s="80">
        <v>13</v>
      </c>
      <c r="P1049" s="80">
        <v>1304</v>
      </c>
      <c r="Q1049" s="80">
        <v>1986</v>
      </c>
      <c r="R1049" s="79" t="s">
        <v>70</v>
      </c>
    </row>
    <row r="1050" spans="1:18" ht="40.5">
      <c r="A1050" s="79" t="s">
        <v>24</v>
      </c>
      <c r="B1050" s="79" t="s">
        <v>29</v>
      </c>
      <c r="C1050" s="79" t="s">
        <v>1431</v>
      </c>
      <c r="D1050" s="36" t="str">
        <f t="shared" si="16"/>
        <v>Private</v>
      </c>
      <c r="E1050" s="80">
        <v>111</v>
      </c>
      <c r="F1050" s="80">
        <v>111</v>
      </c>
      <c r="G1050" s="79" t="s">
        <v>1350</v>
      </c>
      <c r="H1050" s="80">
        <v>215</v>
      </c>
      <c r="I1050" s="80">
        <v>1</v>
      </c>
      <c r="J1050" s="80">
        <v>3</v>
      </c>
      <c r="K1050" s="80">
        <v>1</v>
      </c>
      <c r="L1050" s="80">
        <v>6</v>
      </c>
      <c r="M1050" s="79" t="s">
        <v>1468</v>
      </c>
      <c r="N1050" s="79" t="s">
        <v>1469</v>
      </c>
      <c r="O1050" s="80">
        <v>13</v>
      </c>
      <c r="P1050" s="80">
        <v>1305</v>
      </c>
      <c r="Q1050" s="80">
        <v>1984</v>
      </c>
      <c r="R1050" s="79" t="s">
        <v>70</v>
      </c>
    </row>
    <row r="1051" spans="1:18" ht="54">
      <c r="A1051" s="79" t="s">
        <v>24</v>
      </c>
      <c r="B1051" s="79" t="s">
        <v>29</v>
      </c>
      <c r="C1051" s="79" t="s">
        <v>1431</v>
      </c>
      <c r="D1051" s="36" t="str">
        <f t="shared" si="16"/>
        <v>Private</v>
      </c>
      <c r="E1051" s="80">
        <v>112</v>
      </c>
      <c r="F1051" s="80">
        <v>112</v>
      </c>
      <c r="G1051" s="79" t="s">
        <v>1351</v>
      </c>
      <c r="H1051" s="80">
        <v>301</v>
      </c>
      <c r="I1051" s="80">
        <v>1</v>
      </c>
      <c r="J1051" s="80">
        <v>3</v>
      </c>
      <c r="K1051" s="80">
        <v>1</v>
      </c>
      <c r="L1051" s="80">
        <v>9</v>
      </c>
      <c r="M1051" s="79" t="s">
        <v>1468</v>
      </c>
      <c r="N1051" s="79" t="s">
        <v>1469</v>
      </c>
      <c r="O1051" s="80">
        <v>13</v>
      </c>
      <c r="P1051" s="80">
        <v>1305</v>
      </c>
      <c r="Q1051" s="80">
        <v>1982</v>
      </c>
      <c r="R1051" s="79" t="s">
        <v>70</v>
      </c>
    </row>
    <row r="1052" spans="1:18" ht="40.5">
      <c r="A1052" s="79" t="s">
        <v>24</v>
      </c>
      <c r="B1052" s="79" t="s">
        <v>29</v>
      </c>
      <c r="C1052" s="79" t="s">
        <v>6</v>
      </c>
      <c r="D1052" s="36" t="str">
        <f t="shared" si="16"/>
        <v>Public</v>
      </c>
      <c r="E1052" s="80">
        <v>75</v>
      </c>
      <c r="F1052" s="80">
        <v>75</v>
      </c>
      <c r="G1052" s="79" t="s">
        <v>1321</v>
      </c>
      <c r="H1052" s="80">
        <v>366</v>
      </c>
      <c r="I1052" s="80">
        <v>1</v>
      </c>
      <c r="J1052" s="80">
        <v>1</v>
      </c>
      <c r="K1052" s="80">
        <v>1</v>
      </c>
      <c r="L1052" s="80">
        <v>6</v>
      </c>
      <c r="M1052" s="79" t="s">
        <v>1470</v>
      </c>
      <c r="N1052" s="79" t="s">
        <v>1655</v>
      </c>
      <c r="O1052" s="80">
        <v>13</v>
      </c>
      <c r="P1052" s="80">
        <v>1301</v>
      </c>
      <c r="Q1052" s="80">
        <v>2006</v>
      </c>
      <c r="R1052" s="79" t="s">
        <v>70</v>
      </c>
    </row>
    <row r="1053" spans="1:18" ht="27">
      <c r="A1053" s="79" t="s">
        <v>24</v>
      </c>
      <c r="B1053" s="79" t="s">
        <v>29</v>
      </c>
      <c r="C1053" s="79" t="s">
        <v>6</v>
      </c>
      <c r="D1053" s="36" t="str">
        <f t="shared" si="16"/>
        <v>Public</v>
      </c>
      <c r="E1053" s="80">
        <v>76</v>
      </c>
      <c r="F1053" s="80">
        <v>76</v>
      </c>
      <c r="G1053" s="79" t="s">
        <v>1322</v>
      </c>
      <c r="H1053" s="80">
        <v>226</v>
      </c>
      <c r="I1053" s="80">
        <v>1</v>
      </c>
      <c r="J1053" s="80">
        <v>1</v>
      </c>
      <c r="K1053" s="80">
        <v>1</v>
      </c>
      <c r="L1053" s="80">
        <v>5</v>
      </c>
      <c r="M1053" s="79" t="s">
        <v>1470</v>
      </c>
      <c r="N1053" s="79" t="s">
        <v>1655</v>
      </c>
      <c r="O1053" s="80">
        <v>13</v>
      </c>
      <c r="P1053" s="80">
        <v>1301</v>
      </c>
      <c r="Q1053" s="80">
        <v>1983</v>
      </c>
      <c r="R1053" s="79" t="s">
        <v>70</v>
      </c>
    </row>
    <row r="1054" spans="1:18" ht="27">
      <c r="A1054" s="79" t="s">
        <v>24</v>
      </c>
      <c r="B1054" s="79" t="s">
        <v>29</v>
      </c>
      <c r="C1054" s="79" t="s">
        <v>6</v>
      </c>
      <c r="D1054" s="36" t="str">
        <f t="shared" si="16"/>
        <v>Public</v>
      </c>
      <c r="E1054" s="80">
        <v>77</v>
      </c>
      <c r="F1054" s="80">
        <v>77</v>
      </c>
      <c r="G1054" s="79" t="s">
        <v>1323</v>
      </c>
      <c r="H1054" s="80">
        <v>138</v>
      </c>
      <c r="I1054" s="80">
        <v>1</v>
      </c>
      <c r="J1054" s="80">
        <v>1</v>
      </c>
      <c r="K1054" s="80">
        <v>1</v>
      </c>
      <c r="L1054" s="80">
        <v>6</v>
      </c>
      <c r="M1054" s="79" t="s">
        <v>1470</v>
      </c>
      <c r="N1054" s="79" t="s">
        <v>1655</v>
      </c>
      <c r="O1054" s="80">
        <v>13</v>
      </c>
      <c r="P1054" s="80">
        <v>1301</v>
      </c>
      <c r="Q1054" s="80">
        <v>2000</v>
      </c>
      <c r="R1054" s="79" t="s">
        <v>70</v>
      </c>
    </row>
    <row r="1055" spans="1:18" ht="27">
      <c r="A1055" s="79" t="s">
        <v>24</v>
      </c>
      <c r="B1055" s="79" t="s">
        <v>29</v>
      </c>
      <c r="C1055" s="79" t="s">
        <v>6</v>
      </c>
      <c r="D1055" s="36" t="str">
        <f t="shared" si="16"/>
        <v>Public</v>
      </c>
      <c r="E1055" s="80">
        <v>79</v>
      </c>
      <c r="F1055" s="80">
        <v>79</v>
      </c>
      <c r="G1055" s="79" t="s">
        <v>1325</v>
      </c>
      <c r="H1055" s="80">
        <v>71</v>
      </c>
      <c r="I1055" s="80">
        <v>1</v>
      </c>
      <c r="J1055" s="80">
        <v>1</v>
      </c>
      <c r="K1055" s="80">
        <v>1</v>
      </c>
      <c r="L1055" s="80">
        <v>6</v>
      </c>
      <c r="M1055" s="79" t="s">
        <v>1470</v>
      </c>
      <c r="N1055" s="79" t="s">
        <v>1656</v>
      </c>
      <c r="O1055" s="80">
        <v>13</v>
      </c>
      <c r="P1055" s="80">
        <v>1302</v>
      </c>
      <c r="Q1055" s="80">
        <v>2007</v>
      </c>
      <c r="R1055" s="79" t="s">
        <v>70</v>
      </c>
    </row>
    <row r="1056" spans="1:18" ht="27">
      <c r="A1056" s="79" t="s">
        <v>24</v>
      </c>
      <c r="B1056" s="79" t="s">
        <v>29</v>
      </c>
      <c r="C1056" s="79" t="s">
        <v>6</v>
      </c>
      <c r="D1056" s="36" t="str">
        <f t="shared" si="16"/>
        <v>Public</v>
      </c>
      <c r="E1056" s="80">
        <v>80</v>
      </c>
      <c r="F1056" s="80">
        <v>80</v>
      </c>
      <c r="G1056" s="79" t="s">
        <v>1326</v>
      </c>
      <c r="H1056" s="80">
        <v>210</v>
      </c>
      <c r="I1056" s="80">
        <v>1</v>
      </c>
      <c r="J1056" s="80">
        <v>1</v>
      </c>
      <c r="K1056" s="80">
        <v>1</v>
      </c>
      <c r="L1056" s="80">
        <v>6</v>
      </c>
      <c r="M1056" s="79" t="s">
        <v>1470</v>
      </c>
      <c r="N1056" s="79" t="s">
        <v>1656</v>
      </c>
      <c r="O1056" s="80">
        <v>13</v>
      </c>
      <c r="P1056" s="80">
        <v>1302</v>
      </c>
      <c r="Q1056" s="80">
        <v>1983</v>
      </c>
      <c r="R1056" s="79" t="s">
        <v>70</v>
      </c>
    </row>
    <row r="1057" spans="1:18" ht="40.5">
      <c r="A1057" s="79" t="s">
        <v>24</v>
      </c>
      <c r="B1057" s="79" t="s">
        <v>29</v>
      </c>
      <c r="C1057" s="79" t="s">
        <v>6</v>
      </c>
      <c r="D1057" s="36" t="str">
        <f t="shared" si="16"/>
        <v>Public</v>
      </c>
      <c r="E1057" s="80">
        <v>81</v>
      </c>
      <c r="F1057" s="80">
        <v>81</v>
      </c>
      <c r="G1057" s="79" t="s">
        <v>1327</v>
      </c>
      <c r="H1057" s="80">
        <v>281</v>
      </c>
      <c r="I1057" s="80">
        <v>1</v>
      </c>
      <c r="J1057" s="80">
        <v>1</v>
      </c>
      <c r="K1057" s="80">
        <v>1</v>
      </c>
      <c r="L1057" s="80">
        <v>6</v>
      </c>
      <c r="M1057" s="79" t="s">
        <v>1470</v>
      </c>
      <c r="N1057" s="79" t="s">
        <v>1657</v>
      </c>
      <c r="O1057" s="80">
        <v>13</v>
      </c>
      <c r="P1057" s="80">
        <v>1302</v>
      </c>
      <c r="Q1057" s="80">
        <v>1983</v>
      </c>
      <c r="R1057" s="79" t="s">
        <v>70</v>
      </c>
    </row>
    <row r="1058" spans="1:18" ht="27">
      <c r="A1058" s="79" t="s">
        <v>24</v>
      </c>
      <c r="B1058" s="79" t="s">
        <v>29</v>
      </c>
      <c r="C1058" s="79" t="s">
        <v>6</v>
      </c>
      <c r="D1058" s="36" t="str">
        <f t="shared" si="16"/>
        <v>Public</v>
      </c>
      <c r="E1058" s="80">
        <v>82</v>
      </c>
      <c r="F1058" s="80">
        <v>82</v>
      </c>
      <c r="G1058" s="79" t="s">
        <v>1328</v>
      </c>
      <c r="H1058" s="80">
        <v>134</v>
      </c>
      <c r="I1058" s="80">
        <v>1</v>
      </c>
      <c r="J1058" s="80">
        <v>1</v>
      </c>
      <c r="K1058" s="80">
        <v>1</v>
      </c>
      <c r="L1058" s="80">
        <v>6</v>
      </c>
      <c r="M1058" s="79" t="s">
        <v>1470</v>
      </c>
      <c r="N1058" s="79" t="s">
        <v>1658</v>
      </c>
      <c r="O1058" s="80">
        <v>13</v>
      </c>
      <c r="P1058" s="80">
        <v>1302</v>
      </c>
      <c r="Q1058" s="80">
        <v>2002</v>
      </c>
      <c r="R1058" s="79" t="s">
        <v>70</v>
      </c>
    </row>
    <row r="1059" spans="1:18" ht="27">
      <c r="A1059" s="79" t="s">
        <v>24</v>
      </c>
      <c r="B1059" s="79" t="s">
        <v>29</v>
      </c>
      <c r="C1059" s="79" t="s">
        <v>6</v>
      </c>
      <c r="D1059" s="36" t="str">
        <f t="shared" si="16"/>
        <v>Public</v>
      </c>
      <c r="E1059" s="80">
        <v>83</v>
      </c>
      <c r="F1059" s="80">
        <v>83</v>
      </c>
      <c r="G1059" s="79" t="s">
        <v>1329</v>
      </c>
      <c r="H1059" s="80">
        <v>227</v>
      </c>
      <c r="I1059" s="80">
        <v>1</v>
      </c>
      <c r="J1059" s="80">
        <v>1</v>
      </c>
      <c r="K1059" s="80">
        <v>1</v>
      </c>
      <c r="L1059" s="80">
        <v>6</v>
      </c>
      <c r="M1059" s="79" t="s">
        <v>1470</v>
      </c>
      <c r="N1059" s="79" t="s">
        <v>1656</v>
      </c>
      <c r="O1059" s="80">
        <v>13</v>
      </c>
      <c r="P1059" s="80">
        <v>1302</v>
      </c>
      <c r="Q1059" s="80">
        <v>1984</v>
      </c>
      <c r="R1059" s="79" t="s">
        <v>70</v>
      </c>
    </row>
    <row r="1060" spans="1:18" ht="27">
      <c r="A1060" s="79" t="s">
        <v>24</v>
      </c>
      <c r="B1060" s="79" t="s">
        <v>29</v>
      </c>
      <c r="C1060" s="79" t="s">
        <v>6</v>
      </c>
      <c r="D1060" s="36" t="str">
        <f t="shared" si="16"/>
        <v>Public</v>
      </c>
      <c r="E1060" s="80">
        <v>84</v>
      </c>
      <c r="F1060" s="80">
        <v>84</v>
      </c>
      <c r="G1060" s="79" t="s">
        <v>1330</v>
      </c>
      <c r="H1060" s="80">
        <v>168</v>
      </c>
      <c r="I1060" s="80">
        <v>1</v>
      </c>
      <c r="J1060" s="80">
        <v>1</v>
      </c>
      <c r="K1060" s="80">
        <v>1</v>
      </c>
      <c r="L1060" s="80">
        <v>6</v>
      </c>
      <c r="M1060" s="79" t="s">
        <v>1470</v>
      </c>
      <c r="N1060" s="79" t="s">
        <v>1659</v>
      </c>
      <c r="O1060" s="80">
        <v>13</v>
      </c>
      <c r="P1060" s="80">
        <v>1302</v>
      </c>
      <c r="Q1060" s="80">
        <v>1985</v>
      </c>
      <c r="R1060" s="79" t="s">
        <v>70</v>
      </c>
    </row>
    <row r="1061" spans="1:18" ht="40.5">
      <c r="A1061" s="79" t="s">
        <v>24</v>
      </c>
      <c r="B1061" s="79" t="s">
        <v>29</v>
      </c>
      <c r="C1061" s="79" t="s">
        <v>6</v>
      </c>
      <c r="D1061" s="36" t="str">
        <f t="shared" si="16"/>
        <v>Public</v>
      </c>
      <c r="E1061" s="80">
        <v>87</v>
      </c>
      <c r="F1061" s="80">
        <v>87</v>
      </c>
      <c r="G1061" s="79" t="s">
        <v>1331</v>
      </c>
      <c r="H1061" s="80">
        <v>156</v>
      </c>
      <c r="I1061" s="80">
        <v>1</v>
      </c>
      <c r="J1061" s="80">
        <v>1</v>
      </c>
      <c r="K1061" s="80">
        <v>1</v>
      </c>
      <c r="L1061" s="80">
        <v>6</v>
      </c>
      <c r="M1061" s="79" t="s">
        <v>1470</v>
      </c>
      <c r="N1061" s="79" t="s">
        <v>1659</v>
      </c>
      <c r="O1061" s="80">
        <v>13</v>
      </c>
      <c r="P1061" s="80">
        <v>1302</v>
      </c>
      <c r="Q1061" s="80">
        <v>1990</v>
      </c>
      <c r="R1061" s="79" t="s">
        <v>70</v>
      </c>
    </row>
    <row r="1062" spans="1:18" ht="27">
      <c r="A1062" s="79" t="s">
        <v>24</v>
      </c>
      <c r="B1062" s="79" t="s">
        <v>29</v>
      </c>
      <c r="C1062" s="79" t="s">
        <v>6</v>
      </c>
      <c r="D1062" s="36" t="str">
        <f t="shared" si="16"/>
        <v>Public</v>
      </c>
      <c r="E1062" s="80">
        <v>88</v>
      </c>
      <c r="F1062" s="80">
        <v>88</v>
      </c>
      <c r="G1062" s="79" t="s">
        <v>1332</v>
      </c>
      <c r="H1062" s="80">
        <v>165</v>
      </c>
      <c r="I1062" s="80">
        <v>1</v>
      </c>
      <c r="J1062" s="80">
        <v>1</v>
      </c>
      <c r="K1062" s="80">
        <v>1</v>
      </c>
      <c r="L1062" s="80">
        <v>6</v>
      </c>
      <c r="M1062" s="79" t="s">
        <v>1470</v>
      </c>
      <c r="N1062" s="79" t="s">
        <v>1659</v>
      </c>
      <c r="O1062" s="80">
        <v>13</v>
      </c>
      <c r="P1062" s="80">
        <v>1302</v>
      </c>
      <c r="Q1062" s="80">
        <v>1994</v>
      </c>
      <c r="R1062" s="79" t="s">
        <v>70</v>
      </c>
    </row>
    <row r="1063" spans="1:18" ht="40.5">
      <c r="A1063" s="79" t="s">
        <v>24</v>
      </c>
      <c r="B1063" s="79" t="s">
        <v>29</v>
      </c>
      <c r="C1063" s="79" t="s">
        <v>6</v>
      </c>
      <c r="D1063" s="36" t="str">
        <f t="shared" si="16"/>
        <v>Public</v>
      </c>
      <c r="E1063" s="80">
        <v>90</v>
      </c>
      <c r="F1063" s="80">
        <v>90</v>
      </c>
      <c r="G1063" s="79" t="s">
        <v>1334</v>
      </c>
      <c r="H1063" s="80">
        <v>111</v>
      </c>
      <c r="I1063" s="80">
        <v>1</v>
      </c>
      <c r="J1063" s="80">
        <v>1</v>
      </c>
      <c r="K1063" s="80">
        <v>1</v>
      </c>
      <c r="L1063" s="80">
        <v>6</v>
      </c>
      <c r="M1063" s="79" t="s">
        <v>1470</v>
      </c>
      <c r="N1063" s="79" t="s">
        <v>1660</v>
      </c>
      <c r="O1063" s="80">
        <v>13</v>
      </c>
      <c r="P1063" s="80">
        <v>1302</v>
      </c>
      <c r="Q1063" s="80">
        <v>2000</v>
      </c>
      <c r="R1063" s="79" t="s">
        <v>70</v>
      </c>
    </row>
    <row r="1064" spans="1:18" ht="27">
      <c r="A1064" s="79" t="s">
        <v>24</v>
      </c>
      <c r="B1064" s="79" t="s">
        <v>29</v>
      </c>
      <c r="C1064" s="79" t="s">
        <v>6</v>
      </c>
      <c r="D1064" s="36" t="str">
        <f t="shared" si="16"/>
        <v>Public</v>
      </c>
      <c r="E1064" s="80">
        <v>91</v>
      </c>
      <c r="F1064" s="80">
        <v>91</v>
      </c>
      <c r="G1064" s="79" t="s">
        <v>1335</v>
      </c>
      <c r="H1064" s="80">
        <v>157</v>
      </c>
      <c r="I1064" s="80">
        <v>1</v>
      </c>
      <c r="J1064" s="80">
        <v>1</v>
      </c>
      <c r="K1064" s="80">
        <v>1</v>
      </c>
      <c r="L1064" s="80">
        <v>6</v>
      </c>
      <c r="M1064" s="79" t="s">
        <v>1470</v>
      </c>
      <c r="N1064" s="79" t="s">
        <v>1660</v>
      </c>
      <c r="O1064" s="80">
        <v>13</v>
      </c>
      <c r="P1064" s="80">
        <v>1302</v>
      </c>
      <c r="Q1064" s="80">
        <v>2000</v>
      </c>
      <c r="R1064" s="79" t="s">
        <v>70</v>
      </c>
    </row>
    <row r="1065" spans="1:18" ht="27">
      <c r="A1065" s="79" t="s">
        <v>24</v>
      </c>
      <c r="B1065" s="79" t="s">
        <v>29</v>
      </c>
      <c r="C1065" s="79" t="s">
        <v>6</v>
      </c>
      <c r="D1065" s="36" t="str">
        <f t="shared" si="16"/>
        <v>Public</v>
      </c>
      <c r="E1065" s="80">
        <v>92</v>
      </c>
      <c r="F1065" s="80">
        <v>92</v>
      </c>
      <c r="G1065" s="79" t="s">
        <v>1336</v>
      </c>
      <c r="H1065" s="80">
        <v>189</v>
      </c>
      <c r="I1065" s="80">
        <v>1</v>
      </c>
      <c r="J1065" s="80">
        <v>1</v>
      </c>
      <c r="K1065" s="80">
        <v>1</v>
      </c>
      <c r="L1065" s="80">
        <v>6</v>
      </c>
      <c r="M1065" s="79" t="s">
        <v>1470</v>
      </c>
      <c r="N1065" s="79" t="s">
        <v>1661</v>
      </c>
      <c r="O1065" s="80">
        <v>13</v>
      </c>
      <c r="P1065" s="80">
        <v>1303</v>
      </c>
      <c r="Q1065" s="80">
        <v>2008</v>
      </c>
      <c r="R1065" s="79" t="s">
        <v>70</v>
      </c>
    </row>
    <row r="1066" spans="1:18" ht="27">
      <c r="A1066" s="79" t="s">
        <v>24</v>
      </c>
      <c r="B1066" s="79" t="s">
        <v>29</v>
      </c>
      <c r="C1066" s="79" t="s">
        <v>6</v>
      </c>
      <c r="D1066" s="36" t="str">
        <f t="shared" si="16"/>
        <v>Public</v>
      </c>
      <c r="E1066" s="80">
        <v>94</v>
      </c>
      <c r="F1066" s="80">
        <v>94</v>
      </c>
      <c r="G1066" s="79" t="s">
        <v>1337</v>
      </c>
      <c r="H1066" s="80">
        <v>173</v>
      </c>
      <c r="I1066" s="80">
        <v>1</v>
      </c>
      <c r="J1066" s="80">
        <v>1</v>
      </c>
      <c r="K1066" s="80">
        <v>1</v>
      </c>
      <c r="L1066" s="80">
        <v>6</v>
      </c>
      <c r="M1066" s="79" t="s">
        <v>1470</v>
      </c>
      <c r="N1066" s="79" t="s">
        <v>1662</v>
      </c>
      <c r="O1066" s="80">
        <v>13</v>
      </c>
      <c r="P1066" s="80">
        <v>1303</v>
      </c>
      <c r="Q1066" s="80">
        <v>2005</v>
      </c>
      <c r="R1066" s="79" t="s">
        <v>70</v>
      </c>
    </row>
    <row r="1067" spans="1:18" ht="40.5">
      <c r="A1067" s="79" t="s">
        <v>24</v>
      </c>
      <c r="B1067" s="79" t="s">
        <v>29</v>
      </c>
      <c r="C1067" s="79" t="s">
        <v>6</v>
      </c>
      <c r="D1067" s="36" t="str">
        <f t="shared" si="16"/>
        <v>Public</v>
      </c>
      <c r="E1067" s="80">
        <v>95</v>
      </c>
      <c r="F1067" s="80">
        <v>95</v>
      </c>
      <c r="G1067" s="79" t="s">
        <v>1338</v>
      </c>
      <c r="H1067" s="80">
        <v>403</v>
      </c>
      <c r="I1067" s="80">
        <v>1</v>
      </c>
      <c r="J1067" s="80">
        <v>1</v>
      </c>
      <c r="K1067" s="80">
        <v>1</v>
      </c>
      <c r="L1067" s="80">
        <v>6</v>
      </c>
      <c r="M1067" s="79" t="s">
        <v>1470</v>
      </c>
      <c r="N1067" s="79" t="s">
        <v>1662</v>
      </c>
      <c r="O1067" s="80">
        <v>13</v>
      </c>
      <c r="P1067" s="80">
        <v>1303</v>
      </c>
      <c r="Q1067" s="80">
        <v>1986</v>
      </c>
      <c r="R1067" s="79" t="s">
        <v>70</v>
      </c>
    </row>
    <row r="1068" spans="1:18" ht="27">
      <c r="A1068" s="79" t="s">
        <v>24</v>
      </c>
      <c r="B1068" s="79" t="s">
        <v>29</v>
      </c>
      <c r="C1068" s="79" t="s">
        <v>6</v>
      </c>
      <c r="D1068" s="36" t="str">
        <f t="shared" si="16"/>
        <v>Public</v>
      </c>
      <c r="E1068" s="80">
        <v>96</v>
      </c>
      <c r="F1068" s="80">
        <v>96</v>
      </c>
      <c r="G1068" s="79" t="s">
        <v>1339</v>
      </c>
      <c r="H1068" s="80">
        <v>107</v>
      </c>
      <c r="I1068" s="80">
        <v>1</v>
      </c>
      <c r="J1068" s="80">
        <v>1</v>
      </c>
      <c r="K1068" s="80">
        <v>1</v>
      </c>
      <c r="L1068" s="80">
        <v>6</v>
      </c>
      <c r="M1068" s="79" t="s">
        <v>1470</v>
      </c>
      <c r="N1068" s="79" t="s">
        <v>1661</v>
      </c>
      <c r="O1068" s="80">
        <v>13</v>
      </c>
      <c r="P1068" s="80">
        <v>1303</v>
      </c>
      <c r="Q1068" s="80">
        <v>1995</v>
      </c>
      <c r="R1068" s="79" t="s">
        <v>70</v>
      </c>
    </row>
    <row r="1069" spans="1:18" ht="27">
      <c r="A1069" s="79" t="s">
        <v>24</v>
      </c>
      <c r="B1069" s="79" t="s">
        <v>29</v>
      </c>
      <c r="C1069" s="79" t="s">
        <v>6</v>
      </c>
      <c r="D1069" s="36" t="str">
        <f t="shared" si="16"/>
        <v>Public</v>
      </c>
      <c r="E1069" s="80">
        <v>99</v>
      </c>
      <c r="F1069" s="80">
        <v>99</v>
      </c>
      <c r="G1069" s="79" t="s">
        <v>1341</v>
      </c>
      <c r="H1069" s="80">
        <v>422</v>
      </c>
      <c r="I1069" s="80">
        <v>1</v>
      </c>
      <c r="J1069" s="80">
        <v>1</v>
      </c>
      <c r="K1069" s="80">
        <v>1</v>
      </c>
      <c r="L1069" s="80">
        <v>6</v>
      </c>
      <c r="M1069" s="79" t="s">
        <v>1470</v>
      </c>
      <c r="N1069" s="79" t="s">
        <v>1663</v>
      </c>
      <c r="O1069" s="80">
        <v>13</v>
      </c>
      <c r="P1069" s="80">
        <v>1304</v>
      </c>
      <c r="Q1069" s="80">
        <v>1989</v>
      </c>
      <c r="R1069" s="79" t="s">
        <v>70</v>
      </c>
    </row>
    <row r="1070" spans="1:18" ht="27">
      <c r="A1070" s="79" t="s">
        <v>24</v>
      </c>
      <c r="B1070" s="79" t="s">
        <v>29</v>
      </c>
      <c r="C1070" s="79" t="s">
        <v>6</v>
      </c>
      <c r="D1070" s="36" t="str">
        <f t="shared" si="16"/>
        <v>Public</v>
      </c>
      <c r="E1070" s="80">
        <v>100</v>
      </c>
      <c r="F1070" s="80">
        <v>100</v>
      </c>
      <c r="G1070" s="79" t="s">
        <v>1342</v>
      </c>
      <c r="H1070" s="80">
        <v>175</v>
      </c>
      <c r="I1070" s="80">
        <v>1</v>
      </c>
      <c r="J1070" s="80">
        <v>1</v>
      </c>
      <c r="K1070" s="80">
        <v>1</v>
      </c>
      <c r="L1070" s="80">
        <v>6</v>
      </c>
      <c r="M1070" s="79" t="s">
        <v>1470</v>
      </c>
      <c r="N1070" s="79" t="s">
        <v>1664</v>
      </c>
      <c r="O1070" s="80">
        <v>13</v>
      </c>
      <c r="P1070" s="80">
        <v>1304</v>
      </c>
      <c r="Q1070" s="80">
        <v>2000</v>
      </c>
      <c r="R1070" s="79" t="s">
        <v>70</v>
      </c>
    </row>
    <row r="1071" spans="1:18" ht="27">
      <c r="A1071" s="79" t="s">
        <v>24</v>
      </c>
      <c r="B1071" s="79" t="s">
        <v>29</v>
      </c>
      <c r="C1071" s="79" t="s">
        <v>6</v>
      </c>
      <c r="D1071" s="36" t="str">
        <f t="shared" si="16"/>
        <v>Public</v>
      </c>
      <c r="E1071" s="80">
        <v>106</v>
      </c>
      <c r="F1071" s="80">
        <v>106</v>
      </c>
      <c r="G1071" s="79" t="s">
        <v>1347</v>
      </c>
      <c r="H1071" s="80">
        <v>307</v>
      </c>
      <c r="I1071" s="80">
        <v>1</v>
      </c>
      <c r="J1071" s="80">
        <v>1</v>
      </c>
      <c r="K1071" s="80">
        <v>1</v>
      </c>
      <c r="L1071" s="80">
        <v>7</v>
      </c>
      <c r="M1071" s="79" t="s">
        <v>1470</v>
      </c>
      <c r="N1071" s="79" t="s">
        <v>1665</v>
      </c>
      <c r="O1071" s="80">
        <v>13</v>
      </c>
      <c r="P1071" s="80">
        <v>1304</v>
      </c>
      <c r="Q1071" s="80">
        <v>1985</v>
      </c>
      <c r="R1071" s="79" t="s">
        <v>70</v>
      </c>
    </row>
    <row r="1072" spans="1:18" ht="40.5">
      <c r="A1072" s="79" t="s">
        <v>24</v>
      </c>
      <c r="B1072" s="79" t="s">
        <v>29</v>
      </c>
      <c r="C1072" s="79" t="s">
        <v>6</v>
      </c>
      <c r="D1072" s="36" t="str">
        <f t="shared" si="16"/>
        <v>Public</v>
      </c>
      <c r="E1072" s="80">
        <v>107</v>
      </c>
      <c r="F1072" s="80">
        <v>107</v>
      </c>
      <c r="G1072" s="79" t="s">
        <v>1348</v>
      </c>
      <c r="H1072" s="80">
        <v>552</v>
      </c>
      <c r="I1072" s="80">
        <v>1</v>
      </c>
      <c r="J1072" s="80">
        <v>1</v>
      </c>
      <c r="K1072" s="80">
        <v>1</v>
      </c>
      <c r="L1072" s="80">
        <v>6</v>
      </c>
      <c r="M1072" s="79" t="s">
        <v>1470</v>
      </c>
      <c r="N1072" s="79" t="s">
        <v>1663</v>
      </c>
      <c r="O1072" s="80">
        <v>13</v>
      </c>
      <c r="P1072" s="80">
        <v>1304</v>
      </c>
      <c r="Q1072" s="80">
        <v>1983</v>
      </c>
      <c r="R1072" s="79" t="s">
        <v>70</v>
      </c>
    </row>
    <row r="1073" spans="1:18" ht="27">
      <c r="A1073" s="79" t="s">
        <v>24</v>
      </c>
      <c r="B1073" s="79" t="s">
        <v>29</v>
      </c>
      <c r="C1073" s="79" t="s">
        <v>6</v>
      </c>
      <c r="D1073" s="36" t="str">
        <f t="shared" si="16"/>
        <v>Public</v>
      </c>
      <c r="E1073" s="80">
        <v>109</v>
      </c>
      <c r="F1073" s="80">
        <v>109</v>
      </c>
      <c r="G1073" s="79" t="s">
        <v>1349</v>
      </c>
      <c r="H1073" s="80">
        <v>111</v>
      </c>
      <c r="I1073" s="80">
        <v>1</v>
      </c>
      <c r="J1073" s="80">
        <v>1</v>
      </c>
      <c r="K1073" s="80">
        <v>1</v>
      </c>
      <c r="L1073" s="80">
        <v>6</v>
      </c>
      <c r="M1073" s="79" t="s">
        <v>1470</v>
      </c>
      <c r="N1073" s="79" t="s">
        <v>1666</v>
      </c>
      <c r="O1073" s="80">
        <v>13</v>
      </c>
      <c r="P1073" s="80">
        <v>1304</v>
      </c>
      <c r="Q1073" s="80">
        <v>1986</v>
      </c>
      <c r="R1073" s="79" t="s">
        <v>70</v>
      </c>
    </row>
    <row r="1074" spans="1:18" ht="27">
      <c r="A1074" s="79" t="s">
        <v>24</v>
      </c>
      <c r="B1074" s="79" t="s">
        <v>29</v>
      </c>
      <c r="C1074" s="79" t="s">
        <v>6</v>
      </c>
      <c r="D1074" s="36" t="str">
        <f t="shared" si="16"/>
        <v>Public</v>
      </c>
      <c r="E1074" s="80">
        <v>113</v>
      </c>
      <c r="F1074" s="80">
        <v>113</v>
      </c>
      <c r="G1074" s="79" t="s">
        <v>1352</v>
      </c>
      <c r="H1074" s="80">
        <v>298</v>
      </c>
      <c r="I1074" s="80">
        <v>1</v>
      </c>
      <c r="J1074" s="80">
        <v>1</v>
      </c>
      <c r="K1074" s="80">
        <v>1</v>
      </c>
      <c r="L1074" s="80">
        <v>6</v>
      </c>
      <c r="M1074" s="79" t="s">
        <v>1470</v>
      </c>
      <c r="N1074" s="79" t="s">
        <v>1667</v>
      </c>
      <c r="O1074" s="80">
        <v>13</v>
      </c>
      <c r="P1074" s="80">
        <v>1305</v>
      </c>
      <c r="Q1074" s="80">
        <v>1986</v>
      </c>
      <c r="R1074" s="79" t="s">
        <v>70</v>
      </c>
    </row>
    <row r="1075" spans="1:18" ht="27">
      <c r="A1075" s="79" t="s">
        <v>24</v>
      </c>
      <c r="B1075" s="79" t="s">
        <v>29</v>
      </c>
      <c r="C1075" s="79" t="s">
        <v>6</v>
      </c>
      <c r="D1075" s="36" t="str">
        <f t="shared" si="16"/>
        <v>Public</v>
      </c>
      <c r="E1075" s="80">
        <v>115</v>
      </c>
      <c r="F1075" s="80">
        <v>115</v>
      </c>
      <c r="G1075" s="79" t="s">
        <v>1354</v>
      </c>
      <c r="H1075" s="80">
        <v>167</v>
      </c>
      <c r="I1075" s="80">
        <v>1</v>
      </c>
      <c r="J1075" s="80">
        <v>1</v>
      </c>
      <c r="K1075" s="80">
        <v>1</v>
      </c>
      <c r="L1075" s="80">
        <v>6</v>
      </c>
      <c r="M1075" s="79" t="s">
        <v>1470</v>
      </c>
      <c r="N1075" s="79" t="s">
        <v>1668</v>
      </c>
      <c r="O1075" s="80">
        <v>13</v>
      </c>
      <c r="P1075" s="80">
        <v>1305</v>
      </c>
      <c r="Q1075" s="80">
        <v>2001</v>
      </c>
      <c r="R1075" s="79" t="s">
        <v>70</v>
      </c>
    </row>
    <row r="1076" spans="1:18" ht="27">
      <c r="A1076" s="79" t="s">
        <v>24</v>
      </c>
      <c r="B1076" s="79" t="s">
        <v>29</v>
      </c>
      <c r="C1076" s="79" t="s">
        <v>6</v>
      </c>
      <c r="D1076" s="36" t="str">
        <f t="shared" si="16"/>
        <v>Public</v>
      </c>
      <c r="E1076" s="80">
        <v>116</v>
      </c>
      <c r="F1076" s="80">
        <v>116</v>
      </c>
      <c r="G1076" s="79" t="s">
        <v>1355</v>
      </c>
      <c r="H1076" s="80">
        <v>421</v>
      </c>
      <c r="I1076" s="80">
        <v>1</v>
      </c>
      <c r="J1076" s="80">
        <v>1</v>
      </c>
      <c r="K1076" s="80">
        <v>1</v>
      </c>
      <c r="L1076" s="80">
        <v>6</v>
      </c>
      <c r="M1076" s="79" t="s">
        <v>1470</v>
      </c>
      <c r="N1076" s="79" t="s">
        <v>1657</v>
      </c>
      <c r="O1076" s="80">
        <v>13</v>
      </c>
      <c r="P1076" s="80">
        <v>1305</v>
      </c>
      <c r="Q1076" s="80">
        <v>1983</v>
      </c>
      <c r="R1076" s="79" t="s">
        <v>70</v>
      </c>
    </row>
    <row r="1077" spans="1:18" ht="40.5">
      <c r="A1077" s="79" t="s">
        <v>24</v>
      </c>
      <c r="B1077" s="79" t="s">
        <v>29</v>
      </c>
      <c r="C1077" s="79" t="s">
        <v>6</v>
      </c>
      <c r="D1077" s="36" t="str">
        <f t="shared" si="16"/>
        <v>Public</v>
      </c>
      <c r="E1077" s="80">
        <v>117</v>
      </c>
      <c r="F1077" s="80">
        <v>117</v>
      </c>
      <c r="G1077" s="79" t="s">
        <v>1356</v>
      </c>
      <c r="H1077" s="80">
        <v>240</v>
      </c>
      <c r="I1077" s="80">
        <v>1</v>
      </c>
      <c r="J1077" s="80">
        <v>1</v>
      </c>
      <c r="K1077" s="80">
        <v>1</v>
      </c>
      <c r="L1077" s="80">
        <v>6</v>
      </c>
      <c r="M1077" s="79" t="s">
        <v>1470</v>
      </c>
      <c r="N1077" s="79" t="s">
        <v>1668</v>
      </c>
      <c r="O1077" s="80">
        <v>13</v>
      </c>
      <c r="P1077" s="80">
        <v>1305</v>
      </c>
      <c r="Q1077" s="80">
        <v>1983</v>
      </c>
      <c r="R1077" s="79" t="s">
        <v>70</v>
      </c>
    </row>
    <row r="1078" spans="1:18" ht="27">
      <c r="A1078" s="79" t="s">
        <v>24</v>
      </c>
      <c r="B1078" s="79" t="s">
        <v>29</v>
      </c>
      <c r="C1078" s="79" t="s">
        <v>6</v>
      </c>
      <c r="D1078" s="36" t="str">
        <f t="shared" si="16"/>
        <v>Public</v>
      </c>
      <c r="E1078" s="80">
        <v>118</v>
      </c>
      <c r="F1078" s="80">
        <v>118</v>
      </c>
      <c r="G1078" s="79" t="s">
        <v>1357</v>
      </c>
      <c r="H1078" s="80">
        <v>317</v>
      </c>
      <c r="I1078" s="80">
        <v>1</v>
      </c>
      <c r="J1078" s="80">
        <v>1</v>
      </c>
      <c r="K1078" s="80">
        <v>1</v>
      </c>
      <c r="L1078" s="80">
        <v>6</v>
      </c>
      <c r="M1078" s="79" t="s">
        <v>1470</v>
      </c>
      <c r="N1078" s="79" t="s">
        <v>1669</v>
      </c>
      <c r="O1078" s="80">
        <v>13</v>
      </c>
      <c r="P1078" s="80">
        <v>1305</v>
      </c>
      <c r="Q1078" s="80">
        <v>1982</v>
      </c>
      <c r="R1078" s="79" t="s">
        <v>70</v>
      </c>
    </row>
    <row r="1079" spans="1:18" ht="40.5">
      <c r="A1079" s="79" t="s">
        <v>24</v>
      </c>
      <c r="B1079" s="79" t="s">
        <v>29</v>
      </c>
      <c r="C1079" s="79" t="s">
        <v>6</v>
      </c>
      <c r="D1079" s="36" t="str">
        <f t="shared" si="16"/>
        <v>Public</v>
      </c>
      <c r="E1079" s="80">
        <v>120</v>
      </c>
      <c r="F1079" s="80">
        <v>120</v>
      </c>
      <c r="G1079" s="79" t="s">
        <v>1359</v>
      </c>
      <c r="H1079" s="80">
        <v>465</v>
      </c>
      <c r="I1079" s="80">
        <v>1</v>
      </c>
      <c r="J1079" s="80">
        <v>1</v>
      </c>
      <c r="K1079" s="80">
        <v>1</v>
      </c>
      <c r="L1079" s="80">
        <v>6</v>
      </c>
      <c r="M1079" s="79" t="s">
        <v>1470</v>
      </c>
      <c r="N1079" s="79" t="s">
        <v>1669</v>
      </c>
      <c r="O1079" s="80">
        <v>13</v>
      </c>
      <c r="P1079" s="80">
        <v>1305</v>
      </c>
      <c r="Q1079" s="80">
        <v>2010</v>
      </c>
      <c r="R1079" s="79" t="s">
        <v>70</v>
      </c>
    </row>
    <row r="1080" spans="1:18" ht="40.5">
      <c r="A1080" s="79" t="s">
        <v>24</v>
      </c>
      <c r="B1080" s="79" t="s">
        <v>29</v>
      </c>
      <c r="C1080" s="79" t="s">
        <v>6</v>
      </c>
      <c r="D1080" s="36" t="str">
        <f t="shared" si="16"/>
        <v>Public</v>
      </c>
      <c r="E1080" s="80">
        <v>122</v>
      </c>
      <c r="F1080" s="80">
        <v>122</v>
      </c>
      <c r="G1080" s="79" t="s">
        <v>1360</v>
      </c>
      <c r="H1080" s="80">
        <v>65</v>
      </c>
      <c r="I1080" s="80">
        <v>1</v>
      </c>
      <c r="J1080" s="80">
        <v>1</v>
      </c>
      <c r="K1080" s="80">
        <v>1</v>
      </c>
      <c r="L1080" s="80">
        <v>5</v>
      </c>
      <c r="M1080" s="79" t="s">
        <v>1470</v>
      </c>
      <c r="N1080" s="79" t="s">
        <v>1670</v>
      </c>
      <c r="O1080" s="80">
        <v>13</v>
      </c>
      <c r="P1080" s="80">
        <v>1305</v>
      </c>
      <c r="Q1080" s="80">
        <v>1997</v>
      </c>
      <c r="R1080" s="79" t="s">
        <v>70</v>
      </c>
    </row>
    <row r="1081" spans="1:18" ht="27">
      <c r="A1081" s="79" t="s">
        <v>24</v>
      </c>
      <c r="B1081" s="79" t="s">
        <v>29</v>
      </c>
      <c r="C1081" s="79" t="s">
        <v>6</v>
      </c>
      <c r="D1081" s="36" t="str">
        <f t="shared" si="16"/>
        <v>Public</v>
      </c>
      <c r="E1081" s="80">
        <v>124</v>
      </c>
      <c r="F1081" s="80">
        <v>124</v>
      </c>
      <c r="G1081" s="79" t="s">
        <v>1361</v>
      </c>
      <c r="H1081" s="80">
        <v>229</v>
      </c>
      <c r="I1081" s="80">
        <v>1</v>
      </c>
      <c r="J1081" s="80">
        <v>1</v>
      </c>
      <c r="K1081" s="80">
        <v>1</v>
      </c>
      <c r="L1081" s="80">
        <v>6</v>
      </c>
      <c r="M1081" s="79" t="s">
        <v>1470</v>
      </c>
      <c r="N1081" s="79" t="s">
        <v>1668</v>
      </c>
      <c r="O1081" s="80">
        <v>13</v>
      </c>
      <c r="P1081" s="80">
        <v>1305</v>
      </c>
      <c r="Q1081" s="80">
        <v>1989</v>
      </c>
      <c r="R1081" s="79" t="s">
        <v>70</v>
      </c>
    </row>
    <row r="1082" spans="1:18" ht="40.5">
      <c r="A1082" s="79" t="s">
        <v>24</v>
      </c>
      <c r="B1082" s="79" t="s">
        <v>29</v>
      </c>
      <c r="C1082" s="79" t="s">
        <v>6</v>
      </c>
      <c r="D1082" s="36" t="str">
        <f t="shared" si="16"/>
        <v>Public</v>
      </c>
      <c r="E1082" s="80">
        <v>125</v>
      </c>
      <c r="F1082" s="80">
        <v>125</v>
      </c>
      <c r="G1082" s="79" t="s">
        <v>1362</v>
      </c>
      <c r="H1082" s="80">
        <v>149</v>
      </c>
      <c r="I1082" s="80">
        <v>1</v>
      </c>
      <c r="J1082" s="80">
        <v>1</v>
      </c>
      <c r="K1082" s="80">
        <v>1</v>
      </c>
      <c r="L1082" s="80">
        <v>6</v>
      </c>
      <c r="M1082" s="79" t="s">
        <v>1470</v>
      </c>
      <c r="N1082" s="79" t="s">
        <v>1669</v>
      </c>
      <c r="O1082" s="80">
        <v>13</v>
      </c>
      <c r="P1082" s="80">
        <v>1305</v>
      </c>
      <c r="Q1082" s="80">
        <v>2010</v>
      </c>
      <c r="R1082" s="79" t="s">
        <v>70</v>
      </c>
    </row>
    <row r="1083" spans="1:18" ht="27">
      <c r="A1083" s="79" t="s">
        <v>24</v>
      </c>
      <c r="B1083" s="79" t="s">
        <v>29</v>
      </c>
      <c r="C1083" s="79" t="s">
        <v>6</v>
      </c>
      <c r="D1083" s="36" t="str">
        <f t="shared" si="16"/>
        <v>Public</v>
      </c>
      <c r="E1083" s="80">
        <v>609</v>
      </c>
      <c r="F1083" s="80">
        <v>609</v>
      </c>
      <c r="G1083" s="79" t="s">
        <v>1364</v>
      </c>
      <c r="H1083" s="80">
        <v>25</v>
      </c>
      <c r="I1083" s="80">
        <v>1</v>
      </c>
      <c r="J1083" s="80">
        <v>1</v>
      </c>
      <c r="K1083" s="80">
        <v>1</v>
      </c>
      <c r="L1083" s="80">
        <v>4</v>
      </c>
      <c r="M1083" s="79" t="s">
        <v>1470</v>
      </c>
      <c r="N1083" s="79" t="s">
        <v>1661</v>
      </c>
      <c r="O1083" s="80">
        <v>13</v>
      </c>
      <c r="P1083" s="80">
        <v>1303</v>
      </c>
      <c r="Q1083" s="80">
        <v>2010</v>
      </c>
      <c r="R1083" s="79" t="s">
        <v>70</v>
      </c>
    </row>
    <row r="1084" spans="1:18" ht="27">
      <c r="A1084" s="79" t="s">
        <v>24</v>
      </c>
      <c r="B1084" s="79" t="s">
        <v>29</v>
      </c>
      <c r="C1084" s="79" t="s">
        <v>6</v>
      </c>
      <c r="D1084" s="36" t="str">
        <f t="shared" si="16"/>
        <v>Public</v>
      </c>
      <c r="E1084" s="80">
        <v>637</v>
      </c>
      <c r="F1084" s="80">
        <v>637</v>
      </c>
      <c r="G1084" s="79" t="s">
        <v>1365</v>
      </c>
      <c r="H1084" s="80">
        <v>76</v>
      </c>
      <c r="I1084" s="80">
        <v>1</v>
      </c>
      <c r="J1084" s="80">
        <v>1</v>
      </c>
      <c r="K1084" s="80">
        <v>1</v>
      </c>
      <c r="L1084" s="80">
        <v>5</v>
      </c>
      <c r="M1084" s="79" t="s">
        <v>1470</v>
      </c>
      <c r="N1084" s="79" t="s">
        <v>1656</v>
      </c>
      <c r="O1084" s="80">
        <v>13</v>
      </c>
      <c r="P1084" s="80">
        <v>1302</v>
      </c>
      <c r="Q1084" s="80">
        <v>2007</v>
      </c>
      <c r="R1084" s="79" t="s">
        <v>70</v>
      </c>
    </row>
    <row r="1085" spans="1:18" ht="40.5">
      <c r="A1085" s="79" t="s">
        <v>24</v>
      </c>
      <c r="B1085" s="79" t="s">
        <v>29</v>
      </c>
      <c r="C1085" s="79" t="s">
        <v>6</v>
      </c>
      <c r="D1085" s="36" t="str">
        <f t="shared" si="16"/>
        <v>Public</v>
      </c>
      <c r="E1085" s="80">
        <v>658</v>
      </c>
      <c r="F1085" s="80">
        <v>658</v>
      </c>
      <c r="G1085" s="79" t="s">
        <v>1366</v>
      </c>
      <c r="H1085" s="80">
        <v>57</v>
      </c>
      <c r="I1085" s="80">
        <v>1</v>
      </c>
      <c r="J1085" s="80">
        <v>1</v>
      </c>
      <c r="K1085" s="80">
        <v>1</v>
      </c>
      <c r="L1085" s="80">
        <v>5</v>
      </c>
      <c r="M1085" s="79" t="s">
        <v>1470</v>
      </c>
      <c r="N1085" s="79" t="s">
        <v>1669</v>
      </c>
      <c r="O1085" s="80">
        <v>13</v>
      </c>
      <c r="P1085" s="80">
        <v>1305</v>
      </c>
      <c r="Q1085" s="80">
        <v>2007</v>
      </c>
      <c r="R1085" s="79" t="s">
        <v>70</v>
      </c>
    </row>
    <row r="1086" spans="1:18" ht="40.5">
      <c r="A1086" s="79" t="s">
        <v>24</v>
      </c>
      <c r="B1086" s="79" t="s">
        <v>29</v>
      </c>
      <c r="C1086" s="79" t="s">
        <v>6</v>
      </c>
      <c r="D1086" s="36" t="str">
        <f t="shared" si="16"/>
        <v>Public</v>
      </c>
      <c r="E1086" s="80">
        <v>661</v>
      </c>
      <c r="F1086" s="80">
        <v>661</v>
      </c>
      <c r="G1086" s="79" t="s">
        <v>1367</v>
      </c>
      <c r="H1086" s="80">
        <v>168</v>
      </c>
      <c r="I1086" s="80">
        <v>1</v>
      </c>
      <c r="J1086" s="80">
        <v>1</v>
      </c>
      <c r="K1086" s="80">
        <v>1</v>
      </c>
      <c r="L1086" s="80">
        <v>6</v>
      </c>
      <c r="M1086" s="79" t="s">
        <v>1470</v>
      </c>
      <c r="N1086" s="79" t="s">
        <v>1655</v>
      </c>
      <c r="O1086" s="80">
        <v>13</v>
      </c>
      <c r="P1086" s="80">
        <v>1301</v>
      </c>
      <c r="Q1086" s="80">
        <v>2006</v>
      </c>
      <c r="R1086" s="79" t="s">
        <v>70</v>
      </c>
    </row>
    <row r="1087" spans="1:18" ht="27">
      <c r="A1087" s="79" t="s">
        <v>24</v>
      </c>
      <c r="B1087" s="79" t="s">
        <v>29</v>
      </c>
      <c r="C1087" s="79" t="s">
        <v>6</v>
      </c>
      <c r="D1087" s="36" t="str">
        <f t="shared" si="16"/>
        <v>Public</v>
      </c>
      <c r="E1087" s="80">
        <v>674</v>
      </c>
      <c r="F1087" s="80">
        <v>674</v>
      </c>
      <c r="G1087" s="79" t="s">
        <v>1368</v>
      </c>
      <c r="H1087" s="80">
        <v>49</v>
      </c>
      <c r="I1087" s="80">
        <v>1</v>
      </c>
      <c r="J1087" s="80">
        <v>1</v>
      </c>
      <c r="K1087" s="80">
        <v>1</v>
      </c>
      <c r="L1087" s="80">
        <v>5</v>
      </c>
      <c r="M1087" s="79" t="s">
        <v>1470</v>
      </c>
      <c r="N1087" s="79" t="s">
        <v>1667</v>
      </c>
      <c r="O1087" s="80">
        <v>13</v>
      </c>
      <c r="P1087" s="80">
        <v>1305</v>
      </c>
      <c r="Q1087" s="80">
        <v>2007</v>
      </c>
      <c r="R1087" s="79" t="s">
        <v>70</v>
      </c>
    </row>
    <row r="1088" spans="1:18" ht="27">
      <c r="A1088" s="79" t="s">
        <v>24</v>
      </c>
      <c r="B1088" s="79" t="s">
        <v>29</v>
      </c>
      <c r="C1088" s="79" t="s">
        <v>6</v>
      </c>
      <c r="D1088" s="36" t="str">
        <f t="shared" si="16"/>
        <v>Public</v>
      </c>
      <c r="E1088" s="80">
        <v>686</v>
      </c>
      <c r="F1088" s="80">
        <v>686</v>
      </c>
      <c r="G1088" s="79" t="s">
        <v>1370</v>
      </c>
      <c r="H1088" s="80">
        <v>27</v>
      </c>
      <c r="I1088" s="80">
        <v>1</v>
      </c>
      <c r="J1088" s="80">
        <v>1</v>
      </c>
      <c r="K1088" s="80">
        <v>1</v>
      </c>
      <c r="L1088" s="80">
        <v>4</v>
      </c>
      <c r="M1088" s="79" t="s">
        <v>1470</v>
      </c>
      <c r="N1088" s="79" t="s">
        <v>1665</v>
      </c>
      <c r="O1088" s="80">
        <v>13</v>
      </c>
      <c r="P1088" s="80">
        <v>1303</v>
      </c>
      <c r="Q1088" s="80">
        <v>1999</v>
      </c>
      <c r="R1088" s="79" t="s">
        <v>70</v>
      </c>
    </row>
    <row r="1089" spans="1:18" ht="27">
      <c r="A1089" s="79" t="s">
        <v>24</v>
      </c>
      <c r="B1089" s="79" t="s">
        <v>29</v>
      </c>
      <c r="C1089" s="79" t="s">
        <v>6</v>
      </c>
      <c r="D1089" s="36" t="str">
        <f t="shared" si="16"/>
        <v>Public</v>
      </c>
      <c r="E1089" s="80">
        <v>692</v>
      </c>
      <c r="F1089" s="80">
        <v>692</v>
      </c>
      <c r="G1089" s="79" t="s">
        <v>1371</v>
      </c>
      <c r="H1089" s="80">
        <v>100</v>
      </c>
      <c r="I1089" s="80">
        <v>1</v>
      </c>
      <c r="J1089" s="80">
        <v>1</v>
      </c>
      <c r="K1089" s="80">
        <v>1</v>
      </c>
      <c r="L1089" s="80">
        <v>6</v>
      </c>
      <c r="M1089" s="79" t="s">
        <v>1470</v>
      </c>
      <c r="N1089" s="79" t="s">
        <v>1655</v>
      </c>
      <c r="O1089" s="80">
        <v>13</v>
      </c>
      <c r="P1089" s="80">
        <v>1301</v>
      </c>
      <c r="Q1089" s="80">
        <v>2009</v>
      </c>
      <c r="R1089" s="79" t="s">
        <v>70</v>
      </c>
    </row>
    <row r="1090" spans="1:18" ht="40.5">
      <c r="A1090" s="79" t="s">
        <v>24</v>
      </c>
      <c r="B1090" s="79" t="s">
        <v>29</v>
      </c>
      <c r="C1090" s="79" t="s">
        <v>6</v>
      </c>
      <c r="D1090" s="36" t="str">
        <f t="shared" ref="D1090:D1125" si="17">IF(C1090="Catholic", "Private", C1090)</f>
        <v>Public</v>
      </c>
      <c r="E1090" s="80">
        <v>696</v>
      </c>
      <c r="F1090" s="80">
        <v>696</v>
      </c>
      <c r="G1090" s="79" t="s">
        <v>1372</v>
      </c>
      <c r="H1090" s="80">
        <v>48</v>
      </c>
      <c r="I1090" s="80">
        <v>1</v>
      </c>
      <c r="J1090" s="80">
        <v>1</v>
      </c>
      <c r="K1090" s="80">
        <v>1</v>
      </c>
      <c r="L1090" s="80">
        <v>6</v>
      </c>
      <c r="M1090" s="79" t="s">
        <v>1470</v>
      </c>
      <c r="N1090" s="79" t="s">
        <v>1663</v>
      </c>
      <c r="O1090" s="80">
        <v>13</v>
      </c>
      <c r="P1090" s="80">
        <v>1304</v>
      </c>
      <c r="Q1090" s="80">
        <v>2009</v>
      </c>
      <c r="R1090" s="79" t="s">
        <v>70</v>
      </c>
    </row>
    <row r="1091" spans="1:18" ht="40.5">
      <c r="A1091" s="79" t="s">
        <v>24</v>
      </c>
      <c r="B1091" s="79" t="s">
        <v>29</v>
      </c>
      <c r="C1091" s="79" t="s">
        <v>6</v>
      </c>
      <c r="D1091" s="36" t="str">
        <f t="shared" si="17"/>
        <v>Public</v>
      </c>
      <c r="E1091" s="80">
        <v>697</v>
      </c>
      <c r="F1091" s="80">
        <v>697</v>
      </c>
      <c r="G1091" s="79" t="s">
        <v>1373</v>
      </c>
      <c r="H1091" s="80">
        <v>100</v>
      </c>
      <c r="I1091" s="80">
        <v>1</v>
      </c>
      <c r="J1091" s="80">
        <v>1</v>
      </c>
      <c r="K1091" s="80">
        <v>1</v>
      </c>
      <c r="L1091" s="80">
        <v>6</v>
      </c>
      <c r="M1091" s="79" t="s">
        <v>1470</v>
      </c>
      <c r="N1091" s="79" t="s">
        <v>1666</v>
      </c>
      <c r="O1091" s="80">
        <v>13</v>
      </c>
      <c r="P1091" s="80">
        <v>1304</v>
      </c>
      <c r="Q1091" s="80">
        <v>2009</v>
      </c>
      <c r="R1091" s="79" t="s">
        <v>70</v>
      </c>
    </row>
    <row r="1092" spans="1:18" ht="40.5">
      <c r="A1092" s="79" t="s">
        <v>24</v>
      </c>
      <c r="B1092" s="79" t="s">
        <v>29</v>
      </c>
      <c r="C1092" s="79" t="s">
        <v>6</v>
      </c>
      <c r="D1092" s="36" t="str">
        <f t="shared" si="17"/>
        <v>Public</v>
      </c>
      <c r="E1092" s="80">
        <v>698</v>
      </c>
      <c r="F1092" s="80">
        <v>698</v>
      </c>
      <c r="G1092" s="79" t="s">
        <v>1374</v>
      </c>
      <c r="H1092" s="80">
        <v>84</v>
      </c>
      <c r="I1092" s="80">
        <v>1</v>
      </c>
      <c r="J1092" s="80">
        <v>1</v>
      </c>
      <c r="K1092" s="80">
        <v>1</v>
      </c>
      <c r="L1092" s="80">
        <v>6</v>
      </c>
      <c r="M1092" s="79" t="s">
        <v>1470</v>
      </c>
      <c r="N1092" s="79" t="s">
        <v>1660</v>
      </c>
      <c r="O1092" s="80">
        <v>13</v>
      </c>
      <c r="P1092" s="80">
        <v>1302</v>
      </c>
      <c r="Q1092" s="80">
        <v>2009</v>
      </c>
      <c r="R1092" s="79" t="s">
        <v>70</v>
      </c>
    </row>
    <row r="1093" spans="1:18" ht="27">
      <c r="A1093" s="79" t="s">
        <v>24</v>
      </c>
      <c r="B1093" s="79" t="s">
        <v>29</v>
      </c>
      <c r="C1093" s="79" t="s">
        <v>6</v>
      </c>
      <c r="D1093" s="36" t="str">
        <f t="shared" si="17"/>
        <v>Public</v>
      </c>
      <c r="E1093" s="80">
        <v>699</v>
      </c>
      <c r="F1093" s="80">
        <v>699</v>
      </c>
      <c r="G1093" s="79" t="s">
        <v>1375</v>
      </c>
      <c r="H1093" s="80">
        <v>9</v>
      </c>
      <c r="I1093" s="80">
        <v>1</v>
      </c>
      <c r="J1093" s="80">
        <v>1</v>
      </c>
      <c r="K1093" s="80">
        <v>1</v>
      </c>
      <c r="L1093" s="80">
        <v>4</v>
      </c>
      <c r="M1093" s="79" t="s">
        <v>1470</v>
      </c>
      <c r="N1093" s="79" t="s">
        <v>1659</v>
      </c>
      <c r="O1093" s="80">
        <v>13</v>
      </c>
      <c r="P1093" s="80">
        <v>1302</v>
      </c>
      <c r="Q1093" s="80">
        <v>2005</v>
      </c>
      <c r="R1093" s="79" t="s">
        <v>70</v>
      </c>
    </row>
    <row r="1094" spans="1:18" ht="40.5">
      <c r="A1094" s="79" t="s">
        <v>24</v>
      </c>
      <c r="B1094" s="79" t="s">
        <v>29</v>
      </c>
      <c r="C1094" s="79" t="s">
        <v>6</v>
      </c>
      <c r="D1094" s="36" t="str">
        <f t="shared" si="17"/>
        <v>Public</v>
      </c>
      <c r="E1094" s="80">
        <v>718</v>
      </c>
      <c r="F1094" s="80">
        <v>718</v>
      </c>
      <c r="G1094" s="79" t="s">
        <v>1376</v>
      </c>
      <c r="H1094" s="80">
        <v>25</v>
      </c>
      <c r="I1094" s="80">
        <v>1</v>
      </c>
      <c r="J1094" s="80">
        <v>1</v>
      </c>
      <c r="K1094" s="80">
        <v>1</v>
      </c>
      <c r="L1094" s="80">
        <v>4</v>
      </c>
      <c r="M1094" s="79" t="s">
        <v>1470</v>
      </c>
      <c r="N1094" s="79" t="s">
        <v>1667</v>
      </c>
      <c r="O1094" s="80">
        <v>13</v>
      </c>
      <c r="P1094" s="80">
        <v>1305</v>
      </c>
      <c r="Q1094" s="80">
        <v>2007</v>
      </c>
      <c r="R1094" s="79" t="s">
        <v>70</v>
      </c>
    </row>
    <row r="1095" spans="1:18" ht="40.5">
      <c r="A1095" s="79" t="s">
        <v>24</v>
      </c>
      <c r="B1095" s="79" t="s">
        <v>29</v>
      </c>
      <c r="C1095" s="79" t="s">
        <v>6</v>
      </c>
      <c r="D1095" s="36" t="str">
        <f t="shared" si="17"/>
        <v>Public</v>
      </c>
      <c r="E1095" s="80">
        <v>775</v>
      </c>
      <c r="F1095" s="80">
        <v>775</v>
      </c>
      <c r="G1095" s="79" t="s">
        <v>1377</v>
      </c>
      <c r="H1095" s="80">
        <v>131</v>
      </c>
      <c r="I1095" s="80">
        <v>1</v>
      </c>
      <c r="J1095" s="80">
        <v>1</v>
      </c>
      <c r="K1095" s="80">
        <v>1</v>
      </c>
      <c r="L1095" s="80">
        <v>6</v>
      </c>
      <c r="M1095" s="79" t="s">
        <v>1470</v>
      </c>
      <c r="N1095" s="79" t="s">
        <v>1665</v>
      </c>
      <c r="O1095" s="80">
        <v>13</v>
      </c>
      <c r="P1095" s="80">
        <v>1303</v>
      </c>
      <c r="Q1095" s="80">
        <v>2003</v>
      </c>
      <c r="R1095" s="79" t="s">
        <v>70</v>
      </c>
    </row>
    <row r="1096" spans="1:18" ht="27">
      <c r="A1096" s="79" t="s">
        <v>24</v>
      </c>
      <c r="B1096" s="79" t="s">
        <v>29</v>
      </c>
      <c r="C1096" s="79" t="s">
        <v>6</v>
      </c>
      <c r="D1096" s="36" t="str">
        <f t="shared" si="17"/>
        <v>Public</v>
      </c>
      <c r="E1096" s="80">
        <v>776</v>
      </c>
      <c r="F1096" s="80">
        <v>776</v>
      </c>
      <c r="G1096" s="79" t="s">
        <v>1378</v>
      </c>
      <c r="H1096" s="80">
        <v>83</v>
      </c>
      <c r="I1096" s="80">
        <v>1</v>
      </c>
      <c r="J1096" s="80">
        <v>1</v>
      </c>
      <c r="K1096" s="80">
        <v>1</v>
      </c>
      <c r="L1096" s="80">
        <v>5</v>
      </c>
      <c r="M1096" s="79" t="s">
        <v>1470</v>
      </c>
      <c r="N1096" s="79" t="s">
        <v>1658</v>
      </c>
      <c r="O1096" s="80">
        <v>13</v>
      </c>
      <c r="P1096" s="80">
        <v>1302</v>
      </c>
      <c r="Q1096" s="80">
        <v>2002</v>
      </c>
      <c r="R1096" s="79" t="s">
        <v>70</v>
      </c>
    </row>
    <row r="1097" spans="1:18" ht="40.5">
      <c r="A1097" s="79" t="s">
        <v>24</v>
      </c>
      <c r="B1097" s="79" t="s">
        <v>29</v>
      </c>
      <c r="C1097" s="79" t="s">
        <v>6</v>
      </c>
      <c r="D1097" s="36" t="str">
        <f t="shared" si="17"/>
        <v>Public</v>
      </c>
      <c r="E1097" s="80">
        <v>780</v>
      </c>
      <c r="F1097" s="80">
        <v>780</v>
      </c>
      <c r="G1097" s="79" t="s">
        <v>1379</v>
      </c>
      <c r="H1097" s="80">
        <v>53</v>
      </c>
      <c r="I1097" s="80">
        <v>1</v>
      </c>
      <c r="J1097" s="80">
        <v>1</v>
      </c>
      <c r="K1097" s="80">
        <v>1</v>
      </c>
      <c r="L1097" s="80">
        <v>4</v>
      </c>
      <c r="M1097" s="79" t="s">
        <v>1470</v>
      </c>
      <c r="N1097" s="79" t="s">
        <v>1655</v>
      </c>
      <c r="O1097" s="80">
        <v>13</v>
      </c>
      <c r="P1097" s="80">
        <v>1301</v>
      </c>
      <c r="Q1097" s="80">
        <v>2006</v>
      </c>
      <c r="R1097" s="79" t="s">
        <v>70</v>
      </c>
    </row>
    <row r="1098" spans="1:18" ht="27">
      <c r="A1098" s="79" t="s">
        <v>24</v>
      </c>
      <c r="B1098" s="79" t="s">
        <v>29</v>
      </c>
      <c r="C1098" s="79" t="s">
        <v>6</v>
      </c>
      <c r="D1098" s="36" t="str">
        <f t="shared" si="17"/>
        <v>Public</v>
      </c>
      <c r="E1098" s="80">
        <v>781</v>
      </c>
      <c r="F1098" s="80">
        <v>781</v>
      </c>
      <c r="G1098" s="79" t="s">
        <v>1380</v>
      </c>
      <c r="H1098" s="80">
        <v>124</v>
      </c>
      <c r="I1098" s="80">
        <v>1</v>
      </c>
      <c r="J1098" s="80">
        <v>1</v>
      </c>
      <c r="K1098" s="80">
        <v>1</v>
      </c>
      <c r="L1098" s="80">
        <v>6</v>
      </c>
      <c r="M1098" s="79" t="s">
        <v>1470</v>
      </c>
      <c r="N1098" s="79" t="s">
        <v>1664</v>
      </c>
      <c r="O1098" s="80">
        <v>13</v>
      </c>
      <c r="P1098" s="80">
        <v>1304</v>
      </c>
      <c r="Q1098" s="80">
        <v>2006</v>
      </c>
      <c r="R1098" s="79" t="s">
        <v>70</v>
      </c>
    </row>
    <row r="1099" spans="1:18" ht="40.5">
      <c r="A1099" s="79" t="s">
        <v>24</v>
      </c>
      <c r="B1099" s="79" t="s">
        <v>29</v>
      </c>
      <c r="C1099" s="79" t="s">
        <v>6</v>
      </c>
      <c r="D1099" s="36" t="str">
        <f t="shared" si="17"/>
        <v>Public</v>
      </c>
      <c r="E1099" s="80">
        <v>782</v>
      </c>
      <c r="F1099" s="80">
        <v>782</v>
      </c>
      <c r="G1099" s="79" t="s">
        <v>1381</v>
      </c>
      <c r="H1099" s="80">
        <v>30</v>
      </c>
      <c r="I1099" s="80">
        <v>1</v>
      </c>
      <c r="J1099" s="80">
        <v>1</v>
      </c>
      <c r="K1099" s="80">
        <v>1</v>
      </c>
      <c r="L1099" s="80">
        <v>5</v>
      </c>
      <c r="M1099" s="79" t="s">
        <v>1470</v>
      </c>
      <c r="N1099" s="79" t="s">
        <v>1664</v>
      </c>
      <c r="O1099" s="80">
        <v>13</v>
      </c>
      <c r="P1099" s="80">
        <v>1304</v>
      </c>
      <c r="Q1099" s="80">
        <v>2006</v>
      </c>
      <c r="R1099" s="79" t="s">
        <v>70</v>
      </c>
    </row>
    <row r="1100" spans="1:18" ht="27">
      <c r="A1100" s="79" t="s">
        <v>24</v>
      </c>
      <c r="B1100" s="79" t="s">
        <v>29</v>
      </c>
      <c r="C1100" s="79" t="s">
        <v>6</v>
      </c>
      <c r="D1100" s="36" t="str">
        <f t="shared" si="17"/>
        <v>Public</v>
      </c>
      <c r="E1100" s="80">
        <v>791</v>
      </c>
      <c r="F1100" s="80">
        <v>791</v>
      </c>
      <c r="G1100" s="79" t="s">
        <v>1382</v>
      </c>
      <c r="H1100" s="80">
        <v>85</v>
      </c>
      <c r="I1100" s="80">
        <v>1</v>
      </c>
      <c r="J1100" s="80">
        <v>1</v>
      </c>
      <c r="K1100" s="80">
        <v>1</v>
      </c>
      <c r="L1100" s="80">
        <v>5</v>
      </c>
      <c r="M1100" s="79" t="s">
        <v>1470</v>
      </c>
      <c r="N1100" s="79" t="s">
        <v>1666</v>
      </c>
      <c r="O1100" s="80">
        <v>13</v>
      </c>
      <c r="P1100" s="80">
        <v>1304</v>
      </c>
      <c r="Q1100" s="80">
        <v>2006</v>
      </c>
      <c r="R1100" s="79" t="s">
        <v>70</v>
      </c>
    </row>
    <row r="1101" spans="1:18" ht="27">
      <c r="A1101" s="79" t="s">
        <v>24</v>
      </c>
      <c r="B1101" s="79" t="s">
        <v>29</v>
      </c>
      <c r="C1101" s="79" t="s">
        <v>6</v>
      </c>
      <c r="D1101" s="36" t="str">
        <f t="shared" si="17"/>
        <v>Public</v>
      </c>
      <c r="E1101" s="80">
        <v>826</v>
      </c>
      <c r="F1101" s="80">
        <v>826</v>
      </c>
      <c r="G1101" s="79" t="s">
        <v>1383</v>
      </c>
      <c r="H1101" s="80">
        <v>76</v>
      </c>
      <c r="I1101" s="80">
        <v>1</v>
      </c>
      <c r="J1101" s="80">
        <v>1</v>
      </c>
      <c r="K1101" s="80">
        <v>1</v>
      </c>
      <c r="L1101" s="80">
        <v>6</v>
      </c>
      <c r="M1101" s="79" t="s">
        <v>1470</v>
      </c>
      <c r="N1101" s="79" t="s">
        <v>1659</v>
      </c>
      <c r="O1101" s="80">
        <v>13</v>
      </c>
      <c r="P1101" s="80">
        <v>1302</v>
      </c>
      <c r="Q1101" s="80">
        <v>2007</v>
      </c>
      <c r="R1101" s="79" t="s">
        <v>70</v>
      </c>
    </row>
    <row r="1102" spans="1:18" ht="27">
      <c r="A1102" s="79" t="s">
        <v>24</v>
      </c>
      <c r="B1102" s="79" t="s">
        <v>29</v>
      </c>
      <c r="C1102" s="79" t="s">
        <v>6</v>
      </c>
      <c r="D1102" s="36" t="str">
        <f t="shared" si="17"/>
        <v>Public</v>
      </c>
      <c r="E1102" s="80">
        <v>933</v>
      </c>
      <c r="F1102" s="80">
        <v>933</v>
      </c>
      <c r="G1102" s="79" t="s">
        <v>1389</v>
      </c>
      <c r="H1102" s="80">
        <v>29</v>
      </c>
      <c r="I1102" s="80">
        <v>1</v>
      </c>
      <c r="J1102" s="80">
        <v>1</v>
      </c>
      <c r="K1102" s="80">
        <v>1</v>
      </c>
      <c r="L1102" s="80">
        <v>3</v>
      </c>
      <c r="M1102" s="79" t="s">
        <v>1470</v>
      </c>
      <c r="N1102" s="79" t="s">
        <v>1656</v>
      </c>
      <c r="O1102" s="80">
        <v>13</v>
      </c>
      <c r="P1102" s="80">
        <v>1302</v>
      </c>
      <c r="Q1102" s="80">
        <v>2010</v>
      </c>
      <c r="R1102" s="79" t="s">
        <v>70</v>
      </c>
    </row>
    <row r="1103" spans="1:18" ht="27">
      <c r="A1103" s="79" t="s">
        <v>24</v>
      </c>
      <c r="B1103" s="79" t="s">
        <v>29</v>
      </c>
      <c r="C1103" s="79" t="s">
        <v>6</v>
      </c>
      <c r="D1103" s="36" t="str">
        <f t="shared" si="17"/>
        <v>Public</v>
      </c>
      <c r="E1103" s="80">
        <v>959</v>
      </c>
      <c r="F1103" s="80">
        <v>959</v>
      </c>
      <c r="G1103" s="79" t="s">
        <v>1391</v>
      </c>
      <c r="H1103" s="80">
        <v>84</v>
      </c>
      <c r="I1103" s="80">
        <v>1</v>
      </c>
      <c r="J1103" s="80">
        <v>1</v>
      </c>
      <c r="K1103" s="80">
        <v>1</v>
      </c>
      <c r="L1103" s="80">
        <v>4</v>
      </c>
      <c r="M1103" s="79" t="s">
        <v>1470</v>
      </c>
      <c r="N1103" s="79" t="s">
        <v>1660</v>
      </c>
      <c r="O1103" s="80">
        <v>13</v>
      </c>
      <c r="P1103" s="80">
        <v>1302</v>
      </c>
      <c r="Q1103" s="80">
        <v>2008</v>
      </c>
      <c r="R1103" s="79" t="s">
        <v>70</v>
      </c>
    </row>
    <row r="1104" spans="1:18" ht="27">
      <c r="A1104" s="79" t="s">
        <v>24</v>
      </c>
      <c r="B1104" s="79" t="s">
        <v>29</v>
      </c>
      <c r="C1104" s="79" t="s">
        <v>6</v>
      </c>
      <c r="D1104" s="36" t="str">
        <f t="shared" si="17"/>
        <v>Public</v>
      </c>
      <c r="E1104" s="80">
        <v>960</v>
      </c>
      <c r="F1104" s="80">
        <v>960</v>
      </c>
      <c r="G1104" s="79" t="s">
        <v>1392</v>
      </c>
      <c r="H1104" s="80">
        <v>34</v>
      </c>
      <c r="I1104" s="80">
        <v>1</v>
      </c>
      <c r="J1104" s="80">
        <v>1</v>
      </c>
      <c r="K1104" s="80">
        <v>1</v>
      </c>
      <c r="L1104" s="80">
        <v>4</v>
      </c>
      <c r="M1104" s="79" t="s">
        <v>1470</v>
      </c>
      <c r="N1104" s="79" t="s">
        <v>1660</v>
      </c>
      <c r="O1104" s="80">
        <v>13</v>
      </c>
      <c r="P1104" s="80">
        <v>1302</v>
      </c>
      <c r="Q1104" s="80">
        <v>2009</v>
      </c>
      <c r="R1104" s="79" t="s">
        <v>70</v>
      </c>
    </row>
    <row r="1105" spans="1:18" ht="27">
      <c r="A1105" s="79" t="s">
        <v>24</v>
      </c>
      <c r="B1105" s="79" t="s">
        <v>29</v>
      </c>
      <c r="C1105" s="79" t="s">
        <v>6</v>
      </c>
      <c r="D1105" s="36" t="str">
        <f t="shared" si="17"/>
        <v>Public</v>
      </c>
      <c r="E1105" s="80">
        <v>961</v>
      </c>
      <c r="F1105" s="80">
        <v>961</v>
      </c>
      <c r="G1105" s="79" t="s">
        <v>1393</v>
      </c>
      <c r="H1105" s="80">
        <v>64</v>
      </c>
      <c r="I1105" s="80">
        <v>1</v>
      </c>
      <c r="J1105" s="80">
        <v>1</v>
      </c>
      <c r="K1105" s="80">
        <v>1</v>
      </c>
      <c r="L1105" s="80">
        <v>6</v>
      </c>
      <c r="M1105" s="79" t="s">
        <v>1470</v>
      </c>
      <c r="N1105" s="79" t="s">
        <v>1671</v>
      </c>
      <c r="O1105" s="80">
        <v>13</v>
      </c>
      <c r="P1105" s="80">
        <v>1304</v>
      </c>
      <c r="Q1105" s="80">
        <v>2009</v>
      </c>
      <c r="R1105" s="79" t="s">
        <v>70</v>
      </c>
    </row>
    <row r="1106" spans="1:18" ht="27">
      <c r="A1106" s="79" t="s">
        <v>24</v>
      </c>
      <c r="B1106" s="79" t="s">
        <v>29</v>
      </c>
      <c r="C1106" s="79" t="s">
        <v>6</v>
      </c>
      <c r="D1106" s="36" t="str">
        <f t="shared" si="17"/>
        <v>Public</v>
      </c>
      <c r="E1106" s="80">
        <v>973</v>
      </c>
      <c r="F1106" s="80">
        <v>973</v>
      </c>
      <c r="G1106" s="79" t="s">
        <v>1395</v>
      </c>
      <c r="H1106" s="80">
        <v>64</v>
      </c>
      <c r="I1106" s="80">
        <v>1</v>
      </c>
      <c r="J1106" s="80">
        <v>1</v>
      </c>
      <c r="K1106" s="80">
        <v>1</v>
      </c>
      <c r="L1106" s="80">
        <v>4</v>
      </c>
      <c r="M1106" s="79" t="s">
        <v>1470</v>
      </c>
      <c r="N1106" s="79" t="s">
        <v>1671</v>
      </c>
      <c r="O1106" s="80">
        <v>13</v>
      </c>
      <c r="P1106" s="80">
        <v>1304</v>
      </c>
      <c r="Q1106" s="80">
        <v>2006</v>
      </c>
      <c r="R1106" s="79" t="s">
        <v>70</v>
      </c>
    </row>
    <row r="1107" spans="1:18" ht="40.5">
      <c r="A1107" s="79" t="s">
        <v>24</v>
      </c>
      <c r="B1107" s="79" t="s">
        <v>29</v>
      </c>
      <c r="C1107" s="79" t="s">
        <v>6</v>
      </c>
      <c r="D1107" s="36" t="str">
        <f t="shared" si="17"/>
        <v>Public</v>
      </c>
      <c r="E1107" s="80">
        <v>1187</v>
      </c>
      <c r="F1107" s="80">
        <v>1188</v>
      </c>
      <c r="G1107" s="79" t="s">
        <v>1403</v>
      </c>
      <c r="H1107" s="80">
        <v>42</v>
      </c>
      <c r="I1107" s="80">
        <v>1</v>
      </c>
      <c r="J1107" s="80">
        <v>1</v>
      </c>
      <c r="K1107" s="80">
        <v>1</v>
      </c>
      <c r="L1107" s="80">
        <v>4</v>
      </c>
      <c r="M1107" s="79" t="s">
        <v>1470</v>
      </c>
      <c r="N1107" s="79" t="s">
        <v>1658</v>
      </c>
      <c r="O1107" s="80">
        <v>13</v>
      </c>
      <c r="P1107" s="80">
        <v>1302</v>
      </c>
      <c r="Q1107" s="80">
        <v>2009</v>
      </c>
      <c r="R1107" s="79" t="s">
        <v>70</v>
      </c>
    </row>
    <row r="1108" spans="1:18" ht="27">
      <c r="A1108" s="79" t="s">
        <v>24</v>
      </c>
      <c r="B1108" s="79" t="s">
        <v>29</v>
      </c>
      <c r="C1108" s="79" t="s">
        <v>6</v>
      </c>
      <c r="D1108" s="36" t="str">
        <f t="shared" si="17"/>
        <v>Public</v>
      </c>
      <c r="E1108" s="80">
        <v>1188</v>
      </c>
      <c r="F1108" s="80">
        <v>1189</v>
      </c>
      <c r="G1108" s="79" t="s">
        <v>1404</v>
      </c>
      <c r="H1108" s="80">
        <v>41</v>
      </c>
      <c r="I1108" s="80">
        <v>1</v>
      </c>
      <c r="J1108" s="80">
        <v>1</v>
      </c>
      <c r="K1108" s="80">
        <v>1</v>
      </c>
      <c r="L1108" s="80">
        <v>3</v>
      </c>
      <c r="M1108" s="79" t="s">
        <v>1470</v>
      </c>
      <c r="N1108" s="79" t="s">
        <v>1659</v>
      </c>
      <c r="O1108" s="80">
        <v>13</v>
      </c>
      <c r="P1108" s="80">
        <v>1302</v>
      </c>
      <c r="Q1108" s="80">
        <v>2009</v>
      </c>
      <c r="R1108" s="79" t="s">
        <v>70</v>
      </c>
    </row>
    <row r="1109" spans="1:18" ht="27">
      <c r="A1109" s="79" t="s">
        <v>24</v>
      </c>
      <c r="B1109" s="79" t="s">
        <v>29</v>
      </c>
      <c r="C1109" s="79" t="s">
        <v>6</v>
      </c>
      <c r="D1109" s="36" t="str">
        <f t="shared" si="17"/>
        <v>Public</v>
      </c>
      <c r="E1109" s="80">
        <v>1189</v>
      </c>
      <c r="F1109" s="80">
        <v>1190</v>
      </c>
      <c r="G1109" s="79" t="s">
        <v>1405</v>
      </c>
      <c r="H1109" s="80">
        <v>124</v>
      </c>
      <c r="I1109" s="80">
        <v>1</v>
      </c>
      <c r="J1109" s="80">
        <v>1</v>
      </c>
      <c r="K1109" s="80">
        <v>1</v>
      </c>
      <c r="L1109" s="80">
        <v>5</v>
      </c>
      <c r="M1109" s="79" t="s">
        <v>1470</v>
      </c>
      <c r="N1109" s="79" t="s">
        <v>1670</v>
      </c>
      <c r="O1109" s="80">
        <v>13</v>
      </c>
      <c r="P1109" s="80">
        <v>1301</v>
      </c>
      <c r="Q1109" s="80">
        <v>2010</v>
      </c>
      <c r="R1109" s="79" t="s">
        <v>70</v>
      </c>
    </row>
    <row r="1110" spans="1:18" ht="27">
      <c r="A1110" s="79" t="s">
        <v>24</v>
      </c>
      <c r="B1110" s="79" t="s">
        <v>29</v>
      </c>
      <c r="C1110" s="79" t="s">
        <v>6</v>
      </c>
      <c r="D1110" s="36" t="str">
        <f t="shared" si="17"/>
        <v>Public</v>
      </c>
      <c r="E1110" s="80">
        <v>1218</v>
      </c>
      <c r="F1110" s="80">
        <v>1219</v>
      </c>
      <c r="G1110" s="79" t="s">
        <v>1406</v>
      </c>
      <c r="H1110" s="80">
        <v>78</v>
      </c>
      <c r="I1110" s="80">
        <v>1</v>
      </c>
      <c r="J1110" s="80">
        <v>1</v>
      </c>
      <c r="K1110" s="80">
        <v>1</v>
      </c>
      <c r="L1110" s="80">
        <v>4</v>
      </c>
      <c r="M1110" s="79" t="s">
        <v>1470</v>
      </c>
      <c r="N1110" s="79" t="s">
        <v>1661</v>
      </c>
      <c r="O1110" s="80">
        <v>13</v>
      </c>
      <c r="P1110" s="80">
        <v>1303</v>
      </c>
      <c r="Q1110" s="80">
        <v>2010</v>
      </c>
      <c r="R1110" s="79" t="s">
        <v>70</v>
      </c>
    </row>
    <row r="1111" spans="1:18" ht="27">
      <c r="A1111" s="79" t="s">
        <v>24</v>
      </c>
      <c r="B1111" s="79" t="s">
        <v>29</v>
      </c>
      <c r="C1111" s="79" t="s">
        <v>6</v>
      </c>
      <c r="D1111" s="36" t="str">
        <f t="shared" si="17"/>
        <v>Public</v>
      </c>
      <c r="E1111" s="80">
        <v>1223</v>
      </c>
      <c r="F1111" s="80">
        <v>1224</v>
      </c>
      <c r="G1111" s="79" t="s">
        <v>1407</v>
      </c>
      <c r="H1111" s="80">
        <v>46</v>
      </c>
      <c r="I1111" s="80">
        <v>1</v>
      </c>
      <c r="J1111" s="80">
        <v>1</v>
      </c>
      <c r="K1111" s="80">
        <v>1</v>
      </c>
      <c r="L1111" s="80">
        <v>5</v>
      </c>
      <c r="M1111" s="79" t="s">
        <v>1470</v>
      </c>
      <c r="N1111" s="79" t="s">
        <v>1665</v>
      </c>
      <c r="O1111" s="80">
        <v>13</v>
      </c>
      <c r="P1111" s="80">
        <v>1304</v>
      </c>
      <c r="Q1111" s="80">
        <v>2010</v>
      </c>
      <c r="R1111" s="79" t="s">
        <v>70</v>
      </c>
    </row>
    <row r="1112" spans="1:18" ht="40.5">
      <c r="A1112" s="79" t="s">
        <v>24</v>
      </c>
      <c r="B1112" s="79" t="s">
        <v>29</v>
      </c>
      <c r="C1112" s="79" t="s">
        <v>6</v>
      </c>
      <c r="D1112" s="36" t="str">
        <f t="shared" si="17"/>
        <v>Public</v>
      </c>
      <c r="E1112" s="80">
        <v>1225</v>
      </c>
      <c r="F1112" s="80">
        <v>1226</v>
      </c>
      <c r="G1112" s="79" t="s">
        <v>1408</v>
      </c>
      <c r="H1112" s="80">
        <v>84</v>
      </c>
      <c r="I1112" s="80">
        <v>1</v>
      </c>
      <c r="J1112" s="80">
        <v>1</v>
      </c>
      <c r="K1112" s="80">
        <v>1</v>
      </c>
      <c r="L1112" s="80">
        <v>5</v>
      </c>
      <c r="M1112" s="79" t="s">
        <v>1470</v>
      </c>
      <c r="N1112" s="79" t="s">
        <v>1658</v>
      </c>
      <c r="O1112" s="80">
        <v>13</v>
      </c>
      <c r="P1112" s="80">
        <v>1302</v>
      </c>
      <c r="Q1112" s="80">
        <v>2008</v>
      </c>
      <c r="R1112" s="79" t="s">
        <v>70</v>
      </c>
    </row>
    <row r="1113" spans="1:18" ht="27">
      <c r="A1113" s="79" t="s">
        <v>24</v>
      </c>
      <c r="B1113" s="79" t="s">
        <v>29</v>
      </c>
      <c r="C1113" s="79" t="s">
        <v>6</v>
      </c>
      <c r="D1113" s="36" t="str">
        <f t="shared" si="17"/>
        <v>Public</v>
      </c>
      <c r="E1113" s="80">
        <v>1226</v>
      </c>
      <c r="F1113" s="80">
        <v>1227</v>
      </c>
      <c r="G1113" s="79" t="s">
        <v>1409</v>
      </c>
      <c r="H1113" s="80">
        <v>72</v>
      </c>
      <c r="I1113" s="80">
        <v>1</v>
      </c>
      <c r="J1113" s="80">
        <v>1</v>
      </c>
      <c r="K1113" s="80">
        <v>1</v>
      </c>
      <c r="L1113" s="80">
        <v>4</v>
      </c>
      <c r="M1113" s="79" t="s">
        <v>1470</v>
      </c>
      <c r="N1113" s="79" t="s">
        <v>1656</v>
      </c>
      <c r="O1113" s="80">
        <v>13</v>
      </c>
      <c r="P1113" s="80">
        <v>1302</v>
      </c>
      <c r="Q1113" s="80">
        <v>2010</v>
      </c>
      <c r="R1113" s="79" t="s">
        <v>70</v>
      </c>
    </row>
    <row r="1114" spans="1:18" ht="27">
      <c r="A1114" s="79" t="s">
        <v>24</v>
      </c>
      <c r="B1114" s="79" t="s">
        <v>29</v>
      </c>
      <c r="C1114" s="79" t="s">
        <v>6</v>
      </c>
      <c r="D1114" s="36" t="str">
        <f t="shared" si="17"/>
        <v>Public</v>
      </c>
      <c r="E1114" s="80">
        <v>1267</v>
      </c>
      <c r="F1114" s="80">
        <v>1268</v>
      </c>
      <c r="G1114" s="79" t="s">
        <v>1410</v>
      </c>
      <c r="H1114" s="80">
        <v>31</v>
      </c>
      <c r="I1114" s="80">
        <v>1</v>
      </c>
      <c r="J1114" s="80">
        <v>1</v>
      </c>
      <c r="K1114" s="80">
        <v>1</v>
      </c>
      <c r="L1114" s="80">
        <v>4</v>
      </c>
      <c r="M1114" s="79" t="s">
        <v>1470</v>
      </c>
      <c r="N1114" s="79" t="s">
        <v>1666</v>
      </c>
      <c r="O1114" s="80">
        <v>13</v>
      </c>
      <c r="P1114" s="80">
        <v>1304</v>
      </c>
      <c r="Q1114" s="80">
        <v>2011</v>
      </c>
      <c r="R1114" s="79" t="s">
        <v>70</v>
      </c>
    </row>
    <row r="1115" spans="1:18" ht="40.5">
      <c r="A1115" s="79" t="s">
        <v>24</v>
      </c>
      <c r="B1115" s="79" t="s">
        <v>29</v>
      </c>
      <c r="C1115" s="79" t="s">
        <v>6</v>
      </c>
      <c r="D1115" s="36" t="str">
        <f t="shared" si="17"/>
        <v>Public</v>
      </c>
      <c r="E1115" s="80">
        <v>1309</v>
      </c>
      <c r="F1115" s="80">
        <v>2250</v>
      </c>
      <c r="G1115" s="79" t="s">
        <v>1413</v>
      </c>
      <c r="H1115" s="80">
        <v>159</v>
      </c>
      <c r="I1115" s="80">
        <v>1</v>
      </c>
      <c r="J1115" s="80">
        <v>1</v>
      </c>
      <c r="K1115" s="80">
        <v>1</v>
      </c>
      <c r="L1115" s="80">
        <v>6</v>
      </c>
      <c r="M1115" s="79" t="s">
        <v>1470</v>
      </c>
      <c r="N1115" s="79" t="s">
        <v>1672</v>
      </c>
      <c r="O1115" s="80">
        <v>13</v>
      </c>
      <c r="P1115" s="80">
        <v>1304</v>
      </c>
      <c r="Q1115" s="80">
        <v>2006</v>
      </c>
      <c r="R1115" s="79" t="s">
        <v>70</v>
      </c>
    </row>
    <row r="1116" spans="1:18" ht="27">
      <c r="A1116" s="79" t="s">
        <v>24</v>
      </c>
      <c r="B1116" s="79" t="s">
        <v>29</v>
      </c>
      <c r="C1116" s="79" t="s">
        <v>6</v>
      </c>
      <c r="D1116" s="36" t="str">
        <f t="shared" si="17"/>
        <v>Public</v>
      </c>
      <c r="E1116" s="80">
        <v>1411</v>
      </c>
      <c r="F1116" s="80">
        <v>5119</v>
      </c>
      <c r="G1116" s="79" t="s">
        <v>1415</v>
      </c>
      <c r="H1116" s="80">
        <v>80</v>
      </c>
      <c r="I1116" s="80">
        <v>1</v>
      </c>
      <c r="J1116" s="80">
        <v>1</v>
      </c>
      <c r="K1116" s="80">
        <v>1</v>
      </c>
      <c r="L1116" s="80">
        <v>6</v>
      </c>
      <c r="M1116" s="79" t="s">
        <v>1470</v>
      </c>
      <c r="N1116" s="79" t="s">
        <v>1672</v>
      </c>
      <c r="O1116" s="80">
        <v>13</v>
      </c>
      <c r="P1116" s="80">
        <v>1304</v>
      </c>
      <c r="Q1116" s="80">
        <v>2000</v>
      </c>
      <c r="R1116" s="79" t="s">
        <v>70</v>
      </c>
    </row>
    <row r="1117" spans="1:18" ht="27">
      <c r="A1117" s="79" t="s">
        <v>24</v>
      </c>
      <c r="B1117" s="79" t="s">
        <v>29</v>
      </c>
      <c r="C1117" s="79" t="s">
        <v>6</v>
      </c>
      <c r="D1117" s="36" t="str">
        <f t="shared" si="17"/>
        <v>Public</v>
      </c>
      <c r="E1117" s="80">
        <v>1412</v>
      </c>
      <c r="F1117" s="80">
        <v>5120</v>
      </c>
      <c r="G1117" s="79" t="s">
        <v>1416</v>
      </c>
      <c r="H1117" s="80">
        <v>106</v>
      </c>
      <c r="I1117" s="80">
        <v>1</v>
      </c>
      <c r="J1117" s="80">
        <v>1</v>
      </c>
      <c r="K1117" s="80">
        <v>1</v>
      </c>
      <c r="L1117" s="80">
        <v>6</v>
      </c>
      <c r="M1117" s="79" t="s">
        <v>1470</v>
      </c>
      <c r="N1117" s="79" t="s">
        <v>1671</v>
      </c>
      <c r="O1117" s="80">
        <v>13</v>
      </c>
      <c r="P1117" s="80">
        <v>1304</v>
      </c>
      <c r="Q1117" s="80">
        <v>2008</v>
      </c>
      <c r="R1117" s="79" t="s">
        <v>70</v>
      </c>
    </row>
    <row r="1118" spans="1:18" ht="27">
      <c r="A1118" s="79" t="s">
        <v>24</v>
      </c>
      <c r="B1118" s="79" t="s">
        <v>29</v>
      </c>
      <c r="C1118" s="79" t="s">
        <v>6</v>
      </c>
      <c r="D1118" s="36" t="str">
        <f t="shared" si="17"/>
        <v>Public</v>
      </c>
      <c r="E1118" s="80">
        <v>1416</v>
      </c>
      <c r="F1118" s="80">
        <v>5125</v>
      </c>
      <c r="G1118" s="79" t="s">
        <v>1418</v>
      </c>
      <c r="H1118" s="80">
        <v>197</v>
      </c>
      <c r="I1118" s="80">
        <v>1</v>
      </c>
      <c r="J1118" s="80">
        <v>1</v>
      </c>
      <c r="K1118" s="80">
        <v>1</v>
      </c>
      <c r="L1118" s="80">
        <v>6</v>
      </c>
      <c r="M1118" s="79" t="s">
        <v>1470</v>
      </c>
      <c r="N1118" s="79" t="s">
        <v>1667</v>
      </c>
      <c r="O1118" s="80">
        <v>13</v>
      </c>
      <c r="P1118" s="80">
        <v>1305</v>
      </c>
      <c r="Q1118" s="80">
        <v>2004</v>
      </c>
      <c r="R1118" s="79" t="s">
        <v>70</v>
      </c>
    </row>
    <row r="1119" spans="1:18" ht="40.5">
      <c r="A1119" s="79" t="s">
        <v>24</v>
      </c>
      <c r="B1119" s="79" t="s">
        <v>29</v>
      </c>
      <c r="C1119" s="79" t="s">
        <v>6</v>
      </c>
      <c r="D1119" s="36" t="str">
        <f t="shared" si="17"/>
        <v>Public</v>
      </c>
      <c r="E1119" s="80">
        <v>1461</v>
      </c>
      <c r="F1119" s="80">
        <v>5325</v>
      </c>
      <c r="G1119" s="79" t="s">
        <v>1422</v>
      </c>
      <c r="H1119" s="80">
        <v>159</v>
      </c>
      <c r="I1119" s="80">
        <v>1</v>
      </c>
      <c r="J1119" s="80">
        <v>1</v>
      </c>
      <c r="K1119" s="80">
        <v>1</v>
      </c>
      <c r="L1119" s="80">
        <v>6</v>
      </c>
      <c r="M1119" s="79" t="s">
        <v>1470</v>
      </c>
      <c r="N1119" s="79" t="s">
        <v>1658</v>
      </c>
      <c r="O1119" s="80">
        <v>13</v>
      </c>
      <c r="P1119" s="80">
        <v>1302</v>
      </c>
      <c r="Q1119" s="80">
        <v>1985</v>
      </c>
      <c r="R1119" s="79" t="s">
        <v>70</v>
      </c>
    </row>
    <row r="1120" spans="1:18" ht="27">
      <c r="A1120" s="79" t="s">
        <v>24</v>
      </c>
      <c r="B1120" s="79" t="s">
        <v>29</v>
      </c>
      <c r="C1120" s="79" t="s">
        <v>6</v>
      </c>
      <c r="D1120" s="36" t="str">
        <f t="shared" si="17"/>
        <v>Public</v>
      </c>
      <c r="E1120" s="80">
        <v>1462</v>
      </c>
      <c r="F1120" s="80">
        <v>5326</v>
      </c>
      <c r="G1120" s="79" t="s">
        <v>1423</v>
      </c>
      <c r="H1120" s="80">
        <v>87</v>
      </c>
      <c r="I1120" s="80">
        <v>1</v>
      </c>
      <c r="J1120" s="80">
        <v>1</v>
      </c>
      <c r="K1120" s="80">
        <v>1</v>
      </c>
      <c r="L1120" s="80">
        <v>4</v>
      </c>
      <c r="M1120" s="79" t="s">
        <v>1470</v>
      </c>
      <c r="N1120" s="79" t="s">
        <v>1661</v>
      </c>
      <c r="O1120" s="80">
        <v>13</v>
      </c>
      <c r="P1120" s="80">
        <v>1303</v>
      </c>
      <c r="Q1120" s="80">
        <v>2000</v>
      </c>
      <c r="R1120" s="79" t="s">
        <v>70</v>
      </c>
    </row>
    <row r="1121" spans="1:18" ht="27">
      <c r="A1121" s="79" t="s">
        <v>24</v>
      </c>
      <c r="B1121" s="79" t="s">
        <v>29</v>
      </c>
      <c r="C1121" s="79" t="s">
        <v>6</v>
      </c>
      <c r="D1121" s="36" t="str">
        <f t="shared" si="17"/>
        <v>Public</v>
      </c>
      <c r="E1121" s="80">
        <v>1463</v>
      </c>
      <c r="F1121" s="80">
        <v>5327</v>
      </c>
      <c r="G1121" s="79" t="s">
        <v>1424</v>
      </c>
      <c r="H1121" s="80">
        <v>107</v>
      </c>
      <c r="I1121" s="80">
        <v>1</v>
      </c>
      <c r="J1121" s="80">
        <v>1</v>
      </c>
      <c r="K1121" s="80">
        <v>1</v>
      </c>
      <c r="L1121" s="80">
        <v>6</v>
      </c>
      <c r="M1121" s="79" t="s">
        <v>1470</v>
      </c>
      <c r="N1121" s="79" t="s">
        <v>1671</v>
      </c>
      <c r="O1121" s="80">
        <v>13</v>
      </c>
      <c r="P1121" s="80">
        <v>1304</v>
      </c>
      <c r="Q1121" s="81"/>
      <c r="R1121" s="79" t="s">
        <v>70</v>
      </c>
    </row>
    <row r="1122" spans="1:18" ht="27">
      <c r="A1122" s="79" t="s">
        <v>24</v>
      </c>
      <c r="B1122" s="79" t="s">
        <v>29</v>
      </c>
      <c r="C1122" s="79" t="s">
        <v>6</v>
      </c>
      <c r="D1122" s="36" t="str">
        <f t="shared" si="17"/>
        <v>Public</v>
      </c>
      <c r="E1122" s="80">
        <v>1464</v>
      </c>
      <c r="F1122" s="80">
        <v>5328</v>
      </c>
      <c r="G1122" s="79" t="s">
        <v>1425</v>
      </c>
      <c r="H1122" s="80">
        <v>201</v>
      </c>
      <c r="I1122" s="80">
        <v>1</v>
      </c>
      <c r="J1122" s="80">
        <v>1</v>
      </c>
      <c r="K1122" s="80">
        <v>1</v>
      </c>
      <c r="L1122" s="80">
        <v>6</v>
      </c>
      <c r="M1122" s="79" t="s">
        <v>1470</v>
      </c>
      <c r="N1122" s="79" t="s">
        <v>1667</v>
      </c>
      <c r="O1122" s="80">
        <v>13</v>
      </c>
      <c r="P1122" s="80">
        <v>1305</v>
      </c>
      <c r="Q1122" s="80">
        <v>2002</v>
      </c>
      <c r="R1122" s="79" t="s">
        <v>70</v>
      </c>
    </row>
    <row r="1123" spans="1:18" ht="27">
      <c r="A1123" s="79" t="s">
        <v>24</v>
      </c>
      <c r="B1123" s="79" t="s">
        <v>29</v>
      </c>
      <c r="C1123" s="79" t="s">
        <v>6</v>
      </c>
      <c r="D1123" s="36" t="str">
        <f t="shared" si="17"/>
        <v>Public</v>
      </c>
      <c r="E1123" s="80">
        <v>1465</v>
      </c>
      <c r="F1123" s="80">
        <v>5329</v>
      </c>
      <c r="G1123" s="79" t="s">
        <v>1426</v>
      </c>
      <c r="H1123" s="80">
        <v>187</v>
      </c>
      <c r="I1123" s="80">
        <v>1</v>
      </c>
      <c r="J1123" s="80">
        <v>1</v>
      </c>
      <c r="K1123" s="80">
        <v>1</v>
      </c>
      <c r="L1123" s="80">
        <v>6</v>
      </c>
      <c r="M1123" s="79" t="s">
        <v>1470</v>
      </c>
      <c r="N1123" s="79" t="s">
        <v>1662</v>
      </c>
      <c r="O1123" s="80">
        <v>13</v>
      </c>
      <c r="P1123" s="80">
        <v>1303</v>
      </c>
      <c r="Q1123" s="80">
        <v>2005</v>
      </c>
      <c r="R1123" s="79" t="s">
        <v>70</v>
      </c>
    </row>
    <row r="1124" spans="1:18" ht="27">
      <c r="A1124" s="79" t="s">
        <v>24</v>
      </c>
      <c r="B1124" s="79" t="s">
        <v>29</v>
      </c>
      <c r="C1124" s="79" t="s">
        <v>6</v>
      </c>
      <c r="D1124" s="36" t="str">
        <f t="shared" si="17"/>
        <v>Public</v>
      </c>
      <c r="E1124" s="80">
        <v>1476</v>
      </c>
      <c r="F1124" s="80">
        <v>5509</v>
      </c>
      <c r="G1124" s="79" t="s">
        <v>1427</v>
      </c>
      <c r="H1124" s="80">
        <v>545</v>
      </c>
      <c r="I1124" s="80">
        <v>1</v>
      </c>
      <c r="J1124" s="80">
        <v>1</v>
      </c>
      <c r="K1124" s="80">
        <v>1</v>
      </c>
      <c r="L1124" s="80">
        <v>6</v>
      </c>
      <c r="M1124" s="79" t="s">
        <v>1470</v>
      </c>
      <c r="N1124" s="79" t="s">
        <v>1657</v>
      </c>
      <c r="O1124" s="80">
        <v>13</v>
      </c>
      <c r="P1124" s="80">
        <v>1305</v>
      </c>
      <c r="Q1124" s="80">
        <v>1986</v>
      </c>
      <c r="R1124" s="79" t="s">
        <v>70</v>
      </c>
    </row>
    <row r="1125" spans="1:18" ht="40.5">
      <c r="A1125" s="79" t="s">
        <v>24</v>
      </c>
      <c r="B1125" s="79" t="s">
        <v>29</v>
      </c>
      <c r="C1125" s="79" t="s">
        <v>6</v>
      </c>
      <c r="D1125" s="36" t="str">
        <f t="shared" si="17"/>
        <v>Public</v>
      </c>
      <c r="E1125" s="80">
        <v>1486</v>
      </c>
      <c r="F1125" s="80">
        <v>5519</v>
      </c>
      <c r="G1125" s="79" t="s">
        <v>1428</v>
      </c>
      <c r="H1125" s="80">
        <v>138</v>
      </c>
      <c r="I1125" s="80">
        <v>1</v>
      </c>
      <c r="J1125" s="80">
        <v>1</v>
      </c>
      <c r="K1125" s="80">
        <v>1</v>
      </c>
      <c r="L1125" s="80">
        <v>6</v>
      </c>
      <c r="M1125" s="79" t="s">
        <v>1470</v>
      </c>
      <c r="N1125" s="79" t="s">
        <v>1657</v>
      </c>
      <c r="O1125" s="80">
        <v>13</v>
      </c>
      <c r="P1125" s="80">
        <v>1302</v>
      </c>
      <c r="Q1125" s="80">
        <v>2000</v>
      </c>
      <c r="R1125" s="79" t="s">
        <v>70</v>
      </c>
    </row>
  </sheetData>
  <phoneticPr fontId="9"/>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18"/>
  <sheetViews>
    <sheetView workbookViewId="0">
      <selection activeCell="B5" sqref="B5:C17"/>
    </sheetView>
  </sheetViews>
  <sheetFormatPr defaultRowHeight="15"/>
  <cols>
    <col min="1" max="1" width="26.28515625" bestFit="1" customWidth="1"/>
    <col min="2" max="2" width="16.28515625" bestFit="1" customWidth="1"/>
    <col min="3" max="3" width="7.28515625" bestFit="1" customWidth="1"/>
    <col min="4" max="4" width="11.28515625" bestFit="1" customWidth="1"/>
  </cols>
  <sheetData>
    <row r="3" spans="1:4">
      <c r="A3" s="37" t="s">
        <v>1433</v>
      </c>
      <c r="B3" s="37" t="s">
        <v>1744</v>
      </c>
    </row>
    <row r="4" spans="1:4">
      <c r="A4" s="37" t="s">
        <v>1745</v>
      </c>
      <c r="B4" t="s">
        <v>6</v>
      </c>
      <c r="C4" t="s">
        <v>7</v>
      </c>
      <c r="D4" t="s">
        <v>1746</v>
      </c>
    </row>
    <row r="5" spans="1:4">
      <c r="A5" s="38" t="s">
        <v>12</v>
      </c>
      <c r="B5" s="39">
        <v>10</v>
      </c>
      <c r="C5" s="39">
        <v>1</v>
      </c>
      <c r="D5" s="39">
        <v>11</v>
      </c>
    </row>
    <row r="6" spans="1:4">
      <c r="A6" s="38" t="s">
        <v>13</v>
      </c>
      <c r="B6" s="39">
        <v>16</v>
      </c>
      <c r="C6" s="39">
        <v>4</v>
      </c>
      <c r="D6" s="39">
        <v>20</v>
      </c>
    </row>
    <row r="7" spans="1:4">
      <c r="A7" s="38" t="s">
        <v>14</v>
      </c>
      <c r="B7" s="39">
        <v>22</v>
      </c>
      <c r="C7" s="39">
        <v>12</v>
      </c>
      <c r="D7" s="39">
        <v>34</v>
      </c>
    </row>
    <row r="8" spans="1:4">
      <c r="A8" s="38" t="s">
        <v>15</v>
      </c>
      <c r="B8" s="39">
        <v>19</v>
      </c>
      <c r="C8" s="39">
        <v>2</v>
      </c>
      <c r="D8" s="39">
        <v>21</v>
      </c>
    </row>
    <row r="9" spans="1:4">
      <c r="A9" s="38" t="s">
        <v>16</v>
      </c>
      <c r="B9" s="39">
        <v>17</v>
      </c>
      <c r="C9" s="39">
        <v>2</v>
      </c>
      <c r="D9" s="39">
        <v>19</v>
      </c>
    </row>
    <row r="10" spans="1:4">
      <c r="A10" s="38" t="s">
        <v>17</v>
      </c>
      <c r="B10" s="39">
        <v>13</v>
      </c>
      <c r="C10" s="39">
        <v>14</v>
      </c>
      <c r="D10" s="39">
        <v>27</v>
      </c>
    </row>
    <row r="11" spans="1:4">
      <c r="A11" s="38" t="s">
        <v>18</v>
      </c>
      <c r="B11" s="39">
        <v>22</v>
      </c>
      <c r="C11" s="39">
        <v>2</v>
      </c>
      <c r="D11" s="39">
        <v>24</v>
      </c>
    </row>
    <row r="12" spans="1:4">
      <c r="A12" s="38" t="s">
        <v>19</v>
      </c>
      <c r="B12" s="39">
        <v>14</v>
      </c>
      <c r="C12" s="39">
        <v>2</v>
      </c>
      <c r="D12" s="39">
        <v>16</v>
      </c>
    </row>
    <row r="13" spans="1:4">
      <c r="A13" s="38" t="s">
        <v>20</v>
      </c>
      <c r="B13" s="39">
        <v>8</v>
      </c>
      <c r="C13" s="39">
        <v>3</v>
      </c>
      <c r="D13" s="39">
        <v>11</v>
      </c>
    </row>
    <row r="14" spans="1:4">
      <c r="A14" s="38" t="s">
        <v>21</v>
      </c>
      <c r="B14" s="39">
        <v>15</v>
      </c>
      <c r="C14" s="39">
        <v>2</v>
      </c>
      <c r="D14" s="39">
        <v>17</v>
      </c>
    </row>
    <row r="15" spans="1:4">
      <c r="A15" s="38" t="s">
        <v>22</v>
      </c>
      <c r="B15" s="39">
        <v>16</v>
      </c>
      <c r="C15" s="39">
        <v>3</v>
      </c>
      <c r="D15" s="39">
        <v>19</v>
      </c>
    </row>
    <row r="16" spans="1:4">
      <c r="A16" s="38" t="s">
        <v>23</v>
      </c>
      <c r="B16" s="39">
        <v>8</v>
      </c>
      <c r="C16" s="39">
        <v>2</v>
      </c>
      <c r="D16" s="39">
        <v>10</v>
      </c>
    </row>
    <row r="17" spans="1:4">
      <c r="A17" s="38" t="s">
        <v>24</v>
      </c>
      <c r="B17" s="39">
        <v>17</v>
      </c>
      <c r="C17" s="39">
        <v>4</v>
      </c>
      <c r="D17" s="39">
        <v>21</v>
      </c>
    </row>
    <row r="18" spans="1:4">
      <c r="A18" s="38" t="s">
        <v>1746</v>
      </c>
      <c r="B18" s="39">
        <v>197</v>
      </c>
      <c r="C18" s="39">
        <v>53</v>
      </c>
      <c r="D18" s="39">
        <v>250</v>
      </c>
    </row>
  </sheetData>
  <phoneticPr fontId="9"/>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51"/>
  <sheetViews>
    <sheetView workbookViewId="0">
      <selection activeCell="D1" sqref="D1:D2"/>
    </sheetView>
  </sheetViews>
  <sheetFormatPr defaultRowHeight="15"/>
  <sheetData>
    <row r="1" spans="1:18">
      <c r="A1" s="82" t="s">
        <v>59</v>
      </c>
      <c r="B1" s="82" t="s">
        <v>2</v>
      </c>
      <c r="C1" s="82" t="s">
        <v>1429</v>
      </c>
      <c r="D1" s="44" t="s">
        <v>1429</v>
      </c>
      <c r="E1" s="82" t="s">
        <v>60</v>
      </c>
      <c r="F1" s="82" t="s">
        <v>61</v>
      </c>
      <c r="G1" s="82" t="s">
        <v>62</v>
      </c>
      <c r="H1" s="82" t="s">
        <v>63</v>
      </c>
      <c r="I1" s="82" t="s">
        <v>64</v>
      </c>
      <c r="J1" s="82" t="s">
        <v>1430</v>
      </c>
      <c r="K1" s="82" t="s">
        <v>65</v>
      </c>
      <c r="L1" s="82" t="s">
        <v>66</v>
      </c>
      <c r="M1" s="82" t="s">
        <v>1464</v>
      </c>
      <c r="N1" s="82" t="s">
        <v>1465</v>
      </c>
      <c r="O1" s="82" t="s">
        <v>1466</v>
      </c>
      <c r="P1" s="82" t="s">
        <v>1467</v>
      </c>
      <c r="Q1" s="82" t="s">
        <v>67</v>
      </c>
      <c r="R1" s="82" t="s">
        <v>68</v>
      </c>
    </row>
    <row r="2" spans="1:18" ht="54">
      <c r="A2" s="83" t="s">
        <v>12</v>
      </c>
      <c r="B2" s="83" t="s">
        <v>54</v>
      </c>
      <c r="C2" s="83" t="s">
        <v>6</v>
      </c>
      <c r="D2" s="36" t="str">
        <f t="shared" ref="D2:D65" si="0">IF(C2="Catholic", "Private", C2)</f>
        <v>Public</v>
      </c>
      <c r="E2" s="84">
        <v>508</v>
      </c>
      <c r="F2" s="84">
        <v>508</v>
      </c>
      <c r="G2" s="83" t="s">
        <v>103</v>
      </c>
      <c r="H2" s="84">
        <v>98</v>
      </c>
      <c r="I2" s="84">
        <v>5</v>
      </c>
      <c r="J2" s="84">
        <v>1</v>
      </c>
      <c r="K2" s="84">
        <v>1</v>
      </c>
      <c r="L2" s="84">
        <v>8</v>
      </c>
      <c r="M2" s="83" t="s">
        <v>1468</v>
      </c>
      <c r="N2" s="83" t="s">
        <v>1469</v>
      </c>
      <c r="O2" s="84">
        <v>1</v>
      </c>
      <c r="P2" s="84">
        <v>104</v>
      </c>
      <c r="Q2" s="84">
        <v>1983</v>
      </c>
      <c r="R2" s="83" t="s">
        <v>70</v>
      </c>
    </row>
    <row r="3" spans="1:18" ht="40.5">
      <c r="A3" s="83" t="s">
        <v>12</v>
      </c>
      <c r="B3" s="83" t="s">
        <v>54</v>
      </c>
      <c r="C3" s="83" t="s">
        <v>6</v>
      </c>
      <c r="D3" s="36" t="str">
        <f t="shared" si="0"/>
        <v>Public</v>
      </c>
      <c r="E3" s="84">
        <v>805</v>
      </c>
      <c r="F3" s="84">
        <v>805</v>
      </c>
      <c r="G3" s="83" t="s">
        <v>111</v>
      </c>
      <c r="H3" s="84">
        <v>267</v>
      </c>
      <c r="I3" s="84">
        <v>5</v>
      </c>
      <c r="J3" s="84">
        <v>1</v>
      </c>
      <c r="K3" s="84">
        <v>7</v>
      </c>
      <c r="L3" s="84">
        <v>9</v>
      </c>
      <c r="M3" s="83" t="s">
        <v>1468</v>
      </c>
      <c r="N3" s="83" t="s">
        <v>1469</v>
      </c>
      <c r="O3" s="84">
        <v>1</v>
      </c>
      <c r="P3" s="84">
        <v>104</v>
      </c>
      <c r="Q3" s="84">
        <v>1985</v>
      </c>
      <c r="R3" s="83" t="s">
        <v>70</v>
      </c>
    </row>
    <row r="4" spans="1:18" ht="40.5">
      <c r="A4" s="83" t="s">
        <v>12</v>
      </c>
      <c r="B4" s="83" t="s">
        <v>54</v>
      </c>
      <c r="C4" s="83" t="s">
        <v>6</v>
      </c>
      <c r="D4" s="36" t="str">
        <f t="shared" si="0"/>
        <v>Public</v>
      </c>
      <c r="E4" s="84">
        <v>807</v>
      </c>
      <c r="F4" s="84">
        <v>807</v>
      </c>
      <c r="G4" s="83" t="s">
        <v>112</v>
      </c>
      <c r="H4" s="84">
        <v>339</v>
      </c>
      <c r="I4" s="84">
        <v>5</v>
      </c>
      <c r="J4" s="84">
        <v>1</v>
      </c>
      <c r="K4" s="84">
        <v>7</v>
      </c>
      <c r="L4" s="84">
        <v>9</v>
      </c>
      <c r="M4" s="83" t="s">
        <v>1468</v>
      </c>
      <c r="N4" s="83" t="s">
        <v>1469</v>
      </c>
      <c r="O4" s="84">
        <v>1</v>
      </c>
      <c r="P4" s="84">
        <v>102</v>
      </c>
      <c r="Q4" s="84">
        <v>1987</v>
      </c>
      <c r="R4" s="83" t="s">
        <v>70</v>
      </c>
    </row>
    <row r="5" spans="1:18" ht="27">
      <c r="A5" s="83" t="s">
        <v>12</v>
      </c>
      <c r="B5" s="83" t="s">
        <v>54</v>
      </c>
      <c r="C5" s="83" t="s">
        <v>6</v>
      </c>
      <c r="D5" s="36" t="str">
        <f t="shared" si="0"/>
        <v>Public</v>
      </c>
      <c r="E5" s="84">
        <v>809</v>
      </c>
      <c r="F5" s="84">
        <v>809</v>
      </c>
      <c r="G5" s="83" t="s">
        <v>113</v>
      </c>
      <c r="H5" s="84">
        <v>484</v>
      </c>
      <c r="I5" s="84">
        <v>5</v>
      </c>
      <c r="J5" s="84">
        <v>1</v>
      </c>
      <c r="K5" s="84">
        <v>7</v>
      </c>
      <c r="L5" s="84">
        <v>9</v>
      </c>
      <c r="M5" s="83" t="s">
        <v>1468</v>
      </c>
      <c r="N5" s="83" t="s">
        <v>1469</v>
      </c>
      <c r="O5" s="84">
        <v>1</v>
      </c>
      <c r="P5" s="84">
        <v>101</v>
      </c>
      <c r="Q5" s="84">
        <v>1983</v>
      </c>
      <c r="R5" s="83" t="s">
        <v>70</v>
      </c>
    </row>
    <row r="6" spans="1:18" ht="67.5">
      <c r="A6" s="83" t="s">
        <v>12</v>
      </c>
      <c r="B6" s="83" t="s">
        <v>54</v>
      </c>
      <c r="C6" s="83" t="s">
        <v>6</v>
      </c>
      <c r="D6" s="36" t="str">
        <f t="shared" si="0"/>
        <v>Public</v>
      </c>
      <c r="E6" s="84">
        <v>978</v>
      </c>
      <c r="F6" s="84">
        <v>978</v>
      </c>
      <c r="G6" s="83" t="s">
        <v>126</v>
      </c>
      <c r="H6" s="84">
        <v>201</v>
      </c>
      <c r="I6" s="84">
        <v>5</v>
      </c>
      <c r="J6" s="84">
        <v>1</v>
      </c>
      <c r="K6" s="84">
        <v>1</v>
      </c>
      <c r="L6" s="84">
        <v>9</v>
      </c>
      <c r="M6" s="83" t="s">
        <v>1468</v>
      </c>
      <c r="N6" s="83" t="s">
        <v>1469</v>
      </c>
      <c r="O6" s="84">
        <v>1</v>
      </c>
      <c r="P6" s="84">
        <v>101</v>
      </c>
      <c r="Q6" s="84">
        <v>2009</v>
      </c>
      <c r="R6" s="83" t="s">
        <v>70</v>
      </c>
    </row>
    <row r="7" spans="1:18" ht="27">
      <c r="A7" s="83" t="s">
        <v>12</v>
      </c>
      <c r="B7" s="83" t="s">
        <v>54</v>
      </c>
      <c r="C7" s="83" t="s">
        <v>6</v>
      </c>
      <c r="D7" s="36" t="str">
        <f t="shared" si="0"/>
        <v>Public</v>
      </c>
      <c r="E7" s="84">
        <v>1000</v>
      </c>
      <c r="F7" s="84">
        <v>1000</v>
      </c>
      <c r="G7" s="83" t="s">
        <v>127</v>
      </c>
      <c r="H7" s="84">
        <v>250</v>
      </c>
      <c r="I7" s="84">
        <v>5</v>
      </c>
      <c r="J7" s="84">
        <v>1</v>
      </c>
      <c r="K7" s="84">
        <v>7</v>
      </c>
      <c r="L7" s="84">
        <v>9</v>
      </c>
      <c r="M7" s="83" t="s">
        <v>1468</v>
      </c>
      <c r="N7" s="83" t="s">
        <v>1469</v>
      </c>
      <c r="O7" s="84">
        <v>1</v>
      </c>
      <c r="P7" s="84">
        <v>101</v>
      </c>
      <c r="Q7" s="84">
        <v>1999</v>
      </c>
      <c r="R7" s="83" t="s">
        <v>70</v>
      </c>
    </row>
    <row r="8" spans="1:18" ht="40.5">
      <c r="A8" s="83" t="s">
        <v>12</v>
      </c>
      <c r="B8" s="83" t="s">
        <v>54</v>
      </c>
      <c r="C8" s="83" t="s">
        <v>6</v>
      </c>
      <c r="D8" s="36" t="str">
        <f t="shared" si="0"/>
        <v>Public</v>
      </c>
      <c r="E8" s="84">
        <v>1002</v>
      </c>
      <c r="F8" s="84">
        <v>1002</v>
      </c>
      <c r="G8" s="83" t="s">
        <v>128</v>
      </c>
      <c r="H8" s="84">
        <v>199</v>
      </c>
      <c r="I8" s="84">
        <v>5</v>
      </c>
      <c r="J8" s="84">
        <v>1</v>
      </c>
      <c r="K8" s="84">
        <v>7</v>
      </c>
      <c r="L8" s="84">
        <v>9</v>
      </c>
      <c r="M8" s="83" t="s">
        <v>1468</v>
      </c>
      <c r="N8" s="83" t="s">
        <v>1469</v>
      </c>
      <c r="O8" s="84">
        <v>1</v>
      </c>
      <c r="P8" s="84">
        <v>102</v>
      </c>
      <c r="Q8" s="84">
        <v>2002</v>
      </c>
      <c r="R8" s="83" t="s">
        <v>70</v>
      </c>
    </row>
    <row r="9" spans="1:18" ht="27">
      <c r="A9" s="83" t="s">
        <v>12</v>
      </c>
      <c r="B9" s="83" t="s">
        <v>54</v>
      </c>
      <c r="C9" s="83" t="s">
        <v>6</v>
      </c>
      <c r="D9" s="36" t="str">
        <f t="shared" si="0"/>
        <v>Public</v>
      </c>
      <c r="E9" s="84">
        <v>1003</v>
      </c>
      <c r="F9" s="84">
        <v>1003</v>
      </c>
      <c r="G9" s="83" t="s">
        <v>129</v>
      </c>
      <c r="H9" s="84">
        <v>360</v>
      </c>
      <c r="I9" s="84">
        <v>5</v>
      </c>
      <c r="J9" s="84">
        <v>1</v>
      </c>
      <c r="K9" s="84">
        <v>7</v>
      </c>
      <c r="L9" s="84">
        <v>9</v>
      </c>
      <c r="M9" s="83" t="s">
        <v>1468</v>
      </c>
      <c r="N9" s="83" t="s">
        <v>1469</v>
      </c>
      <c r="O9" s="84">
        <v>1</v>
      </c>
      <c r="P9" s="84">
        <v>103</v>
      </c>
      <c r="Q9" s="84">
        <v>1993</v>
      </c>
      <c r="R9" s="83" t="s">
        <v>70</v>
      </c>
    </row>
    <row r="10" spans="1:18" ht="27">
      <c r="A10" s="83" t="s">
        <v>12</v>
      </c>
      <c r="B10" s="83" t="s">
        <v>54</v>
      </c>
      <c r="C10" s="83" t="s">
        <v>6</v>
      </c>
      <c r="D10" s="36" t="str">
        <f t="shared" si="0"/>
        <v>Public</v>
      </c>
      <c r="E10" s="84">
        <v>1004</v>
      </c>
      <c r="F10" s="84">
        <v>1004</v>
      </c>
      <c r="G10" s="83" t="s">
        <v>130</v>
      </c>
      <c r="H10" s="84">
        <v>230</v>
      </c>
      <c r="I10" s="84">
        <v>5</v>
      </c>
      <c r="J10" s="84">
        <v>1</v>
      </c>
      <c r="K10" s="84">
        <v>7</v>
      </c>
      <c r="L10" s="84">
        <v>9</v>
      </c>
      <c r="M10" s="83" t="s">
        <v>1468</v>
      </c>
      <c r="N10" s="83" t="s">
        <v>1469</v>
      </c>
      <c r="O10" s="84">
        <v>1</v>
      </c>
      <c r="P10" s="84">
        <v>101</v>
      </c>
      <c r="Q10" s="84">
        <v>2000</v>
      </c>
      <c r="R10" s="83" t="s">
        <v>70</v>
      </c>
    </row>
    <row r="11" spans="1:18" ht="40.5">
      <c r="A11" s="83" t="s">
        <v>12</v>
      </c>
      <c r="B11" s="83" t="s">
        <v>54</v>
      </c>
      <c r="C11" s="83" t="s">
        <v>6</v>
      </c>
      <c r="D11" s="36" t="str">
        <f t="shared" si="0"/>
        <v>Public</v>
      </c>
      <c r="E11" s="84">
        <v>1005</v>
      </c>
      <c r="F11" s="84">
        <v>1005</v>
      </c>
      <c r="G11" s="83" t="s">
        <v>131</v>
      </c>
      <c r="H11" s="84">
        <v>170</v>
      </c>
      <c r="I11" s="84">
        <v>5</v>
      </c>
      <c r="J11" s="84">
        <v>1</v>
      </c>
      <c r="K11" s="84">
        <v>7</v>
      </c>
      <c r="L11" s="84">
        <v>9</v>
      </c>
      <c r="M11" s="83" t="s">
        <v>1468</v>
      </c>
      <c r="N11" s="83" t="s">
        <v>1469</v>
      </c>
      <c r="O11" s="84">
        <v>1</v>
      </c>
      <c r="P11" s="84">
        <v>103</v>
      </c>
      <c r="Q11" s="84">
        <v>2008</v>
      </c>
      <c r="R11" s="83" t="s">
        <v>70</v>
      </c>
    </row>
    <row r="12" spans="1:18" ht="67.5">
      <c r="A12" s="83" t="s">
        <v>12</v>
      </c>
      <c r="B12" s="83" t="s">
        <v>3</v>
      </c>
      <c r="C12" s="83" t="s">
        <v>1431</v>
      </c>
      <c r="D12" s="36" t="str">
        <f t="shared" si="0"/>
        <v>Private</v>
      </c>
      <c r="E12" s="84">
        <v>497</v>
      </c>
      <c r="F12" s="84">
        <v>497</v>
      </c>
      <c r="G12" s="83" t="s">
        <v>93</v>
      </c>
      <c r="H12" s="84">
        <v>223</v>
      </c>
      <c r="I12" s="84">
        <v>2</v>
      </c>
      <c r="J12" s="84">
        <v>3</v>
      </c>
      <c r="K12" s="84">
        <v>7</v>
      </c>
      <c r="L12" s="84">
        <v>9</v>
      </c>
      <c r="M12" s="83" t="s">
        <v>1468</v>
      </c>
      <c r="N12" s="83" t="s">
        <v>1469</v>
      </c>
      <c r="O12" s="84">
        <v>1</v>
      </c>
      <c r="P12" s="84">
        <v>101</v>
      </c>
      <c r="Q12" s="84">
        <v>2000</v>
      </c>
      <c r="R12" s="83" t="s">
        <v>70</v>
      </c>
    </row>
    <row r="13" spans="1:18" ht="40.5">
      <c r="A13" s="83" t="s">
        <v>13</v>
      </c>
      <c r="B13" s="83" t="s">
        <v>54</v>
      </c>
      <c r="C13" s="83" t="s">
        <v>6</v>
      </c>
      <c r="D13" s="36" t="str">
        <f t="shared" si="0"/>
        <v>Public</v>
      </c>
      <c r="E13" s="84">
        <v>46</v>
      </c>
      <c r="F13" s="84">
        <v>46</v>
      </c>
      <c r="G13" s="83" t="s">
        <v>162</v>
      </c>
      <c r="H13" s="84">
        <v>268</v>
      </c>
      <c r="I13" s="84">
        <v>5</v>
      </c>
      <c r="J13" s="84">
        <v>1</v>
      </c>
      <c r="K13" s="84">
        <v>1</v>
      </c>
      <c r="L13" s="84">
        <v>9</v>
      </c>
      <c r="M13" s="83" t="s">
        <v>1468</v>
      </c>
      <c r="N13" s="83" t="s">
        <v>1469</v>
      </c>
      <c r="O13" s="84">
        <v>2</v>
      </c>
      <c r="P13" s="84">
        <v>201</v>
      </c>
      <c r="Q13" s="84">
        <v>1990</v>
      </c>
      <c r="R13" s="83" t="s">
        <v>70</v>
      </c>
    </row>
    <row r="14" spans="1:18" ht="54">
      <c r="A14" s="83" t="s">
        <v>13</v>
      </c>
      <c r="B14" s="83" t="s">
        <v>54</v>
      </c>
      <c r="C14" s="83" t="s">
        <v>6</v>
      </c>
      <c r="D14" s="36" t="str">
        <f t="shared" si="0"/>
        <v>Public</v>
      </c>
      <c r="E14" s="84">
        <v>65</v>
      </c>
      <c r="F14" s="84">
        <v>65</v>
      </c>
      <c r="G14" s="83" t="s">
        <v>181</v>
      </c>
      <c r="H14" s="84">
        <v>56</v>
      </c>
      <c r="I14" s="84">
        <v>5</v>
      </c>
      <c r="J14" s="84">
        <v>1</v>
      </c>
      <c r="K14" s="84">
        <v>1</v>
      </c>
      <c r="L14" s="84">
        <v>9</v>
      </c>
      <c r="M14" s="83" t="s">
        <v>1468</v>
      </c>
      <c r="N14" s="83" t="s">
        <v>1469</v>
      </c>
      <c r="O14" s="84">
        <v>2</v>
      </c>
      <c r="P14" s="84">
        <v>204</v>
      </c>
      <c r="Q14" s="84">
        <v>1979</v>
      </c>
      <c r="R14" s="83" t="s">
        <v>70</v>
      </c>
    </row>
    <row r="15" spans="1:18" ht="40.5">
      <c r="A15" s="83" t="s">
        <v>13</v>
      </c>
      <c r="B15" s="83" t="s">
        <v>54</v>
      </c>
      <c r="C15" s="83" t="s">
        <v>6</v>
      </c>
      <c r="D15" s="36" t="str">
        <f t="shared" si="0"/>
        <v>Public</v>
      </c>
      <c r="E15" s="84">
        <v>829</v>
      </c>
      <c r="F15" s="84">
        <v>829</v>
      </c>
      <c r="G15" s="83" t="s">
        <v>202</v>
      </c>
      <c r="H15" s="84">
        <v>32</v>
      </c>
      <c r="I15" s="84">
        <v>5</v>
      </c>
      <c r="J15" s="84">
        <v>1</v>
      </c>
      <c r="K15" s="84">
        <v>1</v>
      </c>
      <c r="L15" s="84">
        <v>8</v>
      </c>
      <c r="M15" s="83" t="s">
        <v>1468</v>
      </c>
      <c r="N15" s="83" t="s">
        <v>1469</v>
      </c>
      <c r="O15" s="84">
        <v>2</v>
      </c>
      <c r="P15" s="84">
        <v>204</v>
      </c>
      <c r="Q15" s="84">
        <v>1980</v>
      </c>
      <c r="R15" s="83" t="s">
        <v>70</v>
      </c>
    </row>
    <row r="16" spans="1:18" ht="67.5">
      <c r="A16" s="83" t="s">
        <v>13</v>
      </c>
      <c r="B16" s="83" t="s">
        <v>54</v>
      </c>
      <c r="C16" s="83" t="s">
        <v>6</v>
      </c>
      <c r="D16" s="36" t="str">
        <f t="shared" si="0"/>
        <v>Public</v>
      </c>
      <c r="E16" s="84">
        <v>931</v>
      </c>
      <c r="F16" s="84">
        <v>931</v>
      </c>
      <c r="G16" s="83" t="s">
        <v>204</v>
      </c>
      <c r="H16" s="84">
        <v>206</v>
      </c>
      <c r="I16" s="84">
        <v>5</v>
      </c>
      <c r="J16" s="84">
        <v>1</v>
      </c>
      <c r="K16" s="84">
        <v>7</v>
      </c>
      <c r="L16" s="84">
        <v>9</v>
      </c>
      <c r="M16" s="83" t="s">
        <v>1468</v>
      </c>
      <c r="N16" s="83" t="s">
        <v>1469</v>
      </c>
      <c r="O16" s="84">
        <v>2</v>
      </c>
      <c r="P16" s="84">
        <v>201</v>
      </c>
      <c r="Q16" s="84">
        <v>2007</v>
      </c>
      <c r="R16" s="83" t="s">
        <v>70</v>
      </c>
    </row>
    <row r="17" spans="1:18" ht="54">
      <c r="A17" s="83" t="s">
        <v>13</v>
      </c>
      <c r="B17" s="83" t="s">
        <v>54</v>
      </c>
      <c r="C17" s="83" t="s">
        <v>6</v>
      </c>
      <c r="D17" s="36" t="str">
        <f t="shared" si="0"/>
        <v>Public</v>
      </c>
      <c r="E17" s="84">
        <v>951</v>
      </c>
      <c r="F17" s="84">
        <v>951</v>
      </c>
      <c r="G17" s="83" t="s">
        <v>209</v>
      </c>
      <c r="H17" s="84">
        <v>176</v>
      </c>
      <c r="I17" s="84">
        <v>5</v>
      </c>
      <c r="J17" s="84">
        <v>1</v>
      </c>
      <c r="K17" s="84">
        <v>7</v>
      </c>
      <c r="L17" s="84">
        <v>9</v>
      </c>
      <c r="M17" s="83" t="s">
        <v>1468</v>
      </c>
      <c r="N17" s="83" t="s">
        <v>1469</v>
      </c>
      <c r="O17" s="84">
        <v>2</v>
      </c>
      <c r="P17" s="84">
        <v>203</v>
      </c>
      <c r="Q17" s="84">
        <v>2007</v>
      </c>
      <c r="R17" s="83" t="s">
        <v>70</v>
      </c>
    </row>
    <row r="18" spans="1:18" ht="67.5">
      <c r="A18" s="83" t="s">
        <v>13</v>
      </c>
      <c r="B18" s="83" t="s">
        <v>54</v>
      </c>
      <c r="C18" s="83" t="s">
        <v>6</v>
      </c>
      <c r="D18" s="36" t="str">
        <f t="shared" si="0"/>
        <v>Public</v>
      </c>
      <c r="E18" s="84">
        <v>954</v>
      </c>
      <c r="F18" s="84">
        <v>954</v>
      </c>
      <c r="G18" s="83" t="s">
        <v>210</v>
      </c>
      <c r="H18" s="84">
        <v>108</v>
      </c>
      <c r="I18" s="84">
        <v>5</v>
      </c>
      <c r="J18" s="84">
        <v>1</v>
      </c>
      <c r="K18" s="84">
        <v>1</v>
      </c>
      <c r="L18" s="84">
        <v>9</v>
      </c>
      <c r="M18" s="83" t="s">
        <v>1468</v>
      </c>
      <c r="N18" s="83" t="s">
        <v>1469</v>
      </c>
      <c r="O18" s="84">
        <v>2</v>
      </c>
      <c r="P18" s="84">
        <v>203</v>
      </c>
      <c r="Q18" s="84">
        <v>2007</v>
      </c>
      <c r="R18" s="83" t="s">
        <v>70</v>
      </c>
    </row>
    <row r="19" spans="1:18" ht="54">
      <c r="A19" s="83" t="s">
        <v>13</v>
      </c>
      <c r="B19" s="83" t="s">
        <v>54</v>
      </c>
      <c r="C19" s="83" t="s">
        <v>6</v>
      </c>
      <c r="D19" s="36" t="str">
        <f t="shared" si="0"/>
        <v>Public</v>
      </c>
      <c r="E19" s="84">
        <v>1008</v>
      </c>
      <c r="F19" s="84">
        <v>1008</v>
      </c>
      <c r="G19" s="83" t="s">
        <v>213</v>
      </c>
      <c r="H19" s="84">
        <v>384</v>
      </c>
      <c r="I19" s="84">
        <v>5</v>
      </c>
      <c r="J19" s="84">
        <v>1</v>
      </c>
      <c r="K19" s="84">
        <v>7</v>
      </c>
      <c r="L19" s="84">
        <v>9</v>
      </c>
      <c r="M19" s="83" t="s">
        <v>1468</v>
      </c>
      <c r="N19" s="83" t="s">
        <v>1469</v>
      </c>
      <c r="O19" s="84">
        <v>2</v>
      </c>
      <c r="P19" s="84">
        <v>201</v>
      </c>
      <c r="Q19" s="84">
        <v>2000</v>
      </c>
      <c r="R19" s="83" t="s">
        <v>70</v>
      </c>
    </row>
    <row r="20" spans="1:18" ht="54">
      <c r="A20" s="83" t="s">
        <v>13</v>
      </c>
      <c r="B20" s="83" t="s">
        <v>54</v>
      </c>
      <c r="C20" s="83" t="s">
        <v>6</v>
      </c>
      <c r="D20" s="36" t="str">
        <f t="shared" si="0"/>
        <v>Public</v>
      </c>
      <c r="E20" s="84">
        <v>1010</v>
      </c>
      <c r="F20" s="84">
        <v>1010</v>
      </c>
      <c r="G20" s="83" t="s">
        <v>215</v>
      </c>
      <c r="H20" s="84">
        <v>210</v>
      </c>
      <c r="I20" s="84">
        <v>5</v>
      </c>
      <c r="J20" s="84">
        <v>1</v>
      </c>
      <c r="K20" s="84">
        <v>1</v>
      </c>
      <c r="L20" s="84">
        <v>9</v>
      </c>
      <c r="M20" s="83" t="s">
        <v>1468</v>
      </c>
      <c r="N20" s="83" t="s">
        <v>1469</v>
      </c>
      <c r="O20" s="84">
        <v>2</v>
      </c>
      <c r="P20" s="84">
        <v>201</v>
      </c>
      <c r="Q20" s="84">
        <v>2004</v>
      </c>
      <c r="R20" s="83" t="s">
        <v>70</v>
      </c>
    </row>
    <row r="21" spans="1:18" ht="54">
      <c r="A21" s="83" t="s">
        <v>13</v>
      </c>
      <c r="B21" s="83" t="s">
        <v>54</v>
      </c>
      <c r="C21" s="83" t="s">
        <v>6</v>
      </c>
      <c r="D21" s="36" t="str">
        <f t="shared" si="0"/>
        <v>Public</v>
      </c>
      <c r="E21" s="84">
        <v>1012</v>
      </c>
      <c r="F21" s="84">
        <v>1012</v>
      </c>
      <c r="G21" s="83" t="s">
        <v>217</v>
      </c>
      <c r="H21" s="84">
        <v>300</v>
      </c>
      <c r="I21" s="84">
        <v>5</v>
      </c>
      <c r="J21" s="84">
        <v>1</v>
      </c>
      <c r="K21" s="84">
        <v>7</v>
      </c>
      <c r="L21" s="84">
        <v>9</v>
      </c>
      <c r="M21" s="83" t="s">
        <v>1468</v>
      </c>
      <c r="N21" s="83" t="s">
        <v>1469</v>
      </c>
      <c r="O21" s="84">
        <v>2</v>
      </c>
      <c r="P21" s="84">
        <v>203</v>
      </c>
      <c r="Q21" s="84">
        <v>1986</v>
      </c>
      <c r="R21" s="83" t="s">
        <v>70</v>
      </c>
    </row>
    <row r="22" spans="1:18" ht="40.5">
      <c r="A22" s="83" t="s">
        <v>13</v>
      </c>
      <c r="B22" s="83" t="s">
        <v>54</v>
      </c>
      <c r="C22" s="83" t="s">
        <v>6</v>
      </c>
      <c r="D22" s="36" t="str">
        <f t="shared" si="0"/>
        <v>Public</v>
      </c>
      <c r="E22" s="84">
        <v>1013</v>
      </c>
      <c r="F22" s="84">
        <v>1013</v>
      </c>
      <c r="G22" s="83" t="s">
        <v>218</v>
      </c>
      <c r="H22" s="84">
        <v>207</v>
      </c>
      <c r="I22" s="84">
        <v>5</v>
      </c>
      <c r="J22" s="84">
        <v>1</v>
      </c>
      <c r="K22" s="84">
        <v>7</v>
      </c>
      <c r="L22" s="84">
        <v>9</v>
      </c>
      <c r="M22" s="83" t="s">
        <v>1468</v>
      </c>
      <c r="N22" s="83" t="s">
        <v>1469</v>
      </c>
      <c r="O22" s="84">
        <v>2</v>
      </c>
      <c r="P22" s="84">
        <v>202</v>
      </c>
      <c r="Q22" s="84">
        <v>2000</v>
      </c>
      <c r="R22" s="83" t="s">
        <v>70</v>
      </c>
    </row>
    <row r="23" spans="1:18" ht="81">
      <c r="A23" s="83" t="s">
        <v>13</v>
      </c>
      <c r="B23" s="83" t="s">
        <v>54</v>
      </c>
      <c r="C23" s="83" t="s">
        <v>6</v>
      </c>
      <c r="D23" s="36" t="str">
        <f t="shared" si="0"/>
        <v>Public</v>
      </c>
      <c r="E23" s="84">
        <v>1014</v>
      </c>
      <c r="F23" s="84">
        <v>1014</v>
      </c>
      <c r="G23" s="83" t="s">
        <v>219</v>
      </c>
      <c r="H23" s="84">
        <v>82</v>
      </c>
      <c r="I23" s="84">
        <v>5</v>
      </c>
      <c r="J23" s="84">
        <v>1</v>
      </c>
      <c r="K23" s="84">
        <v>7</v>
      </c>
      <c r="L23" s="84">
        <v>9</v>
      </c>
      <c r="M23" s="83" t="s">
        <v>1468</v>
      </c>
      <c r="N23" s="83" t="s">
        <v>1469</v>
      </c>
      <c r="O23" s="84">
        <v>2</v>
      </c>
      <c r="P23" s="84">
        <v>202</v>
      </c>
      <c r="Q23" s="84">
        <v>2006</v>
      </c>
      <c r="R23" s="83" t="s">
        <v>70</v>
      </c>
    </row>
    <row r="24" spans="1:18" ht="67.5">
      <c r="A24" s="83" t="s">
        <v>13</v>
      </c>
      <c r="B24" s="83" t="s">
        <v>54</v>
      </c>
      <c r="C24" s="83" t="s">
        <v>6</v>
      </c>
      <c r="D24" s="36" t="str">
        <f t="shared" si="0"/>
        <v>Public</v>
      </c>
      <c r="E24" s="84">
        <v>1015</v>
      </c>
      <c r="F24" s="84">
        <v>1015</v>
      </c>
      <c r="G24" s="83" t="s">
        <v>220</v>
      </c>
      <c r="H24" s="84">
        <v>159</v>
      </c>
      <c r="I24" s="84">
        <v>5</v>
      </c>
      <c r="J24" s="84">
        <v>1</v>
      </c>
      <c r="K24" s="84">
        <v>7</v>
      </c>
      <c r="L24" s="84">
        <v>9</v>
      </c>
      <c r="M24" s="83" t="s">
        <v>1468</v>
      </c>
      <c r="N24" s="83" t="s">
        <v>1469</v>
      </c>
      <c r="O24" s="84">
        <v>2</v>
      </c>
      <c r="P24" s="84">
        <v>202</v>
      </c>
      <c r="Q24" s="85"/>
      <c r="R24" s="83" t="s">
        <v>70</v>
      </c>
    </row>
    <row r="25" spans="1:18" ht="27">
      <c r="A25" s="83" t="s">
        <v>13</v>
      </c>
      <c r="B25" s="83" t="s">
        <v>54</v>
      </c>
      <c r="C25" s="83" t="s">
        <v>6</v>
      </c>
      <c r="D25" s="36" t="str">
        <f t="shared" si="0"/>
        <v>Public</v>
      </c>
      <c r="E25" s="84">
        <v>1021</v>
      </c>
      <c r="F25" s="84">
        <v>1021</v>
      </c>
      <c r="G25" s="83" t="s">
        <v>222</v>
      </c>
      <c r="H25" s="84">
        <v>264</v>
      </c>
      <c r="I25" s="84">
        <v>5</v>
      </c>
      <c r="J25" s="84">
        <v>1</v>
      </c>
      <c r="K25" s="84">
        <v>7</v>
      </c>
      <c r="L25" s="84">
        <v>9</v>
      </c>
      <c r="M25" s="83" t="s">
        <v>1468</v>
      </c>
      <c r="N25" s="83" t="s">
        <v>1469</v>
      </c>
      <c r="O25" s="84">
        <v>2</v>
      </c>
      <c r="P25" s="84">
        <v>204</v>
      </c>
      <c r="Q25" s="84">
        <v>1996</v>
      </c>
      <c r="R25" s="83" t="s">
        <v>70</v>
      </c>
    </row>
    <row r="26" spans="1:18" ht="54">
      <c r="A26" s="83" t="s">
        <v>13</v>
      </c>
      <c r="B26" s="83" t="s">
        <v>54</v>
      </c>
      <c r="C26" s="83" t="s">
        <v>6</v>
      </c>
      <c r="D26" s="36" t="str">
        <f t="shared" si="0"/>
        <v>Public</v>
      </c>
      <c r="E26" s="84">
        <v>1260</v>
      </c>
      <c r="F26" s="84">
        <v>1261</v>
      </c>
      <c r="G26" s="83" t="s">
        <v>233</v>
      </c>
      <c r="H26" s="84">
        <v>138</v>
      </c>
      <c r="I26" s="84">
        <v>5</v>
      </c>
      <c r="J26" s="84">
        <v>1</v>
      </c>
      <c r="K26" s="84">
        <v>1</v>
      </c>
      <c r="L26" s="84">
        <v>9</v>
      </c>
      <c r="M26" s="83" t="s">
        <v>1468</v>
      </c>
      <c r="N26" s="83" t="s">
        <v>1469</v>
      </c>
      <c r="O26" s="84">
        <v>2</v>
      </c>
      <c r="P26" s="84">
        <v>204</v>
      </c>
      <c r="Q26" s="84">
        <v>2009</v>
      </c>
      <c r="R26" s="83" t="s">
        <v>70</v>
      </c>
    </row>
    <row r="27" spans="1:18" ht="67.5">
      <c r="A27" s="83" t="s">
        <v>13</v>
      </c>
      <c r="B27" s="83" t="s">
        <v>54</v>
      </c>
      <c r="C27" s="83" t="s">
        <v>6</v>
      </c>
      <c r="D27" s="36" t="str">
        <f t="shared" si="0"/>
        <v>Public</v>
      </c>
      <c r="E27" s="84">
        <v>1410</v>
      </c>
      <c r="F27" s="84">
        <v>5117</v>
      </c>
      <c r="G27" s="83" t="s">
        <v>241</v>
      </c>
      <c r="H27" s="84">
        <v>15</v>
      </c>
      <c r="I27" s="84">
        <v>5</v>
      </c>
      <c r="J27" s="84">
        <v>1</v>
      </c>
      <c r="K27" s="84">
        <v>1</v>
      </c>
      <c r="L27" s="84">
        <v>9</v>
      </c>
      <c r="M27" s="83" t="s">
        <v>1468</v>
      </c>
      <c r="N27" s="83" t="s">
        <v>1469</v>
      </c>
      <c r="O27" s="84">
        <v>2</v>
      </c>
      <c r="P27" s="84">
        <v>204</v>
      </c>
      <c r="Q27" s="84">
        <v>2005</v>
      </c>
      <c r="R27" s="83" t="s">
        <v>70</v>
      </c>
    </row>
    <row r="28" spans="1:18" ht="40.5">
      <c r="A28" s="83" t="s">
        <v>13</v>
      </c>
      <c r="B28" s="83" t="s">
        <v>54</v>
      </c>
      <c r="C28" s="83" t="s">
        <v>6</v>
      </c>
      <c r="D28" s="36" t="str">
        <f t="shared" si="0"/>
        <v>Public</v>
      </c>
      <c r="E28" s="84">
        <v>1454</v>
      </c>
      <c r="F28" s="84">
        <v>5316</v>
      </c>
      <c r="G28" s="83" t="s">
        <v>246</v>
      </c>
      <c r="H28" s="84">
        <v>1</v>
      </c>
      <c r="I28" s="84">
        <v>5</v>
      </c>
      <c r="J28" s="84">
        <v>1</v>
      </c>
      <c r="K28" s="84">
        <v>1</v>
      </c>
      <c r="L28" s="84">
        <v>7</v>
      </c>
      <c r="M28" s="83" t="s">
        <v>1468</v>
      </c>
      <c r="N28" s="83" t="s">
        <v>1469</v>
      </c>
      <c r="O28" s="84">
        <v>2</v>
      </c>
      <c r="P28" s="84">
        <v>204</v>
      </c>
      <c r="Q28" s="84">
        <v>1996</v>
      </c>
      <c r="R28" s="83" t="s">
        <v>70</v>
      </c>
    </row>
    <row r="29" spans="1:18" ht="40.5">
      <c r="A29" s="83" t="s">
        <v>13</v>
      </c>
      <c r="B29" s="83" t="s">
        <v>3</v>
      </c>
      <c r="C29" s="83" t="s">
        <v>1431</v>
      </c>
      <c r="D29" s="36" t="str">
        <f t="shared" si="0"/>
        <v>Private</v>
      </c>
      <c r="E29" s="84">
        <v>1009</v>
      </c>
      <c r="F29" s="84">
        <v>1009</v>
      </c>
      <c r="G29" s="83" t="s">
        <v>214</v>
      </c>
      <c r="H29" s="84">
        <v>317</v>
      </c>
      <c r="I29" s="84">
        <v>2</v>
      </c>
      <c r="J29" s="84">
        <v>3</v>
      </c>
      <c r="K29" s="84">
        <v>7</v>
      </c>
      <c r="L29" s="84">
        <v>9</v>
      </c>
      <c r="M29" s="83" t="s">
        <v>1468</v>
      </c>
      <c r="N29" s="83" t="s">
        <v>1469</v>
      </c>
      <c r="O29" s="84">
        <v>2</v>
      </c>
      <c r="P29" s="84">
        <v>201</v>
      </c>
      <c r="Q29" s="84">
        <v>1980</v>
      </c>
      <c r="R29" s="83" t="s">
        <v>70</v>
      </c>
    </row>
    <row r="30" spans="1:18" ht="81">
      <c r="A30" s="83" t="s">
        <v>13</v>
      </c>
      <c r="B30" s="83" t="s">
        <v>3</v>
      </c>
      <c r="C30" s="83" t="s">
        <v>1431</v>
      </c>
      <c r="D30" s="36" t="str">
        <f t="shared" si="0"/>
        <v>Private</v>
      </c>
      <c r="E30" s="84">
        <v>1018</v>
      </c>
      <c r="F30" s="84">
        <v>1018</v>
      </c>
      <c r="G30" s="83" t="s">
        <v>221</v>
      </c>
      <c r="H30" s="84">
        <v>146</v>
      </c>
      <c r="I30" s="84">
        <v>2</v>
      </c>
      <c r="J30" s="84">
        <v>3</v>
      </c>
      <c r="K30" s="84">
        <v>7</v>
      </c>
      <c r="L30" s="84">
        <v>9</v>
      </c>
      <c r="M30" s="83" t="s">
        <v>1468</v>
      </c>
      <c r="N30" s="83" t="s">
        <v>1469</v>
      </c>
      <c r="O30" s="84">
        <v>2</v>
      </c>
      <c r="P30" s="84">
        <v>202</v>
      </c>
      <c r="Q30" s="84">
        <v>1983</v>
      </c>
      <c r="R30" s="83" t="s">
        <v>70</v>
      </c>
    </row>
    <row r="31" spans="1:18" ht="67.5">
      <c r="A31" s="83" t="s">
        <v>13</v>
      </c>
      <c r="B31" s="83" t="s">
        <v>3</v>
      </c>
      <c r="C31" s="83" t="s">
        <v>1431</v>
      </c>
      <c r="D31" s="36" t="str">
        <f t="shared" si="0"/>
        <v>Private</v>
      </c>
      <c r="E31" s="84">
        <v>1023</v>
      </c>
      <c r="F31" s="84">
        <v>1023</v>
      </c>
      <c r="G31" s="83" t="s">
        <v>223</v>
      </c>
      <c r="H31" s="84">
        <v>417</v>
      </c>
      <c r="I31" s="84">
        <v>2</v>
      </c>
      <c r="J31" s="84">
        <v>3</v>
      </c>
      <c r="K31" s="84">
        <v>7</v>
      </c>
      <c r="L31" s="84">
        <v>9</v>
      </c>
      <c r="M31" s="83" t="s">
        <v>1468</v>
      </c>
      <c r="N31" s="83" t="s">
        <v>1469</v>
      </c>
      <c r="O31" s="84">
        <v>2</v>
      </c>
      <c r="P31" s="84">
        <v>204</v>
      </c>
      <c r="Q31" s="84">
        <v>1979</v>
      </c>
      <c r="R31" s="83" t="s">
        <v>70</v>
      </c>
    </row>
    <row r="32" spans="1:18" ht="67.5">
      <c r="A32" s="83" t="s">
        <v>13</v>
      </c>
      <c r="B32" s="83" t="s">
        <v>29</v>
      </c>
      <c r="C32" s="83" t="s">
        <v>1431</v>
      </c>
      <c r="D32" s="36" t="str">
        <f t="shared" si="0"/>
        <v>Private</v>
      </c>
      <c r="E32" s="84">
        <v>636</v>
      </c>
      <c r="F32" s="84">
        <v>636</v>
      </c>
      <c r="G32" s="83" t="s">
        <v>191</v>
      </c>
      <c r="H32" s="84">
        <v>81</v>
      </c>
      <c r="I32" s="84">
        <v>1</v>
      </c>
      <c r="J32" s="84">
        <v>3</v>
      </c>
      <c r="K32" s="84">
        <v>1</v>
      </c>
      <c r="L32" s="84">
        <v>9</v>
      </c>
      <c r="M32" s="83" t="s">
        <v>1468</v>
      </c>
      <c r="N32" s="83" t="s">
        <v>1469</v>
      </c>
      <c r="O32" s="84">
        <v>2</v>
      </c>
      <c r="P32" s="84">
        <v>203</v>
      </c>
      <c r="Q32" s="84">
        <v>1995</v>
      </c>
      <c r="R32" s="83" t="s">
        <v>70</v>
      </c>
    </row>
    <row r="33" spans="1:18" ht="67.5">
      <c r="A33" s="83" t="s">
        <v>14</v>
      </c>
      <c r="B33" s="83" t="s">
        <v>54</v>
      </c>
      <c r="C33" s="83" t="s">
        <v>6</v>
      </c>
      <c r="D33" s="36" t="str">
        <f t="shared" si="0"/>
        <v>Public</v>
      </c>
      <c r="E33" s="84">
        <v>343</v>
      </c>
      <c r="F33" s="84">
        <v>343</v>
      </c>
      <c r="G33" s="83" t="s">
        <v>259</v>
      </c>
      <c r="H33" s="84">
        <v>22</v>
      </c>
      <c r="I33" s="84">
        <v>5</v>
      </c>
      <c r="J33" s="84">
        <v>1</v>
      </c>
      <c r="K33" s="84">
        <v>1</v>
      </c>
      <c r="L33" s="84">
        <v>8</v>
      </c>
      <c r="M33" s="83" t="s">
        <v>1468</v>
      </c>
      <c r="N33" s="83" t="s">
        <v>1469</v>
      </c>
      <c r="O33" s="84">
        <v>3</v>
      </c>
      <c r="P33" s="84">
        <v>301</v>
      </c>
      <c r="Q33" s="84">
        <v>1991</v>
      </c>
      <c r="R33" s="83" t="s">
        <v>70</v>
      </c>
    </row>
    <row r="34" spans="1:18" ht="40.5">
      <c r="A34" s="83" t="s">
        <v>14</v>
      </c>
      <c r="B34" s="83" t="s">
        <v>54</v>
      </c>
      <c r="C34" s="83" t="s">
        <v>6</v>
      </c>
      <c r="D34" s="36" t="str">
        <f t="shared" si="0"/>
        <v>Public</v>
      </c>
      <c r="E34" s="84">
        <v>371</v>
      </c>
      <c r="F34" s="84">
        <v>371</v>
      </c>
      <c r="G34" s="83" t="s">
        <v>286</v>
      </c>
      <c r="H34" s="84">
        <v>125</v>
      </c>
      <c r="I34" s="84">
        <v>5</v>
      </c>
      <c r="J34" s="84">
        <v>1</v>
      </c>
      <c r="K34" s="84">
        <v>7</v>
      </c>
      <c r="L34" s="84">
        <v>9</v>
      </c>
      <c r="M34" s="83" t="s">
        <v>1468</v>
      </c>
      <c r="N34" s="83" t="s">
        <v>1469</v>
      </c>
      <c r="O34" s="84">
        <v>3</v>
      </c>
      <c r="P34" s="84">
        <v>305</v>
      </c>
      <c r="Q34" s="84">
        <v>2002</v>
      </c>
      <c r="R34" s="83" t="s">
        <v>70</v>
      </c>
    </row>
    <row r="35" spans="1:18" ht="40.5">
      <c r="A35" s="83" t="s">
        <v>14</v>
      </c>
      <c r="B35" s="83" t="s">
        <v>54</v>
      </c>
      <c r="C35" s="83" t="s">
        <v>6</v>
      </c>
      <c r="D35" s="36" t="str">
        <f t="shared" si="0"/>
        <v>Public</v>
      </c>
      <c r="E35" s="84">
        <v>445</v>
      </c>
      <c r="F35" s="84">
        <v>445</v>
      </c>
      <c r="G35" s="83" t="s">
        <v>335</v>
      </c>
      <c r="H35" s="84">
        <v>241</v>
      </c>
      <c r="I35" s="84">
        <v>5</v>
      </c>
      <c r="J35" s="84">
        <v>1</v>
      </c>
      <c r="K35" s="84">
        <v>7</v>
      </c>
      <c r="L35" s="84">
        <v>9</v>
      </c>
      <c r="M35" s="83" t="s">
        <v>1468</v>
      </c>
      <c r="N35" s="83" t="s">
        <v>1469</v>
      </c>
      <c r="O35" s="84">
        <v>3</v>
      </c>
      <c r="P35" s="84">
        <v>307</v>
      </c>
      <c r="Q35" s="84">
        <v>2008</v>
      </c>
      <c r="R35" s="83" t="s">
        <v>70</v>
      </c>
    </row>
    <row r="36" spans="1:18" ht="54">
      <c r="A36" s="83" t="s">
        <v>14</v>
      </c>
      <c r="B36" s="83" t="s">
        <v>54</v>
      </c>
      <c r="C36" s="83" t="s">
        <v>6</v>
      </c>
      <c r="D36" s="36" t="str">
        <f t="shared" si="0"/>
        <v>Public</v>
      </c>
      <c r="E36" s="84">
        <v>474</v>
      </c>
      <c r="F36" s="84">
        <v>474</v>
      </c>
      <c r="G36" s="83" t="s">
        <v>336</v>
      </c>
      <c r="H36" s="84">
        <v>122</v>
      </c>
      <c r="I36" s="84">
        <v>5</v>
      </c>
      <c r="J36" s="84">
        <v>1</v>
      </c>
      <c r="K36" s="84">
        <v>1</v>
      </c>
      <c r="L36" s="84">
        <v>9</v>
      </c>
      <c r="M36" s="83" t="s">
        <v>1468</v>
      </c>
      <c r="N36" s="83" t="s">
        <v>1469</v>
      </c>
      <c r="O36" s="84">
        <v>3</v>
      </c>
      <c r="P36" s="84">
        <v>301</v>
      </c>
      <c r="Q36" s="84">
        <v>2002</v>
      </c>
      <c r="R36" s="83" t="s">
        <v>70</v>
      </c>
    </row>
    <row r="37" spans="1:18" ht="54">
      <c r="A37" s="83" t="s">
        <v>14</v>
      </c>
      <c r="B37" s="83" t="s">
        <v>54</v>
      </c>
      <c r="C37" s="83" t="s">
        <v>6</v>
      </c>
      <c r="D37" s="36" t="str">
        <f t="shared" si="0"/>
        <v>Public</v>
      </c>
      <c r="E37" s="84">
        <v>480</v>
      </c>
      <c r="F37" s="84">
        <v>480</v>
      </c>
      <c r="G37" s="83" t="s">
        <v>337</v>
      </c>
      <c r="H37" s="84">
        <v>259</v>
      </c>
      <c r="I37" s="84">
        <v>5</v>
      </c>
      <c r="J37" s="84">
        <v>1</v>
      </c>
      <c r="K37" s="84">
        <v>7</v>
      </c>
      <c r="L37" s="84">
        <v>9</v>
      </c>
      <c r="M37" s="83" t="s">
        <v>1468</v>
      </c>
      <c r="N37" s="83" t="s">
        <v>1469</v>
      </c>
      <c r="O37" s="84">
        <v>3</v>
      </c>
      <c r="P37" s="84">
        <v>305</v>
      </c>
      <c r="Q37" s="84">
        <v>2005</v>
      </c>
      <c r="R37" s="83" t="s">
        <v>70</v>
      </c>
    </row>
    <row r="38" spans="1:18" ht="54">
      <c r="A38" s="83" t="s">
        <v>14</v>
      </c>
      <c r="B38" s="83" t="s">
        <v>54</v>
      </c>
      <c r="C38" s="83" t="s">
        <v>6</v>
      </c>
      <c r="D38" s="36" t="str">
        <f t="shared" si="0"/>
        <v>Public</v>
      </c>
      <c r="E38" s="84">
        <v>731</v>
      </c>
      <c r="F38" s="84">
        <v>731</v>
      </c>
      <c r="G38" s="83" t="s">
        <v>344</v>
      </c>
      <c r="H38" s="84">
        <v>106</v>
      </c>
      <c r="I38" s="84">
        <v>5</v>
      </c>
      <c r="J38" s="84">
        <v>1</v>
      </c>
      <c r="K38" s="84">
        <v>7</v>
      </c>
      <c r="L38" s="84">
        <v>9</v>
      </c>
      <c r="M38" s="83" t="s">
        <v>1468</v>
      </c>
      <c r="N38" s="83" t="s">
        <v>1469</v>
      </c>
      <c r="O38" s="84">
        <v>3</v>
      </c>
      <c r="P38" s="84">
        <v>304</v>
      </c>
      <c r="Q38" s="84">
        <v>2007</v>
      </c>
      <c r="R38" s="83" t="s">
        <v>70</v>
      </c>
    </row>
    <row r="39" spans="1:18" ht="40.5">
      <c r="A39" s="83" t="s">
        <v>14</v>
      </c>
      <c r="B39" s="83" t="s">
        <v>54</v>
      </c>
      <c r="C39" s="83" t="s">
        <v>6</v>
      </c>
      <c r="D39" s="36" t="str">
        <f t="shared" si="0"/>
        <v>Public</v>
      </c>
      <c r="E39" s="84">
        <v>744</v>
      </c>
      <c r="F39" s="84">
        <v>744</v>
      </c>
      <c r="G39" s="83" t="s">
        <v>347</v>
      </c>
      <c r="H39" s="84">
        <v>283</v>
      </c>
      <c r="I39" s="84">
        <v>5</v>
      </c>
      <c r="J39" s="84">
        <v>1</v>
      </c>
      <c r="K39" s="84">
        <v>7</v>
      </c>
      <c r="L39" s="84">
        <v>9</v>
      </c>
      <c r="M39" s="83" t="s">
        <v>1468</v>
      </c>
      <c r="N39" s="83" t="s">
        <v>1469</v>
      </c>
      <c r="O39" s="84">
        <v>3</v>
      </c>
      <c r="P39" s="84">
        <v>302</v>
      </c>
      <c r="Q39" s="84">
        <v>1985</v>
      </c>
      <c r="R39" s="83" t="s">
        <v>70</v>
      </c>
    </row>
    <row r="40" spans="1:18" ht="40.5">
      <c r="A40" s="83" t="s">
        <v>14</v>
      </c>
      <c r="B40" s="83" t="s">
        <v>54</v>
      </c>
      <c r="C40" s="83" t="s">
        <v>6</v>
      </c>
      <c r="D40" s="36" t="str">
        <f t="shared" si="0"/>
        <v>Public</v>
      </c>
      <c r="E40" s="84">
        <v>745</v>
      </c>
      <c r="F40" s="84">
        <v>745</v>
      </c>
      <c r="G40" s="83" t="s">
        <v>348</v>
      </c>
      <c r="H40" s="84">
        <v>416</v>
      </c>
      <c r="I40" s="84">
        <v>5</v>
      </c>
      <c r="J40" s="84">
        <v>1</v>
      </c>
      <c r="K40" s="84">
        <v>7</v>
      </c>
      <c r="L40" s="84">
        <v>9</v>
      </c>
      <c r="M40" s="83" t="s">
        <v>1468</v>
      </c>
      <c r="N40" s="83" t="s">
        <v>1469</v>
      </c>
      <c r="O40" s="84">
        <v>3</v>
      </c>
      <c r="P40" s="84">
        <v>302</v>
      </c>
      <c r="Q40" s="84">
        <v>1989</v>
      </c>
      <c r="R40" s="83" t="s">
        <v>70</v>
      </c>
    </row>
    <row r="41" spans="1:18" ht="54">
      <c r="A41" s="83" t="s">
        <v>14</v>
      </c>
      <c r="B41" s="83" t="s">
        <v>54</v>
      </c>
      <c r="C41" s="83" t="s">
        <v>6</v>
      </c>
      <c r="D41" s="36" t="str">
        <f t="shared" si="0"/>
        <v>Public</v>
      </c>
      <c r="E41" s="84">
        <v>759</v>
      </c>
      <c r="F41" s="84">
        <v>759</v>
      </c>
      <c r="G41" s="83" t="s">
        <v>358</v>
      </c>
      <c r="H41" s="84">
        <v>954</v>
      </c>
      <c r="I41" s="84">
        <v>5</v>
      </c>
      <c r="J41" s="84">
        <v>1</v>
      </c>
      <c r="K41" s="84">
        <v>7</v>
      </c>
      <c r="L41" s="84">
        <v>9</v>
      </c>
      <c r="M41" s="83" t="s">
        <v>1468</v>
      </c>
      <c r="N41" s="83" t="s">
        <v>1469</v>
      </c>
      <c r="O41" s="84">
        <v>3</v>
      </c>
      <c r="P41" s="84">
        <v>302</v>
      </c>
      <c r="Q41" s="84">
        <v>1983</v>
      </c>
      <c r="R41" s="83" t="s">
        <v>70</v>
      </c>
    </row>
    <row r="42" spans="1:18" ht="54">
      <c r="A42" s="83" t="s">
        <v>14</v>
      </c>
      <c r="B42" s="83" t="s">
        <v>54</v>
      </c>
      <c r="C42" s="83" t="s">
        <v>6</v>
      </c>
      <c r="D42" s="36" t="str">
        <f t="shared" si="0"/>
        <v>Public</v>
      </c>
      <c r="E42" s="84">
        <v>760</v>
      </c>
      <c r="F42" s="84">
        <v>760</v>
      </c>
      <c r="G42" s="83" t="s">
        <v>359</v>
      </c>
      <c r="H42" s="84">
        <v>697</v>
      </c>
      <c r="I42" s="84">
        <v>5</v>
      </c>
      <c r="J42" s="84">
        <v>1</v>
      </c>
      <c r="K42" s="84">
        <v>7</v>
      </c>
      <c r="L42" s="84">
        <v>9</v>
      </c>
      <c r="M42" s="83" t="s">
        <v>1468</v>
      </c>
      <c r="N42" s="83" t="s">
        <v>1469</v>
      </c>
      <c r="O42" s="84">
        <v>3</v>
      </c>
      <c r="P42" s="84">
        <v>302</v>
      </c>
      <c r="Q42" s="84">
        <v>1981</v>
      </c>
      <c r="R42" s="83" t="s">
        <v>70</v>
      </c>
    </row>
    <row r="43" spans="1:18" ht="40.5">
      <c r="A43" s="83" t="s">
        <v>14</v>
      </c>
      <c r="B43" s="83" t="s">
        <v>54</v>
      </c>
      <c r="C43" s="83" t="s">
        <v>6</v>
      </c>
      <c r="D43" s="36" t="str">
        <f t="shared" si="0"/>
        <v>Public</v>
      </c>
      <c r="E43" s="84">
        <v>764</v>
      </c>
      <c r="F43" s="84">
        <v>764</v>
      </c>
      <c r="G43" s="83" t="s">
        <v>363</v>
      </c>
      <c r="H43" s="84">
        <v>233</v>
      </c>
      <c r="I43" s="84">
        <v>5</v>
      </c>
      <c r="J43" s="84">
        <v>1</v>
      </c>
      <c r="K43" s="84">
        <v>7</v>
      </c>
      <c r="L43" s="84">
        <v>9</v>
      </c>
      <c r="M43" s="83" t="s">
        <v>1468</v>
      </c>
      <c r="N43" s="83" t="s">
        <v>1469</v>
      </c>
      <c r="O43" s="84">
        <v>3</v>
      </c>
      <c r="P43" s="84">
        <v>302</v>
      </c>
      <c r="Q43" s="84">
        <v>1993</v>
      </c>
      <c r="R43" s="83" t="s">
        <v>70</v>
      </c>
    </row>
    <row r="44" spans="1:18" ht="40.5">
      <c r="A44" s="83" t="s">
        <v>14</v>
      </c>
      <c r="B44" s="83" t="s">
        <v>54</v>
      </c>
      <c r="C44" s="83" t="s">
        <v>6</v>
      </c>
      <c r="D44" s="36" t="str">
        <f t="shared" si="0"/>
        <v>Public</v>
      </c>
      <c r="E44" s="84">
        <v>945</v>
      </c>
      <c r="F44" s="84">
        <v>945</v>
      </c>
      <c r="G44" s="83" t="s">
        <v>368</v>
      </c>
      <c r="H44" s="84">
        <v>486</v>
      </c>
      <c r="I44" s="84">
        <v>5</v>
      </c>
      <c r="J44" s="84">
        <v>1</v>
      </c>
      <c r="K44" s="84">
        <v>7</v>
      </c>
      <c r="L44" s="84">
        <v>9</v>
      </c>
      <c r="M44" s="83" t="s">
        <v>1468</v>
      </c>
      <c r="N44" s="83" t="s">
        <v>1469</v>
      </c>
      <c r="O44" s="84">
        <v>3</v>
      </c>
      <c r="P44" s="84">
        <v>307</v>
      </c>
      <c r="Q44" s="84">
        <v>1983</v>
      </c>
      <c r="R44" s="83" t="s">
        <v>70</v>
      </c>
    </row>
    <row r="45" spans="1:18" ht="40.5">
      <c r="A45" s="83" t="s">
        <v>14</v>
      </c>
      <c r="B45" s="83" t="s">
        <v>3</v>
      </c>
      <c r="C45" s="83" t="s">
        <v>1431</v>
      </c>
      <c r="D45" s="36" t="str">
        <f t="shared" si="0"/>
        <v>Private</v>
      </c>
      <c r="E45" s="84">
        <v>762</v>
      </c>
      <c r="F45" s="84">
        <v>762</v>
      </c>
      <c r="G45" s="83" t="s">
        <v>361</v>
      </c>
      <c r="H45" s="84">
        <v>230</v>
      </c>
      <c r="I45" s="84">
        <v>2</v>
      </c>
      <c r="J45" s="84">
        <v>3</v>
      </c>
      <c r="K45" s="84">
        <v>7</v>
      </c>
      <c r="L45" s="84">
        <v>9</v>
      </c>
      <c r="M45" s="83" t="s">
        <v>1468</v>
      </c>
      <c r="N45" s="83" t="s">
        <v>1469</v>
      </c>
      <c r="O45" s="84">
        <v>3</v>
      </c>
      <c r="P45" s="84">
        <v>301</v>
      </c>
      <c r="Q45" s="84">
        <v>1988</v>
      </c>
      <c r="R45" s="83" t="s">
        <v>70</v>
      </c>
    </row>
    <row r="46" spans="1:18" ht="81">
      <c r="A46" s="83" t="s">
        <v>14</v>
      </c>
      <c r="B46" s="83" t="s">
        <v>3</v>
      </c>
      <c r="C46" s="83" t="s">
        <v>1431</v>
      </c>
      <c r="D46" s="36" t="str">
        <f t="shared" si="0"/>
        <v>Private</v>
      </c>
      <c r="E46" s="84">
        <v>932</v>
      </c>
      <c r="F46" s="84">
        <v>932</v>
      </c>
      <c r="G46" s="83" t="s">
        <v>365</v>
      </c>
      <c r="H46" s="84">
        <v>684</v>
      </c>
      <c r="I46" s="84">
        <v>2</v>
      </c>
      <c r="J46" s="84">
        <v>3</v>
      </c>
      <c r="K46" s="84">
        <v>7</v>
      </c>
      <c r="L46" s="84">
        <v>9</v>
      </c>
      <c r="M46" s="83" t="s">
        <v>1468</v>
      </c>
      <c r="N46" s="83" t="s">
        <v>1469</v>
      </c>
      <c r="O46" s="84">
        <v>3</v>
      </c>
      <c r="P46" s="84">
        <v>302</v>
      </c>
      <c r="Q46" s="84">
        <v>1970</v>
      </c>
      <c r="R46" s="83" t="s">
        <v>70</v>
      </c>
    </row>
    <row r="47" spans="1:18" ht="67.5">
      <c r="A47" s="83" t="s">
        <v>14</v>
      </c>
      <c r="B47" s="83" t="s">
        <v>3</v>
      </c>
      <c r="C47" s="83" t="s">
        <v>1431</v>
      </c>
      <c r="D47" s="36" t="str">
        <f t="shared" si="0"/>
        <v>Private</v>
      </c>
      <c r="E47" s="84">
        <v>937</v>
      </c>
      <c r="F47" s="84">
        <v>937</v>
      </c>
      <c r="G47" s="83" t="s">
        <v>366</v>
      </c>
      <c r="H47" s="84">
        <v>288</v>
      </c>
      <c r="I47" s="84">
        <v>2</v>
      </c>
      <c r="J47" s="84">
        <v>3</v>
      </c>
      <c r="K47" s="84">
        <v>7</v>
      </c>
      <c r="L47" s="84">
        <v>9</v>
      </c>
      <c r="M47" s="83" t="s">
        <v>1468</v>
      </c>
      <c r="N47" s="83" t="s">
        <v>1469</v>
      </c>
      <c r="O47" s="84">
        <v>3</v>
      </c>
      <c r="P47" s="84">
        <v>302</v>
      </c>
      <c r="Q47" s="84">
        <v>1990</v>
      </c>
      <c r="R47" s="83" t="s">
        <v>70</v>
      </c>
    </row>
    <row r="48" spans="1:18" ht="67.5">
      <c r="A48" s="83" t="s">
        <v>14</v>
      </c>
      <c r="B48" s="83" t="s">
        <v>3</v>
      </c>
      <c r="C48" s="83" t="s">
        <v>1431</v>
      </c>
      <c r="D48" s="36" t="str">
        <f t="shared" si="0"/>
        <v>Private</v>
      </c>
      <c r="E48" s="84">
        <v>947</v>
      </c>
      <c r="F48" s="84">
        <v>947</v>
      </c>
      <c r="G48" s="83" t="s">
        <v>369</v>
      </c>
      <c r="H48" s="84">
        <v>230</v>
      </c>
      <c r="I48" s="84">
        <v>2</v>
      </c>
      <c r="J48" s="84">
        <v>3</v>
      </c>
      <c r="K48" s="84">
        <v>7</v>
      </c>
      <c r="L48" s="84">
        <v>9</v>
      </c>
      <c r="M48" s="83" t="s">
        <v>1468</v>
      </c>
      <c r="N48" s="83" t="s">
        <v>1469</v>
      </c>
      <c r="O48" s="84">
        <v>3</v>
      </c>
      <c r="P48" s="84">
        <v>305</v>
      </c>
      <c r="Q48" s="84">
        <v>1988</v>
      </c>
      <c r="R48" s="83" t="s">
        <v>70</v>
      </c>
    </row>
    <row r="49" spans="1:18" ht="40.5">
      <c r="A49" s="83" t="s">
        <v>14</v>
      </c>
      <c r="B49" s="83" t="s">
        <v>3</v>
      </c>
      <c r="C49" s="83" t="s">
        <v>1431</v>
      </c>
      <c r="D49" s="36" t="str">
        <f t="shared" si="0"/>
        <v>Private</v>
      </c>
      <c r="E49" s="84">
        <v>966</v>
      </c>
      <c r="F49" s="84">
        <v>966</v>
      </c>
      <c r="G49" s="83" t="s">
        <v>370</v>
      </c>
      <c r="H49" s="84">
        <v>158</v>
      </c>
      <c r="I49" s="84">
        <v>2</v>
      </c>
      <c r="J49" s="84">
        <v>3</v>
      </c>
      <c r="K49" s="84">
        <v>7</v>
      </c>
      <c r="L49" s="84">
        <v>9</v>
      </c>
      <c r="M49" s="83" t="s">
        <v>1470</v>
      </c>
      <c r="N49" s="83" t="s">
        <v>1673</v>
      </c>
      <c r="O49" s="84">
        <v>3</v>
      </c>
      <c r="P49" s="84">
        <v>306</v>
      </c>
      <c r="Q49" s="84">
        <v>2006</v>
      </c>
      <c r="R49" s="83" t="s">
        <v>70</v>
      </c>
    </row>
    <row r="50" spans="1:18" ht="54">
      <c r="A50" s="83" t="s">
        <v>14</v>
      </c>
      <c r="B50" s="83" t="s">
        <v>3</v>
      </c>
      <c r="C50" s="83" t="s">
        <v>1431</v>
      </c>
      <c r="D50" s="36" t="str">
        <f t="shared" si="0"/>
        <v>Private</v>
      </c>
      <c r="E50" s="84">
        <v>1292</v>
      </c>
      <c r="F50" s="84">
        <v>2004</v>
      </c>
      <c r="G50" s="83" t="s">
        <v>396</v>
      </c>
      <c r="H50" s="84">
        <v>289</v>
      </c>
      <c r="I50" s="84">
        <v>2</v>
      </c>
      <c r="J50" s="84">
        <v>3</v>
      </c>
      <c r="K50" s="84">
        <v>1</v>
      </c>
      <c r="L50" s="84">
        <v>9</v>
      </c>
      <c r="M50" s="83" t="s">
        <v>1468</v>
      </c>
      <c r="N50" s="83" t="s">
        <v>1469</v>
      </c>
      <c r="O50" s="84">
        <v>3</v>
      </c>
      <c r="P50" s="84">
        <v>304</v>
      </c>
      <c r="Q50" s="84">
        <v>1990</v>
      </c>
      <c r="R50" s="83" t="s">
        <v>70</v>
      </c>
    </row>
    <row r="51" spans="1:18" ht="67.5">
      <c r="A51" s="83" t="s">
        <v>14</v>
      </c>
      <c r="B51" s="83" t="s">
        <v>3</v>
      </c>
      <c r="C51" s="83" t="s">
        <v>1431</v>
      </c>
      <c r="D51" s="36" t="str">
        <f t="shared" si="0"/>
        <v>Private</v>
      </c>
      <c r="E51" s="84">
        <v>1297</v>
      </c>
      <c r="F51" s="84">
        <v>2083</v>
      </c>
      <c r="G51" s="83" t="s">
        <v>397</v>
      </c>
      <c r="H51" s="84">
        <v>353</v>
      </c>
      <c r="I51" s="84">
        <v>2</v>
      </c>
      <c r="J51" s="84">
        <v>3</v>
      </c>
      <c r="K51" s="84">
        <v>7</v>
      </c>
      <c r="L51" s="84">
        <v>9</v>
      </c>
      <c r="M51" s="83" t="s">
        <v>1468</v>
      </c>
      <c r="N51" s="83" t="s">
        <v>1469</v>
      </c>
      <c r="O51" s="84">
        <v>3</v>
      </c>
      <c r="P51" s="84">
        <v>307</v>
      </c>
      <c r="Q51" s="84">
        <v>1987</v>
      </c>
      <c r="R51" s="83" t="s">
        <v>70</v>
      </c>
    </row>
    <row r="52" spans="1:18" ht="54">
      <c r="A52" s="83" t="s">
        <v>14</v>
      </c>
      <c r="B52" s="83" t="s">
        <v>3</v>
      </c>
      <c r="C52" s="83" t="s">
        <v>7</v>
      </c>
      <c r="D52" s="36" t="str">
        <f t="shared" si="0"/>
        <v>Private</v>
      </c>
      <c r="E52" s="84">
        <v>942</v>
      </c>
      <c r="F52" s="84">
        <v>942</v>
      </c>
      <c r="G52" s="83" t="s">
        <v>367</v>
      </c>
      <c r="H52" s="84">
        <v>82</v>
      </c>
      <c r="I52" s="84">
        <v>2</v>
      </c>
      <c r="J52" s="84">
        <v>2</v>
      </c>
      <c r="K52" s="84">
        <v>7</v>
      </c>
      <c r="L52" s="84">
        <v>9</v>
      </c>
      <c r="M52" s="83" t="s">
        <v>1468</v>
      </c>
      <c r="N52" s="83" t="s">
        <v>1469</v>
      </c>
      <c r="O52" s="84">
        <v>3</v>
      </c>
      <c r="P52" s="84">
        <v>301</v>
      </c>
      <c r="Q52" s="84">
        <v>2000</v>
      </c>
      <c r="R52" s="83" t="s">
        <v>70</v>
      </c>
    </row>
    <row r="53" spans="1:18" ht="40.5">
      <c r="A53" s="83" t="s">
        <v>14</v>
      </c>
      <c r="B53" s="83" t="s">
        <v>3</v>
      </c>
      <c r="C53" s="83" t="s">
        <v>6</v>
      </c>
      <c r="D53" s="36" t="str">
        <f t="shared" si="0"/>
        <v>Public</v>
      </c>
      <c r="E53" s="84">
        <v>14</v>
      </c>
      <c r="F53" s="84">
        <v>14</v>
      </c>
      <c r="G53" s="83" t="s">
        <v>247</v>
      </c>
      <c r="H53" s="84">
        <v>321</v>
      </c>
      <c r="I53" s="84">
        <v>2</v>
      </c>
      <c r="J53" s="84">
        <v>1</v>
      </c>
      <c r="K53" s="84">
        <v>7</v>
      </c>
      <c r="L53" s="84">
        <v>9</v>
      </c>
      <c r="M53" s="83" t="s">
        <v>1470</v>
      </c>
      <c r="N53" s="83" t="s">
        <v>1512</v>
      </c>
      <c r="O53" s="84">
        <v>3</v>
      </c>
      <c r="P53" s="84">
        <v>305</v>
      </c>
      <c r="Q53" s="84">
        <v>1985</v>
      </c>
      <c r="R53" s="83" t="s">
        <v>70</v>
      </c>
    </row>
    <row r="54" spans="1:18" ht="40.5">
      <c r="A54" s="83" t="s">
        <v>14</v>
      </c>
      <c r="B54" s="83" t="s">
        <v>3</v>
      </c>
      <c r="C54" s="83" t="s">
        <v>6</v>
      </c>
      <c r="D54" s="36" t="str">
        <f t="shared" si="0"/>
        <v>Public</v>
      </c>
      <c r="E54" s="84">
        <v>227</v>
      </c>
      <c r="F54" s="84">
        <v>227</v>
      </c>
      <c r="G54" s="83" t="s">
        <v>249</v>
      </c>
      <c r="H54" s="84">
        <v>77</v>
      </c>
      <c r="I54" s="84">
        <v>2</v>
      </c>
      <c r="J54" s="84">
        <v>1</v>
      </c>
      <c r="K54" s="84">
        <v>7</v>
      </c>
      <c r="L54" s="84">
        <v>9</v>
      </c>
      <c r="M54" s="83" t="s">
        <v>1470</v>
      </c>
      <c r="N54" s="83" t="s">
        <v>1504</v>
      </c>
      <c r="O54" s="84">
        <v>3</v>
      </c>
      <c r="P54" s="84">
        <v>302</v>
      </c>
      <c r="Q54" s="84">
        <v>2004</v>
      </c>
      <c r="R54" s="83" t="s">
        <v>70</v>
      </c>
    </row>
    <row r="55" spans="1:18" ht="67.5">
      <c r="A55" s="83" t="s">
        <v>14</v>
      </c>
      <c r="B55" s="83" t="s">
        <v>3</v>
      </c>
      <c r="C55" s="83" t="s">
        <v>6</v>
      </c>
      <c r="D55" s="36" t="str">
        <f t="shared" si="0"/>
        <v>Public</v>
      </c>
      <c r="E55" s="84">
        <v>265</v>
      </c>
      <c r="F55" s="84">
        <v>241</v>
      </c>
      <c r="G55" s="83" t="s">
        <v>250</v>
      </c>
      <c r="H55" s="84">
        <v>76</v>
      </c>
      <c r="I55" s="84">
        <v>2</v>
      </c>
      <c r="J55" s="84">
        <v>1</v>
      </c>
      <c r="K55" s="84">
        <v>7</v>
      </c>
      <c r="L55" s="84">
        <v>9</v>
      </c>
      <c r="M55" s="83" t="s">
        <v>1470</v>
      </c>
      <c r="N55" s="83" t="s">
        <v>1502</v>
      </c>
      <c r="O55" s="84">
        <v>3</v>
      </c>
      <c r="P55" s="84">
        <v>302</v>
      </c>
      <c r="Q55" s="84">
        <v>2005</v>
      </c>
      <c r="R55" s="83" t="s">
        <v>70</v>
      </c>
    </row>
    <row r="56" spans="1:18" ht="40.5">
      <c r="A56" s="83" t="s">
        <v>14</v>
      </c>
      <c r="B56" s="83" t="s">
        <v>3</v>
      </c>
      <c r="C56" s="83" t="s">
        <v>6</v>
      </c>
      <c r="D56" s="36" t="str">
        <f t="shared" si="0"/>
        <v>Public</v>
      </c>
      <c r="E56" s="84">
        <v>726</v>
      </c>
      <c r="F56" s="84">
        <v>726</v>
      </c>
      <c r="G56" s="83" t="s">
        <v>343</v>
      </c>
      <c r="H56" s="84">
        <v>368</v>
      </c>
      <c r="I56" s="84">
        <v>2</v>
      </c>
      <c r="J56" s="84">
        <v>1</v>
      </c>
      <c r="K56" s="84">
        <v>7</v>
      </c>
      <c r="L56" s="84">
        <v>9</v>
      </c>
      <c r="M56" s="83" t="s">
        <v>1470</v>
      </c>
      <c r="N56" s="83" t="s">
        <v>1499</v>
      </c>
      <c r="O56" s="84">
        <v>3</v>
      </c>
      <c r="P56" s="84">
        <v>306</v>
      </c>
      <c r="Q56" s="84">
        <v>1985</v>
      </c>
      <c r="R56" s="83" t="s">
        <v>70</v>
      </c>
    </row>
    <row r="57" spans="1:18" ht="40.5">
      <c r="A57" s="83" t="s">
        <v>14</v>
      </c>
      <c r="B57" s="83" t="s">
        <v>3</v>
      </c>
      <c r="C57" s="83" t="s">
        <v>6</v>
      </c>
      <c r="D57" s="36" t="str">
        <f t="shared" si="0"/>
        <v>Public</v>
      </c>
      <c r="E57" s="84">
        <v>754</v>
      </c>
      <c r="F57" s="84">
        <v>754</v>
      </c>
      <c r="G57" s="83" t="s">
        <v>354</v>
      </c>
      <c r="H57" s="84">
        <v>142</v>
      </c>
      <c r="I57" s="84">
        <v>2</v>
      </c>
      <c r="J57" s="84">
        <v>1</v>
      </c>
      <c r="K57" s="84">
        <v>7</v>
      </c>
      <c r="L57" s="84">
        <v>9</v>
      </c>
      <c r="M57" s="83" t="s">
        <v>1470</v>
      </c>
      <c r="N57" s="83" t="s">
        <v>1509</v>
      </c>
      <c r="O57" s="84">
        <v>3</v>
      </c>
      <c r="P57" s="84">
        <v>304</v>
      </c>
      <c r="Q57" s="84">
        <v>2007</v>
      </c>
      <c r="R57" s="83" t="s">
        <v>70</v>
      </c>
    </row>
    <row r="58" spans="1:18" ht="40.5">
      <c r="A58" s="83" t="s">
        <v>14</v>
      </c>
      <c r="B58" s="83" t="s">
        <v>3</v>
      </c>
      <c r="C58" s="83" t="s">
        <v>6</v>
      </c>
      <c r="D58" s="36" t="str">
        <f t="shared" si="0"/>
        <v>Public</v>
      </c>
      <c r="E58" s="84">
        <v>756</v>
      </c>
      <c r="F58" s="84">
        <v>756</v>
      </c>
      <c r="G58" s="83" t="s">
        <v>356</v>
      </c>
      <c r="H58" s="84">
        <v>91</v>
      </c>
      <c r="I58" s="84">
        <v>2</v>
      </c>
      <c r="J58" s="84">
        <v>1</v>
      </c>
      <c r="K58" s="84">
        <v>7</v>
      </c>
      <c r="L58" s="84">
        <v>9</v>
      </c>
      <c r="M58" s="83" t="s">
        <v>1470</v>
      </c>
      <c r="N58" s="83" t="s">
        <v>1500</v>
      </c>
      <c r="O58" s="84">
        <v>3</v>
      </c>
      <c r="P58" s="84">
        <v>301</v>
      </c>
      <c r="Q58" s="84">
        <v>2006</v>
      </c>
      <c r="R58" s="83" t="s">
        <v>70</v>
      </c>
    </row>
    <row r="59" spans="1:18" ht="40.5">
      <c r="A59" s="83" t="s">
        <v>14</v>
      </c>
      <c r="B59" s="83" t="s">
        <v>3</v>
      </c>
      <c r="C59" s="83" t="s">
        <v>6</v>
      </c>
      <c r="D59" s="36" t="str">
        <f t="shared" si="0"/>
        <v>Public</v>
      </c>
      <c r="E59" s="84">
        <v>974</v>
      </c>
      <c r="F59" s="84">
        <v>974</v>
      </c>
      <c r="G59" s="83" t="s">
        <v>371</v>
      </c>
      <c r="H59" s="84">
        <v>79</v>
      </c>
      <c r="I59" s="84">
        <v>2</v>
      </c>
      <c r="J59" s="84">
        <v>1</v>
      </c>
      <c r="K59" s="84">
        <v>1</v>
      </c>
      <c r="L59" s="84">
        <v>9</v>
      </c>
      <c r="M59" s="83" t="s">
        <v>1470</v>
      </c>
      <c r="N59" s="83" t="s">
        <v>1509</v>
      </c>
      <c r="O59" s="84">
        <v>3</v>
      </c>
      <c r="P59" s="84">
        <v>304</v>
      </c>
      <c r="Q59" s="84">
        <v>2006</v>
      </c>
      <c r="R59" s="83" t="s">
        <v>70</v>
      </c>
    </row>
    <row r="60" spans="1:18" ht="40.5">
      <c r="A60" s="83" t="s">
        <v>14</v>
      </c>
      <c r="B60" s="83" t="s">
        <v>3</v>
      </c>
      <c r="C60" s="83" t="s">
        <v>6</v>
      </c>
      <c r="D60" s="36" t="str">
        <f t="shared" si="0"/>
        <v>Public</v>
      </c>
      <c r="E60" s="84">
        <v>980</v>
      </c>
      <c r="F60" s="84">
        <v>980</v>
      </c>
      <c r="G60" s="83" t="s">
        <v>373</v>
      </c>
      <c r="H60" s="84">
        <v>64</v>
      </c>
      <c r="I60" s="84">
        <v>2</v>
      </c>
      <c r="J60" s="84">
        <v>1</v>
      </c>
      <c r="K60" s="84">
        <v>7</v>
      </c>
      <c r="L60" s="84">
        <v>9</v>
      </c>
      <c r="M60" s="83" t="s">
        <v>1470</v>
      </c>
      <c r="N60" s="83" t="s">
        <v>1514</v>
      </c>
      <c r="O60" s="84">
        <v>3</v>
      </c>
      <c r="P60" s="84">
        <v>307</v>
      </c>
      <c r="Q60" s="84">
        <v>2006</v>
      </c>
      <c r="R60" s="83" t="s">
        <v>70</v>
      </c>
    </row>
    <row r="61" spans="1:18" ht="40.5">
      <c r="A61" s="83" t="s">
        <v>14</v>
      </c>
      <c r="B61" s="83" t="s">
        <v>3</v>
      </c>
      <c r="C61" s="83" t="s">
        <v>6</v>
      </c>
      <c r="D61" s="36" t="str">
        <f t="shared" si="0"/>
        <v>Public</v>
      </c>
      <c r="E61" s="84">
        <v>1418</v>
      </c>
      <c r="F61" s="84">
        <v>5221</v>
      </c>
      <c r="G61" s="83" t="s">
        <v>425</v>
      </c>
      <c r="H61" s="84">
        <v>163</v>
      </c>
      <c r="I61" s="84">
        <v>2</v>
      </c>
      <c r="J61" s="84">
        <v>1</v>
      </c>
      <c r="K61" s="84">
        <v>7</v>
      </c>
      <c r="L61" s="84">
        <v>9</v>
      </c>
      <c r="M61" s="83" t="s">
        <v>1470</v>
      </c>
      <c r="N61" s="83" t="s">
        <v>1508</v>
      </c>
      <c r="O61" s="84">
        <v>3</v>
      </c>
      <c r="P61" s="84">
        <v>304</v>
      </c>
      <c r="Q61" s="84">
        <v>2001</v>
      </c>
      <c r="R61" s="83" t="s">
        <v>70</v>
      </c>
    </row>
    <row r="62" spans="1:18" ht="27">
      <c r="A62" s="83" t="s">
        <v>14</v>
      </c>
      <c r="B62" s="83" t="s">
        <v>29</v>
      </c>
      <c r="C62" s="83" t="s">
        <v>1431</v>
      </c>
      <c r="D62" s="36" t="str">
        <f t="shared" si="0"/>
        <v>Private</v>
      </c>
      <c r="E62" s="84">
        <v>340</v>
      </c>
      <c r="F62" s="84">
        <v>340</v>
      </c>
      <c r="G62" s="83" t="s">
        <v>256</v>
      </c>
      <c r="H62" s="84">
        <v>60</v>
      </c>
      <c r="I62" s="84">
        <v>1</v>
      </c>
      <c r="J62" s="84">
        <v>3</v>
      </c>
      <c r="K62" s="84">
        <v>1</v>
      </c>
      <c r="L62" s="84">
        <v>8</v>
      </c>
      <c r="M62" s="83" t="s">
        <v>1468</v>
      </c>
      <c r="N62" s="83" t="s">
        <v>1469</v>
      </c>
      <c r="O62" s="84">
        <v>3</v>
      </c>
      <c r="P62" s="84">
        <v>301</v>
      </c>
      <c r="Q62" s="84">
        <v>1982</v>
      </c>
      <c r="R62" s="83" t="s">
        <v>70</v>
      </c>
    </row>
    <row r="63" spans="1:18" ht="27">
      <c r="A63" s="83" t="s">
        <v>14</v>
      </c>
      <c r="B63" s="83" t="s">
        <v>29</v>
      </c>
      <c r="C63" s="83" t="s">
        <v>1431</v>
      </c>
      <c r="D63" s="36" t="str">
        <f t="shared" si="0"/>
        <v>Private</v>
      </c>
      <c r="E63" s="84">
        <v>382</v>
      </c>
      <c r="F63" s="84">
        <v>382</v>
      </c>
      <c r="G63" s="83" t="s">
        <v>257</v>
      </c>
      <c r="H63" s="84">
        <v>42</v>
      </c>
      <c r="I63" s="84">
        <v>1</v>
      </c>
      <c r="J63" s="84">
        <v>3</v>
      </c>
      <c r="K63" s="84">
        <v>1</v>
      </c>
      <c r="L63" s="84">
        <v>8</v>
      </c>
      <c r="M63" s="83" t="s">
        <v>1468</v>
      </c>
      <c r="N63" s="83" t="s">
        <v>1469</v>
      </c>
      <c r="O63" s="84">
        <v>3</v>
      </c>
      <c r="P63" s="84">
        <v>304</v>
      </c>
      <c r="Q63" s="84">
        <v>1999</v>
      </c>
      <c r="R63" s="83" t="s">
        <v>70</v>
      </c>
    </row>
    <row r="64" spans="1:18" ht="27">
      <c r="A64" s="83" t="s">
        <v>14</v>
      </c>
      <c r="B64" s="83" t="s">
        <v>29</v>
      </c>
      <c r="C64" s="83" t="s">
        <v>1431</v>
      </c>
      <c r="D64" s="36" t="str">
        <f t="shared" si="0"/>
        <v>Private</v>
      </c>
      <c r="E64" s="84">
        <v>384</v>
      </c>
      <c r="F64" s="84">
        <v>384</v>
      </c>
      <c r="G64" s="83" t="s">
        <v>298</v>
      </c>
      <c r="H64" s="84">
        <v>26</v>
      </c>
      <c r="I64" s="84">
        <v>1</v>
      </c>
      <c r="J64" s="84">
        <v>3</v>
      </c>
      <c r="K64" s="84">
        <v>1</v>
      </c>
      <c r="L64" s="84">
        <v>9</v>
      </c>
      <c r="M64" s="83" t="s">
        <v>1468</v>
      </c>
      <c r="N64" s="83" t="s">
        <v>1469</v>
      </c>
      <c r="O64" s="84">
        <v>3</v>
      </c>
      <c r="P64" s="84">
        <v>305</v>
      </c>
      <c r="Q64" s="84">
        <v>1991</v>
      </c>
      <c r="R64" s="83" t="s">
        <v>70</v>
      </c>
    </row>
    <row r="65" spans="1:18" ht="40.5">
      <c r="A65" s="83" t="s">
        <v>14</v>
      </c>
      <c r="B65" s="83" t="s">
        <v>29</v>
      </c>
      <c r="C65" s="83" t="s">
        <v>1431</v>
      </c>
      <c r="D65" s="36" t="str">
        <f t="shared" si="0"/>
        <v>Private</v>
      </c>
      <c r="E65" s="84">
        <v>392</v>
      </c>
      <c r="F65" s="84">
        <v>392</v>
      </c>
      <c r="G65" s="83" t="s">
        <v>305</v>
      </c>
      <c r="H65" s="84">
        <v>16</v>
      </c>
      <c r="I65" s="84">
        <v>1</v>
      </c>
      <c r="J65" s="84">
        <v>3</v>
      </c>
      <c r="K65" s="84">
        <v>1</v>
      </c>
      <c r="L65" s="84">
        <v>8</v>
      </c>
      <c r="M65" s="83" t="s">
        <v>1468</v>
      </c>
      <c r="N65" s="83" t="s">
        <v>1469</v>
      </c>
      <c r="O65" s="84">
        <v>3</v>
      </c>
      <c r="P65" s="84">
        <v>305</v>
      </c>
      <c r="Q65" s="84">
        <v>1947</v>
      </c>
      <c r="R65" s="83" t="s">
        <v>70</v>
      </c>
    </row>
    <row r="66" spans="1:18" ht="27">
      <c r="A66" s="83" t="s">
        <v>14</v>
      </c>
      <c r="B66" s="83" t="s">
        <v>29</v>
      </c>
      <c r="C66" s="83" t="s">
        <v>6</v>
      </c>
      <c r="D66" s="36" t="str">
        <f t="shared" ref="D66:D129" si="1">IF(C66="Catholic", "Private", C66)</f>
        <v>Public</v>
      </c>
      <c r="E66" s="84">
        <v>1374</v>
      </c>
      <c r="F66" s="84">
        <v>2323</v>
      </c>
      <c r="G66" s="83" t="s">
        <v>421</v>
      </c>
      <c r="H66" s="84">
        <v>59</v>
      </c>
      <c r="I66" s="84">
        <v>1</v>
      </c>
      <c r="J66" s="84">
        <v>1</v>
      </c>
      <c r="K66" s="84">
        <v>1</v>
      </c>
      <c r="L66" s="84">
        <v>9</v>
      </c>
      <c r="M66" s="83" t="s">
        <v>1470</v>
      </c>
      <c r="N66" s="83" t="s">
        <v>1500</v>
      </c>
      <c r="O66" s="84">
        <v>3</v>
      </c>
      <c r="P66" s="84">
        <v>301</v>
      </c>
      <c r="Q66" s="84">
        <v>2003</v>
      </c>
      <c r="R66" s="83" t="s">
        <v>70</v>
      </c>
    </row>
    <row r="67" spans="1:18" ht="54">
      <c r="A67" s="83" t="s">
        <v>15</v>
      </c>
      <c r="B67" s="83" t="s">
        <v>54</v>
      </c>
      <c r="C67" s="83" t="s">
        <v>6</v>
      </c>
      <c r="D67" s="36" t="str">
        <f t="shared" si="1"/>
        <v>Public</v>
      </c>
      <c r="E67" s="84">
        <v>523</v>
      </c>
      <c r="F67" s="84">
        <v>523</v>
      </c>
      <c r="G67" s="83" t="s">
        <v>437</v>
      </c>
      <c r="H67" s="84">
        <v>116</v>
      </c>
      <c r="I67" s="84">
        <v>5</v>
      </c>
      <c r="J67" s="84">
        <v>1</v>
      </c>
      <c r="K67" s="84">
        <v>1</v>
      </c>
      <c r="L67" s="84">
        <v>9</v>
      </c>
      <c r="M67" s="83" t="s">
        <v>1468</v>
      </c>
      <c r="N67" s="83" t="s">
        <v>1469</v>
      </c>
      <c r="O67" s="84">
        <v>4</v>
      </c>
      <c r="P67" s="84">
        <v>402</v>
      </c>
      <c r="Q67" s="84">
        <v>1983</v>
      </c>
      <c r="R67" s="83" t="s">
        <v>70</v>
      </c>
    </row>
    <row r="68" spans="1:18" ht="67.5">
      <c r="A68" s="83" t="s">
        <v>15</v>
      </c>
      <c r="B68" s="83" t="s">
        <v>54</v>
      </c>
      <c r="C68" s="83" t="s">
        <v>6</v>
      </c>
      <c r="D68" s="36" t="str">
        <f t="shared" si="1"/>
        <v>Public</v>
      </c>
      <c r="E68" s="84">
        <v>524</v>
      </c>
      <c r="F68" s="84">
        <v>524</v>
      </c>
      <c r="G68" s="83" t="s">
        <v>438</v>
      </c>
      <c r="H68" s="84">
        <v>81</v>
      </c>
      <c r="I68" s="84">
        <v>5</v>
      </c>
      <c r="J68" s="84">
        <v>1</v>
      </c>
      <c r="K68" s="84">
        <v>1</v>
      </c>
      <c r="L68" s="84">
        <v>9</v>
      </c>
      <c r="M68" s="83" t="s">
        <v>1468</v>
      </c>
      <c r="N68" s="83" t="s">
        <v>1469</v>
      </c>
      <c r="O68" s="84">
        <v>4</v>
      </c>
      <c r="P68" s="84">
        <v>403</v>
      </c>
      <c r="Q68" s="84">
        <v>1980</v>
      </c>
      <c r="R68" s="83" t="s">
        <v>70</v>
      </c>
    </row>
    <row r="69" spans="1:18" ht="94.5">
      <c r="A69" s="83" t="s">
        <v>15</v>
      </c>
      <c r="B69" s="83" t="s">
        <v>54</v>
      </c>
      <c r="C69" s="83" t="s">
        <v>6</v>
      </c>
      <c r="D69" s="36" t="str">
        <f t="shared" si="1"/>
        <v>Public</v>
      </c>
      <c r="E69" s="84">
        <v>527</v>
      </c>
      <c r="F69" s="84">
        <v>527</v>
      </c>
      <c r="G69" s="83" t="s">
        <v>441</v>
      </c>
      <c r="H69" s="84">
        <v>66</v>
      </c>
      <c r="I69" s="84">
        <v>5</v>
      </c>
      <c r="J69" s="84">
        <v>1</v>
      </c>
      <c r="K69" s="84">
        <v>1</v>
      </c>
      <c r="L69" s="84">
        <v>9</v>
      </c>
      <c r="M69" s="83" t="s">
        <v>1468</v>
      </c>
      <c r="N69" s="83" t="s">
        <v>1469</v>
      </c>
      <c r="O69" s="84">
        <v>4</v>
      </c>
      <c r="P69" s="84">
        <v>403</v>
      </c>
      <c r="Q69" s="84">
        <v>1986</v>
      </c>
      <c r="R69" s="83" t="s">
        <v>70</v>
      </c>
    </row>
    <row r="70" spans="1:18" ht="81">
      <c r="A70" s="83" t="s">
        <v>15</v>
      </c>
      <c r="B70" s="83" t="s">
        <v>54</v>
      </c>
      <c r="C70" s="83" t="s">
        <v>6</v>
      </c>
      <c r="D70" s="36" t="str">
        <f t="shared" si="1"/>
        <v>Public</v>
      </c>
      <c r="E70" s="84">
        <v>529</v>
      </c>
      <c r="F70" s="84">
        <v>529</v>
      </c>
      <c r="G70" s="83" t="s">
        <v>443</v>
      </c>
      <c r="H70" s="84">
        <v>139</v>
      </c>
      <c r="I70" s="84">
        <v>5</v>
      </c>
      <c r="J70" s="84">
        <v>1</v>
      </c>
      <c r="K70" s="84">
        <v>1</v>
      </c>
      <c r="L70" s="84">
        <v>9</v>
      </c>
      <c r="M70" s="83" t="s">
        <v>1468</v>
      </c>
      <c r="N70" s="83" t="s">
        <v>1469</v>
      </c>
      <c r="O70" s="84">
        <v>4</v>
      </c>
      <c r="P70" s="84">
        <v>403</v>
      </c>
      <c r="Q70" s="84">
        <v>1981</v>
      </c>
      <c r="R70" s="83" t="s">
        <v>70</v>
      </c>
    </row>
    <row r="71" spans="1:18" ht="121.5">
      <c r="A71" s="83" t="s">
        <v>15</v>
      </c>
      <c r="B71" s="83" t="s">
        <v>54</v>
      </c>
      <c r="C71" s="83" t="s">
        <v>6</v>
      </c>
      <c r="D71" s="36" t="str">
        <f t="shared" si="1"/>
        <v>Public</v>
      </c>
      <c r="E71" s="84">
        <v>543</v>
      </c>
      <c r="F71" s="84">
        <v>543</v>
      </c>
      <c r="G71" s="83" t="s">
        <v>457</v>
      </c>
      <c r="H71" s="84">
        <v>140</v>
      </c>
      <c r="I71" s="84">
        <v>5</v>
      </c>
      <c r="J71" s="84">
        <v>1</v>
      </c>
      <c r="K71" s="84">
        <v>1</v>
      </c>
      <c r="L71" s="84">
        <v>9</v>
      </c>
      <c r="M71" s="83" t="s">
        <v>1468</v>
      </c>
      <c r="N71" s="83" t="s">
        <v>1469</v>
      </c>
      <c r="O71" s="84">
        <v>4</v>
      </c>
      <c r="P71" s="84">
        <v>403</v>
      </c>
      <c r="Q71" s="84">
        <v>1979</v>
      </c>
      <c r="R71" s="83" t="s">
        <v>70</v>
      </c>
    </row>
    <row r="72" spans="1:18" ht="81">
      <c r="A72" s="83" t="s">
        <v>15</v>
      </c>
      <c r="B72" s="83" t="s">
        <v>54</v>
      </c>
      <c r="C72" s="83" t="s">
        <v>6</v>
      </c>
      <c r="D72" s="36" t="str">
        <f t="shared" si="1"/>
        <v>Public</v>
      </c>
      <c r="E72" s="84">
        <v>555</v>
      </c>
      <c r="F72" s="84">
        <v>555</v>
      </c>
      <c r="G72" s="83" t="s">
        <v>467</v>
      </c>
      <c r="H72" s="84">
        <v>77</v>
      </c>
      <c r="I72" s="84">
        <v>5</v>
      </c>
      <c r="J72" s="84">
        <v>1</v>
      </c>
      <c r="K72" s="84">
        <v>1</v>
      </c>
      <c r="L72" s="84">
        <v>9</v>
      </c>
      <c r="M72" s="83" t="s">
        <v>1468</v>
      </c>
      <c r="N72" s="83" t="s">
        <v>1469</v>
      </c>
      <c r="O72" s="84">
        <v>4</v>
      </c>
      <c r="P72" s="84">
        <v>404</v>
      </c>
      <c r="Q72" s="84">
        <v>1980</v>
      </c>
      <c r="R72" s="83" t="s">
        <v>70</v>
      </c>
    </row>
    <row r="73" spans="1:18" ht="81">
      <c r="A73" s="83" t="s">
        <v>15</v>
      </c>
      <c r="B73" s="83" t="s">
        <v>54</v>
      </c>
      <c r="C73" s="83" t="s">
        <v>6</v>
      </c>
      <c r="D73" s="36" t="str">
        <f t="shared" si="1"/>
        <v>Public</v>
      </c>
      <c r="E73" s="84">
        <v>581</v>
      </c>
      <c r="F73" s="84">
        <v>581</v>
      </c>
      <c r="G73" s="83" t="s">
        <v>490</v>
      </c>
      <c r="H73" s="84">
        <v>30</v>
      </c>
      <c r="I73" s="84">
        <v>5</v>
      </c>
      <c r="J73" s="84">
        <v>1</v>
      </c>
      <c r="K73" s="84">
        <v>1</v>
      </c>
      <c r="L73" s="84">
        <v>8</v>
      </c>
      <c r="M73" s="83" t="s">
        <v>1468</v>
      </c>
      <c r="N73" s="83" t="s">
        <v>1469</v>
      </c>
      <c r="O73" s="84">
        <v>4</v>
      </c>
      <c r="P73" s="84">
        <v>406</v>
      </c>
      <c r="Q73" s="84">
        <v>1984</v>
      </c>
      <c r="R73" s="83" t="s">
        <v>70</v>
      </c>
    </row>
    <row r="74" spans="1:18" ht="108">
      <c r="A74" s="83" t="s">
        <v>15</v>
      </c>
      <c r="B74" s="83" t="s">
        <v>54</v>
      </c>
      <c r="C74" s="83" t="s">
        <v>6</v>
      </c>
      <c r="D74" s="36" t="str">
        <f t="shared" si="1"/>
        <v>Public</v>
      </c>
      <c r="E74" s="84">
        <v>583</v>
      </c>
      <c r="F74" s="84">
        <v>583</v>
      </c>
      <c r="G74" s="83" t="s">
        <v>492</v>
      </c>
      <c r="H74" s="84">
        <v>27</v>
      </c>
      <c r="I74" s="84">
        <v>5</v>
      </c>
      <c r="J74" s="84">
        <v>1</v>
      </c>
      <c r="K74" s="84">
        <v>1</v>
      </c>
      <c r="L74" s="84">
        <v>8</v>
      </c>
      <c r="M74" s="83" t="s">
        <v>1468</v>
      </c>
      <c r="N74" s="83" t="s">
        <v>1469</v>
      </c>
      <c r="O74" s="84">
        <v>4</v>
      </c>
      <c r="P74" s="84">
        <v>406</v>
      </c>
      <c r="Q74" s="84">
        <v>2004</v>
      </c>
      <c r="R74" s="83" t="s">
        <v>70</v>
      </c>
    </row>
    <row r="75" spans="1:18" ht="94.5">
      <c r="A75" s="83" t="s">
        <v>15</v>
      </c>
      <c r="B75" s="83" t="s">
        <v>54</v>
      </c>
      <c r="C75" s="83" t="s">
        <v>6</v>
      </c>
      <c r="D75" s="36" t="str">
        <f t="shared" si="1"/>
        <v>Public</v>
      </c>
      <c r="E75" s="84">
        <v>585</v>
      </c>
      <c r="F75" s="84">
        <v>585</v>
      </c>
      <c r="G75" s="83" t="s">
        <v>494</v>
      </c>
      <c r="H75" s="84">
        <v>61</v>
      </c>
      <c r="I75" s="84">
        <v>5</v>
      </c>
      <c r="J75" s="84">
        <v>1</v>
      </c>
      <c r="K75" s="84">
        <v>1</v>
      </c>
      <c r="L75" s="84">
        <v>8</v>
      </c>
      <c r="M75" s="83" t="s">
        <v>1468</v>
      </c>
      <c r="N75" s="83" t="s">
        <v>1469</v>
      </c>
      <c r="O75" s="84">
        <v>4</v>
      </c>
      <c r="P75" s="84">
        <v>406</v>
      </c>
      <c r="Q75" s="84">
        <v>1979</v>
      </c>
      <c r="R75" s="83" t="s">
        <v>70</v>
      </c>
    </row>
    <row r="76" spans="1:18" ht="67.5">
      <c r="A76" s="83" t="s">
        <v>15</v>
      </c>
      <c r="B76" s="83" t="s">
        <v>54</v>
      </c>
      <c r="C76" s="83" t="s">
        <v>6</v>
      </c>
      <c r="D76" s="36" t="str">
        <f t="shared" si="1"/>
        <v>Public</v>
      </c>
      <c r="E76" s="84">
        <v>588</v>
      </c>
      <c r="F76" s="84">
        <v>588</v>
      </c>
      <c r="G76" s="83" t="s">
        <v>497</v>
      </c>
      <c r="H76" s="84">
        <v>537</v>
      </c>
      <c r="I76" s="84">
        <v>5</v>
      </c>
      <c r="J76" s="84">
        <v>1</v>
      </c>
      <c r="K76" s="84">
        <v>1</v>
      </c>
      <c r="L76" s="84">
        <v>9</v>
      </c>
      <c r="M76" s="83" t="s">
        <v>1468</v>
      </c>
      <c r="N76" s="83" t="s">
        <v>1469</v>
      </c>
      <c r="O76" s="84">
        <v>4</v>
      </c>
      <c r="P76" s="84">
        <v>406</v>
      </c>
      <c r="Q76" s="84">
        <v>1982</v>
      </c>
      <c r="R76" s="83" t="s">
        <v>70</v>
      </c>
    </row>
    <row r="77" spans="1:18" ht="81">
      <c r="A77" s="83" t="s">
        <v>15</v>
      </c>
      <c r="B77" s="83" t="s">
        <v>54</v>
      </c>
      <c r="C77" s="83" t="s">
        <v>6</v>
      </c>
      <c r="D77" s="36" t="str">
        <f t="shared" si="1"/>
        <v>Public</v>
      </c>
      <c r="E77" s="84">
        <v>903</v>
      </c>
      <c r="F77" s="84">
        <v>903</v>
      </c>
      <c r="G77" s="83" t="s">
        <v>525</v>
      </c>
      <c r="H77" s="84">
        <v>65</v>
      </c>
      <c r="I77" s="84">
        <v>5</v>
      </c>
      <c r="J77" s="84">
        <v>1</v>
      </c>
      <c r="K77" s="84">
        <v>1</v>
      </c>
      <c r="L77" s="84">
        <v>8</v>
      </c>
      <c r="M77" s="83" t="s">
        <v>1468</v>
      </c>
      <c r="N77" s="83" t="s">
        <v>1469</v>
      </c>
      <c r="O77" s="84">
        <v>4</v>
      </c>
      <c r="P77" s="84">
        <v>406</v>
      </c>
      <c r="Q77" s="84">
        <v>1972</v>
      </c>
      <c r="R77" s="83" t="s">
        <v>70</v>
      </c>
    </row>
    <row r="78" spans="1:18" ht="40.5">
      <c r="A78" s="83" t="s">
        <v>15</v>
      </c>
      <c r="B78" s="83" t="s">
        <v>54</v>
      </c>
      <c r="C78" s="83" t="s">
        <v>6</v>
      </c>
      <c r="D78" s="36" t="str">
        <f t="shared" si="1"/>
        <v>Public</v>
      </c>
      <c r="E78" s="84">
        <v>1028</v>
      </c>
      <c r="F78" s="84">
        <v>1028</v>
      </c>
      <c r="G78" s="83" t="s">
        <v>532</v>
      </c>
      <c r="H78" s="84">
        <v>520</v>
      </c>
      <c r="I78" s="84">
        <v>5</v>
      </c>
      <c r="J78" s="84">
        <v>1</v>
      </c>
      <c r="K78" s="84">
        <v>7</v>
      </c>
      <c r="L78" s="84">
        <v>9</v>
      </c>
      <c r="M78" s="83" t="s">
        <v>1468</v>
      </c>
      <c r="N78" s="83" t="s">
        <v>1469</v>
      </c>
      <c r="O78" s="84">
        <v>4</v>
      </c>
      <c r="P78" s="84">
        <v>401</v>
      </c>
      <c r="Q78" s="84">
        <v>1986</v>
      </c>
      <c r="R78" s="83" t="s">
        <v>70</v>
      </c>
    </row>
    <row r="79" spans="1:18" ht="27">
      <c r="A79" s="83" t="s">
        <v>15</v>
      </c>
      <c r="B79" s="83" t="s">
        <v>54</v>
      </c>
      <c r="C79" s="83" t="s">
        <v>6</v>
      </c>
      <c r="D79" s="36" t="str">
        <f t="shared" si="1"/>
        <v>Public</v>
      </c>
      <c r="E79" s="84">
        <v>1029</v>
      </c>
      <c r="F79" s="84">
        <v>1029</v>
      </c>
      <c r="G79" s="83" t="s">
        <v>533</v>
      </c>
      <c r="H79" s="84">
        <v>466</v>
      </c>
      <c r="I79" s="84">
        <v>5</v>
      </c>
      <c r="J79" s="84">
        <v>1</v>
      </c>
      <c r="K79" s="84">
        <v>7</v>
      </c>
      <c r="L79" s="84">
        <v>9</v>
      </c>
      <c r="M79" s="83" t="s">
        <v>1468</v>
      </c>
      <c r="N79" s="83" t="s">
        <v>1469</v>
      </c>
      <c r="O79" s="84">
        <v>4</v>
      </c>
      <c r="P79" s="84">
        <v>402</v>
      </c>
      <c r="Q79" s="84">
        <v>2000</v>
      </c>
      <c r="R79" s="83" t="s">
        <v>70</v>
      </c>
    </row>
    <row r="80" spans="1:18" ht="81">
      <c r="A80" s="83" t="s">
        <v>15</v>
      </c>
      <c r="B80" s="83" t="s">
        <v>54</v>
      </c>
      <c r="C80" s="83" t="s">
        <v>6</v>
      </c>
      <c r="D80" s="36" t="str">
        <f t="shared" si="1"/>
        <v>Public</v>
      </c>
      <c r="E80" s="84">
        <v>1031</v>
      </c>
      <c r="F80" s="84">
        <v>1031</v>
      </c>
      <c r="G80" s="83" t="s">
        <v>534</v>
      </c>
      <c r="H80" s="84">
        <v>231</v>
      </c>
      <c r="I80" s="84">
        <v>5</v>
      </c>
      <c r="J80" s="84">
        <v>1</v>
      </c>
      <c r="K80" s="84">
        <v>7</v>
      </c>
      <c r="L80" s="84">
        <v>9</v>
      </c>
      <c r="M80" s="83" t="s">
        <v>1468</v>
      </c>
      <c r="N80" s="83" t="s">
        <v>1469</v>
      </c>
      <c r="O80" s="84">
        <v>4</v>
      </c>
      <c r="P80" s="84">
        <v>403</v>
      </c>
      <c r="Q80" s="84">
        <v>1986</v>
      </c>
      <c r="R80" s="83" t="s">
        <v>70</v>
      </c>
    </row>
    <row r="81" spans="1:18" ht="54">
      <c r="A81" s="83" t="s">
        <v>15</v>
      </c>
      <c r="B81" s="83" t="s">
        <v>54</v>
      </c>
      <c r="C81" s="83" t="s">
        <v>6</v>
      </c>
      <c r="D81" s="36" t="str">
        <f t="shared" si="1"/>
        <v>Public</v>
      </c>
      <c r="E81" s="84">
        <v>1033</v>
      </c>
      <c r="F81" s="84">
        <v>1033</v>
      </c>
      <c r="G81" s="83" t="s">
        <v>536</v>
      </c>
      <c r="H81" s="84">
        <v>275</v>
      </c>
      <c r="I81" s="84">
        <v>5</v>
      </c>
      <c r="J81" s="84">
        <v>1</v>
      </c>
      <c r="K81" s="84">
        <v>7</v>
      </c>
      <c r="L81" s="84">
        <v>9</v>
      </c>
      <c r="M81" s="83" t="s">
        <v>1468</v>
      </c>
      <c r="N81" s="83" t="s">
        <v>1469</v>
      </c>
      <c r="O81" s="84">
        <v>4</v>
      </c>
      <c r="P81" s="84">
        <v>403</v>
      </c>
      <c r="Q81" s="84">
        <v>1996</v>
      </c>
      <c r="R81" s="83" t="s">
        <v>70</v>
      </c>
    </row>
    <row r="82" spans="1:18" ht="67.5">
      <c r="A82" s="83" t="s">
        <v>15</v>
      </c>
      <c r="B82" s="83" t="s">
        <v>54</v>
      </c>
      <c r="C82" s="83" t="s">
        <v>6</v>
      </c>
      <c r="D82" s="36" t="str">
        <f t="shared" si="1"/>
        <v>Public</v>
      </c>
      <c r="E82" s="84">
        <v>1034</v>
      </c>
      <c r="F82" s="84">
        <v>1034</v>
      </c>
      <c r="G82" s="83" t="s">
        <v>537</v>
      </c>
      <c r="H82" s="84">
        <v>335</v>
      </c>
      <c r="I82" s="84">
        <v>5</v>
      </c>
      <c r="J82" s="84">
        <v>1</v>
      </c>
      <c r="K82" s="84">
        <v>7</v>
      </c>
      <c r="L82" s="84">
        <v>9</v>
      </c>
      <c r="M82" s="83" t="s">
        <v>1468</v>
      </c>
      <c r="N82" s="83" t="s">
        <v>1469</v>
      </c>
      <c r="O82" s="84">
        <v>4</v>
      </c>
      <c r="P82" s="84">
        <v>404</v>
      </c>
      <c r="Q82" s="84">
        <v>1985</v>
      </c>
      <c r="R82" s="83" t="s">
        <v>70</v>
      </c>
    </row>
    <row r="83" spans="1:18" ht="40.5">
      <c r="A83" s="83" t="s">
        <v>15</v>
      </c>
      <c r="B83" s="83" t="s">
        <v>54</v>
      </c>
      <c r="C83" s="83" t="s">
        <v>6</v>
      </c>
      <c r="D83" s="36" t="str">
        <f t="shared" si="1"/>
        <v>Public</v>
      </c>
      <c r="E83" s="84">
        <v>1035</v>
      </c>
      <c r="F83" s="84">
        <v>1035</v>
      </c>
      <c r="G83" s="83" t="s">
        <v>538</v>
      </c>
      <c r="H83" s="84">
        <v>356</v>
      </c>
      <c r="I83" s="84">
        <v>5</v>
      </c>
      <c r="J83" s="84">
        <v>1</v>
      </c>
      <c r="K83" s="84">
        <v>7</v>
      </c>
      <c r="L83" s="84">
        <v>9</v>
      </c>
      <c r="M83" s="83" t="s">
        <v>1468</v>
      </c>
      <c r="N83" s="83" t="s">
        <v>1469</v>
      </c>
      <c r="O83" s="84">
        <v>4</v>
      </c>
      <c r="P83" s="84">
        <v>405</v>
      </c>
      <c r="Q83" s="84">
        <v>1989</v>
      </c>
      <c r="R83" s="83" t="s">
        <v>70</v>
      </c>
    </row>
    <row r="84" spans="1:18" ht="40.5">
      <c r="A84" s="83" t="s">
        <v>15</v>
      </c>
      <c r="B84" s="83" t="s">
        <v>54</v>
      </c>
      <c r="C84" s="83" t="s">
        <v>6</v>
      </c>
      <c r="D84" s="36" t="str">
        <f t="shared" si="1"/>
        <v>Public</v>
      </c>
      <c r="E84" s="84">
        <v>1036</v>
      </c>
      <c r="F84" s="84">
        <v>1036</v>
      </c>
      <c r="G84" s="83" t="s">
        <v>539</v>
      </c>
      <c r="H84" s="84">
        <v>1012</v>
      </c>
      <c r="I84" s="84">
        <v>5</v>
      </c>
      <c r="J84" s="84">
        <v>1</v>
      </c>
      <c r="K84" s="84">
        <v>1</v>
      </c>
      <c r="L84" s="84">
        <v>9</v>
      </c>
      <c r="M84" s="83" t="s">
        <v>1468</v>
      </c>
      <c r="N84" s="83" t="s">
        <v>1469</v>
      </c>
      <c r="O84" s="84">
        <v>4</v>
      </c>
      <c r="P84" s="84">
        <v>406</v>
      </c>
      <c r="Q84" s="84">
        <v>1984</v>
      </c>
      <c r="R84" s="83" t="s">
        <v>70</v>
      </c>
    </row>
    <row r="85" spans="1:18" ht="54">
      <c r="A85" s="83" t="s">
        <v>15</v>
      </c>
      <c r="B85" s="83" t="s">
        <v>54</v>
      </c>
      <c r="C85" s="83" t="s">
        <v>6</v>
      </c>
      <c r="D85" s="36" t="str">
        <f t="shared" si="1"/>
        <v>Public</v>
      </c>
      <c r="E85" s="84">
        <v>1432</v>
      </c>
      <c r="F85" s="84">
        <v>5280</v>
      </c>
      <c r="G85" s="83" t="s">
        <v>573</v>
      </c>
      <c r="H85" s="84">
        <v>1</v>
      </c>
      <c r="I85" s="84">
        <v>5</v>
      </c>
      <c r="J85" s="84">
        <v>1</v>
      </c>
      <c r="K85" s="84">
        <v>1</v>
      </c>
      <c r="L85" s="84">
        <v>6</v>
      </c>
      <c r="M85" s="83" t="s">
        <v>1468</v>
      </c>
      <c r="N85" s="83" t="s">
        <v>1469</v>
      </c>
      <c r="O85" s="84">
        <v>4</v>
      </c>
      <c r="P85" s="84">
        <v>402</v>
      </c>
      <c r="Q85" s="84">
        <v>2001</v>
      </c>
      <c r="R85" s="83" t="s">
        <v>70</v>
      </c>
    </row>
    <row r="86" spans="1:18" ht="40.5">
      <c r="A86" s="83" t="s">
        <v>15</v>
      </c>
      <c r="B86" s="83" t="s">
        <v>3</v>
      </c>
      <c r="C86" s="83" t="s">
        <v>1431</v>
      </c>
      <c r="D86" s="36" t="str">
        <f t="shared" si="1"/>
        <v>Private</v>
      </c>
      <c r="E86" s="84">
        <v>1032</v>
      </c>
      <c r="F86" s="84">
        <v>1032</v>
      </c>
      <c r="G86" s="83" t="s">
        <v>535</v>
      </c>
      <c r="H86" s="84">
        <v>218</v>
      </c>
      <c r="I86" s="84">
        <v>2</v>
      </c>
      <c r="J86" s="84">
        <v>3</v>
      </c>
      <c r="K86" s="84">
        <v>7</v>
      </c>
      <c r="L86" s="84">
        <v>9</v>
      </c>
      <c r="M86" s="83" t="s">
        <v>1468</v>
      </c>
      <c r="N86" s="83" t="s">
        <v>1469</v>
      </c>
      <c r="O86" s="84">
        <v>4</v>
      </c>
      <c r="P86" s="84">
        <v>403</v>
      </c>
      <c r="Q86" s="84">
        <v>1981</v>
      </c>
      <c r="R86" s="83" t="s">
        <v>70</v>
      </c>
    </row>
    <row r="87" spans="1:18" ht="67.5">
      <c r="A87" s="83" t="s">
        <v>15</v>
      </c>
      <c r="B87" s="83" t="s">
        <v>3</v>
      </c>
      <c r="C87" s="83" t="s">
        <v>1431</v>
      </c>
      <c r="D87" s="36" t="str">
        <f t="shared" si="1"/>
        <v>Private</v>
      </c>
      <c r="E87" s="84">
        <v>1037</v>
      </c>
      <c r="F87" s="84">
        <v>1037</v>
      </c>
      <c r="G87" s="83" t="s">
        <v>540</v>
      </c>
      <c r="H87" s="84">
        <v>88</v>
      </c>
      <c r="I87" s="84">
        <v>2</v>
      </c>
      <c r="J87" s="84">
        <v>3</v>
      </c>
      <c r="K87" s="84">
        <v>7</v>
      </c>
      <c r="L87" s="84">
        <v>9</v>
      </c>
      <c r="M87" s="83" t="s">
        <v>1468</v>
      </c>
      <c r="N87" s="83" t="s">
        <v>1469</v>
      </c>
      <c r="O87" s="84">
        <v>4</v>
      </c>
      <c r="P87" s="84">
        <v>406</v>
      </c>
      <c r="Q87" s="84">
        <v>1980</v>
      </c>
      <c r="R87" s="83" t="s">
        <v>70</v>
      </c>
    </row>
    <row r="88" spans="1:18" ht="54">
      <c r="A88" s="83" t="s">
        <v>16</v>
      </c>
      <c r="B88" s="83" t="s">
        <v>54</v>
      </c>
      <c r="C88" s="83" t="s">
        <v>6</v>
      </c>
      <c r="D88" s="36" t="str">
        <f t="shared" si="1"/>
        <v>Public</v>
      </c>
      <c r="E88" s="84">
        <v>135</v>
      </c>
      <c r="F88" s="84">
        <v>135</v>
      </c>
      <c r="G88" s="83" t="s">
        <v>589</v>
      </c>
      <c r="H88" s="84">
        <v>48</v>
      </c>
      <c r="I88" s="84">
        <v>5</v>
      </c>
      <c r="J88" s="84">
        <v>1</v>
      </c>
      <c r="K88" s="84">
        <v>1</v>
      </c>
      <c r="L88" s="84">
        <v>8</v>
      </c>
      <c r="M88" s="83" t="s">
        <v>1468</v>
      </c>
      <c r="N88" s="83" t="s">
        <v>1469</v>
      </c>
      <c r="O88" s="84">
        <v>5</v>
      </c>
      <c r="P88" s="84">
        <v>505</v>
      </c>
      <c r="Q88" s="84">
        <v>1980</v>
      </c>
      <c r="R88" s="83" t="s">
        <v>70</v>
      </c>
    </row>
    <row r="89" spans="1:18" ht="40.5">
      <c r="A89" s="83" t="s">
        <v>16</v>
      </c>
      <c r="B89" s="83" t="s">
        <v>54</v>
      </c>
      <c r="C89" s="83" t="s">
        <v>6</v>
      </c>
      <c r="D89" s="36" t="str">
        <f t="shared" si="1"/>
        <v>Public</v>
      </c>
      <c r="E89" s="84">
        <v>140</v>
      </c>
      <c r="F89" s="84">
        <v>140</v>
      </c>
      <c r="G89" s="83" t="s">
        <v>592</v>
      </c>
      <c r="H89" s="84">
        <v>53</v>
      </c>
      <c r="I89" s="84">
        <v>5</v>
      </c>
      <c r="J89" s="84">
        <v>1</v>
      </c>
      <c r="K89" s="84">
        <v>1</v>
      </c>
      <c r="L89" s="84">
        <v>8</v>
      </c>
      <c r="M89" s="83" t="s">
        <v>1468</v>
      </c>
      <c r="N89" s="83" t="s">
        <v>1469</v>
      </c>
      <c r="O89" s="84">
        <v>5</v>
      </c>
      <c r="P89" s="84">
        <v>505</v>
      </c>
      <c r="Q89" s="84">
        <v>1982</v>
      </c>
      <c r="R89" s="83" t="s">
        <v>70</v>
      </c>
    </row>
    <row r="90" spans="1:18" ht="40.5">
      <c r="A90" s="83" t="s">
        <v>16</v>
      </c>
      <c r="B90" s="83" t="s">
        <v>54</v>
      </c>
      <c r="C90" s="83" t="s">
        <v>6</v>
      </c>
      <c r="D90" s="36" t="str">
        <f t="shared" si="1"/>
        <v>Public</v>
      </c>
      <c r="E90" s="84">
        <v>146</v>
      </c>
      <c r="F90" s="84">
        <v>146</v>
      </c>
      <c r="G90" s="83" t="s">
        <v>597</v>
      </c>
      <c r="H90" s="84">
        <v>51</v>
      </c>
      <c r="I90" s="84">
        <v>5</v>
      </c>
      <c r="J90" s="84">
        <v>1</v>
      </c>
      <c r="K90" s="84">
        <v>1</v>
      </c>
      <c r="L90" s="84">
        <v>8</v>
      </c>
      <c r="M90" s="83" t="s">
        <v>1468</v>
      </c>
      <c r="N90" s="83" t="s">
        <v>1469</v>
      </c>
      <c r="O90" s="84">
        <v>5</v>
      </c>
      <c r="P90" s="84">
        <v>507</v>
      </c>
      <c r="Q90" s="84">
        <v>1984</v>
      </c>
      <c r="R90" s="83" t="s">
        <v>70</v>
      </c>
    </row>
    <row r="91" spans="1:18" ht="54">
      <c r="A91" s="83" t="s">
        <v>16</v>
      </c>
      <c r="B91" s="83" t="s">
        <v>54</v>
      </c>
      <c r="C91" s="83" t="s">
        <v>6</v>
      </c>
      <c r="D91" s="36" t="str">
        <f t="shared" si="1"/>
        <v>Public</v>
      </c>
      <c r="E91" s="84">
        <v>843</v>
      </c>
      <c r="F91" s="84">
        <v>843</v>
      </c>
      <c r="G91" s="83" t="s">
        <v>643</v>
      </c>
      <c r="H91" s="84">
        <v>80</v>
      </c>
      <c r="I91" s="84">
        <v>5</v>
      </c>
      <c r="J91" s="84">
        <v>1</v>
      </c>
      <c r="K91" s="84">
        <v>1</v>
      </c>
      <c r="L91" s="84">
        <v>9</v>
      </c>
      <c r="M91" s="83" t="s">
        <v>1468</v>
      </c>
      <c r="N91" s="83" t="s">
        <v>1469</v>
      </c>
      <c r="O91" s="84">
        <v>5</v>
      </c>
      <c r="P91" s="84">
        <v>504</v>
      </c>
      <c r="Q91" s="84">
        <v>1974</v>
      </c>
      <c r="R91" s="83" t="s">
        <v>70</v>
      </c>
    </row>
    <row r="92" spans="1:18" ht="40.5">
      <c r="A92" s="83" t="s">
        <v>16</v>
      </c>
      <c r="B92" s="83" t="s">
        <v>54</v>
      </c>
      <c r="C92" s="83" t="s">
        <v>6</v>
      </c>
      <c r="D92" s="36" t="str">
        <f t="shared" si="1"/>
        <v>Public</v>
      </c>
      <c r="E92" s="84">
        <v>848</v>
      </c>
      <c r="F92" s="84">
        <v>848</v>
      </c>
      <c r="G92" s="83" t="s">
        <v>646</v>
      </c>
      <c r="H92" s="84">
        <v>47</v>
      </c>
      <c r="I92" s="84">
        <v>5</v>
      </c>
      <c r="J92" s="84">
        <v>1</v>
      </c>
      <c r="K92" s="84">
        <v>1</v>
      </c>
      <c r="L92" s="84">
        <v>8</v>
      </c>
      <c r="M92" s="83" t="s">
        <v>1468</v>
      </c>
      <c r="N92" s="83" t="s">
        <v>1469</v>
      </c>
      <c r="O92" s="84">
        <v>5</v>
      </c>
      <c r="P92" s="84">
        <v>505</v>
      </c>
      <c r="Q92" s="84">
        <v>1995</v>
      </c>
      <c r="R92" s="83" t="s">
        <v>70</v>
      </c>
    </row>
    <row r="93" spans="1:18" ht="54">
      <c r="A93" s="83" t="s">
        <v>16</v>
      </c>
      <c r="B93" s="83" t="s">
        <v>54</v>
      </c>
      <c r="C93" s="83" t="s">
        <v>6</v>
      </c>
      <c r="D93" s="36" t="str">
        <f t="shared" si="1"/>
        <v>Public</v>
      </c>
      <c r="E93" s="84">
        <v>957</v>
      </c>
      <c r="F93" s="84">
        <v>957</v>
      </c>
      <c r="G93" s="83" t="s">
        <v>652</v>
      </c>
      <c r="H93" s="84">
        <v>109</v>
      </c>
      <c r="I93" s="84">
        <v>5</v>
      </c>
      <c r="J93" s="84">
        <v>1</v>
      </c>
      <c r="K93" s="84">
        <v>1</v>
      </c>
      <c r="L93" s="84">
        <v>9</v>
      </c>
      <c r="M93" s="83" t="s">
        <v>1468</v>
      </c>
      <c r="N93" s="83" t="s">
        <v>1469</v>
      </c>
      <c r="O93" s="84">
        <v>5</v>
      </c>
      <c r="P93" s="84">
        <v>506</v>
      </c>
      <c r="Q93" s="84">
        <v>1992</v>
      </c>
      <c r="R93" s="83" t="s">
        <v>70</v>
      </c>
    </row>
    <row r="94" spans="1:18" ht="54">
      <c r="A94" s="83" t="s">
        <v>16</v>
      </c>
      <c r="B94" s="83" t="s">
        <v>54</v>
      </c>
      <c r="C94" s="83" t="s">
        <v>6</v>
      </c>
      <c r="D94" s="36" t="str">
        <f t="shared" si="1"/>
        <v>Public</v>
      </c>
      <c r="E94" s="84">
        <v>958</v>
      </c>
      <c r="F94" s="84">
        <v>958</v>
      </c>
      <c r="G94" s="83" t="s">
        <v>653</v>
      </c>
      <c r="H94" s="84">
        <v>159</v>
      </c>
      <c r="I94" s="84">
        <v>5</v>
      </c>
      <c r="J94" s="84">
        <v>1</v>
      </c>
      <c r="K94" s="84">
        <v>1</v>
      </c>
      <c r="L94" s="84">
        <v>9</v>
      </c>
      <c r="M94" s="83" t="s">
        <v>1468</v>
      </c>
      <c r="N94" s="83" t="s">
        <v>1469</v>
      </c>
      <c r="O94" s="84">
        <v>5</v>
      </c>
      <c r="P94" s="84">
        <v>504</v>
      </c>
      <c r="Q94" s="84">
        <v>1992</v>
      </c>
      <c r="R94" s="83" t="s">
        <v>70</v>
      </c>
    </row>
    <row r="95" spans="1:18" ht="40.5">
      <c r="A95" s="83" t="s">
        <v>16</v>
      </c>
      <c r="B95" s="83" t="s">
        <v>54</v>
      </c>
      <c r="C95" s="83" t="s">
        <v>6</v>
      </c>
      <c r="D95" s="36" t="str">
        <f t="shared" si="1"/>
        <v>Public</v>
      </c>
      <c r="E95" s="84">
        <v>1042</v>
      </c>
      <c r="F95" s="84">
        <v>1042</v>
      </c>
      <c r="G95" s="83" t="s">
        <v>656</v>
      </c>
      <c r="H95" s="84">
        <v>173</v>
      </c>
      <c r="I95" s="84">
        <v>5</v>
      </c>
      <c r="J95" s="84">
        <v>1</v>
      </c>
      <c r="K95" s="84">
        <v>7</v>
      </c>
      <c r="L95" s="84">
        <v>9</v>
      </c>
      <c r="M95" s="83" t="s">
        <v>1468</v>
      </c>
      <c r="N95" s="83" t="s">
        <v>1469</v>
      </c>
      <c r="O95" s="84">
        <v>5</v>
      </c>
      <c r="P95" s="84">
        <v>501</v>
      </c>
      <c r="Q95" s="84">
        <v>1994</v>
      </c>
      <c r="R95" s="83" t="s">
        <v>70</v>
      </c>
    </row>
    <row r="96" spans="1:18" ht="40.5">
      <c r="A96" s="83" t="s">
        <v>16</v>
      </c>
      <c r="B96" s="83" t="s">
        <v>54</v>
      </c>
      <c r="C96" s="83" t="s">
        <v>6</v>
      </c>
      <c r="D96" s="36" t="str">
        <f t="shared" si="1"/>
        <v>Public</v>
      </c>
      <c r="E96" s="84">
        <v>1043</v>
      </c>
      <c r="F96" s="84">
        <v>1043</v>
      </c>
      <c r="G96" s="83" t="s">
        <v>657</v>
      </c>
      <c r="H96" s="84">
        <v>243</v>
      </c>
      <c r="I96" s="84">
        <v>5</v>
      </c>
      <c r="J96" s="84">
        <v>1</v>
      </c>
      <c r="K96" s="84">
        <v>7</v>
      </c>
      <c r="L96" s="84">
        <v>9</v>
      </c>
      <c r="M96" s="83" t="s">
        <v>1468</v>
      </c>
      <c r="N96" s="83" t="s">
        <v>1469</v>
      </c>
      <c r="O96" s="84">
        <v>5</v>
      </c>
      <c r="P96" s="84">
        <v>502</v>
      </c>
      <c r="Q96" s="84">
        <v>1991</v>
      </c>
      <c r="R96" s="83" t="s">
        <v>70</v>
      </c>
    </row>
    <row r="97" spans="1:18" ht="54">
      <c r="A97" s="83" t="s">
        <v>16</v>
      </c>
      <c r="B97" s="83" t="s">
        <v>54</v>
      </c>
      <c r="C97" s="83" t="s">
        <v>6</v>
      </c>
      <c r="D97" s="36" t="str">
        <f t="shared" si="1"/>
        <v>Public</v>
      </c>
      <c r="E97" s="84">
        <v>1044</v>
      </c>
      <c r="F97" s="84">
        <v>1044</v>
      </c>
      <c r="G97" s="83" t="s">
        <v>658</v>
      </c>
      <c r="H97" s="84">
        <v>228</v>
      </c>
      <c r="I97" s="84">
        <v>5</v>
      </c>
      <c r="J97" s="84">
        <v>1</v>
      </c>
      <c r="K97" s="84">
        <v>1</v>
      </c>
      <c r="L97" s="84">
        <v>9</v>
      </c>
      <c r="M97" s="83" t="s">
        <v>1468</v>
      </c>
      <c r="N97" s="83" t="s">
        <v>1469</v>
      </c>
      <c r="O97" s="84">
        <v>5</v>
      </c>
      <c r="P97" s="84">
        <v>503</v>
      </c>
      <c r="Q97" s="84">
        <v>1994</v>
      </c>
      <c r="R97" s="83" t="s">
        <v>70</v>
      </c>
    </row>
    <row r="98" spans="1:18" ht="67.5">
      <c r="A98" s="83" t="s">
        <v>16</v>
      </c>
      <c r="B98" s="83" t="s">
        <v>54</v>
      </c>
      <c r="C98" s="83" t="s">
        <v>6</v>
      </c>
      <c r="D98" s="36" t="str">
        <f t="shared" si="1"/>
        <v>Public</v>
      </c>
      <c r="E98" s="84">
        <v>1045</v>
      </c>
      <c r="F98" s="84">
        <v>1045</v>
      </c>
      <c r="G98" s="83" t="s">
        <v>659</v>
      </c>
      <c r="H98" s="84">
        <v>92</v>
      </c>
      <c r="I98" s="84">
        <v>5</v>
      </c>
      <c r="J98" s="84">
        <v>1</v>
      </c>
      <c r="K98" s="84">
        <v>7</v>
      </c>
      <c r="L98" s="84">
        <v>9</v>
      </c>
      <c r="M98" s="83" t="s">
        <v>1468</v>
      </c>
      <c r="N98" s="83" t="s">
        <v>1469</v>
      </c>
      <c r="O98" s="84">
        <v>5</v>
      </c>
      <c r="P98" s="84">
        <v>507</v>
      </c>
      <c r="Q98" s="84">
        <v>2004</v>
      </c>
      <c r="R98" s="83" t="s">
        <v>70</v>
      </c>
    </row>
    <row r="99" spans="1:18" ht="40.5">
      <c r="A99" s="83" t="s">
        <v>16</v>
      </c>
      <c r="B99" s="83" t="s">
        <v>54</v>
      </c>
      <c r="C99" s="83" t="s">
        <v>6</v>
      </c>
      <c r="D99" s="36" t="str">
        <f t="shared" si="1"/>
        <v>Public</v>
      </c>
      <c r="E99" s="84">
        <v>1046</v>
      </c>
      <c r="F99" s="84">
        <v>1046</v>
      </c>
      <c r="G99" s="83" t="s">
        <v>660</v>
      </c>
      <c r="H99" s="84">
        <v>375</v>
      </c>
      <c r="I99" s="84">
        <v>5</v>
      </c>
      <c r="J99" s="84">
        <v>1</v>
      </c>
      <c r="K99" s="84">
        <v>7</v>
      </c>
      <c r="L99" s="84">
        <v>9</v>
      </c>
      <c r="M99" s="83" t="s">
        <v>1468</v>
      </c>
      <c r="N99" s="83" t="s">
        <v>1469</v>
      </c>
      <c r="O99" s="84">
        <v>5</v>
      </c>
      <c r="P99" s="84">
        <v>504</v>
      </c>
      <c r="Q99" s="84">
        <v>1994</v>
      </c>
      <c r="R99" s="83" t="s">
        <v>70</v>
      </c>
    </row>
    <row r="100" spans="1:18" ht="40.5">
      <c r="A100" s="83" t="s">
        <v>16</v>
      </c>
      <c r="B100" s="83" t="s">
        <v>54</v>
      </c>
      <c r="C100" s="83" t="s">
        <v>6</v>
      </c>
      <c r="D100" s="36" t="str">
        <f t="shared" si="1"/>
        <v>Public</v>
      </c>
      <c r="E100" s="84">
        <v>1047</v>
      </c>
      <c r="F100" s="84">
        <v>1047</v>
      </c>
      <c r="G100" s="83" t="s">
        <v>661</v>
      </c>
      <c r="H100" s="84">
        <v>557</v>
      </c>
      <c r="I100" s="84">
        <v>5</v>
      </c>
      <c r="J100" s="84">
        <v>1</v>
      </c>
      <c r="K100" s="84">
        <v>7</v>
      </c>
      <c r="L100" s="84">
        <v>9</v>
      </c>
      <c r="M100" s="83" t="s">
        <v>1468</v>
      </c>
      <c r="N100" s="83" t="s">
        <v>1469</v>
      </c>
      <c r="O100" s="84">
        <v>5</v>
      </c>
      <c r="P100" s="84">
        <v>505</v>
      </c>
      <c r="Q100" s="84">
        <v>2006</v>
      </c>
      <c r="R100" s="83" t="s">
        <v>70</v>
      </c>
    </row>
    <row r="101" spans="1:18" ht="27">
      <c r="A101" s="83" t="s">
        <v>16</v>
      </c>
      <c r="B101" s="83" t="s">
        <v>54</v>
      </c>
      <c r="C101" s="83" t="s">
        <v>6</v>
      </c>
      <c r="D101" s="36" t="str">
        <f t="shared" si="1"/>
        <v>Public</v>
      </c>
      <c r="E101" s="84">
        <v>1048</v>
      </c>
      <c r="F101" s="84">
        <v>1048</v>
      </c>
      <c r="G101" s="83" t="s">
        <v>662</v>
      </c>
      <c r="H101" s="84">
        <v>683</v>
      </c>
      <c r="I101" s="84">
        <v>5</v>
      </c>
      <c r="J101" s="84">
        <v>1</v>
      </c>
      <c r="K101" s="84">
        <v>7</v>
      </c>
      <c r="L101" s="84">
        <v>9</v>
      </c>
      <c r="M101" s="83" t="s">
        <v>1468</v>
      </c>
      <c r="N101" s="83" t="s">
        <v>1469</v>
      </c>
      <c r="O101" s="84">
        <v>5</v>
      </c>
      <c r="P101" s="84">
        <v>505</v>
      </c>
      <c r="Q101" s="84">
        <v>1979</v>
      </c>
      <c r="R101" s="83" t="s">
        <v>70</v>
      </c>
    </row>
    <row r="102" spans="1:18" ht="27">
      <c r="A102" s="83" t="s">
        <v>16</v>
      </c>
      <c r="B102" s="83" t="s">
        <v>54</v>
      </c>
      <c r="C102" s="83" t="s">
        <v>6</v>
      </c>
      <c r="D102" s="36" t="str">
        <f t="shared" si="1"/>
        <v>Public</v>
      </c>
      <c r="E102" s="84">
        <v>1051</v>
      </c>
      <c r="F102" s="84">
        <v>1051</v>
      </c>
      <c r="G102" s="83" t="s">
        <v>664</v>
      </c>
      <c r="H102" s="84">
        <v>312</v>
      </c>
      <c r="I102" s="84">
        <v>5</v>
      </c>
      <c r="J102" s="84">
        <v>1</v>
      </c>
      <c r="K102" s="84">
        <v>7</v>
      </c>
      <c r="L102" s="84">
        <v>9</v>
      </c>
      <c r="M102" s="83" t="s">
        <v>1468</v>
      </c>
      <c r="N102" s="83" t="s">
        <v>1469</v>
      </c>
      <c r="O102" s="84">
        <v>5</v>
      </c>
      <c r="P102" s="84">
        <v>505</v>
      </c>
      <c r="Q102" s="84">
        <v>1991</v>
      </c>
      <c r="R102" s="83" t="s">
        <v>70</v>
      </c>
    </row>
    <row r="103" spans="1:18" ht="27">
      <c r="A103" s="83" t="s">
        <v>16</v>
      </c>
      <c r="B103" s="83" t="s">
        <v>54</v>
      </c>
      <c r="C103" s="83" t="s">
        <v>6</v>
      </c>
      <c r="D103" s="36" t="str">
        <f t="shared" si="1"/>
        <v>Public</v>
      </c>
      <c r="E103" s="84">
        <v>1052</v>
      </c>
      <c r="F103" s="84">
        <v>1052</v>
      </c>
      <c r="G103" s="83" t="s">
        <v>665</v>
      </c>
      <c r="H103" s="84">
        <v>322</v>
      </c>
      <c r="I103" s="84">
        <v>5</v>
      </c>
      <c r="J103" s="84">
        <v>1</v>
      </c>
      <c r="K103" s="84">
        <v>5</v>
      </c>
      <c r="L103" s="84">
        <v>9</v>
      </c>
      <c r="M103" s="83" t="s">
        <v>1468</v>
      </c>
      <c r="N103" s="83" t="s">
        <v>1469</v>
      </c>
      <c r="O103" s="84">
        <v>5</v>
      </c>
      <c r="P103" s="84">
        <v>506</v>
      </c>
      <c r="Q103" s="84">
        <v>1985</v>
      </c>
      <c r="R103" s="83" t="s">
        <v>70</v>
      </c>
    </row>
    <row r="104" spans="1:18" ht="40.5">
      <c r="A104" s="83" t="s">
        <v>16</v>
      </c>
      <c r="B104" s="83" t="s">
        <v>54</v>
      </c>
      <c r="C104" s="83" t="s">
        <v>6</v>
      </c>
      <c r="D104" s="36" t="str">
        <f t="shared" si="1"/>
        <v>Public</v>
      </c>
      <c r="E104" s="84">
        <v>1053</v>
      </c>
      <c r="F104" s="84">
        <v>1053</v>
      </c>
      <c r="G104" s="83" t="s">
        <v>666</v>
      </c>
      <c r="H104" s="84">
        <v>280</v>
      </c>
      <c r="I104" s="84">
        <v>5</v>
      </c>
      <c r="J104" s="84">
        <v>1</v>
      </c>
      <c r="K104" s="84">
        <v>1</v>
      </c>
      <c r="L104" s="84">
        <v>9</v>
      </c>
      <c r="M104" s="83" t="s">
        <v>1468</v>
      </c>
      <c r="N104" s="83" t="s">
        <v>1469</v>
      </c>
      <c r="O104" s="84">
        <v>5</v>
      </c>
      <c r="P104" s="84">
        <v>507</v>
      </c>
      <c r="Q104" s="84">
        <v>2006</v>
      </c>
      <c r="R104" s="83" t="s">
        <v>70</v>
      </c>
    </row>
    <row r="105" spans="1:18" ht="40.5">
      <c r="A105" s="83" t="s">
        <v>16</v>
      </c>
      <c r="B105" s="83" t="s">
        <v>3</v>
      </c>
      <c r="C105" s="83" t="s">
        <v>1431</v>
      </c>
      <c r="D105" s="36" t="str">
        <f t="shared" si="1"/>
        <v>Private</v>
      </c>
      <c r="E105" s="84">
        <v>1049</v>
      </c>
      <c r="F105" s="84">
        <v>1049</v>
      </c>
      <c r="G105" s="83" t="s">
        <v>663</v>
      </c>
      <c r="H105" s="84">
        <v>215</v>
      </c>
      <c r="I105" s="84">
        <v>2</v>
      </c>
      <c r="J105" s="84">
        <v>3</v>
      </c>
      <c r="K105" s="84">
        <v>7</v>
      </c>
      <c r="L105" s="84">
        <v>9</v>
      </c>
      <c r="M105" s="83" t="s">
        <v>1468</v>
      </c>
      <c r="N105" s="83" t="s">
        <v>1469</v>
      </c>
      <c r="O105" s="84">
        <v>5</v>
      </c>
      <c r="P105" s="84">
        <v>505</v>
      </c>
      <c r="Q105" s="84">
        <v>1979</v>
      </c>
      <c r="R105" s="83" t="s">
        <v>70</v>
      </c>
    </row>
    <row r="106" spans="1:18" ht="54">
      <c r="A106" s="83" t="s">
        <v>16</v>
      </c>
      <c r="B106" s="83" t="s">
        <v>29</v>
      </c>
      <c r="C106" s="83" t="s">
        <v>1431</v>
      </c>
      <c r="D106" s="36" t="str">
        <f t="shared" si="1"/>
        <v>Private</v>
      </c>
      <c r="E106" s="84">
        <v>147</v>
      </c>
      <c r="F106" s="84">
        <v>147</v>
      </c>
      <c r="G106" s="83" t="s">
        <v>598</v>
      </c>
      <c r="H106" s="84">
        <v>8</v>
      </c>
      <c r="I106" s="84">
        <v>1</v>
      </c>
      <c r="J106" s="84">
        <v>3</v>
      </c>
      <c r="K106" s="84">
        <v>1</v>
      </c>
      <c r="L106" s="84">
        <v>8</v>
      </c>
      <c r="M106" s="83" t="s">
        <v>1468</v>
      </c>
      <c r="N106" s="83" t="s">
        <v>1469</v>
      </c>
      <c r="O106" s="84">
        <v>5</v>
      </c>
      <c r="P106" s="84">
        <v>504</v>
      </c>
      <c r="Q106" s="84">
        <v>1985</v>
      </c>
      <c r="R106" s="83" t="s">
        <v>70</v>
      </c>
    </row>
    <row r="107" spans="1:18" ht="54">
      <c r="A107" s="83" t="s">
        <v>17</v>
      </c>
      <c r="B107" s="83" t="s">
        <v>54</v>
      </c>
      <c r="C107" s="83" t="s">
        <v>6</v>
      </c>
      <c r="D107" s="36" t="str">
        <f t="shared" si="1"/>
        <v>Public</v>
      </c>
      <c r="E107" s="84">
        <v>138</v>
      </c>
      <c r="F107" s="84">
        <v>138</v>
      </c>
      <c r="G107" s="83" t="s">
        <v>680</v>
      </c>
      <c r="H107" s="84">
        <v>1336</v>
      </c>
      <c r="I107" s="84">
        <v>5</v>
      </c>
      <c r="J107" s="84">
        <v>1</v>
      </c>
      <c r="K107" s="84">
        <v>7</v>
      </c>
      <c r="L107" s="84">
        <v>9</v>
      </c>
      <c r="M107" s="83" t="s">
        <v>1468</v>
      </c>
      <c r="N107" s="83" t="s">
        <v>1469</v>
      </c>
      <c r="O107" s="84">
        <v>6</v>
      </c>
      <c r="P107" s="84">
        <v>602</v>
      </c>
      <c r="Q107" s="84">
        <v>1993</v>
      </c>
      <c r="R107" s="83" t="s">
        <v>70</v>
      </c>
    </row>
    <row r="108" spans="1:18" ht="40.5">
      <c r="A108" s="83" t="s">
        <v>17</v>
      </c>
      <c r="B108" s="83" t="s">
        <v>54</v>
      </c>
      <c r="C108" s="83" t="s">
        <v>6</v>
      </c>
      <c r="D108" s="36" t="str">
        <f t="shared" si="1"/>
        <v>Public</v>
      </c>
      <c r="E108" s="84">
        <v>622</v>
      </c>
      <c r="F108" s="84">
        <v>622</v>
      </c>
      <c r="G108" s="83" t="s">
        <v>682</v>
      </c>
      <c r="H108" s="84">
        <v>19</v>
      </c>
      <c r="I108" s="84">
        <v>5</v>
      </c>
      <c r="J108" s="84">
        <v>1</v>
      </c>
      <c r="K108" s="84">
        <v>1</v>
      </c>
      <c r="L108" s="84">
        <v>8</v>
      </c>
      <c r="M108" s="83" t="s">
        <v>1468</v>
      </c>
      <c r="N108" s="83" t="s">
        <v>1469</v>
      </c>
      <c r="O108" s="84">
        <v>6</v>
      </c>
      <c r="P108" s="84">
        <v>601</v>
      </c>
      <c r="Q108" s="84">
        <v>1987</v>
      </c>
      <c r="R108" s="83" t="s">
        <v>70</v>
      </c>
    </row>
    <row r="109" spans="1:18" ht="54">
      <c r="A109" s="83" t="s">
        <v>17</v>
      </c>
      <c r="B109" s="83" t="s">
        <v>54</v>
      </c>
      <c r="C109" s="83" t="s">
        <v>6</v>
      </c>
      <c r="D109" s="36" t="str">
        <f t="shared" si="1"/>
        <v>Public</v>
      </c>
      <c r="E109" s="84">
        <v>625</v>
      </c>
      <c r="F109" s="84">
        <v>625</v>
      </c>
      <c r="G109" s="83" t="s">
        <v>685</v>
      </c>
      <c r="H109" s="84">
        <v>96</v>
      </c>
      <c r="I109" s="84">
        <v>5</v>
      </c>
      <c r="J109" s="84">
        <v>1</v>
      </c>
      <c r="K109" s="84">
        <v>1</v>
      </c>
      <c r="L109" s="84">
        <v>7</v>
      </c>
      <c r="M109" s="83" t="s">
        <v>1468</v>
      </c>
      <c r="N109" s="83" t="s">
        <v>1469</v>
      </c>
      <c r="O109" s="84">
        <v>6</v>
      </c>
      <c r="P109" s="84">
        <v>601</v>
      </c>
      <c r="Q109" s="84">
        <v>1969</v>
      </c>
      <c r="R109" s="83" t="s">
        <v>70</v>
      </c>
    </row>
    <row r="110" spans="1:18" ht="54">
      <c r="A110" s="83" t="s">
        <v>17</v>
      </c>
      <c r="B110" s="83" t="s">
        <v>54</v>
      </c>
      <c r="C110" s="83" t="s">
        <v>6</v>
      </c>
      <c r="D110" s="36" t="str">
        <f t="shared" si="1"/>
        <v>Public</v>
      </c>
      <c r="E110" s="84">
        <v>641</v>
      </c>
      <c r="F110" s="84">
        <v>641</v>
      </c>
      <c r="G110" s="83" t="s">
        <v>696</v>
      </c>
      <c r="H110" s="84">
        <v>110</v>
      </c>
      <c r="I110" s="84">
        <v>5</v>
      </c>
      <c r="J110" s="84">
        <v>1</v>
      </c>
      <c r="K110" s="84">
        <v>1</v>
      </c>
      <c r="L110" s="84">
        <v>8</v>
      </c>
      <c r="M110" s="83" t="s">
        <v>1468</v>
      </c>
      <c r="N110" s="83" t="s">
        <v>1469</v>
      </c>
      <c r="O110" s="84">
        <v>6</v>
      </c>
      <c r="P110" s="84">
        <v>603</v>
      </c>
      <c r="Q110" s="84">
        <v>1982</v>
      </c>
      <c r="R110" s="83" t="s">
        <v>70</v>
      </c>
    </row>
    <row r="111" spans="1:18" ht="67.5">
      <c r="A111" s="83" t="s">
        <v>17</v>
      </c>
      <c r="B111" s="83" t="s">
        <v>54</v>
      </c>
      <c r="C111" s="83" t="s">
        <v>6</v>
      </c>
      <c r="D111" s="36" t="str">
        <f t="shared" si="1"/>
        <v>Public</v>
      </c>
      <c r="E111" s="84">
        <v>666</v>
      </c>
      <c r="F111" s="84">
        <v>666</v>
      </c>
      <c r="G111" s="83" t="s">
        <v>718</v>
      </c>
      <c r="H111" s="84">
        <v>163</v>
      </c>
      <c r="I111" s="84">
        <v>5</v>
      </c>
      <c r="J111" s="84">
        <v>1</v>
      </c>
      <c r="K111" s="84">
        <v>1</v>
      </c>
      <c r="L111" s="84">
        <v>8</v>
      </c>
      <c r="M111" s="83" t="s">
        <v>1468</v>
      </c>
      <c r="N111" s="83" t="s">
        <v>1469</v>
      </c>
      <c r="O111" s="84">
        <v>6</v>
      </c>
      <c r="P111" s="84">
        <v>605</v>
      </c>
      <c r="Q111" s="84">
        <v>1965</v>
      </c>
      <c r="R111" s="83" t="s">
        <v>70</v>
      </c>
    </row>
    <row r="112" spans="1:18" ht="40.5">
      <c r="A112" s="83" t="s">
        <v>17</v>
      </c>
      <c r="B112" s="83" t="s">
        <v>54</v>
      </c>
      <c r="C112" s="83" t="s">
        <v>6</v>
      </c>
      <c r="D112" s="36" t="str">
        <f t="shared" si="1"/>
        <v>Public</v>
      </c>
      <c r="E112" s="84">
        <v>672</v>
      </c>
      <c r="F112" s="84">
        <v>672</v>
      </c>
      <c r="G112" s="83" t="s">
        <v>724</v>
      </c>
      <c r="H112" s="84">
        <v>29</v>
      </c>
      <c r="I112" s="84">
        <v>5</v>
      </c>
      <c r="J112" s="84">
        <v>1</v>
      </c>
      <c r="K112" s="84">
        <v>1</v>
      </c>
      <c r="L112" s="84">
        <v>8</v>
      </c>
      <c r="M112" s="83" t="s">
        <v>1468</v>
      </c>
      <c r="N112" s="83" t="s">
        <v>1469</v>
      </c>
      <c r="O112" s="84">
        <v>6</v>
      </c>
      <c r="P112" s="84">
        <v>602</v>
      </c>
      <c r="Q112" s="84">
        <v>1984</v>
      </c>
      <c r="R112" s="83" t="s">
        <v>70</v>
      </c>
    </row>
    <row r="113" spans="1:18" ht="54">
      <c r="A113" s="83" t="s">
        <v>17</v>
      </c>
      <c r="B113" s="83" t="s">
        <v>54</v>
      </c>
      <c r="C113" s="83" t="s">
        <v>6</v>
      </c>
      <c r="D113" s="36" t="str">
        <f t="shared" si="1"/>
        <v>Public</v>
      </c>
      <c r="E113" s="84">
        <v>687</v>
      </c>
      <c r="F113" s="84">
        <v>687</v>
      </c>
      <c r="G113" s="83" t="s">
        <v>730</v>
      </c>
      <c r="H113" s="84">
        <v>813</v>
      </c>
      <c r="I113" s="84">
        <v>5</v>
      </c>
      <c r="J113" s="84">
        <v>1</v>
      </c>
      <c r="K113" s="84">
        <v>7</v>
      </c>
      <c r="L113" s="84">
        <v>9</v>
      </c>
      <c r="M113" s="83" t="s">
        <v>1468</v>
      </c>
      <c r="N113" s="83" t="s">
        <v>1469</v>
      </c>
      <c r="O113" s="84">
        <v>6</v>
      </c>
      <c r="P113" s="84">
        <v>603</v>
      </c>
      <c r="Q113" s="84">
        <v>2000</v>
      </c>
      <c r="R113" s="83" t="s">
        <v>70</v>
      </c>
    </row>
    <row r="114" spans="1:18" ht="81">
      <c r="A114" s="83" t="s">
        <v>17</v>
      </c>
      <c r="B114" s="83" t="s">
        <v>54</v>
      </c>
      <c r="C114" s="83" t="s">
        <v>6</v>
      </c>
      <c r="D114" s="36" t="str">
        <f t="shared" si="1"/>
        <v>Public</v>
      </c>
      <c r="E114" s="84">
        <v>688</v>
      </c>
      <c r="F114" s="84">
        <v>688</v>
      </c>
      <c r="G114" s="83" t="s">
        <v>731</v>
      </c>
      <c r="H114" s="84">
        <v>1160</v>
      </c>
      <c r="I114" s="84">
        <v>5</v>
      </c>
      <c r="J114" s="84">
        <v>1</v>
      </c>
      <c r="K114" s="84">
        <v>7</v>
      </c>
      <c r="L114" s="84">
        <v>9</v>
      </c>
      <c r="M114" s="83" t="s">
        <v>1468</v>
      </c>
      <c r="N114" s="83" t="s">
        <v>1469</v>
      </c>
      <c r="O114" s="84">
        <v>6</v>
      </c>
      <c r="P114" s="84">
        <v>603</v>
      </c>
      <c r="Q114" s="84">
        <v>1991</v>
      </c>
      <c r="R114" s="83" t="s">
        <v>70</v>
      </c>
    </row>
    <row r="115" spans="1:18" ht="54">
      <c r="A115" s="83" t="s">
        <v>17</v>
      </c>
      <c r="B115" s="83" t="s">
        <v>54</v>
      </c>
      <c r="C115" s="83" t="s">
        <v>6</v>
      </c>
      <c r="D115" s="36" t="str">
        <f t="shared" si="1"/>
        <v>Public</v>
      </c>
      <c r="E115" s="84">
        <v>724</v>
      </c>
      <c r="F115" s="84">
        <v>724</v>
      </c>
      <c r="G115" s="83" t="s">
        <v>736</v>
      </c>
      <c r="H115" s="84">
        <v>1693</v>
      </c>
      <c r="I115" s="84">
        <v>5</v>
      </c>
      <c r="J115" s="84">
        <v>1</v>
      </c>
      <c r="K115" s="84">
        <v>7</v>
      </c>
      <c r="L115" s="84">
        <v>9</v>
      </c>
      <c r="M115" s="83" t="s">
        <v>1468</v>
      </c>
      <c r="N115" s="83" t="s">
        <v>1469</v>
      </c>
      <c r="O115" s="84">
        <v>6</v>
      </c>
      <c r="P115" s="84">
        <v>602</v>
      </c>
      <c r="Q115" s="84">
        <v>1983</v>
      </c>
      <c r="R115" s="83" t="s">
        <v>70</v>
      </c>
    </row>
    <row r="116" spans="1:18" ht="54">
      <c r="A116" s="83" t="s">
        <v>17</v>
      </c>
      <c r="B116" s="83" t="s">
        <v>54</v>
      </c>
      <c r="C116" s="83" t="s">
        <v>6</v>
      </c>
      <c r="D116" s="36" t="str">
        <f t="shared" si="1"/>
        <v>Public</v>
      </c>
      <c r="E116" s="84">
        <v>792</v>
      </c>
      <c r="F116" s="84">
        <v>792</v>
      </c>
      <c r="G116" s="83" t="s">
        <v>749</v>
      </c>
      <c r="H116" s="84">
        <v>499</v>
      </c>
      <c r="I116" s="84">
        <v>5</v>
      </c>
      <c r="J116" s="84">
        <v>1</v>
      </c>
      <c r="K116" s="84">
        <v>7</v>
      </c>
      <c r="L116" s="84">
        <v>9</v>
      </c>
      <c r="M116" s="83" t="s">
        <v>1468</v>
      </c>
      <c r="N116" s="83" t="s">
        <v>1469</v>
      </c>
      <c r="O116" s="84">
        <v>6</v>
      </c>
      <c r="P116" s="84">
        <v>601</v>
      </c>
      <c r="Q116" s="84">
        <v>1984</v>
      </c>
      <c r="R116" s="83" t="s">
        <v>70</v>
      </c>
    </row>
    <row r="117" spans="1:18" ht="40.5">
      <c r="A117" s="83" t="s">
        <v>17</v>
      </c>
      <c r="B117" s="83" t="s">
        <v>54</v>
      </c>
      <c r="C117" s="83" t="s">
        <v>6</v>
      </c>
      <c r="D117" s="36" t="str">
        <f t="shared" si="1"/>
        <v>Public</v>
      </c>
      <c r="E117" s="84">
        <v>839</v>
      </c>
      <c r="F117" s="84">
        <v>839</v>
      </c>
      <c r="G117" s="83" t="s">
        <v>751</v>
      </c>
      <c r="H117" s="84">
        <v>1194</v>
      </c>
      <c r="I117" s="84">
        <v>5</v>
      </c>
      <c r="J117" s="84">
        <v>1</v>
      </c>
      <c r="K117" s="84">
        <v>7</v>
      </c>
      <c r="L117" s="84">
        <v>9</v>
      </c>
      <c r="M117" s="83" t="s">
        <v>1468</v>
      </c>
      <c r="N117" s="83" t="s">
        <v>1469</v>
      </c>
      <c r="O117" s="84">
        <v>6</v>
      </c>
      <c r="P117" s="84">
        <v>603</v>
      </c>
      <c r="Q117" s="84">
        <v>1991</v>
      </c>
      <c r="R117" s="83" t="s">
        <v>70</v>
      </c>
    </row>
    <row r="118" spans="1:18" ht="40.5">
      <c r="A118" s="83" t="s">
        <v>17</v>
      </c>
      <c r="B118" s="83" t="s">
        <v>54</v>
      </c>
      <c r="C118" s="83" t="s">
        <v>6</v>
      </c>
      <c r="D118" s="36" t="str">
        <f t="shared" si="1"/>
        <v>Public</v>
      </c>
      <c r="E118" s="84">
        <v>1299</v>
      </c>
      <c r="F118" s="84">
        <v>2092</v>
      </c>
      <c r="G118" s="83" t="s">
        <v>789</v>
      </c>
      <c r="H118" s="84">
        <v>360</v>
      </c>
      <c r="I118" s="84">
        <v>5</v>
      </c>
      <c r="J118" s="84">
        <v>1</v>
      </c>
      <c r="K118" s="84">
        <v>7</v>
      </c>
      <c r="L118" s="84">
        <v>9</v>
      </c>
      <c r="M118" s="83" t="s">
        <v>1468</v>
      </c>
      <c r="N118" s="83" t="s">
        <v>1469</v>
      </c>
      <c r="O118" s="84">
        <v>6</v>
      </c>
      <c r="P118" s="84">
        <v>604</v>
      </c>
      <c r="Q118" s="84">
        <v>1989</v>
      </c>
      <c r="R118" s="83" t="s">
        <v>70</v>
      </c>
    </row>
    <row r="119" spans="1:18" ht="27">
      <c r="A119" s="83" t="s">
        <v>17</v>
      </c>
      <c r="B119" s="83" t="s">
        <v>54</v>
      </c>
      <c r="C119" s="83" t="s">
        <v>6</v>
      </c>
      <c r="D119" s="36" t="str">
        <f t="shared" si="1"/>
        <v>Public</v>
      </c>
      <c r="E119" s="84">
        <v>1305</v>
      </c>
      <c r="F119" s="84">
        <v>2237</v>
      </c>
      <c r="G119" s="83" t="s">
        <v>792</v>
      </c>
      <c r="H119" s="84">
        <v>454</v>
      </c>
      <c r="I119" s="84">
        <v>5</v>
      </c>
      <c r="J119" s="84">
        <v>1</v>
      </c>
      <c r="K119" s="84">
        <v>7</v>
      </c>
      <c r="L119" s="84">
        <v>9</v>
      </c>
      <c r="M119" s="83" t="s">
        <v>1468</v>
      </c>
      <c r="N119" s="83" t="s">
        <v>1469</v>
      </c>
      <c r="O119" s="84">
        <v>6</v>
      </c>
      <c r="P119" s="84">
        <v>602</v>
      </c>
      <c r="Q119" s="84">
        <v>2005</v>
      </c>
      <c r="R119" s="83" t="s">
        <v>70</v>
      </c>
    </row>
    <row r="120" spans="1:18" ht="54">
      <c r="A120" s="83" t="s">
        <v>17</v>
      </c>
      <c r="B120" s="83" t="s">
        <v>3</v>
      </c>
      <c r="C120" s="83" t="s">
        <v>1431</v>
      </c>
      <c r="D120" s="36" t="str">
        <f t="shared" si="1"/>
        <v>Private</v>
      </c>
      <c r="E120" s="84">
        <v>787</v>
      </c>
      <c r="F120" s="84">
        <v>787</v>
      </c>
      <c r="G120" s="83" t="s">
        <v>746</v>
      </c>
      <c r="H120" s="84">
        <v>639</v>
      </c>
      <c r="I120" s="84">
        <v>2</v>
      </c>
      <c r="J120" s="84">
        <v>3</v>
      </c>
      <c r="K120" s="84">
        <v>7</v>
      </c>
      <c r="L120" s="84">
        <v>9</v>
      </c>
      <c r="M120" s="83" t="s">
        <v>1468</v>
      </c>
      <c r="N120" s="83" t="s">
        <v>1469</v>
      </c>
      <c r="O120" s="84">
        <v>6</v>
      </c>
      <c r="P120" s="84">
        <v>605</v>
      </c>
      <c r="Q120" s="84">
        <v>1982</v>
      </c>
      <c r="R120" s="83" t="s">
        <v>70</v>
      </c>
    </row>
    <row r="121" spans="1:18" ht="54">
      <c r="A121" s="83" t="s">
        <v>17</v>
      </c>
      <c r="B121" s="83" t="s">
        <v>3</v>
      </c>
      <c r="C121" s="83" t="s">
        <v>1431</v>
      </c>
      <c r="D121" s="36" t="str">
        <f t="shared" si="1"/>
        <v>Private</v>
      </c>
      <c r="E121" s="84">
        <v>790</v>
      </c>
      <c r="F121" s="84">
        <v>790</v>
      </c>
      <c r="G121" s="83" t="s">
        <v>748</v>
      </c>
      <c r="H121" s="84">
        <v>600</v>
      </c>
      <c r="I121" s="84">
        <v>2</v>
      </c>
      <c r="J121" s="84">
        <v>3</v>
      </c>
      <c r="K121" s="84">
        <v>7</v>
      </c>
      <c r="L121" s="84">
        <v>9</v>
      </c>
      <c r="M121" s="83" t="s">
        <v>1468</v>
      </c>
      <c r="N121" s="83" t="s">
        <v>1469</v>
      </c>
      <c r="O121" s="84">
        <v>6</v>
      </c>
      <c r="P121" s="84">
        <v>603</v>
      </c>
      <c r="Q121" s="84">
        <v>1984</v>
      </c>
      <c r="R121" s="83" t="s">
        <v>70</v>
      </c>
    </row>
    <row r="122" spans="1:18" ht="40.5">
      <c r="A122" s="83" t="s">
        <v>17</v>
      </c>
      <c r="B122" s="83" t="s">
        <v>3</v>
      </c>
      <c r="C122" s="83" t="s">
        <v>1431</v>
      </c>
      <c r="D122" s="36" t="str">
        <f t="shared" si="1"/>
        <v>Private</v>
      </c>
      <c r="E122" s="84">
        <v>889</v>
      </c>
      <c r="F122" s="84">
        <v>889</v>
      </c>
      <c r="G122" s="83" t="s">
        <v>754</v>
      </c>
      <c r="H122" s="84">
        <v>637</v>
      </c>
      <c r="I122" s="84">
        <v>2</v>
      </c>
      <c r="J122" s="84">
        <v>3</v>
      </c>
      <c r="K122" s="84">
        <v>7</v>
      </c>
      <c r="L122" s="84">
        <v>9</v>
      </c>
      <c r="M122" s="83" t="s">
        <v>1468</v>
      </c>
      <c r="N122" s="83" t="s">
        <v>1469</v>
      </c>
      <c r="O122" s="84">
        <v>6</v>
      </c>
      <c r="P122" s="84">
        <v>606</v>
      </c>
      <c r="Q122" s="84">
        <v>1982</v>
      </c>
      <c r="R122" s="83" t="s">
        <v>70</v>
      </c>
    </row>
    <row r="123" spans="1:18" ht="40.5">
      <c r="A123" s="83" t="s">
        <v>17</v>
      </c>
      <c r="B123" s="83" t="s">
        <v>3</v>
      </c>
      <c r="C123" s="83" t="s">
        <v>1431</v>
      </c>
      <c r="D123" s="36" t="str">
        <f t="shared" si="1"/>
        <v>Private</v>
      </c>
      <c r="E123" s="84">
        <v>898</v>
      </c>
      <c r="F123" s="84">
        <v>898</v>
      </c>
      <c r="G123" s="83" t="s">
        <v>756</v>
      </c>
      <c r="H123" s="84">
        <v>141</v>
      </c>
      <c r="I123" s="84">
        <v>2</v>
      </c>
      <c r="J123" s="84">
        <v>3</v>
      </c>
      <c r="K123" s="84">
        <v>7</v>
      </c>
      <c r="L123" s="84">
        <v>9</v>
      </c>
      <c r="M123" s="83" t="s">
        <v>1468</v>
      </c>
      <c r="N123" s="83" t="s">
        <v>1469</v>
      </c>
      <c r="O123" s="84">
        <v>6</v>
      </c>
      <c r="P123" s="84">
        <v>606</v>
      </c>
      <c r="Q123" s="84">
        <v>1950</v>
      </c>
      <c r="R123" s="83" t="s">
        <v>70</v>
      </c>
    </row>
    <row r="124" spans="1:18" ht="40.5">
      <c r="A124" s="83" t="s">
        <v>17</v>
      </c>
      <c r="B124" s="83" t="s">
        <v>3</v>
      </c>
      <c r="C124" s="83" t="s">
        <v>1431</v>
      </c>
      <c r="D124" s="36" t="str">
        <f t="shared" si="1"/>
        <v>Private</v>
      </c>
      <c r="E124" s="84">
        <v>901</v>
      </c>
      <c r="F124" s="84">
        <v>901</v>
      </c>
      <c r="G124" s="83" t="s">
        <v>757</v>
      </c>
      <c r="H124" s="84">
        <v>750</v>
      </c>
      <c r="I124" s="84">
        <v>2</v>
      </c>
      <c r="J124" s="84">
        <v>3</v>
      </c>
      <c r="K124" s="84">
        <v>7</v>
      </c>
      <c r="L124" s="84">
        <v>9</v>
      </c>
      <c r="M124" s="83" t="s">
        <v>1468</v>
      </c>
      <c r="N124" s="83" t="s">
        <v>1469</v>
      </c>
      <c r="O124" s="84">
        <v>6</v>
      </c>
      <c r="P124" s="84">
        <v>605</v>
      </c>
      <c r="Q124" s="84">
        <v>1995</v>
      </c>
      <c r="R124" s="83" t="s">
        <v>70</v>
      </c>
    </row>
    <row r="125" spans="1:18" ht="40.5">
      <c r="A125" s="83" t="s">
        <v>17</v>
      </c>
      <c r="B125" s="83" t="s">
        <v>3</v>
      </c>
      <c r="C125" s="83" t="s">
        <v>1431</v>
      </c>
      <c r="D125" s="36" t="str">
        <f t="shared" si="1"/>
        <v>Private</v>
      </c>
      <c r="E125" s="84">
        <v>911</v>
      </c>
      <c r="F125" s="84">
        <v>911</v>
      </c>
      <c r="G125" s="83" t="s">
        <v>761</v>
      </c>
      <c r="H125" s="84">
        <v>768</v>
      </c>
      <c r="I125" s="84">
        <v>2</v>
      </c>
      <c r="J125" s="84">
        <v>3</v>
      </c>
      <c r="K125" s="84">
        <v>7</v>
      </c>
      <c r="L125" s="84">
        <v>9</v>
      </c>
      <c r="M125" s="83" t="s">
        <v>1468</v>
      </c>
      <c r="N125" s="83" t="s">
        <v>1469</v>
      </c>
      <c r="O125" s="84">
        <v>6</v>
      </c>
      <c r="P125" s="84">
        <v>603</v>
      </c>
      <c r="Q125" s="84">
        <v>1999</v>
      </c>
      <c r="R125" s="83" t="s">
        <v>70</v>
      </c>
    </row>
    <row r="126" spans="1:18" ht="40.5">
      <c r="A126" s="83" t="s">
        <v>17</v>
      </c>
      <c r="B126" s="83" t="s">
        <v>3</v>
      </c>
      <c r="C126" s="83" t="s">
        <v>1431</v>
      </c>
      <c r="D126" s="36" t="str">
        <f t="shared" si="1"/>
        <v>Private</v>
      </c>
      <c r="E126" s="84">
        <v>912</v>
      </c>
      <c r="F126" s="84">
        <v>912</v>
      </c>
      <c r="G126" s="83" t="s">
        <v>762</v>
      </c>
      <c r="H126" s="84">
        <v>100</v>
      </c>
      <c r="I126" s="84">
        <v>2</v>
      </c>
      <c r="J126" s="84">
        <v>3</v>
      </c>
      <c r="K126" s="84">
        <v>7</v>
      </c>
      <c r="L126" s="84">
        <v>9</v>
      </c>
      <c r="M126" s="83" t="s">
        <v>1468</v>
      </c>
      <c r="N126" s="83" t="s">
        <v>1469</v>
      </c>
      <c r="O126" s="84">
        <v>6</v>
      </c>
      <c r="P126" s="84">
        <v>603</v>
      </c>
      <c r="Q126" s="84">
        <v>2004</v>
      </c>
      <c r="R126" s="83" t="s">
        <v>70</v>
      </c>
    </row>
    <row r="127" spans="1:18" ht="40.5">
      <c r="A127" s="83" t="s">
        <v>17</v>
      </c>
      <c r="B127" s="83" t="s">
        <v>3</v>
      </c>
      <c r="C127" s="83" t="s">
        <v>1431</v>
      </c>
      <c r="D127" s="36" t="str">
        <f t="shared" si="1"/>
        <v>Private</v>
      </c>
      <c r="E127" s="84">
        <v>917</v>
      </c>
      <c r="F127" s="84">
        <v>917</v>
      </c>
      <c r="G127" s="83" t="s">
        <v>766</v>
      </c>
      <c r="H127" s="84">
        <v>480</v>
      </c>
      <c r="I127" s="84">
        <v>2</v>
      </c>
      <c r="J127" s="84">
        <v>3</v>
      </c>
      <c r="K127" s="84">
        <v>7</v>
      </c>
      <c r="L127" s="84">
        <v>9</v>
      </c>
      <c r="M127" s="83" t="s">
        <v>1468</v>
      </c>
      <c r="N127" s="83" t="s">
        <v>1469</v>
      </c>
      <c r="O127" s="84">
        <v>6</v>
      </c>
      <c r="P127" s="84">
        <v>603</v>
      </c>
      <c r="Q127" s="84">
        <v>2003</v>
      </c>
      <c r="R127" s="83" t="s">
        <v>70</v>
      </c>
    </row>
    <row r="128" spans="1:18" ht="54">
      <c r="A128" s="83" t="s">
        <v>17</v>
      </c>
      <c r="B128" s="83" t="s">
        <v>3</v>
      </c>
      <c r="C128" s="83" t="s">
        <v>1431</v>
      </c>
      <c r="D128" s="36" t="str">
        <f t="shared" si="1"/>
        <v>Private</v>
      </c>
      <c r="E128" s="84">
        <v>1316</v>
      </c>
      <c r="F128" s="84">
        <v>2260</v>
      </c>
      <c r="G128" s="83" t="s">
        <v>794</v>
      </c>
      <c r="H128" s="84">
        <v>441</v>
      </c>
      <c r="I128" s="84">
        <v>2</v>
      </c>
      <c r="J128" s="84">
        <v>3</v>
      </c>
      <c r="K128" s="84">
        <v>7</v>
      </c>
      <c r="L128" s="84">
        <v>9</v>
      </c>
      <c r="M128" s="83" t="s">
        <v>1468</v>
      </c>
      <c r="N128" s="83" t="s">
        <v>1469</v>
      </c>
      <c r="O128" s="84">
        <v>6</v>
      </c>
      <c r="P128" s="84">
        <v>602</v>
      </c>
      <c r="Q128" s="84">
        <v>1983</v>
      </c>
      <c r="R128" s="83" t="s">
        <v>70</v>
      </c>
    </row>
    <row r="129" spans="1:18" ht="40.5">
      <c r="A129" s="83" t="s">
        <v>17</v>
      </c>
      <c r="B129" s="83" t="s">
        <v>3</v>
      </c>
      <c r="C129" s="83" t="s">
        <v>7</v>
      </c>
      <c r="D129" s="36" t="str">
        <f t="shared" si="1"/>
        <v>Private</v>
      </c>
      <c r="E129" s="84">
        <v>709</v>
      </c>
      <c r="F129" s="84">
        <v>709</v>
      </c>
      <c r="G129" s="83" t="s">
        <v>734</v>
      </c>
      <c r="H129" s="84">
        <v>490</v>
      </c>
      <c r="I129" s="84">
        <v>2</v>
      </c>
      <c r="J129" s="84">
        <v>2</v>
      </c>
      <c r="K129" s="84">
        <v>7</v>
      </c>
      <c r="L129" s="84">
        <v>9</v>
      </c>
      <c r="M129" s="83" t="s">
        <v>1468</v>
      </c>
      <c r="N129" s="83" t="s">
        <v>1469</v>
      </c>
      <c r="O129" s="84">
        <v>6</v>
      </c>
      <c r="P129" s="84">
        <v>603</v>
      </c>
      <c r="Q129" s="84">
        <v>2003</v>
      </c>
      <c r="R129" s="83" t="s">
        <v>70</v>
      </c>
    </row>
    <row r="130" spans="1:18" ht="54">
      <c r="A130" s="83" t="s">
        <v>17</v>
      </c>
      <c r="B130" s="83" t="s">
        <v>3</v>
      </c>
      <c r="C130" s="83" t="s">
        <v>7</v>
      </c>
      <c r="D130" s="36" t="str">
        <f t="shared" ref="D130:D193" si="2">IF(C130="Catholic", "Private", C130)</f>
        <v>Private</v>
      </c>
      <c r="E130" s="84">
        <v>735</v>
      </c>
      <c r="F130" s="84">
        <v>735</v>
      </c>
      <c r="G130" s="83" t="s">
        <v>739</v>
      </c>
      <c r="H130" s="84">
        <v>57</v>
      </c>
      <c r="I130" s="84">
        <v>2</v>
      </c>
      <c r="J130" s="84">
        <v>2</v>
      </c>
      <c r="K130" s="84">
        <v>7</v>
      </c>
      <c r="L130" s="84">
        <v>9</v>
      </c>
      <c r="M130" s="83" t="s">
        <v>1468</v>
      </c>
      <c r="N130" s="83" t="s">
        <v>1469</v>
      </c>
      <c r="O130" s="84">
        <v>6</v>
      </c>
      <c r="P130" s="84">
        <v>602</v>
      </c>
      <c r="Q130" s="84">
        <v>2002</v>
      </c>
      <c r="R130" s="83" t="s">
        <v>70</v>
      </c>
    </row>
    <row r="131" spans="1:18" ht="40.5">
      <c r="A131" s="83" t="s">
        <v>17</v>
      </c>
      <c r="B131" s="83" t="s">
        <v>3</v>
      </c>
      <c r="C131" s="83" t="s">
        <v>7</v>
      </c>
      <c r="D131" s="36" t="str">
        <f t="shared" si="2"/>
        <v>Private</v>
      </c>
      <c r="E131" s="84">
        <v>810</v>
      </c>
      <c r="F131" s="84">
        <v>810</v>
      </c>
      <c r="G131" s="83" t="s">
        <v>750</v>
      </c>
      <c r="H131" s="84">
        <v>72</v>
      </c>
      <c r="I131" s="84">
        <v>2</v>
      </c>
      <c r="J131" s="84">
        <v>2</v>
      </c>
      <c r="K131" s="84">
        <v>7</v>
      </c>
      <c r="L131" s="84">
        <v>9</v>
      </c>
      <c r="M131" s="83" t="s">
        <v>1468</v>
      </c>
      <c r="N131" s="83" t="s">
        <v>1469</v>
      </c>
      <c r="O131" s="84">
        <v>6</v>
      </c>
      <c r="P131" s="84">
        <v>603</v>
      </c>
      <c r="Q131" s="84">
        <v>2009</v>
      </c>
      <c r="R131" s="83" t="s">
        <v>70</v>
      </c>
    </row>
    <row r="132" spans="1:18" ht="40.5">
      <c r="A132" s="83" t="s">
        <v>17</v>
      </c>
      <c r="B132" s="83" t="s">
        <v>3</v>
      </c>
      <c r="C132" s="83" t="s">
        <v>7</v>
      </c>
      <c r="D132" s="36" t="str">
        <f t="shared" si="2"/>
        <v>Private</v>
      </c>
      <c r="E132" s="84">
        <v>910</v>
      </c>
      <c r="F132" s="84">
        <v>910</v>
      </c>
      <c r="G132" s="83" t="s">
        <v>760</v>
      </c>
      <c r="H132" s="84">
        <v>325</v>
      </c>
      <c r="I132" s="84">
        <v>2</v>
      </c>
      <c r="J132" s="84">
        <v>2</v>
      </c>
      <c r="K132" s="84">
        <v>7</v>
      </c>
      <c r="L132" s="84">
        <v>9</v>
      </c>
      <c r="M132" s="83" t="s">
        <v>1468</v>
      </c>
      <c r="N132" s="83" t="s">
        <v>1469</v>
      </c>
      <c r="O132" s="84">
        <v>6</v>
      </c>
      <c r="P132" s="84">
        <v>603</v>
      </c>
      <c r="Q132" s="84">
        <v>1983</v>
      </c>
      <c r="R132" s="83" t="s">
        <v>70</v>
      </c>
    </row>
    <row r="133" spans="1:18" ht="54">
      <c r="A133" s="83" t="s">
        <v>17</v>
      </c>
      <c r="B133" s="83" t="s">
        <v>3</v>
      </c>
      <c r="C133" s="83" t="s">
        <v>7</v>
      </c>
      <c r="D133" s="36" t="str">
        <f t="shared" si="2"/>
        <v>Private</v>
      </c>
      <c r="E133" s="84">
        <v>914</v>
      </c>
      <c r="F133" s="84">
        <v>914</v>
      </c>
      <c r="G133" s="83" t="s">
        <v>764</v>
      </c>
      <c r="H133" s="84">
        <v>152</v>
      </c>
      <c r="I133" s="84">
        <v>2</v>
      </c>
      <c r="J133" s="84">
        <v>2</v>
      </c>
      <c r="K133" s="84">
        <v>7</v>
      </c>
      <c r="L133" s="84">
        <v>9</v>
      </c>
      <c r="M133" s="83" t="s">
        <v>1468</v>
      </c>
      <c r="N133" s="83" t="s">
        <v>1469</v>
      </c>
      <c r="O133" s="84">
        <v>6</v>
      </c>
      <c r="P133" s="84">
        <v>603</v>
      </c>
      <c r="Q133" s="84">
        <v>2002</v>
      </c>
      <c r="R133" s="83" t="s">
        <v>70</v>
      </c>
    </row>
    <row r="134" spans="1:18" ht="54">
      <c r="A134" s="83" t="s">
        <v>18</v>
      </c>
      <c r="B134" s="83" t="s">
        <v>54</v>
      </c>
      <c r="C134" s="83" t="s">
        <v>6</v>
      </c>
      <c r="D134" s="36" t="str">
        <f t="shared" si="2"/>
        <v>Public</v>
      </c>
      <c r="E134" s="84">
        <v>177</v>
      </c>
      <c r="F134" s="84">
        <v>177</v>
      </c>
      <c r="G134" s="83" t="s">
        <v>805</v>
      </c>
      <c r="H134" s="84">
        <v>38</v>
      </c>
      <c r="I134" s="84">
        <v>5</v>
      </c>
      <c r="J134" s="84">
        <v>1</v>
      </c>
      <c r="K134" s="84">
        <v>1</v>
      </c>
      <c r="L134" s="84">
        <v>7</v>
      </c>
      <c r="M134" s="83" t="s">
        <v>1468</v>
      </c>
      <c r="N134" s="83" t="s">
        <v>1469</v>
      </c>
      <c r="O134" s="84">
        <v>7</v>
      </c>
      <c r="P134" s="84">
        <v>701</v>
      </c>
      <c r="Q134" s="84">
        <v>2007</v>
      </c>
      <c r="R134" s="83" t="s">
        <v>70</v>
      </c>
    </row>
    <row r="135" spans="1:18" ht="54">
      <c r="A135" s="83" t="s">
        <v>18</v>
      </c>
      <c r="B135" s="83" t="s">
        <v>54</v>
      </c>
      <c r="C135" s="83" t="s">
        <v>6</v>
      </c>
      <c r="D135" s="36" t="str">
        <f t="shared" si="2"/>
        <v>Public</v>
      </c>
      <c r="E135" s="84">
        <v>188</v>
      </c>
      <c r="F135" s="84">
        <v>188</v>
      </c>
      <c r="G135" s="83" t="s">
        <v>814</v>
      </c>
      <c r="H135" s="84">
        <v>33</v>
      </c>
      <c r="I135" s="84">
        <v>5</v>
      </c>
      <c r="J135" s="84">
        <v>1</v>
      </c>
      <c r="K135" s="84">
        <v>1</v>
      </c>
      <c r="L135" s="84">
        <v>8</v>
      </c>
      <c r="M135" s="83" t="s">
        <v>1468</v>
      </c>
      <c r="N135" s="83" t="s">
        <v>1469</v>
      </c>
      <c r="O135" s="84">
        <v>7</v>
      </c>
      <c r="P135" s="84">
        <v>702</v>
      </c>
      <c r="Q135" s="84">
        <v>1984</v>
      </c>
      <c r="R135" s="83" t="s">
        <v>70</v>
      </c>
    </row>
    <row r="136" spans="1:18" ht="54">
      <c r="A136" s="83" t="s">
        <v>18</v>
      </c>
      <c r="B136" s="83" t="s">
        <v>54</v>
      </c>
      <c r="C136" s="83" t="s">
        <v>6</v>
      </c>
      <c r="D136" s="36" t="str">
        <f t="shared" si="2"/>
        <v>Public</v>
      </c>
      <c r="E136" s="84">
        <v>189</v>
      </c>
      <c r="F136" s="84">
        <v>189</v>
      </c>
      <c r="G136" s="83" t="s">
        <v>815</v>
      </c>
      <c r="H136" s="84">
        <v>156</v>
      </c>
      <c r="I136" s="84">
        <v>5</v>
      </c>
      <c r="J136" s="84">
        <v>1</v>
      </c>
      <c r="K136" s="84">
        <v>1</v>
      </c>
      <c r="L136" s="84">
        <v>9</v>
      </c>
      <c r="M136" s="83" t="s">
        <v>1468</v>
      </c>
      <c r="N136" s="83" t="s">
        <v>1469</v>
      </c>
      <c r="O136" s="84">
        <v>7</v>
      </c>
      <c r="P136" s="84">
        <v>704</v>
      </c>
      <c r="Q136" s="84">
        <v>1983</v>
      </c>
      <c r="R136" s="83" t="s">
        <v>70</v>
      </c>
    </row>
    <row r="137" spans="1:18" ht="54">
      <c r="A137" s="83" t="s">
        <v>18</v>
      </c>
      <c r="B137" s="83" t="s">
        <v>54</v>
      </c>
      <c r="C137" s="83" t="s">
        <v>6</v>
      </c>
      <c r="D137" s="36" t="str">
        <f t="shared" si="2"/>
        <v>Public</v>
      </c>
      <c r="E137" s="84">
        <v>199</v>
      </c>
      <c r="F137" s="84">
        <v>199</v>
      </c>
      <c r="G137" s="83" t="s">
        <v>825</v>
      </c>
      <c r="H137" s="84">
        <v>76</v>
      </c>
      <c r="I137" s="84">
        <v>5</v>
      </c>
      <c r="J137" s="84">
        <v>1</v>
      </c>
      <c r="K137" s="84">
        <v>1</v>
      </c>
      <c r="L137" s="84">
        <v>9</v>
      </c>
      <c r="M137" s="83" t="s">
        <v>1468</v>
      </c>
      <c r="N137" s="83" t="s">
        <v>1469</v>
      </c>
      <c r="O137" s="84">
        <v>7</v>
      </c>
      <c r="P137" s="84">
        <v>702</v>
      </c>
      <c r="Q137" s="84">
        <v>1985</v>
      </c>
      <c r="R137" s="83" t="s">
        <v>70</v>
      </c>
    </row>
    <row r="138" spans="1:18" ht="54">
      <c r="A138" s="83" t="s">
        <v>18</v>
      </c>
      <c r="B138" s="83" t="s">
        <v>54</v>
      </c>
      <c r="C138" s="83" t="s">
        <v>6</v>
      </c>
      <c r="D138" s="36" t="str">
        <f t="shared" si="2"/>
        <v>Public</v>
      </c>
      <c r="E138" s="84">
        <v>206</v>
      </c>
      <c r="F138" s="84">
        <v>206</v>
      </c>
      <c r="G138" s="83" t="s">
        <v>832</v>
      </c>
      <c r="H138" s="84">
        <v>86</v>
      </c>
      <c r="I138" s="84">
        <v>5</v>
      </c>
      <c r="J138" s="84">
        <v>1</v>
      </c>
      <c r="K138" s="84">
        <v>1</v>
      </c>
      <c r="L138" s="84">
        <v>8</v>
      </c>
      <c r="M138" s="83" t="s">
        <v>1468</v>
      </c>
      <c r="N138" s="83" t="s">
        <v>1469</v>
      </c>
      <c r="O138" s="84">
        <v>7</v>
      </c>
      <c r="P138" s="84">
        <v>703</v>
      </c>
      <c r="Q138" s="84">
        <v>2006</v>
      </c>
      <c r="R138" s="83" t="s">
        <v>70</v>
      </c>
    </row>
    <row r="139" spans="1:18" ht="40.5">
      <c r="A139" s="83" t="s">
        <v>18</v>
      </c>
      <c r="B139" s="83" t="s">
        <v>54</v>
      </c>
      <c r="C139" s="83" t="s">
        <v>6</v>
      </c>
      <c r="D139" s="36" t="str">
        <f t="shared" si="2"/>
        <v>Public</v>
      </c>
      <c r="E139" s="84">
        <v>209</v>
      </c>
      <c r="F139" s="84">
        <v>209</v>
      </c>
      <c r="G139" s="83" t="s">
        <v>835</v>
      </c>
      <c r="H139" s="84">
        <v>76</v>
      </c>
      <c r="I139" s="84">
        <v>5</v>
      </c>
      <c r="J139" s="84">
        <v>1</v>
      </c>
      <c r="K139" s="84">
        <v>1</v>
      </c>
      <c r="L139" s="84">
        <v>8</v>
      </c>
      <c r="M139" s="83" t="s">
        <v>1468</v>
      </c>
      <c r="N139" s="83" t="s">
        <v>1469</v>
      </c>
      <c r="O139" s="84">
        <v>7</v>
      </c>
      <c r="P139" s="84">
        <v>703</v>
      </c>
      <c r="Q139" s="84">
        <v>1984</v>
      </c>
      <c r="R139" s="83" t="s">
        <v>70</v>
      </c>
    </row>
    <row r="140" spans="1:18" ht="27">
      <c r="A140" s="83" t="s">
        <v>18</v>
      </c>
      <c r="B140" s="83" t="s">
        <v>54</v>
      </c>
      <c r="C140" s="83" t="s">
        <v>6</v>
      </c>
      <c r="D140" s="36" t="str">
        <f t="shared" si="2"/>
        <v>Public</v>
      </c>
      <c r="E140" s="84">
        <v>220</v>
      </c>
      <c r="F140" s="84">
        <v>220</v>
      </c>
      <c r="G140" s="83" t="s">
        <v>845</v>
      </c>
      <c r="H140" s="84">
        <v>57</v>
      </c>
      <c r="I140" s="84">
        <v>5</v>
      </c>
      <c r="J140" s="84">
        <v>1</v>
      </c>
      <c r="K140" s="84">
        <v>1</v>
      </c>
      <c r="L140" s="84">
        <v>8</v>
      </c>
      <c r="M140" s="83" t="s">
        <v>1468</v>
      </c>
      <c r="N140" s="83" t="s">
        <v>1469</v>
      </c>
      <c r="O140" s="84">
        <v>7</v>
      </c>
      <c r="P140" s="84">
        <v>703</v>
      </c>
      <c r="Q140" s="84">
        <v>2000</v>
      </c>
      <c r="R140" s="83" t="s">
        <v>70</v>
      </c>
    </row>
    <row r="141" spans="1:18" ht="54">
      <c r="A141" s="83" t="s">
        <v>18</v>
      </c>
      <c r="B141" s="83" t="s">
        <v>54</v>
      </c>
      <c r="C141" s="83" t="s">
        <v>6</v>
      </c>
      <c r="D141" s="36" t="str">
        <f t="shared" si="2"/>
        <v>Public</v>
      </c>
      <c r="E141" s="84">
        <v>229</v>
      </c>
      <c r="F141" s="84">
        <v>229</v>
      </c>
      <c r="G141" s="83" t="s">
        <v>851</v>
      </c>
      <c r="H141" s="84">
        <v>171</v>
      </c>
      <c r="I141" s="84">
        <v>5</v>
      </c>
      <c r="J141" s="84">
        <v>1</v>
      </c>
      <c r="K141" s="84">
        <v>1</v>
      </c>
      <c r="L141" s="84">
        <v>9</v>
      </c>
      <c r="M141" s="83" t="s">
        <v>1468</v>
      </c>
      <c r="N141" s="83" t="s">
        <v>1469</v>
      </c>
      <c r="O141" s="84">
        <v>7</v>
      </c>
      <c r="P141" s="84">
        <v>704</v>
      </c>
      <c r="Q141" s="84">
        <v>2007</v>
      </c>
      <c r="R141" s="83" t="s">
        <v>70</v>
      </c>
    </row>
    <row r="142" spans="1:18" ht="54">
      <c r="A142" s="83" t="s">
        <v>18</v>
      </c>
      <c r="B142" s="83" t="s">
        <v>54</v>
      </c>
      <c r="C142" s="83" t="s">
        <v>6</v>
      </c>
      <c r="D142" s="36" t="str">
        <f t="shared" si="2"/>
        <v>Public</v>
      </c>
      <c r="E142" s="84">
        <v>231</v>
      </c>
      <c r="F142" s="84">
        <v>231</v>
      </c>
      <c r="G142" s="83" t="s">
        <v>853</v>
      </c>
      <c r="H142" s="84">
        <v>59</v>
      </c>
      <c r="I142" s="84">
        <v>5</v>
      </c>
      <c r="J142" s="84">
        <v>1</v>
      </c>
      <c r="K142" s="84">
        <v>1</v>
      </c>
      <c r="L142" s="84">
        <v>9</v>
      </c>
      <c r="M142" s="83" t="s">
        <v>1468</v>
      </c>
      <c r="N142" s="83" t="s">
        <v>1469</v>
      </c>
      <c r="O142" s="84">
        <v>7</v>
      </c>
      <c r="P142" s="84">
        <v>704</v>
      </c>
      <c r="Q142" s="85"/>
      <c r="R142" s="83" t="s">
        <v>70</v>
      </c>
    </row>
    <row r="143" spans="1:18" ht="54">
      <c r="A143" s="83" t="s">
        <v>18</v>
      </c>
      <c r="B143" s="83" t="s">
        <v>54</v>
      </c>
      <c r="C143" s="83" t="s">
        <v>6</v>
      </c>
      <c r="D143" s="36" t="str">
        <f t="shared" si="2"/>
        <v>Public</v>
      </c>
      <c r="E143" s="84">
        <v>233</v>
      </c>
      <c r="F143" s="84">
        <v>233</v>
      </c>
      <c r="G143" s="83" t="s">
        <v>855</v>
      </c>
      <c r="H143" s="84">
        <v>65</v>
      </c>
      <c r="I143" s="84">
        <v>5</v>
      </c>
      <c r="J143" s="84">
        <v>1</v>
      </c>
      <c r="K143" s="84">
        <v>1</v>
      </c>
      <c r="L143" s="84">
        <v>9</v>
      </c>
      <c r="M143" s="83" t="s">
        <v>1468</v>
      </c>
      <c r="N143" s="83" t="s">
        <v>1469</v>
      </c>
      <c r="O143" s="84">
        <v>7</v>
      </c>
      <c r="P143" s="84">
        <v>704</v>
      </c>
      <c r="Q143" s="84">
        <v>1983</v>
      </c>
      <c r="R143" s="83" t="s">
        <v>70</v>
      </c>
    </row>
    <row r="144" spans="1:18" ht="54">
      <c r="A144" s="83" t="s">
        <v>18</v>
      </c>
      <c r="B144" s="83" t="s">
        <v>54</v>
      </c>
      <c r="C144" s="83" t="s">
        <v>6</v>
      </c>
      <c r="D144" s="36" t="str">
        <f t="shared" si="2"/>
        <v>Public</v>
      </c>
      <c r="E144" s="84">
        <v>267</v>
      </c>
      <c r="F144" s="84">
        <v>243</v>
      </c>
      <c r="G144" s="83" t="s">
        <v>869</v>
      </c>
      <c r="H144" s="84">
        <v>17</v>
      </c>
      <c r="I144" s="84">
        <v>5</v>
      </c>
      <c r="J144" s="84">
        <v>1</v>
      </c>
      <c r="K144" s="84">
        <v>1</v>
      </c>
      <c r="L144" s="84">
        <v>8</v>
      </c>
      <c r="M144" s="83" t="s">
        <v>1468</v>
      </c>
      <c r="N144" s="83" t="s">
        <v>1469</v>
      </c>
      <c r="O144" s="84">
        <v>7</v>
      </c>
      <c r="P144" s="84">
        <v>705</v>
      </c>
      <c r="Q144" s="84">
        <v>1994</v>
      </c>
      <c r="R144" s="83" t="s">
        <v>70</v>
      </c>
    </row>
    <row r="145" spans="1:18" ht="54">
      <c r="A145" s="83" t="s">
        <v>18</v>
      </c>
      <c r="B145" s="83" t="s">
        <v>54</v>
      </c>
      <c r="C145" s="83" t="s">
        <v>6</v>
      </c>
      <c r="D145" s="36" t="str">
        <f t="shared" si="2"/>
        <v>Public</v>
      </c>
      <c r="E145" s="84">
        <v>547</v>
      </c>
      <c r="F145" s="84">
        <v>547</v>
      </c>
      <c r="G145" s="83" t="s">
        <v>878</v>
      </c>
      <c r="H145" s="84">
        <v>118</v>
      </c>
      <c r="I145" s="84">
        <v>5</v>
      </c>
      <c r="J145" s="84">
        <v>1</v>
      </c>
      <c r="K145" s="84">
        <v>7</v>
      </c>
      <c r="L145" s="84">
        <v>9</v>
      </c>
      <c r="M145" s="83" t="s">
        <v>1468</v>
      </c>
      <c r="N145" s="83" t="s">
        <v>1469</v>
      </c>
      <c r="O145" s="84">
        <v>7</v>
      </c>
      <c r="P145" s="84">
        <v>705</v>
      </c>
      <c r="Q145" s="84">
        <v>2005</v>
      </c>
      <c r="R145" s="83" t="s">
        <v>70</v>
      </c>
    </row>
    <row r="146" spans="1:18" ht="40.5">
      <c r="A146" s="83" t="s">
        <v>18</v>
      </c>
      <c r="B146" s="83" t="s">
        <v>54</v>
      </c>
      <c r="C146" s="83" t="s">
        <v>6</v>
      </c>
      <c r="D146" s="36" t="str">
        <f t="shared" si="2"/>
        <v>Public</v>
      </c>
      <c r="E146" s="84">
        <v>705</v>
      </c>
      <c r="F146" s="84">
        <v>705</v>
      </c>
      <c r="G146" s="83" t="s">
        <v>882</v>
      </c>
      <c r="H146" s="84">
        <v>458</v>
      </c>
      <c r="I146" s="84">
        <v>5</v>
      </c>
      <c r="J146" s="84">
        <v>1</v>
      </c>
      <c r="K146" s="84">
        <v>7</v>
      </c>
      <c r="L146" s="84">
        <v>9</v>
      </c>
      <c r="M146" s="83" t="s">
        <v>1468</v>
      </c>
      <c r="N146" s="83" t="s">
        <v>1469</v>
      </c>
      <c r="O146" s="84">
        <v>7</v>
      </c>
      <c r="P146" s="84">
        <v>704</v>
      </c>
      <c r="Q146" s="84">
        <v>1984</v>
      </c>
      <c r="R146" s="83" t="s">
        <v>70</v>
      </c>
    </row>
    <row r="147" spans="1:18" ht="40.5">
      <c r="A147" s="83" t="s">
        <v>18</v>
      </c>
      <c r="B147" s="83" t="s">
        <v>54</v>
      </c>
      <c r="C147" s="83" t="s">
        <v>6</v>
      </c>
      <c r="D147" s="36" t="str">
        <f t="shared" si="2"/>
        <v>Public</v>
      </c>
      <c r="E147" s="84">
        <v>706</v>
      </c>
      <c r="F147" s="84">
        <v>706</v>
      </c>
      <c r="G147" s="83" t="s">
        <v>883</v>
      </c>
      <c r="H147" s="84">
        <v>467</v>
      </c>
      <c r="I147" s="84">
        <v>5</v>
      </c>
      <c r="J147" s="84">
        <v>1</v>
      </c>
      <c r="K147" s="84">
        <v>7</v>
      </c>
      <c r="L147" s="84">
        <v>9</v>
      </c>
      <c r="M147" s="83" t="s">
        <v>1468</v>
      </c>
      <c r="N147" s="83" t="s">
        <v>1469</v>
      </c>
      <c r="O147" s="84">
        <v>7</v>
      </c>
      <c r="P147" s="84">
        <v>705</v>
      </c>
      <c r="Q147" s="84">
        <v>1982</v>
      </c>
      <c r="R147" s="83" t="s">
        <v>70</v>
      </c>
    </row>
    <row r="148" spans="1:18" ht="40.5">
      <c r="A148" s="83" t="s">
        <v>18</v>
      </c>
      <c r="B148" s="83" t="s">
        <v>54</v>
      </c>
      <c r="C148" s="83" t="s">
        <v>6</v>
      </c>
      <c r="D148" s="36" t="str">
        <f t="shared" si="2"/>
        <v>Public</v>
      </c>
      <c r="E148" s="84">
        <v>707</v>
      </c>
      <c r="F148" s="84">
        <v>707</v>
      </c>
      <c r="G148" s="83" t="s">
        <v>884</v>
      </c>
      <c r="H148" s="84">
        <v>586</v>
      </c>
      <c r="I148" s="84">
        <v>5</v>
      </c>
      <c r="J148" s="84">
        <v>1</v>
      </c>
      <c r="K148" s="84">
        <v>7</v>
      </c>
      <c r="L148" s="84">
        <v>9</v>
      </c>
      <c r="M148" s="83" t="s">
        <v>1468</v>
      </c>
      <c r="N148" s="83" t="s">
        <v>1469</v>
      </c>
      <c r="O148" s="84">
        <v>7</v>
      </c>
      <c r="P148" s="84">
        <v>703</v>
      </c>
      <c r="Q148" s="84">
        <v>2000</v>
      </c>
      <c r="R148" s="83" t="s">
        <v>70</v>
      </c>
    </row>
    <row r="149" spans="1:18" ht="54">
      <c r="A149" s="83" t="s">
        <v>18</v>
      </c>
      <c r="B149" s="83" t="s">
        <v>54</v>
      </c>
      <c r="C149" s="83" t="s">
        <v>6</v>
      </c>
      <c r="D149" s="36" t="str">
        <f t="shared" si="2"/>
        <v>Public</v>
      </c>
      <c r="E149" s="84">
        <v>708</v>
      </c>
      <c r="F149" s="84">
        <v>708</v>
      </c>
      <c r="G149" s="83" t="s">
        <v>885</v>
      </c>
      <c r="H149" s="84">
        <v>444</v>
      </c>
      <c r="I149" s="84">
        <v>5</v>
      </c>
      <c r="J149" s="84">
        <v>1</v>
      </c>
      <c r="K149" s="84">
        <v>7</v>
      </c>
      <c r="L149" s="84">
        <v>9</v>
      </c>
      <c r="M149" s="83" t="s">
        <v>1468</v>
      </c>
      <c r="N149" s="83" t="s">
        <v>1469</v>
      </c>
      <c r="O149" s="84">
        <v>7</v>
      </c>
      <c r="P149" s="84">
        <v>701</v>
      </c>
      <c r="Q149" s="84">
        <v>1985</v>
      </c>
      <c r="R149" s="83" t="s">
        <v>70</v>
      </c>
    </row>
    <row r="150" spans="1:18" ht="54">
      <c r="A150" s="83" t="s">
        <v>18</v>
      </c>
      <c r="B150" s="83" t="s">
        <v>54</v>
      </c>
      <c r="C150" s="83" t="s">
        <v>6</v>
      </c>
      <c r="D150" s="36" t="str">
        <f t="shared" si="2"/>
        <v>Public</v>
      </c>
      <c r="E150" s="84">
        <v>747</v>
      </c>
      <c r="F150" s="84">
        <v>747</v>
      </c>
      <c r="G150" s="83" t="s">
        <v>888</v>
      </c>
      <c r="H150" s="84">
        <v>1061</v>
      </c>
      <c r="I150" s="84">
        <v>5</v>
      </c>
      <c r="J150" s="84">
        <v>1</v>
      </c>
      <c r="K150" s="84">
        <v>7</v>
      </c>
      <c r="L150" s="84">
        <v>9</v>
      </c>
      <c r="M150" s="83" t="s">
        <v>1468</v>
      </c>
      <c r="N150" s="83" t="s">
        <v>1469</v>
      </c>
      <c r="O150" s="84">
        <v>7</v>
      </c>
      <c r="P150" s="84">
        <v>702</v>
      </c>
      <c r="Q150" s="84">
        <v>2001</v>
      </c>
      <c r="R150" s="83" t="s">
        <v>70</v>
      </c>
    </row>
    <row r="151" spans="1:18" ht="67.5">
      <c r="A151" s="83" t="s">
        <v>18</v>
      </c>
      <c r="B151" s="83" t="s">
        <v>54</v>
      </c>
      <c r="C151" s="83" t="s">
        <v>6</v>
      </c>
      <c r="D151" s="36" t="str">
        <f t="shared" si="2"/>
        <v>Public</v>
      </c>
      <c r="E151" s="84">
        <v>952</v>
      </c>
      <c r="F151" s="84">
        <v>952</v>
      </c>
      <c r="G151" s="83" t="s">
        <v>896</v>
      </c>
      <c r="H151" s="84">
        <v>521</v>
      </c>
      <c r="I151" s="84">
        <v>5</v>
      </c>
      <c r="J151" s="84">
        <v>1</v>
      </c>
      <c r="K151" s="84">
        <v>7</v>
      </c>
      <c r="L151" s="84">
        <v>9</v>
      </c>
      <c r="M151" s="83" t="s">
        <v>1468</v>
      </c>
      <c r="N151" s="83" t="s">
        <v>1469</v>
      </c>
      <c r="O151" s="84">
        <v>7</v>
      </c>
      <c r="P151" s="84">
        <v>702</v>
      </c>
      <c r="Q151" s="84">
        <v>2005</v>
      </c>
      <c r="R151" s="83" t="s">
        <v>70</v>
      </c>
    </row>
    <row r="152" spans="1:18" ht="27">
      <c r="A152" s="83" t="s">
        <v>18</v>
      </c>
      <c r="B152" s="83" t="s">
        <v>54</v>
      </c>
      <c r="C152" s="83" t="s">
        <v>6</v>
      </c>
      <c r="D152" s="36" t="str">
        <f t="shared" si="2"/>
        <v>Public</v>
      </c>
      <c r="E152" s="84">
        <v>953</v>
      </c>
      <c r="F152" s="84">
        <v>953</v>
      </c>
      <c r="G152" s="83" t="s">
        <v>897</v>
      </c>
      <c r="H152" s="84">
        <v>79</v>
      </c>
      <c r="I152" s="84">
        <v>5</v>
      </c>
      <c r="J152" s="84">
        <v>1</v>
      </c>
      <c r="K152" s="84">
        <v>7</v>
      </c>
      <c r="L152" s="84">
        <v>9</v>
      </c>
      <c r="M152" s="83" t="s">
        <v>1468</v>
      </c>
      <c r="N152" s="83" t="s">
        <v>1469</v>
      </c>
      <c r="O152" s="84">
        <v>7</v>
      </c>
      <c r="P152" s="84">
        <v>701</v>
      </c>
      <c r="Q152" s="84">
        <v>2009</v>
      </c>
      <c r="R152" s="83" t="s">
        <v>70</v>
      </c>
    </row>
    <row r="153" spans="1:18" ht="40.5">
      <c r="A153" s="83" t="s">
        <v>18</v>
      </c>
      <c r="B153" s="83" t="s">
        <v>54</v>
      </c>
      <c r="C153" s="83" t="s">
        <v>6</v>
      </c>
      <c r="D153" s="36" t="str">
        <f t="shared" si="2"/>
        <v>Public</v>
      </c>
      <c r="E153" s="84">
        <v>1119</v>
      </c>
      <c r="F153" s="84">
        <v>1119</v>
      </c>
      <c r="G153" s="83" t="s">
        <v>908</v>
      </c>
      <c r="H153" s="84">
        <v>329</v>
      </c>
      <c r="I153" s="84">
        <v>5</v>
      </c>
      <c r="J153" s="84">
        <v>1</v>
      </c>
      <c r="K153" s="84">
        <v>7</v>
      </c>
      <c r="L153" s="84">
        <v>9</v>
      </c>
      <c r="M153" s="83" t="s">
        <v>1468</v>
      </c>
      <c r="N153" s="83" t="s">
        <v>1469</v>
      </c>
      <c r="O153" s="84">
        <v>7</v>
      </c>
      <c r="P153" s="84">
        <v>703</v>
      </c>
      <c r="Q153" s="84">
        <v>2005</v>
      </c>
      <c r="R153" s="83" t="s">
        <v>70</v>
      </c>
    </row>
    <row r="154" spans="1:18" ht="40.5">
      <c r="A154" s="83" t="s">
        <v>18</v>
      </c>
      <c r="B154" s="83" t="s">
        <v>54</v>
      </c>
      <c r="C154" s="83" t="s">
        <v>6</v>
      </c>
      <c r="D154" s="36" t="str">
        <f t="shared" si="2"/>
        <v>Public</v>
      </c>
      <c r="E154" s="84">
        <v>1181</v>
      </c>
      <c r="F154" s="84">
        <v>1182</v>
      </c>
      <c r="G154" s="83" t="s">
        <v>911</v>
      </c>
      <c r="H154" s="84">
        <v>89</v>
      </c>
      <c r="I154" s="84">
        <v>5</v>
      </c>
      <c r="J154" s="84">
        <v>1</v>
      </c>
      <c r="K154" s="84">
        <v>7</v>
      </c>
      <c r="L154" s="84">
        <v>9</v>
      </c>
      <c r="M154" s="83" t="s">
        <v>1468</v>
      </c>
      <c r="N154" s="83" t="s">
        <v>1469</v>
      </c>
      <c r="O154" s="84">
        <v>7</v>
      </c>
      <c r="P154" s="84">
        <v>701</v>
      </c>
      <c r="Q154" s="84">
        <v>2008</v>
      </c>
      <c r="R154" s="83" t="s">
        <v>70</v>
      </c>
    </row>
    <row r="155" spans="1:18" ht="40.5">
      <c r="A155" s="83" t="s">
        <v>18</v>
      </c>
      <c r="B155" s="83" t="s">
        <v>54</v>
      </c>
      <c r="C155" s="83" t="s">
        <v>6</v>
      </c>
      <c r="D155" s="36" t="str">
        <f t="shared" si="2"/>
        <v>Public</v>
      </c>
      <c r="E155" s="84">
        <v>1298</v>
      </c>
      <c r="F155" s="84">
        <v>2084</v>
      </c>
      <c r="G155" s="83" t="s">
        <v>924</v>
      </c>
      <c r="H155" s="84">
        <v>421</v>
      </c>
      <c r="I155" s="84">
        <v>5</v>
      </c>
      <c r="J155" s="84">
        <v>1</v>
      </c>
      <c r="K155" s="84">
        <v>7</v>
      </c>
      <c r="L155" s="84">
        <v>9</v>
      </c>
      <c r="M155" s="83" t="s">
        <v>1468</v>
      </c>
      <c r="N155" s="83" t="s">
        <v>1469</v>
      </c>
      <c r="O155" s="84">
        <v>7</v>
      </c>
      <c r="P155" s="84">
        <v>702</v>
      </c>
      <c r="Q155" s="84">
        <v>1997</v>
      </c>
      <c r="R155" s="83" t="s">
        <v>70</v>
      </c>
    </row>
    <row r="156" spans="1:18" ht="81">
      <c r="A156" s="83" t="s">
        <v>18</v>
      </c>
      <c r="B156" s="83" t="s">
        <v>3</v>
      </c>
      <c r="C156" s="83" t="s">
        <v>1431</v>
      </c>
      <c r="D156" s="36" t="str">
        <f t="shared" si="2"/>
        <v>Private</v>
      </c>
      <c r="E156" s="84">
        <v>746</v>
      </c>
      <c r="F156" s="84">
        <v>746</v>
      </c>
      <c r="G156" s="83" t="s">
        <v>887</v>
      </c>
      <c r="H156" s="84">
        <v>173</v>
      </c>
      <c r="I156" s="84">
        <v>2</v>
      </c>
      <c r="J156" s="84">
        <v>3</v>
      </c>
      <c r="K156" s="84">
        <v>7</v>
      </c>
      <c r="L156" s="84">
        <v>9</v>
      </c>
      <c r="M156" s="83" t="s">
        <v>1468</v>
      </c>
      <c r="N156" s="83" t="s">
        <v>1469</v>
      </c>
      <c r="O156" s="84">
        <v>7</v>
      </c>
      <c r="P156" s="84">
        <v>702</v>
      </c>
      <c r="Q156" s="84">
        <v>1981</v>
      </c>
      <c r="R156" s="83" t="s">
        <v>70</v>
      </c>
    </row>
    <row r="157" spans="1:18" ht="67.5">
      <c r="A157" s="83" t="s">
        <v>18</v>
      </c>
      <c r="B157" s="83" t="s">
        <v>3</v>
      </c>
      <c r="C157" s="83" t="s">
        <v>1431</v>
      </c>
      <c r="D157" s="36" t="str">
        <f t="shared" si="2"/>
        <v>Private</v>
      </c>
      <c r="E157" s="84">
        <v>1201</v>
      </c>
      <c r="F157" s="84">
        <v>1202</v>
      </c>
      <c r="G157" s="83" t="s">
        <v>914</v>
      </c>
      <c r="H157" s="84">
        <v>97</v>
      </c>
      <c r="I157" s="84">
        <v>2</v>
      </c>
      <c r="J157" s="84">
        <v>3</v>
      </c>
      <c r="K157" s="84">
        <v>7</v>
      </c>
      <c r="L157" s="84">
        <v>9</v>
      </c>
      <c r="M157" s="83" t="s">
        <v>1468</v>
      </c>
      <c r="N157" s="83" t="s">
        <v>1469</v>
      </c>
      <c r="O157" s="84">
        <v>7</v>
      </c>
      <c r="P157" s="84">
        <v>702</v>
      </c>
      <c r="Q157" s="84">
        <v>2006</v>
      </c>
      <c r="R157" s="83" t="s">
        <v>70</v>
      </c>
    </row>
    <row r="158" spans="1:18" ht="54">
      <c r="A158" s="83" t="s">
        <v>19</v>
      </c>
      <c r="B158" s="83" t="s">
        <v>54</v>
      </c>
      <c r="C158" s="83" t="s">
        <v>6</v>
      </c>
      <c r="D158" s="36" t="str">
        <f t="shared" si="2"/>
        <v>Public</v>
      </c>
      <c r="E158" s="84">
        <v>309</v>
      </c>
      <c r="F158" s="84">
        <v>309</v>
      </c>
      <c r="G158" s="83" t="s">
        <v>942</v>
      </c>
      <c r="H158" s="84">
        <v>599</v>
      </c>
      <c r="I158" s="84">
        <v>5</v>
      </c>
      <c r="J158" s="84">
        <v>1</v>
      </c>
      <c r="K158" s="84">
        <v>7</v>
      </c>
      <c r="L158" s="84">
        <v>9</v>
      </c>
      <c r="M158" s="83" t="s">
        <v>1468</v>
      </c>
      <c r="N158" s="83" t="s">
        <v>1469</v>
      </c>
      <c r="O158" s="84">
        <v>8</v>
      </c>
      <c r="P158" s="84">
        <v>803</v>
      </c>
      <c r="Q158" s="84">
        <v>1993</v>
      </c>
      <c r="R158" s="83" t="s">
        <v>70</v>
      </c>
    </row>
    <row r="159" spans="1:18" ht="40.5">
      <c r="A159" s="83" t="s">
        <v>19</v>
      </c>
      <c r="B159" s="83" t="s">
        <v>54</v>
      </c>
      <c r="C159" s="83" t="s">
        <v>6</v>
      </c>
      <c r="D159" s="36" t="str">
        <f t="shared" si="2"/>
        <v>Public</v>
      </c>
      <c r="E159" s="84">
        <v>427</v>
      </c>
      <c r="F159" s="84">
        <v>427</v>
      </c>
      <c r="G159" s="83" t="s">
        <v>948</v>
      </c>
      <c r="H159" s="84">
        <v>100</v>
      </c>
      <c r="I159" s="84">
        <v>5</v>
      </c>
      <c r="J159" s="84">
        <v>1</v>
      </c>
      <c r="K159" s="84">
        <v>1</v>
      </c>
      <c r="L159" s="84">
        <v>8</v>
      </c>
      <c r="M159" s="83" t="s">
        <v>1468</v>
      </c>
      <c r="N159" s="83" t="s">
        <v>1469</v>
      </c>
      <c r="O159" s="84">
        <v>8</v>
      </c>
      <c r="P159" s="84">
        <v>801</v>
      </c>
      <c r="Q159" s="84">
        <v>1985</v>
      </c>
      <c r="R159" s="83" t="s">
        <v>70</v>
      </c>
    </row>
    <row r="160" spans="1:18" ht="54">
      <c r="A160" s="83" t="s">
        <v>19</v>
      </c>
      <c r="B160" s="83" t="s">
        <v>54</v>
      </c>
      <c r="C160" s="83" t="s">
        <v>6</v>
      </c>
      <c r="D160" s="36" t="str">
        <f t="shared" si="2"/>
        <v>Public</v>
      </c>
      <c r="E160" s="84">
        <v>439</v>
      </c>
      <c r="F160" s="84">
        <v>439</v>
      </c>
      <c r="G160" s="83" t="s">
        <v>960</v>
      </c>
      <c r="H160" s="84">
        <v>65</v>
      </c>
      <c r="I160" s="84">
        <v>5</v>
      </c>
      <c r="J160" s="84">
        <v>1</v>
      </c>
      <c r="K160" s="84">
        <v>1</v>
      </c>
      <c r="L160" s="84">
        <v>8</v>
      </c>
      <c r="M160" s="83" t="s">
        <v>1468</v>
      </c>
      <c r="N160" s="83" t="s">
        <v>1469</v>
      </c>
      <c r="O160" s="84">
        <v>8</v>
      </c>
      <c r="P160" s="84">
        <v>802</v>
      </c>
      <c r="Q160" s="84">
        <v>2005</v>
      </c>
      <c r="R160" s="83" t="s">
        <v>70</v>
      </c>
    </row>
    <row r="161" spans="1:18" ht="67.5">
      <c r="A161" s="83" t="s">
        <v>19</v>
      </c>
      <c r="B161" s="83" t="s">
        <v>54</v>
      </c>
      <c r="C161" s="83" t="s">
        <v>6</v>
      </c>
      <c r="D161" s="36" t="str">
        <f t="shared" si="2"/>
        <v>Public</v>
      </c>
      <c r="E161" s="84">
        <v>451</v>
      </c>
      <c r="F161" s="84">
        <v>451</v>
      </c>
      <c r="G161" s="83" t="s">
        <v>971</v>
      </c>
      <c r="H161" s="84">
        <v>181</v>
      </c>
      <c r="I161" s="84">
        <v>5</v>
      </c>
      <c r="J161" s="84">
        <v>1</v>
      </c>
      <c r="K161" s="84">
        <v>1</v>
      </c>
      <c r="L161" s="84">
        <v>8</v>
      </c>
      <c r="M161" s="83" t="s">
        <v>1468</v>
      </c>
      <c r="N161" s="83" t="s">
        <v>1469</v>
      </c>
      <c r="O161" s="84">
        <v>8</v>
      </c>
      <c r="P161" s="84">
        <v>803</v>
      </c>
      <c r="Q161" s="84">
        <v>1986</v>
      </c>
      <c r="R161" s="83" t="s">
        <v>70</v>
      </c>
    </row>
    <row r="162" spans="1:18" ht="67.5">
      <c r="A162" s="83" t="s">
        <v>19</v>
      </c>
      <c r="B162" s="83" t="s">
        <v>54</v>
      </c>
      <c r="C162" s="83" t="s">
        <v>6</v>
      </c>
      <c r="D162" s="36" t="str">
        <f t="shared" si="2"/>
        <v>Public</v>
      </c>
      <c r="E162" s="84">
        <v>452</v>
      </c>
      <c r="F162" s="84">
        <v>452</v>
      </c>
      <c r="G162" s="83" t="s">
        <v>972</v>
      </c>
      <c r="H162" s="84">
        <v>41</v>
      </c>
      <c r="I162" s="84">
        <v>5</v>
      </c>
      <c r="J162" s="84">
        <v>1</v>
      </c>
      <c r="K162" s="84">
        <v>1</v>
      </c>
      <c r="L162" s="84">
        <v>8</v>
      </c>
      <c r="M162" s="83" t="s">
        <v>1468</v>
      </c>
      <c r="N162" s="83" t="s">
        <v>1469</v>
      </c>
      <c r="O162" s="84">
        <v>8</v>
      </c>
      <c r="P162" s="84">
        <v>803</v>
      </c>
      <c r="Q162" s="84">
        <v>2005</v>
      </c>
      <c r="R162" s="83" t="s">
        <v>70</v>
      </c>
    </row>
    <row r="163" spans="1:18" ht="67.5">
      <c r="A163" s="83" t="s">
        <v>19</v>
      </c>
      <c r="B163" s="83" t="s">
        <v>54</v>
      </c>
      <c r="C163" s="83" t="s">
        <v>6</v>
      </c>
      <c r="D163" s="36" t="str">
        <f t="shared" si="2"/>
        <v>Public</v>
      </c>
      <c r="E163" s="84">
        <v>467</v>
      </c>
      <c r="F163" s="84">
        <v>467</v>
      </c>
      <c r="G163" s="83" t="s">
        <v>984</v>
      </c>
      <c r="H163" s="84">
        <v>150</v>
      </c>
      <c r="I163" s="84">
        <v>5</v>
      </c>
      <c r="J163" s="84">
        <v>1</v>
      </c>
      <c r="K163" s="84">
        <v>1</v>
      </c>
      <c r="L163" s="84">
        <v>9</v>
      </c>
      <c r="M163" s="83" t="s">
        <v>1468</v>
      </c>
      <c r="N163" s="83" t="s">
        <v>1469</v>
      </c>
      <c r="O163" s="84">
        <v>8</v>
      </c>
      <c r="P163" s="84">
        <v>804</v>
      </c>
      <c r="Q163" s="84">
        <v>1999</v>
      </c>
      <c r="R163" s="83" t="s">
        <v>70</v>
      </c>
    </row>
    <row r="164" spans="1:18" ht="27">
      <c r="A164" s="83" t="s">
        <v>19</v>
      </c>
      <c r="B164" s="83" t="s">
        <v>54</v>
      </c>
      <c r="C164" s="83" t="s">
        <v>6</v>
      </c>
      <c r="D164" s="36" t="str">
        <f t="shared" si="2"/>
        <v>Public</v>
      </c>
      <c r="E164" s="84">
        <v>779</v>
      </c>
      <c r="F164" s="84">
        <v>779</v>
      </c>
      <c r="G164" s="83" t="s">
        <v>988</v>
      </c>
      <c r="H164" s="84">
        <v>68</v>
      </c>
      <c r="I164" s="84">
        <v>5</v>
      </c>
      <c r="J164" s="84">
        <v>1</v>
      </c>
      <c r="K164" s="84">
        <v>1</v>
      </c>
      <c r="L164" s="84">
        <v>9</v>
      </c>
      <c r="M164" s="83" t="s">
        <v>1468</v>
      </c>
      <c r="N164" s="83" t="s">
        <v>1469</v>
      </c>
      <c r="O164" s="84">
        <v>8</v>
      </c>
      <c r="P164" s="84">
        <v>804</v>
      </c>
      <c r="Q164" s="84">
        <v>1999</v>
      </c>
      <c r="R164" s="83" t="s">
        <v>70</v>
      </c>
    </row>
    <row r="165" spans="1:18" ht="27">
      <c r="A165" s="83" t="s">
        <v>19</v>
      </c>
      <c r="B165" s="83" t="s">
        <v>54</v>
      </c>
      <c r="C165" s="83" t="s">
        <v>6</v>
      </c>
      <c r="D165" s="36" t="str">
        <f t="shared" si="2"/>
        <v>Public</v>
      </c>
      <c r="E165" s="84">
        <v>1065</v>
      </c>
      <c r="F165" s="84">
        <v>1065</v>
      </c>
      <c r="G165" s="83" t="s">
        <v>1010</v>
      </c>
      <c r="H165" s="84">
        <v>385</v>
      </c>
      <c r="I165" s="84">
        <v>5</v>
      </c>
      <c r="J165" s="84">
        <v>1</v>
      </c>
      <c r="K165" s="84">
        <v>7</v>
      </c>
      <c r="L165" s="84">
        <v>9</v>
      </c>
      <c r="M165" s="83" t="s">
        <v>1468</v>
      </c>
      <c r="N165" s="83" t="s">
        <v>1469</v>
      </c>
      <c r="O165" s="84">
        <v>8</v>
      </c>
      <c r="P165" s="84">
        <v>802</v>
      </c>
      <c r="Q165" s="84">
        <v>2000</v>
      </c>
      <c r="R165" s="83" t="s">
        <v>70</v>
      </c>
    </row>
    <row r="166" spans="1:18" ht="54">
      <c r="A166" s="83" t="s">
        <v>19</v>
      </c>
      <c r="B166" s="83" t="s">
        <v>54</v>
      </c>
      <c r="C166" s="83" t="s">
        <v>6</v>
      </c>
      <c r="D166" s="36" t="str">
        <f t="shared" si="2"/>
        <v>Public</v>
      </c>
      <c r="E166" s="84">
        <v>1066</v>
      </c>
      <c r="F166" s="84">
        <v>1066</v>
      </c>
      <c r="G166" s="83" t="s">
        <v>1011</v>
      </c>
      <c r="H166" s="84">
        <v>259</v>
      </c>
      <c r="I166" s="84">
        <v>5</v>
      </c>
      <c r="J166" s="84">
        <v>1</v>
      </c>
      <c r="K166" s="84">
        <v>1</v>
      </c>
      <c r="L166" s="84">
        <v>9</v>
      </c>
      <c r="M166" s="83" t="s">
        <v>1468</v>
      </c>
      <c r="N166" s="83" t="s">
        <v>1469</v>
      </c>
      <c r="O166" s="84">
        <v>8</v>
      </c>
      <c r="P166" s="84">
        <v>802</v>
      </c>
      <c r="Q166" s="84">
        <v>2005</v>
      </c>
      <c r="R166" s="83" t="s">
        <v>70</v>
      </c>
    </row>
    <row r="167" spans="1:18" ht="67.5">
      <c r="A167" s="83" t="s">
        <v>19</v>
      </c>
      <c r="B167" s="83" t="s">
        <v>54</v>
      </c>
      <c r="C167" s="83" t="s">
        <v>6</v>
      </c>
      <c r="D167" s="36" t="str">
        <f t="shared" si="2"/>
        <v>Public</v>
      </c>
      <c r="E167" s="84">
        <v>1067</v>
      </c>
      <c r="F167" s="84">
        <v>1067</v>
      </c>
      <c r="G167" s="83" t="s">
        <v>1012</v>
      </c>
      <c r="H167" s="84">
        <v>489</v>
      </c>
      <c r="I167" s="84">
        <v>5</v>
      </c>
      <c r="J167" s="84">
        <v>1</v>
      </c>
      <c r="K167" s="84">
        <v>7</v>
      </c>
      <c r="L167" s="84">
        <v>9</v>
      </c>
      <c r="M167" s="83" t="s">
        <v>1468</v>
      </c>
      <c r="N167" s="83" t="s">
        <v>1469</v>
      </c>
      <c r="O167" s="84">
        <v>8</v>
      </c>
      <c r="P167" s="84">
        <v>803</v>
      </c>
      <c r="Q167" s="84">
        <v>1994</v>
      </c>
      <c r="R167" s="83" t="s">
        <v>70</v>
      </c>
    </row>
    <row r="168" spans="1:18" ht="54">
      <c r="A168" s="83" t="s">
        <v>19</v>
      </c>
      <c r="B168" s="83" t="s">
        <v>54</v>
      </c>
      <c r="C168" s="83" t="s">
        <v>6</v>
      </c>
      <c r="D168" s="36" t="str">
        <f t="shared" si="2"/>
        <v>Public</v>
      </c>
      <c r="E168" s="84">
        <v>1068</v>
      </c>
      <c r="F168" s="84">
        <v>1068</v>
      </c>
      <c r="G168" s="83" t="s">
        <v>1013</v>
      </c>
      <c r="H168" s="84">
        <v>726</v>
      </c>
      <c r="I168" s="84">
        <v>5</v>
      </c>
      <c r="J168" s="84">
        <v>1</v>
      </c>
      <c r="K168" s="84">
        <v>7</v>
      </c>
      <c r="L168" s="84">
        <v>9</v>
      </c>
      <c r="M168" s="83" t="s">
        <v>1468</v>
      </c>
      <c r="N168" s="83" t="s">
        <v>1469</v>
      </c>
      <c r="O168" s="84">
        <v>8</v>
      </c>
      <c r="P168" s="84">
        <v>803</v>
      </c>
      <c r="Q168" s="84">
        <v>2002</v>
      </c>
      <c r="R168" s="83" t="s">
        <v>70</v>
      </c>
    </row>
    <row r="169" spans="1:18" ht="54">
      <c r="A169" s="83" t="s">
        <v>19</v>
      </c>
      <c r="B169" s="83" t="s">
        <v>54</v>
      </c>
      <c r="C169" s="83" t="s">
        <v>6</v>
      </c>
      <c r="D169" s="36" t="str">
        <f t="shared" si="2"/>
        <v>Public</v>
      </c>
      <c r="E169" s="84">
        <v>1072</v>
      </c>
      <c r="F169" s="84">
        <v>1072</v>
      </c>
      <c r="G169" s="83" t="s">
        <v>1015</v>
      </c>
      <c r="H169" s="84">
        <v>243</v>
      </c>
      <c r="I169" s="84">
        <v>5</v>
      </c>
      <c r="J169" s="84">
        <v>1</v>
      </c>
      <c r="K169" s="84">
        <v>7</v>
      </c>
      <c r="L169" s="84">
        <v>9</v>
      </c>
      <c r="M169" s="83" t="s">
        <v>1468</v>
      </c>
      <c r="N169" s="83" t="s">
        <v>1469</v>
      </c>
      <c r="O169" s="84">
        <v>8</v>
      </c>
      <c r="P169" s="84">
        <v>805</v>
      </c>
      <c r="Q169" s="84">
        <v>1988</v>
      </c>
      <c r="R169" s="83" t="s">
        <v>70</v>
      </c>
    </row>
    <row r="170" spans="1:18" ht="67.5">
      <c r="A170" s="83" t="s">
        <v>19</v>
      </c>
      <c r="B170" s="83" t="s">
        <v>54</v>
      </c>
      <c r="C170" s="83" t="s">
        <v>6</v>
      </c>
      <c r="D170" s="36" t="str">
        <f t="shared" si="2"/>
        <v>Public</v>
      </c>
      <c r="E170" s="84">
        <v>1190</v>
      </c>
      <c r="F170" s="84">
        <v>1191</v>
      </c>
      <c r="G170" s="83" t="s">
        <v>1018</v>
      </c>
      <c r="H170" s="84">
        <v>199</v>
      </c>
      <c r="I170" s="84">
        <v>5</v>
      </c>
      <c r="J170" s="84">
        <v>1</v>
      </c>
      <c r="K170" s="84">
        <v>1</v>
      </c>
      <c r="L170" s="84">
        <v>9</v>
      </c>
      <c r="M170" s="83" t="s">
        <v>1468</v>
      </c>
      <c r="N170" s="83" t="s">
        <v>1469</v>
      </c>
      <c r="O170" s="84">
        <v>8</v>
      </c>
      <c r="P170" s="84">
        <v>803</v>
      </c>
      <c r="Q170" s="84">
        <v>2010</v>
      </c>
      <c r="R170" s="83" t="s">
        <v>70</v>
      </c>
    </row>
    <row r="171" spans="1:18" ht="40.5">
      <c r="A171" s="83" t="s">
        <v>19</v>
      </c>
      <c r="B171" s="83" t="s">
        <v>54</v>
      </c>
      <c r="C171" s="83" t="s">
        <v>6</v>
      </c>
      <c r="D171" s="36" t="str">
        <f t="shared" si="2"/>
        <v>Public</v>
      </c>
      <c r="E171" s="84">
        <v>1266</v>
      </c>
      <c r="F171" s="84">
        <v>1267</v>
      </c>
      <c r="G171" s="83" t="s">
        <v>1019</v>
      </c>
      <c r="H171" s="84">
        <v>323</v>
      </c>
      <c r="I171" s="84">
        <v>5</v>
      </c>
      <c r="J171" s="84">
        <v>1</v>
      </c>
      <c r="K171" s="84">
        <v>7</v>
      </c>
      <c r="L171" s="84">
        <v>9</v>
      </c>
      <c r="M171" s="83" t="s">
        <v>1468</v>
      </c>
      <c r="N171" s="83" t="s">
        <v>1469</v>
      </c>
      <c r="O171" s="84">
        <v>8</v>
      </c>
      <c r="P171" s="84">
        <v>803</v>
      </c>
      <c r="Q171" s="84">
        <v>2011</v>
      </c>
      <c r="R171" s="83" t="s">
        <v>70</v>
      </c>
    </row>
    <row r="172" spans="1:18" ht="54">
      <c r="A172" s="83" t="s">
        <v>19</v>
      </c>
      <c r="B172" s="83" t="s">
        <v>3</v>
      </c>
      <c r="C172" s="83" t="s">
        <v>1431</v>
      </c>
      <c r="D172" s="36" t="str">
        <f t="shared" si="2"/>
        <v>Private</v>
      </c>
      <c r="E172" s="84">
        <v>1064</v>
      </c>
      <c r="F172" s="84">
        <v>1064</v>
      </c>
      <c r="G172" s="83" t="s">
        <v>1009</v>
      </c>
      <c r="H172" s="84">
        <v>270</v>
      </c>
      <c r="I172" s="84">
        <v>2</v>
      </c>
      <c r="J172" s="84">
        <v>3</v>
      </c>
      <c r="K172" s="84">
        <v>7</v>
      </c>
      <c r="L172" s="84">
        <v>9</v>
      </c>
      <c r="M172" s="83" t="s">
        <v>1468</v>
      </c>
      <c r="N172" s="83" t="s">
        <v>1469</v>
      </c>
      <c r="O172" s="84">
        <v>8</v>
      </c>
      <c r="P172" s="84">
        <v>801</v>
      </c>
      <c r="Q172" s="84">
        <v>1990</v>
      </c>
      <c r="R172" s="83" t="s">
        <v>70</v>
      </c>
    </row>
    <row r="173" spans="1:18" ht="54">
      <c r="A173" s="83" t="s">
        <v>19</v>
      </c>
      <c r="B173" s="83" t="s">
        <v>3</v>
      </c>
      <c r="C173" s="83" t="s">
        <v>1431</v>
      </c>
      <c r="D173" s="36" t="str">
        <f t="shared" si="2"/>
        <v>Private</v>
      </c>
      <c r="E173" s="84">
        <v>1069</v>
      </c>
      <c r="F173" s="84">
        <v>1069</v>
      </c>
      <c r="G173" s="83" t="s">
        <v>1014</v>
      </c>
      <c r="H173" s="84">
        <v>317</v>
      </c>
      <c r="I173" s="84">
        <v>2</v>
      </c>
      <c r="J173" s="84">
        <v>3</v>
      </c>
      <c r="K173" s="84">
        <v>7</v>
      </c>
      <c r="L173" s="84">
        <v>9</v>
      </c>
      <c r="M173" s="83" t="s">
        <v>1468</v>
      </c>
      <c r="N173" s="83" t="s">
        <v>1469</v>
      </c>
      <c r="O173" s="84">
        <v>8</v>
      </c>
      <c r="P173" s="84">
        <v>803</v>
      </c>
      <c r="Q173" s="84">
        <v>1994</v>
      </c>
      <c r="R173" s="83" t="s">
        <v>70</v>
      </c>
    </row>
    <row r="174" spans="1:18" ht="54">
      <c r="A174" s="83" t="s">
        <v>20</v>
      </c>
      <c r="B174" s="83" t="s">
        <v>54</v>
      </c>
      <c r="C174" s="83" t="s">
        <v>6</v>
      </c>
      <c r="D174" s="36" t="str">
        <f t="shared" si="2"/>
        <v>Public</v>
      </c>
      <c r="E174" s="84">
        <v>17</v>
      </c>
      <c r="F174" s="84">
        <v>17</v>
      </c>
      <c r="G174" s="83" t="s">
        <v>1033</v>
      </c>
      <c r="H174" s="84">
        <v>49</v>
      </c>
      <c r="I174" s="84">
        <v>5</v>
      </c>
      <c r="J174" s="84">
        <v>1</v>
      </c>
      <c r="K174" s="84">
        <v>1</v>
      </c>
      <c r="L174" s="84">
        <v>8</v>
      </c>
      <c r="M174" s="83" t="s">
        <v>1468</v>
      </c>
      <c r="N174" s="83" t="s">
        <v>1469</v>
      </c>
      <c r="O174" s="84">
        <v>9</v>
      </c>
      <c r="P174" s="84">
        <v>901</v>
      </c>
      <c r="Q174" s="84">
        <v>1982</v>
      </c>
      <c r="R174" s="83" t="s">
        <v>70</v>
      </c>
    </row>
    <row r="175" spans="1:18" ht="54">
      <c r="A175" s="83" t="s">
        <v>20</v>
      </c>
      <c r="B175" s="83" t="s">
        <v>54</v>
      </c>
      <c r="C175" s="83" t="s">
        <v>6</v>
      </c>
      <c r="D175" s="36" t="str">
        <f t="shared" si="2"/>
        <v>Public</v>
      </c>
      <c r="E175" s="84">
        <v>27</v>
      </c>
      <c r="F175" s="84">
        <v>27</v>
      </c>
      <c r="G175" s="83" t="s">
        <v>1042</v>
      </c>
      <c r="H175" s="84">
        <v>24</v>
      </c>
      <c r="I175" s="84">
        <v>5</v>
      </c>
      <c r="J175" s="84">
        <v>1</v>
      </c>
      <c r="K175" s="84">
        <v>1</v>
      </c>
      <c r="L175" s="84">
        <v>8</v>
      </c>
      <c r="M175" s="83" t="s">
        <v>1468</v>
      </c>
      <c r="N175" s="83" t="s">
        <v>1469</v>
      </c>
      <c r="O175" s="84">
        <v>9</v>
      </c>
      <c r="P175" s="84">
        <v>902</v>
      </c>
      <c r="Q175" s="84">
        <v>1972</v>
      </c>
      <c r="R175" s="83" t="s">
        <v>70</v>
      </c>
    </row>
    <row r="176" spans="1:18" ht="81">
      <c r="A176" s="83" t="s">
        <v>20</v>
      </c>
      <c r="B176" s="83" t="s">
        <v>54</v>
      </c>
      <c r="C176" s="83" t="s">
        <v>6</v>
      </c>
      <c r="D176" s="36" t="str">
        <f t="shared" si="2"/>
        <v>Public</v>
      </c>
      <c r="E176" s="84">
        <v>710</v>
      </c>
      <c r="F176" s="84">
        <v>710</v>
      </c>
      <c r="G176" s="83" t="s">
        <v>1055</v>
      </c>
      <c r="H176" s="84">
        <v>245</v>
      </c>
      <c r="I176" s="84">
        <v>5</v>
      </c>
      <c r="J176" s="84">
        <v>1</v>
      </c>
      <c r="K176" s="84">
        <v>1</v>
      </c>
      <c r="L176" s="84">
        <v>9</v>
      </c>
      <c r="M176" s="83" t="s">
        <v>1468</v>
      </c>
      <c r="N176" s="83" t="s">
        <v>1469</v>
      </c>
      <c r="O176" s="84">
        <v>9</v>
      </c>
      <c r="P176" s="84">
        <v>901</v>
      </c>
      <c r="Q176" s="84">
        <v>1986</v>
      </c>
      <c r="R176" s="83" t="s">
        <v>70</v>
      </c>
    </row>
    <row r="177" spans="1:18" ht="27">
      <c r="A177" s="83" t="s">
        <v>20</v>
      </c>
      <c r="B177" s="83" t="s">
        <v>54</v>
      </c>
      <c r="C177" s="83" t="s">
        <v>6</v>
      </c>
      <c r="D177" s="36" t="str">
        <f t="shared" si="2"/>
        <v>Public</v>
      </c>
      <c r="E177" s="84">
        <v>711</v>
      </c>
      <c r="F177" s="84">
        <v>711</v>
      </c>
      <c r="G177" s="83" t="s">
        <v>1056</v>
      </c>
      <c r="H177" s="84">
        <v>371</v>
      </c>
      <c r="I177" s="84">
        <v>5</v>
      </c>
      <c r="J177" s="84">
        <v>1</v>
      </c>
      <c r="K177" s="84">
        <v>7</v>
      </c>
      <c r="L177" s="84">
        <v>9</v>
      </c>
      <c r="M177" s="83" t="s">
        <v>1468</v>
      </c>
      <c r="N177" s="83" t="s">
        <v>1469</v>
      </c>
      <c r="O177" s="84">
        <v>9</v>
      </c>
      <c r="P177" s="84">
        <v>903</v>
      </c>
      <c r="Q177" s="84">
        <v>1985</v>
      </c>
      <c r="R177" s="83" t="s">
        <v>70</v>
      </c>
    </row>
    <row r="178" spans="1:18" ht="27">
      <c r="A178" s="83" t="s">
        <v>20</v>
      </c>
      <c r="B178" s="83" t="s">
        <v>54</v>
      </c>
      <c r="C178" s="83" t="s">
        <v>6</v>
      </c>
      <c r="D178" s="36" t="str">
        <f t="shared" si="2"/>
        <v>Public</v>
      </c>
      <c r="E178" s="84">
        <v>915</v>
      </c>
      <c r="F178" s="84">
        <v>915</v>
      </c>
      <c r="G178" s="83" t="s">
        <v>1062</v>
      </c>
      <c r="H178" s="84">
        <v>1187</v>
      </c>
      <c r="I178" s="84">
        <v>5</v>
      </c>
      <c r="J178" s="84">
        <v>1</v>
      </c>
      <c r="K178" s="84">
        <v>7</v>
      </c>
      <c r="L178" s="84">
        <v>9</v>
      </c>
      <c r="M178" s="83" t="s">
        <v>1468</v>
      </c>
      <c r="N178" s="83" t="s">
        <v>1469</v>
      </c>
      <c r="O178" s="84">
        <v>9</v>
      </c>
      <c r="P178" s="84">
        <v>902</v>
      </c>
      <c r="Q178" s="84">
        <v>2000</v>
      </c>
      <c r="R178" s="83" t="s">
        <v>70</v>
      </c>
    </row>
    <row r="179" spans="1:18" ht="54">
      <c r="A179" s="83" t="s">
        <v>20</v>
      </c>
      <c r="B179" s="83" t="s">
        <v>54</v>
      </c>
      <c r="C179" s="83" t="s">
        <v>6</v>
      </c>
      <c r="D179" s="36" t="str">
        <f t="shared" si="2"/>
        <v>Public</v>
      </c>
      <c r="E179" s="84">
        <v>1077</v>
      </c>
      <c r="F179" s="84">
        <v>1077</v>
      </c>
      <c r="G179" s="83" t="s">
        <v>1065</v>
      </c>
      <c r="H179" s="84">
        <v>162</v>
      </c>
      <c r="I179" s="84">
        <v>5</v>
      </c>
      <c r="J179" s="84">
        <v>1</v>
      </c>
      <c r="K179" s="84">
        <v>1</v>
      </c>
      <c r="L179" s="84">
        <v>9</v>
      </c>
      <c r="M179" s="83" t="s">
        <v>1468</v>
      </c>
      <c r="N179" s="83" t="s">
        <v>1469</v>
      </c>
      <c r="O179" s="84">
        <v>9</v>
      </c>
      <c r="P179" s="84">
        <v>901</v>
      </c>
      <c r="Q179" s="84">
        <v>2005</v>
      </c>
      <c r="R179" s="83" t="s">
        <v>70</v>
      </c>
    </row>
    <row r="180" spans="1:18" ht="27">
      <c r="A180" s="83" t="s">
        <v>20</v>
      </c>
      <c r="B180" s="83" t="s">
        <v>54</v>
      </c>
      <c r="C180" s="83" t="s">
        <v>6</v>
      </c>
      <c r="D180" s="36" t="str">
        <f t="shared" si="2"/>
        <v>Public</v>
      </c>
      <c r="E180" s="84">
        <v>1082</v>
      </c>
      <c r="F180" s="84">
        <v>1082</v>
      </c>
      <c r="G180" s="83" t="s">
        <v>1068</v>
      </c>
      <c r="H180" s="84">
        <v>226</v>
      </c>
      <c r="I180" s="84">
        <v>5</v>
      </c>
      <c r="J180" s="84">
        <v>1</v>
      </c>
      <c r="K180" s="84">
        <v>7</v>
      </c>
      <c r="L180" s="84">
        <v>9</v>
      </c>
      <c r="M180" s="83" t="s">
        <v>1468</v>
      </c>
      <c r="N180" s="83" t="s">
        <v>1469</v>
      </c>
      <c r="O180" s="84">
        <v>9</v>
      </c>
      <c r="P180" s="84">
        <v>903</v>
      </c>
      <c r="Q180" s="84">
        <v>2006</v>
      </c>
      <c r="R180" s="83" t="s">
        <v>70</v>
      </c>
    </row>
    <row r="181" spans="1:18" ht="81">
      <c r="A181" s="83" t="s">
        <v>20</v>
      </c>
      <c r="B181" s="83" t="s">
        <v>3</v>
      </c>
      <c r="C181" s="83" t="s">
        <v>1431</v>
      </c>
      <c r="D181" s="36" t="str">
        <f t="shared" si="2"/>
        <v>Private</v>
      </c>
      <c r="E181" s="84">
        <v>964</v>
      </c>
      <c r="F181" s="84">
        <v>964</v>
      </c>
      <c r="G181" s="83" t="s">
        <v>1064</v>
      </c>
      <c r="H181" s="84">
        <v>69</v>
      </c>
      <c r="I181" s="84">
        <v>2</v>
      </c>
      <c r="J181" s="84">
        <v>3</v>
      </c>
      <c r="K181" s="84">
        <v>7</v>
      </c>
      <c r="L181" s="84">
        <v>9</v>
      </c>
      <c r="M181" s="83" t="s">
        <v>1468</v>
      </c>
      <c r="N181" s="83" t="s">
        <v>1469</v>
      </c>
      <c r="O181" s="84">
        <v>9</v>
      </c>
      <c r="P181" s="84">
        <v>901</v>
      </c>
      <c r="Q181" s="84">
        <v>2008</v>
      </c>
      <c r="R181" s="83" t="s">
        <v>70</v>
      </c>
    </row>
    <row r="182" spans="1:18" ht="67.5">
      <c r="A182" s="83" t="s">
        <v>20</v>
      </c>
      <c r="B182" s="83" t="s">
        <v>3</v>
      </c>
      <c r="C182" s="83" t="s">
        <v>1431</v>
      </c>
      <c r="D182" s="36" t="str">
        <f t="shared" si="2"/>
        <v>Private</v>
      </c>
      <c r="E182" s="84">
        <v>1080</v>
      </c>
      <c r="F182" s="84">
        <v>1080</v>
      </c>
      <c r="G182" s="83" t="s">
        <v>1066</v>
      </c>
      <c r="H182" s="84">
        <v>364</v>
      </c>
      <c r="I182" s="84">
        <v>2</v>
      </c>
      <c r="J182" s="84">
        <v>3</v>
      </c>
      <c r="K182" s="84">
        <v>7</v>
      </c>
      <c r="L182" s="84">
        <v>9</v>
      </c>
      <c r="M182" s="83" t="s">
        <v>1468</v>
      </c>
      <c r="N182" s="83" t="s">
        <v>1469</v>
      </c>
      <c r="O182" s="84">
        <v>9</v>
      </c>
      <c r="P182" s="84">
        <v>902</v>
      </c>
      <c r="Q182" s="84">
        <v>2000</v>
      </c>
      <c r="R182" s="83" t="s">
        <v>70</v>
      </c>
    </row>
    <row r="183" spans="1:18" ht="40.5">
      <c r="A183" s="83" t="s">
        <v>20</v>
      </c>
      <c r="B183" s="83" t="s">
        <v>3</v>
      </c>
      <c r="C183" s="83" t="s">
        <v>7</v>
      </c>
      <c r="D183" s="36" t="str">
        <f t="shared" si="2"/>
        <v>Private</v>
      </c>
      <c r="E183" s="84">
        <v>1166</v>
      </c>
      <c r="F183" s="84">
        <v>1167</v>
      </c>
      <c r="G183" s="83" t="s">
        <v>1073</v>
      </c>
      <c r="H183" s="84">
        <v>65</v>
      </c>
      <c r="I183" s="84">
        <v>2</v>
      </c>
      <c r="J183" s="84">
        <v>2</v>
      </c>
      <c r="K183" s="84">
        <v>7</v>
      </c>
      <c r="L183" s="84">
        <v>9</v>
      </c>
      <c r="M183" s="83" t="s">
        <v>1468</v>
      </c>
      <c r="N183" s="83" t="s">
        <v>1469</v>
      </c>
      <c r="O183" s="84">
        <v>9</v>
      </c>
      <c r="P183" s="84">
        <v>903</v>
      </c>
      <c r="Q183" s="84">
        <v>2007</v>
      </c>
      <c r="R183" s="83" t="s">
        <v>70</v>
      </c>
    </row>
    <row r="184" spans="1:18" ht="54">
      <c r="A184" s="83" t="s">
        <v>20</v>
      </c>
      <c r="B184" s="83" t="s">
        <v>3</v>
      </c>
      <c r="C184" s="83" t="s">
        <v>6</v>
      </c>
      <c r="D184" s="36" t="str">
        <f t="shared" si="2"/>
        <v>Public</v>
      </c>
      <c r="E184" s="84">
        <v>1081</v>
      </c>
      <c r="F184" s="84">
        <v>1081</v>
      </c>
      <c r="G184" s="83" t="s">
        <v>1067</v>
      </c>
      <c r="H184" s="84">
        <v>252</v>
      </c>
      <c r="I184" s="84">
        <v>2</v>
      </c>
      <c r="J184" s="84">
        <v>1</v>
      </c>
      <c r="K184" s="84">
        <v>7</v>
      </c>
      <c r="L184" s="84">
        <v>9</v>
      </c>
      <c r="M184" s="83" t="s">
        <v>1470</v>
      </c>
      <c r="N184" s="83" t="s">
        <v>1613</v>
      </c>
      <c r="O184" s="84">
        <v>9</v>
      </c>
      <c r="P184" s="84">
        <v>901</v>
      </c>
      <c r="Q184" s="84">
        <v>1987</v>
      </c>
      <c r="R184" s="83" t="s">
        <v>70</v>
      </c>
    </row>
    <row r="185" spans="1:18" ht="40.5">
      <c r="A185" s="83" t="s">
        <v>21</v>
      </c>
      <c r="B185" s="83" t="s">
        <v>54</v>
      </c>
      <c r="C185" s="83" t="s">
        <v>6</v>
      </c>
      <c r="D185" s="36" t="str">
        <f t="shared" si="2"/>
        <v>Public</v>
      </c>
      <c r="E185" s="84">
        <v>493</v>
      </c>
      <c r="F185" s="84">
        <v>493</v>
      </c>
      <c r="G185" s="83" t="s">
        <v>1091</v>
      </c>
      <c r="H185" s="84">
        <v>57</v>
      </c>
      <c r="I185" s="84">
        <v>5</v>
      </c>
      <c r="J185" s="84">
        <v>1</v>
      </c>
      <c r="K185" s="84">
        <v>7</v>
      </c>
      <c r="L185" s="84">
        <v>9</v>
      </c>
      <c r="M185" s="83" t="s">
        <v>1468</v>
      </c>
      <c r="N185" s="83" t="s">
        <v>1469</v>
      </c>
      <c r="O185" s="84">
        <v>10</v>
      </c>
      <c r="P185" s="84">
        <v>1006</v>
      </c>
      <c r="Q185" s="84">
        <v>2001</v>
      </c>
      <c r="R185" s="83" t="s">
        <v>70</v>
      </c>
    </row>
    <row r="186" spans="1:18" ht="40.5">
      <c r="A186" s="83" t="s">
        <v>21</v>
      </c>
      <c r="B186" s="83" t="s">
        <v>54</v>
      </c>
      <c r="C186" s="83" t="s">
        <v>6</v>
      </c>
      <c r="D186" s="36" t="str">
        <f t="shared" si="2"/>
        <v>Public</v>
      </c>
      <c r="E186" s="84">
        <v>579</v>
      </c>
      <c r="F186" s="84">
        <v>579</v>
      </c>
      <c r="G186" s="83" t="s">
        <v>1093</v>
      </c>
      <c r="H186" s="84">
        <v>44</v>
      </c>
      <c r="I186" s="84">
        <v>5</v>
      </c>
      <c r="J186" s="84">
        <v>1</v>
      </c>
      <c r="K186" s="84">
        <v>1</v>
      </c>
      <c r="L186" s="84">
        <v>9</v>
      </c>
      <c r="M186" s="83" t="s">
        <v>1468</v>
      </c>
      <c r="N186" s="83" t="s">
        <v>1469</v>
      </c>
      <c r="O186" s="84">
        <v>10</v>
      </c>
      <c r="P186" s="84">
        <v>1005</v>
      </c>
      <c r="Q186" s="84">
        <v>2009</v>
      </c>
      <c r="R186" s="83" t="s">
        <v>70</v>
      </c>
    </row>
    <row r="187" spans="1:18" ht="54">
      <c r="A187" s="83" t="s">
        <v>21</v>
      </c>
      <c r="B187" s="83" t="s">
        <v>54</v>
      </c>
      <c r="C187" s="83" t="s">
        <v>6</v>
      </c>
      <c r="D187" s="36" t="str">
        <f t="shared" si="2"/>
        <v>Public</v>
      </c>
      <c r="E187" s="84">
        <v>589</v>
      </c>
      <c r="F187" s="84">
        <v>589</v>
      </c>
      <c r="G187" s="83" t="s">
        <v>1094</v>
      </c>
      <c r="H187" s="84">
        <v>105</v>
      </c>
      <c r="I187" s="84">
        <v>5</v>
      </c>
      <c r="J187" s="84">
        <v>1</v>
      </c>
      <c r="K187" s="84">
        <v>1</v>
      </c>
      <c r="L187" s="84">
        <v>9</v>
      </c>
      <c r="M187" s="83" t="s">
        <v>1468</v>
      </c>
      <c r="N187" s="83" t="s">
        <v>1469</v>
      </c>
      <c r="O187" s="84">
        <v>10</v>
      </c>
      <c r="P187" s="84">
        <v>1001</v>
      </c>
      <c r="Q187" s="84">
        <v>1994</v>
      </c>
      <c r="R187" s="83" t="s">
        <v>70</v>
      </c>
    </row>
    <row r="188" spans="1:18" ht="54">
      <c r="A188" s="83" t="s">
        <v>21</v>
      </c>
      <c r="B188" s="83" t="s">
        <v>54</v>
      </c>
      <c r="C188" s="83" t="s">
        <v>6</v>
      </c>
      <c r="D188" s="36" t="str">
        <f t="shared" si="2"/>
        <v>Public</v>
      </c>
      <c r="E188" s="84">
        <v>598</v>
      </c>
      <c r="F188" s="84">
        <v>598</v>
      </c>
      <c r="G188" s="83" t="s">
        <v>1102</v>
      </c>
      <c r="H188" s="84">
        <v>49</v>
      </c>
      <c r="I188" s="84">
        <v>5</v>
      </c>
      <c r="J188" s="84">
        <v>1</v>
      </c>
      <c r="K188" s="84">
        <v>1</v>
      </c>
      <c r="L188" s="84">
        <v>9</v>
      </c>
      <c r="M188" s="83" t="s">
        <v>1468</v>
      </c>
      <c r="N188" s="83" t="s">
        <v>1469</v>
      </c>
      <c r="O188" s="84">
        <v>10</v>
      </c>
      <c r="P188" s="84">
        <v>1002</v>
      </c>
      <c r="Q188" s="84">
        <v>1982</v>
      </c>
      <c r="R188" s="83" t="s">
        <v>70</v>
      </c>
    </row>
    <row r="189" spans="1:18" ht="40.5">
      <c r="A189" s="83" t="s">
        <v>21</v>
      </c>
      <c r="B189" s="83" t="s">
        <v>54</v>
      </c>
      <c r="C189" s="83" t="s">
        <v>6</v>
      </c>
      <c r="D189" s="36" t="str">
        <f t="shared" si="2"/>
        <v>Public</v>
      </c>
      <c r="E189" s="84">
        <v>614</v>
      </c>
      <c r="F189" s="84">
        <v>614</v>
      </c>
      <c r="G189" s="83" t="s">
        <v>1117</v>
      </c>
      <c r="H189" s="84">
        <v>11</v>
      </c>
      <c r="I189" s="84">
        <v>5</v>
      </c>
      <c r="J189" s="84">
        <v>1</v>
      </c>
      <c r="K189" s="84">
        <v>1</v>
      </c>
      <c r="L189" s="84">
        <v>8</v>
      </c>
      <c r="M189" s="83" t="s">
        <v>1468</v>
      </c>
      <c r="N189" s="83" t="s">
        <v>1469</v>
      </c>
      <c r="O189" s="84">
        <v>10</v>
      </c>
      <c r="P189" s="84">
        <v>1005</v>
      </c>
      <c r="Q189" s="84">
        <v>2004</v>
      </c>
      <c r="R189" s="83" t="s">
        <v>70</v>
      </c>
    </row>
    <row r="190" spans="1:18" ht="40.5">
      <c r="A190" s="83" t="s">
        <v>21</v>
      </c>
      <c r="B190" s="83" t="s">
        <v>54</v>
      </c>
      <c r="C190" s="83" t="s">
        <v>6</v>
      </c>
      <c r="D190" s="36" t="str">
        <f t="shared" si="2"/>
        <v>Public</v>
      </c>
      <c r="E190" s="84">
        <v>615</v>
      </c>
      <c r="F190" s="84">
        <v>615</v>
      </c>
      <c r="G190" s="83" t="s">
        <v>1118</v>
      </c>
      <c r="H190" s="84">
        <v>47</v>
      </c>
      <c r="I190" s="84">
        <v>5</v>
      </c>
      <c r="J190" s="84">
        <v>1</v>
      </c>
      <c r="K190" s="84">
        <v>1</v>
      </c>
      <c r="L190" s="84">
        <v>9</v>
      </c>
      <c r="M190" s="83" t="s">
        <v>1468</v>
      </c>
      <c r="N190" s="83" t="s">
        <v>1469</v>
      </c>
      <c r="O190" s="84">
        <v>10</v>
      </c>
      <c r="P190" s="84">
        <v>1005</v>
      </c>
      <c r="Q190" s="84">
        <v>1983</v>
      </c>
      <c r="R190" s="83" t="s">
        <v>70</v>
      </c>
    </row>
    <row r="191" spans="1:18" ht="40.5">
      <c r="A191" s="83" t="s">
        <v>21</v>
      </c>
      <c r="B191" s="83" t="s">
        <v>54</v>
      </c>
      <c r="C191" s="83" t="s">
        <v>6</v>
      </c>
      <c r="D191" s="36" t="str">
        <f t="shared" si="2"/>
        <v>Public</v>
      </c>
      <c r="E191" s="84">
        <v>1083</v>
      </c>
      <c r="F191" s="84">
        <v>1083</v>
      </c>
      <c r="G191" s="83" t="s">
        <v>1128</v>
      </c>
      <c r="H191" s="84">
        <v>199</v>
      </c>
      <c r="I191" s="84">
        <v>5</v>
      </c>
      <c r="J191" s="84">
        <v>1</v>
      </c>
      <c r="K191" s="84">
        <v>7</v>
      </c>
      <c r="L191" s="84">
        <v>9</v>
      </c>
      <c r="M191" s="83" t="s">
        <v>1468</v>
      </c>
      <c r="N191" s="83" t="s">
        <v>1469</v>
      </c>
      <c r="O191" s="84">
        <v>10</v>
      </c>
      <c r="P191" s="84">
        <v>1001</v>
      </c>
      <c r="Q191" s="84">
        <v>1986</v>
      </c>
      <c r="R191" s="83" t="s">
        <v>70</v>
      </c>
    </row>
    <row r="192" spans="1:18" ht="40.5">
      <c r="A192" s="83" t="s">
        <v>21</v>
      </c>
      <c r="B192" s="83" t="s">
        <v>54</v>
      </c>
      <c r="C192" s="83" t="s">
        <v>6</v>
      </c>
      <c r="D192" s="36" t="str">
        <f t="shared" si="2"/>
        <v>Public</v>
      </c>
      <c r="E192" s="84">
        <v>1084</v>
      </c>
      <c r="F192" s="84">
        <v>1084</v>
      </c>
      <c r="G192" s="83" t="s">
        <v>1129</v>
      </c>
      <c r="H192" s="84">
        <v>278</v>
      </c>
      <c r="I192" s="84">
        <v>5</v>
      </c>
      <c r="J192" s="84">
        <v>1</v>
      </c>
      <c r="K192" s="84">
        <v>7</v>
      </c>
      <c r="L192" s="84">
        <v>9</v>
      </c>
      <c r="M192" s="83" t="s">
        <v>1468</v>
      </c>
      <c r="N192" s="83" t="s">
        <v>1469</v>
      </c>
      <c r="O192" s="84">
        <v>10</v>
      </c>
      <c r="P192" s="84">
        <v>1002</v>
      </c>
      <c r="Q192" s="84">
        <v>1985</v>
      </c>
      <c r="R192" s="83" t="s">
        <v>70</v>
      </c>
    </row>
    <row r="193" spans="1:18" ht="27">
      <c r="A193" s="83" t="s">
        <v>21</v>
      </c>
      <c r="B193" s="83" t="s">
        <v>54</v>
      </c>
      <c r="C193" s="83" t="s">
        <v>6</v>
      </c>
      <c r="D193" s="36" t="str">
        <f t="shared" si="2"/>
        <v>Public</v>
      </c>
      <c r="E193" s="84">
        <v>1089</v>
      </c>
      <c r="F193" s="84">
        <v>1089</v>
      </c>
      <c r="G193" s="83" t="s">
        <v>1130</v>
      </c>
      <c r="H193" s="84">
        <v>365</v>
      </c>
      <c r="I193" s="84">
        <v>5</v>
      </c>
      <c r="J193" s="84">
        <v>1</v>
      </c>
      <c r="K193" s="84">
        <v>7</v>
      </c>
      <c r="L193" s="84">
        <v>9</v>
      </c>
      <c r="M193" s="83" t="s">
        <v>1468</v>
      </c>
      <c r="N193" s="83" t="s">
        <v>1469</v>
      </c>
      <c r="O193" s="84">
        <v>10</v>
      </c>
      <c r="P193" s="84">
        <v>1003</v>
      </c>
      <c r="Q193" s="84">
        <v>1984</v>
      </c>
      <c r="R193" s="83" t="s">
        <v>70</v>
      </c>
    </row>
    <row r="194" spans="1:18" ht="27">
      <c r="A194" s="83" t="s">
        <v>21</v>
      </c>
      <c r="B194" s="83" t="s">
        <v>54</v>
      </c>
      <c r="C194" s="83" t="s">
        <v>6</v>
      </c>
      <c r="D194" s="36" t="str">
        <f t="shared" ref="D194:D251" si="3">IF(C194="Catholic", "Private", C194)</f>
        <v>Public</v>
      </c>
      <c r="E194" s="84">
        <v>1090</v>
      </c>
      <c r="F194" s="84">
        <v>1090</v>
      </c>
      <c r="G194" s="83" t="s">
        <v>1131</v>
      </c>
      <c r="H194" s="84">
        <v>136</v>
      </c>
      <c r="I194" s="84">
        <v>5</v>
      </c>
      <c r="J194" s="84">
        <v>1</v>
      </c>
      <c r="K194" s="84">
        <v>7</v>
      </c>
      <c r="L194" s="84">
        <v>9</v>
      </c>
      <c r="M194" s="83" t="s">
        <v>1468</v>
      </c>
      <c r="N194" s="83" t="s">
        <v>1469</v>
      </c>
      <c r="O194" s="84">
        <v>10</v>
      </c>
      <c r="P194" s="84">
        <v>1004</v>
      </c>
      <c r="Q194" s="84">
        <v>2003</v>
      </c>
      <c r="R194" s="83" t="s">
        <v>70</v>
      </c>
    </row>
    <row r="195" spans="1:18" ht="40.5">
      <c r="A195" s="83" t="s">
        <v>21</v>
      </c>
      <c r="B195" s="83" t="s">
        <v>54</v>
      </c>
      <c r="C195" s="83" t="s">
        <v>6</v>
      </c>
      <c r="D195" s="36" t="str">
        <f t="shared" si="3"/>
        <v>Public</v>
      </c>
      <c r="E195" s="84">
        <v>1091</v>
      </c>
      <c r="F195" s="84">
        <v>1091</v>
      </c>
      <c r="G195" s="83" t="s">
        <v>1132</v>
      </c>
      <c r="H195" s="84">
        <v>128</v>
      </c>
      <c r="I195" s="84">
        <v>5</v>
      </c>
      <c r="J195" s="84">
        <v>1</v>
      </c>
      <c r="K195" s="84">
        <v>7</v>
      </c>
      <c r="L195" s="84">
        <v>9</v>
      </c>
      <c r="M195" s="83" t="s">
        <v>1468</v>
      </c>
      <c r="N195" s="83" t="s">
        <v>1469</v>
      </c>
      <c r="O195" s="84">
        <v>10</v>
      </c>
      <c r="P195" s="84">
        <v>1004</v>
      </c>
      <c r="Q195" s="84">
        <v>1984</v>
      </c>
      <c r="R195" s="83" t="s">
        <v>70</v>
      </c>
    </row>
    <row r="196" spans="1:18" ht="40.5">
      <c r="A196" s="83" t="s">
        <v>21</v>
      </c>
      <c r="B196" s="83" t="s">
        <v>54</v>
      </c>
      <c r="C196" s="83" t="s">
        <v>6</v>
      </c>
      <c r="D196" s="36" t="str">
        <f t="shared" si="3"/>
        <v>Public</v>
      </c>
      <c r="E196" s="84">
        <v>1092</v>
      </c>
      <c r="F196" s="84">
        <v>1092</v>
      </c>
      <c r="G196" s="83" t="s">
        <v>1133</v>
      </c>
      <c r="H196" s="84">
        <v>495</v>
      </c>
      <c r="I196" s="84">
        <v>5</v>
      </c>
      <c r="J196" s="84">
        <v>1</v>
      </c>
      <c r="K196" s="84">
        <v>7</v>
      </c>
      <c r="L196" s="84">
        <v>9</v>
      </c>
      <c r="M196" s="83" t="s">
        <v>1468</v>
      </c>
      <c r="N196" s="83" t="s">
        <v>1469</v>
      </c>
      <c r="O196" s="84">
        <v>10</v>
      </c>
      <c r="P196" s="84">
        <v>1005</v>
      </c>
      <c r="Q196" s="84">
        <v>1984</v>
      </c>
      <c r="R196" s="83" t="s">
        <v>70</v>
      </c>
    </row>
    <row r="197" spans="1:18" ht="40.5">
      <c r="A197" s="83" t="s">
        <v>21</v>
      </c>
      <c r="B197" s="83" t="s">
        <v>54</v>
      </c>
      <c r="C197" s="83" t="s">
        <v>6</v>
      </c>
      <c r="D197" s="36" t="str">
        <f t="shared" si="3"/>
        <v>Public</v>
      </c>
      <c r="E197" s="84">
        <v>1191</v>
      </c>
      <c r="F197" s="84">
        <v>1192</v>
      </c>
      <c r="G197" s="83" t="s">
        <v>1141</v>
      </c>
      <c r="H197" s="84">
        <v>29</v>
      </c>
      <c r="I197" s="84">
        <v>5</v>
      </c>
      <c r="J197" s="84">
        <v>1</v>
      </c>
      <c r="K197" s="84">
        <v>7</v>
      </c>
      <c r="L197" s="84">
        <v>8</v>
      </c>
      <c r="M197" s="83" t="s">
        <v>1468</v>
      </c>
      <c r="N197" s="83" t="s">
        <v>1469</v>
      </c>
      <c r="O197" s="84">
        <v>10</v>
      </c>
      <c r="P197" s="84">
        <v>1003</v>
      </c>
      <c r="Q197" s="84">
        <v>2010</v>
      </c>
      <c r="R197" s="83" t="s">
        <v>70</v>
      </c>
    </row>
    <row r="198" spans="1:18" ht="40.5">
      <c r="A198" s="83" t="s">
        <v>21</v>
      </c>
      <c r="B198" s="83" t="s">
        <v>54</v>
      </c>
      <c r="C198" s="83" t="s">
        <v>6</v>
      </c>
      <c r="D198" s="36" t="str">
        <f t="shared" si="3"/>
        <v>Public</v>
      </c>
      <c r="E198" s="84">
        <v>1204</v>
      </c>
      <c r="F198" s="84">
        <v>1205</v>
      </c>
      <c r="G198" s="83" t="s">
        <v>1144</v>
      </c>
      <c r="H198" s="84">
        <v>71</v>
      </c>
      <c r="I198" s="84">
        <v>5</v>
      </c>
      <c r="J198" s="84">
        <v>1</v>
      </c>
      <c r="K198" s="84">
        <v>7</v>
      </c>
      <c r="L198" s="84">
        <v>9</v>
      </c>
      <c r="M198" s="83" t="s">
        <v>1468</v>
      </c>
      <c r="N198" s="83" t="s">
        <v>1469</v>
      </c>
      <c r="O198" s="84">
        <v>10</v>
      </c>
      <c r="P198" s="84">
        <v>1006</v>
      </c>
      <c r="Q198" s="84">
        <v>2010</v>
      </c>
      <c r="R198" s="83" t="s">
        <v>70</v>
      </c>
    </row>
    <row r="199" spans="1:18" ht="40.5">
      <c r="A199" s="83" t="s">
        <v>21</v>
      </c>
      <c r="B199" s="83" t="s">
        <v>54</v>
      </c>
      <c r="C199" s="83" t="s">
        <v>6</v>
      </c>
      <c r="D199" s="36" t="str">
        <f t="shared" si="3"/>
        <v>Public</v>
      </c>
      <c r="E199" s="84">
        <v>1205</v>
      </c>
      <c r="F199" s="84">
        <v>1206</v>
      </c>
      <c r="G199" s="83" t="s">
        <v>1145</v>
      </c>
      <c r="H199" s="84">
        <v>65</v>
      </c>
      <c r="I199" s="84">
        <v>5</v>
      </c>
      <c r="J199" s="84">
        <v>1</v>
      </c>
      <c r="K199" s="84">
        <v>7</v>
      </c>
      <c r="L199" s="84">
        <v>9</v>
      </c>
      <c r="M199" s="83" t="s">
        <v>1468</v>
      </c>
      <c r="N199" s="83" t="s">
        <v>1469</v>
      </c>
      <c r="O199" s="84">
        <v>10</v>
      </c>
      <c r="P199" s="84">
        <v>1003</v>
      </c>
      <c r="Q199" s="84">
        <v>2010</v>
      </c>
      <c r="R199" s="83" t="s">
        <v>70</v>
      </c>
    </row>
    <row r="200" spans="1:18" ht="40.5">
      <c r="A200" s="83" t="s">
        <v>21</v>
      </c>
      <c r="B200" s="83" t="s">
        <v>3</v>
      </c>
      <c r="C200" s="83" t="s">
        <v>1431</v>
      </c>
      <c r="D200" s="36" t="str">
        <f t="shared" si="3"/>
        <v>Private</v>
      </c>
      <c r="E200" s="84">
        <v>1093</v>
      </c>
      <c r="F200" s="84">
        <v>1093</v>
      </c>
      <c r="G200" s="83" t="s">
        <v>1134</v>
      </c>
      <c r="H200" s="84">
        <v>223</v>
      </c>
      <c r="I200" s="84">
        <v>2</v>
      </c>
      <c r="J200" s="84">
        <v>3</v>
      </c>
      <c r="K200" s="84">
        <v>7</v>
      </c>
      <c r="L200" s="84">
        <v>9</v>
      </c>
      <c r="M200" s="83" t="s">
        <v>1468</v>
      </c>
      <c r="N200" s="83" t="s">
        <v>1469</v>
      </c>
      <c r="O200" s="84">
        <v>10</v>
      </c>
      <c r="P200" s="84">
        <v>1005</v>
      </c>
      <c r="Q200" s="84">
        <v>2001</v>
      </c>
      <c r="R200" s="83" t="s">
        <v>70</v>
      </c>
    </row>
    <row r="201" spans="1:18" ht="54">
      <c r="A201" s="83" t="s">
        <v>21</v>
      </c>
      <c r="B201" s="83" t="s">
        <v>3</v>
      </c>
      <c r="C201" s="83" t="s">
        <v>1431</v>
      </c>
      <c r="D201" s="36" t="str">
        <f t="shared" si="3"/>
        <v>Private</v>
      </c>
      <c r="E201" s="84">
        <v>1094</v>
      </c>
      <c r="F201" s="84">
        <v>1094</v>
      </c>
      <c r="G201" s="83" t="s">
        <v>1135</v>
      </c>
      <c r="H201" s="84">
        <v>235</v>
      </c>
      <c r="I201" s="84">
        <v>2</v>
      </c>
      <c r="J201" s="84">
        <v>3</v>
      </c>
      <c r="K201" s="84">
        <v>7</v>
      </c>
      <c r="L201" s="84">
        <v>9</v>
      </c>
      <c r="M201" s="83" t="s">
        <v>1468</v>
      </c>
      <c r="N201" s="83" t="s">
        <v>1469</v>
      </c>
      <c r="O201" s="84">
        <v>10</v>
      </c>
      <c r="P201" s="84">
        <v>1006</v>
      </c>
      <c r="Q201" s="84">
        <v>1990</v>
      </c>
      <c r="R201" s="83" t="s">
        <v>70</v>
      </c>
    </row>
    <row r="202" spans="1:18" ht="54">
      <c r="A202" s="83" t="s">
        <v>22</v>
      </c>
      <c r="B202" s="83" t="s">
        <v>54</v>
      </c>
      <c r="C202" s="83" t="s">
        <v>6</v>
      </c>
      <c r="D202" s="36" t="str">
        <f t="shared" si="3"/>
        <v>Public</v>
      </c>
      <c r="E202" s="84">
        <v>69</v>
      </c>
      <c r="F202" s="84">
        <v>69</v>
      </c>
      <c r="G202" s="83" t="s">
        <v>1166</v>
      </c>
      <c r="H202" s="84">
        <v>84</v>
      </c>
      <c r="I202" s="84">
        <v>5</v>
      </c>
      <c r="J202" s="84">
        <v>1</v>
      </c>
      <c r="K202" s="84">
        <v>1</v>
      </c>
      <c r="L202" s="84">
        <v>9</v>
      </c>
      <c r="M202" s="83" t="s">
        <v>1468</v>
      </c>
      <c r="N202" s="83" t="s">
        <v>1469</v>
      </c>
      <c r="O202" s="84">
        <v>11</v>
      </c>
      <c r="P202" s="84">
        <v>1104</v>
      </c>
      <c r="Q202" s="84">
        <v>1990</v>
      </c>
      <c r="R202" s="83" t="s">
        <v>70</v>
      </c>
    </row>
    <row r="203" spans="1:18" ht="40.5">
      <c r="A203" s="83" t="s">
        <v>22</v>
      </c>
      <c r="B203" s="83" t="s">
        <v>54</v>
      </c>
      <c r="C203" s="83" t="s">
        <v>6</v>
      </c>
      <c r="D203" s="36" t="str">
        <f t="shared" si="3"/>
        <v>Public</v>
      </c>
      <c r="E203" s="84">
        <v>253</v>
      </c>
      <c r="F203" s="84">
        <v>264</v>
      </c>
      <c r="G203" s="83" t="s">
        <v>1173</v>
      </c>
      <c r="H203" s="84">
        <v>111</v>
      </c>
      <c r="I203" s="84">
        <v>5</v>
      </c>
      <c r="J203" s="84">
        <v>1</v>
      </c>
      <c r="K203" s="84">
        <v>1</v>
      </c>
      <c r="L203" s="84">
        <v>9</v>
      </c>
      <c r="M203" s="83" t="s">
        <v>1468</v>
      </c>
      <c r="N203" s="83" t="s">
        <v>1469</v>
      </c>
      <c r="O203" s="84">
        <v>11</v>
      </c>
      <c r="P203" s="84">
        <v>1101</v>
      </c>
      <c r="Q203" s="84">
        <v>1985</v>
      </c>
      <c r="R203" s="83" t="s">
        <v>70</v>
      </c>
    </row>
    <row r="204" spans="1:18" ht="67.5">
      <c r="A204" s="83" t="s">
        <v>22</v>
      </c>
      <c r="B204" s="83" t="s">
        <v>54</v>
      </c>
      <c r="C204" s="83" t="s">
        <v>6</v>
      </c>
      <c r="D204" s="36" t="str">
        <f t="shared" si="3"/>
        <v>Public</v>
      </c>
      <c r="E204" s="84">
        <v>283</v>
      </c>
      <c r="F204" s="84">
        <v>283</v>
      </c>
      <c r="G204" s="83" t="s">
        <v>1188</v>
      </c>
      <c r="H204" s="84">
        <v>135</v>
      </c>
      <c r="I204" s="84">
        <v>5</v>
      </c>
      <c r="J204" s="84">
        <v>1</v>
      </c>
      <c r="K204" s="84">
        <v>1</v>
      </c>
      <c r="L204" s="84">
        <v>9</v>
      </c>
      <c r="M204" s="83" t="s">
        <v>1468</v>
      </c>
      <c r="N204" s="83" t="s">
        <v>1469</v>
      </c>
      <c r="O204" s="84">
        <v>11</v>
      </c>
      <c r="P204" s="84">
        <v>1103</v>
      </c>
      <c r="Q204" s="84">
        <v>2003</v>
      </c>
      <c r="R204" s="83" t="s">
        <v>70</v>
      </c>
    </row>
    <row r="205" spans="1:18" ht="54">
      <c r="A205" s="83" t="s">
        <v>22</v>
      </c>
      <c r="B205" s="83" t="s">
        <v>54</v>
      </c>
      <c r="C205" s="83" t="s">
        <v>6</v>
      </c>
      <c r="D205" s="36" t="str">
        <f t="shared" si="3"/>
        <v>Public</v>
      </c>
      <c r="E205" s="84">
        <v>301</v>
      </c>
      <c r="F205" s="84">
        <v>301</v>
      </c>
      <c r="G205" s="83" t="s">
        <v>1201</v>
      </c>
      <c r="H205" s="84">
        <v>296</v>
      </c>
      <c r="I205" s="84">
        <v>5</v>
      </c>
      <c r="J205" s="84">
        <v>1</v>
      </c>
      <c r="K205" s="84">
        <v>1</v>
      </c>
      <c r="L205" s="84">
        <v>9</v>
      </c>
      <c r="M205" s="83" t="s">
        <v>1468</v>
      </c>
      <c r="N205" s="83" t="s">
        <v>1469</v>
      </c>
      <c r="O205" s="84">
        <v>11</v>
      </c>
      <c r="P205" s="84">
        <v>1103</v>
      </c>
      <c r="Q205" s="84">
        <v>1994</v>
      </c>
      <c r="R205" s="83" t="s">
        <v>70</v>
      </c>
    </row>
    <row r="206" spans="1:18" ht="54">
      <c r="A206" s="83" t="s">
        <v>22</v>
      </c>
      <c r="B206" s="83" t="s">
        <v>54</v>
      </c>
      <c r="C206" s="83" t="s">
        <v>6</v>
      </c>
      <c r="D206" s="36" t="str">
        <f t="shared" si="3"/>
        <v>Public</v>
      </c>
      <c r="E206" s="84">
        <v>701</v>
      </c>
      <c r="F206" s="84">
        <v>701</v>
      </c>
      <c r="G206" s="83" t="s">
        <v>1208</v>
      </c>
      <c r="H206" s="84">
        <v>277</v>
      </c>
      <c r="I206" s="84">
        <v>5</v>
      </c>
      <c r="J206" s="84">
        <v>1</v>
      </c>
      <c r="K206" s="84">
        <v>1</v>
      </c>
      <c r="L206" s="84">
        <v>9</v>
      </c>
      <c r="M206" s="83" t="s">
        <v>1468</v>
      </c>
      <c r="N206" s="83" t="s">
        <v>1469</v>
      </c>
      <c r="O206" s="84">
        <v>11</v>
      </c>
      <c r="P206" s="84">
        <v>1103</v>
      </c>
      <c r="Q206" s="84">
        <v>1982</v>
      </c>
      <c r="R206" s="83" t="s">
        <v>70</v>
      </c>
    </row>
    <row r="207" spans="1:18" ht="54">
      <c r="A207" s="83" t="s">
        <v>22</v>
      </c>
      <c r="B207" s="83" t="s">
        <v>54</v>
      </c>
      <c r="C207" s="83" t="s">
        <v>6</v>
      </c>
      <c r="D207" s="36" t="str">
        <f t="shared" si="3"/>
        <v>Public</v>
      </c>
      <c r="E207" s="84">
        <v>702</v>
      </c>
      <c r="F207" s="84">
        <v>702</v>
      </c>
      <c r="G207" s="83" t="s">
        <v>1209</v>
      </c>
      <c r="H207" s="84">
        <v>125</v>
      </c>
      <c r="I207" s="84">
        <v>5</v>
      </c>
      <c r="J207" s="84">
        <v>1</v>
      </c>
      <c r="K207" s="84">
        <v>1</v>
      </c>
      <c r="L207" s="84">
        <v>9</v>
      </c>
      <c r="M207" s="83" t="s">
        <v>1468</v>
      </c>
      <c r="N207" s="83" t="s">
        <v>1469</v>
      </c>
      <c r="O207" s="84">
        <v>11</v>
      </c>
      <c r="P207" s="84">
        <v>1101</v>
      </c>
      <c r="Q207" s="84">
        <v>1984</v>
      </c>
      <c r="R207" s="83" t="s">
        <v>70</v>
      </c>
    </row>
    <row r="208" spans="1:18" ht="40.5">
      <c r="A208" s="83" t="s">
        <v>22</v>
      </c>
      <c r="B208" s="83" t="s">
        <v>54</v>
      </c>
      <c r="C208" s="83" t="s">
        <v>6</v>
      </c>
      <c r="D208" s="36" t="str">
        <f t="shared" si="3"/>
        <v>Public</v>
      </c>
      <c r="E208" s="84">
        <v>830</v>
      </c>
      <c r="F208" s="84">
        <v>830</v>
      </c>
      <c r="G208" s="83" t="s">
        <v>1214</v>
      </c>
      <c r="H208" s="84">
        <v>250</v>
      </c>
      <c r="I208" s="84">
        <v>5</v>
      </c>
      <c r="J208" s="84">
        <v>1</v>
      </c>
      <c r="K208" s="84">
        <v>1</v>
      </c>
      <c r="L208" s="84">
        <v>9</v>
      </c>
      <c r="M208" s="83" t="s">
        <v>1468</v>
      </c>
      <c r="N208" s="83" t="s">
        <v>1469</v>
      </c>
      <c r="O208" s="84">
        <v>11</v>
      </c>
      <c r="P208" s="84">
        <v>1103</v>
      </c>
      <c r="Q208" s="84">
        <v>1999</v>
      </c>
      <c r="R208" s="83" t="s">
        <v>70</v>
      </c>
    </row>
    <row r="209" spans="1:18" ht="40.5">
      <c r="A209" s="83" t="s">
        <v>22</v>
      </c>
      <c r="B209" s="83" t="s">
        <v>54</v>
      </c>
      <c r="C209" s="83" t="s">
        <v>6</v>
      </c>
      <c r="D209" s="36" t="str">
        <f t="shared" si="3"/>
        <v>Public</v>
      </c>
      <c r="E209" s="84">
        <v>922</v>
      </c>
      <c r="F209" s="84">
        <v>922</v>
      </c>
      <c r="G209" s="83" t="s">
        <v>1219</v>
      </c>
      <c r="H209" s="84">
        <v>125</v>
      </c>
      <c r="I209" s="84">
        <v>5</v>
      </c>
      <c r="J209" s="84">
        <v>1</v>
      </c>
      <c r="K209" s="84">
        <v>1</v>
      </c>
      <c r="L209" s="84">
        <v>9</v>
      </c>
      <c r="M209" s="83" t="s">
        <v>1468</v>
      </c>
      <c r="N209" s="83" t="s">
        <v>1469</v>
      </c>
      <c r="O209" s="84">
        <v>11</v>
      </c>
      <c r="P209" s="84">
        <v>1102</v>
      </c>
      <c r="Q209" s="84">
        <v>2001</v>
      </c>
      <c r="R209" s="83" t="s">
        <v>70</v>
      </c>
    </row>
    <row r="210" spans="1:18" ht="54">
      <c r="A210" s="83" t="s">
        <v>22</v>
      </c>
      <c r="B210" s="83" t="s">
        <v>54</v>
      </c>
      <c r="C210" s="83" t="s">
        <v>6</v>
      </c>
      <c r="D210" s="36" t="str">
        <f t="shared" si="3"/>
        <v>Public</v>
      </c>
      <c r="E210" s="84">
        <v>923</v>
      </c>
      <c r="F210" s="84">
        <v>923</v>
      </c>
      <c r="G210" s="83" t="s">
        <v>1220</v>
      </c>
      <c r="H210" s="84">
        <v>130</v>
      </c>
      <c r="I210" s="84">
        <v>5</v>
      </c>
      <c r="J210" s="84">
        <v>1</v>
      </c>
      <c r="K210" s="84">
        <v>1</v>
      </c>
      <c r="L210" s="84">
        <v>9</v>
      </c>
      <c r="M210" s="83" t="s">
        <v>1468</v>
      </c>
      <c r="N210" s="83" t="s">
        <v>1469</v>
      </c>
      <c r="O210" s="84">
        <v>11</v>
      </c>
      <c r="P210" s="84">
        <v>1102</v>
      </c>
      <c r="Q210" s="85"/>
      <c r="R210" s="83" t="s">
        <v>70</v>
      </c>
    </row>
    <row r="211" spans="1:18" ht="67.5">
      <c r="A211" s="83" t="s">
        <v>22</v>
      </c>
      <c r="B211" s="83" t="s">
        <v>54</v>
      </c>
      <c r="C211" s="83" t="s">
        <v>6</v>
      </c>
      <c r="D211" s="36" t="str">
        <f t="shared" si="3"/>
        <v>Public</v>
      </c>
      <c r="E211" s="84">
        <v>946</v>
      </c>
      <c r="F211" s="84">
        <v>946</v>
      </c>
      <c r="G211" s="83" t="s">
        <v>1222</v>
      </c>
      <c r="H211" s="84">
        <v>416</v>
      </c>
      <c r="I211" s="84">
        <v>5</v>
      </c>
      <c r="J211" s="84">
        <v>1</v>
      </c>
      <c r="K211" s="84">
        <v>7</v>
      </c>
      <c r="L211" s="84">
        <v>9</v>
      </c>
      <c r="M211" s="83" t="s">
        <v>1468</v>
      </c>
      <c r="N211" s="83" t="s">
        <v>1469</v>
      </c>
      <c r="O211" s="84">
        <v>11</v>
      </c>
      <c r="P211" s="84">
        <v>1103</v>
      </c>
      <c r="Q211" s="84">
        <v>1979</v>
      </c>
      <c r="R211" s="83" t="s">
        <v>70</v>
      </c>
    </row>
    <row r="212" spans="1:18" ht="40.5">
      <c r="A212" s="83" t="s">
        <v>22</v>
      </c>
      <c r="B212" s="83" t="s">
        <v>54</v>
      </c>
      <c r="C212" s="83" t="s">
        <v>6</v>
      </c>
      <c r="D212" s="36" t="str">
        <f t="shared" si="3"/>
        <v>Public</v>
      </c>
      <c r="E212" s="84">
        <v>1109</v>
      </c>
      <c r="F212" s="84">
        <v>1109</v>
      </c>
      <c r="G212" s="83" t="s">
        <v>1228</v>
      </c>
      <c r="H212" s="84">
        <v>408</v>
      </c>
      <c r="I212" s="84">
        <v>5</v>
      </c>
      <c r="J212" s="84">
        <v>1</v>
      </c>
      <c r="K212" s="84">
        <v>7</v>
      </c>
      <c r="L212" s="84">
        <v>9</v>
      </c>
      <c r="M212" s="83" t="s">
        <v>1468</v>
      </c>
      <c r="N212" s="83" t="s">
        <v>1469</v>
      </c>
      <c r="O212" s="84">
        <v>11</v>
      </c>
      <c r="P212" s="84">
        <v>1104</v>
      </c>
      <c r="Q212" s="84">
        <v>1990</v>
      </c>
      <c r="R212" s="83" t="s">
        <v>70</v>
      </c>
    </row>
    <row r="213" spans="1:18" ht="40.5">
      <c r="A213" s="83" t="s">
        <v>22</v>
      </c>
      <c r="B213" s="83" t="s">
        <v>54</v>
      </c>
      <c r="C213" s="83" t="s">
        <v>6</v>
      </c>
      <c r="D213" s="36" t="str">
        <f t="shared" si="3"/>
        <v>Public</v>
      </c>
      <c r="E213" s="84">
        <v>1235</v>
      </c>
      <c r="F213" s="84">
        <v>1236</v>
      </c>
      <c r="G213" s="83" t="s">
        <v>1237</v>
      </c>
      <c r="H213" s="84">
        <v>81</v>
      </c>
      <c r="I213" s="84">
        <v>5</v>
      </c>
      <c r="J213" s="84">
        <v>1</v>
      </c>
      <c r="K213" s="84">
        <v>7</v>
      </c>
      <c r="L213" s="84">
        <v>9</v>
      </c>
      <c r="M213" s="83" t="s">
        <v>1468</v>
      </c>
      <c r="N213" s="83" t="s">
        <v>1469</v>
      </c>
      <c r="O213" s="84">
        <v>11</v>
      </c>
      <c r="P213" s="84">
        <v>1103</v>
      </c>
      <c r="Q213" s="84">
        <v>2010</v>
      </c>
      <c r="R213" s="83" t="s">
        <v>70</v>
      </c>
    </row>
    <row r="214" spans="1:18" ht="40.5">
      <c r="A214" s="83" t="s">
        <v>22</v>
      </c>
      <c r="B214" s="83" t="s">
        <v>54</v>
      </c>
      <c r="C214" s="83" t="s">
        <v>6</v>
      </c>
      <c r="D214" s="36" t="str">
        <f t="shared" si="3"/>
        <v>Public</v>
      </c>
      <c r="E214" s="84">
        <v>1268</v>
      </c>
      <c r="F214" s="84">
        <v>1269</v>
      </c>
      <c r="G214" s="83" t="s">
        <v>1238</v>
      </c>
      <c r="H214" s="84">
        <v>55</v>
      </c>
      <c r="I214" s="84">
        <v>5</v>
      </c>
      <c r="J214" s="84">
        <v>1</v>
      </c>
      <c r="K214" s="84">
        <v>7</v>
      </c>
      <c r="L214" s="84">
        <v>9</v>
      </c>
      <c r="M214" s="83" t="s">
        <v>1468</v>
      </c>
      <c r="N214" s="83" t="s">
        <v>1469</v>
      </c>
      <c r="O214" s="84">
        <v>11</v>
      </c>
      <c r="P214" s="84">
        <v>1103</v>
      </c>
      <c r="Q214" s="84">
        <v>2011</v>
      </c>
      <c r="R214" s="83" t="s">
        <v>70</v>
      </c>
    </row>
    <row r="215" spans="1:18" ht="54">
      <c r="A215" s="83" t="s">
        <v>22</v>
      </c>
      <c r="B215" s="83" t="s">
        <v>3</v>
      </c>
      <c r="C215" s="83" t="s">
        <v>1431</v>
      </c>
      <c r="D215" s="36" t="str">
        <f t="shared" si="3"/>
        <v>Private</v>
      </c>
      <c r="E215" s="84">
        <v>921</v>
      </c>
      <c r="F215" s="84">
        <v>921</v>
      </c>
      <c r="G215" s="83" t="s">
        <v>1218</v>
      </c>
      <c r="H215" s="84">
        <v>217</v>
      </c>
      <c r="I215" s="84">
        <v>2</v>
      </c>
      <c r="J215" s="84">
        <v>3</v>
      </c>
      <c r="K215" s="84">
        <v>7</v>
      </c>
      <c r="L215" s="84">
        <v>9</v>
      </c>
      <c r="M215" s="83" t="s">
        <v>1468</v>
      </c>
      <c r="N215" s="83" t="s">
        <v>1469</v>
      </c>
      <c r="O215" s="84">
        <v>11</v>
      </c>
      <c r="P215" s="84">
        <v>1102</v>
      </c>
      <c r="Q215" s="84">
        <v>1985</v>
      </c>
      <c r="R215" s="83" t="s">
        <v>70</v>
      </c>
    </row>
    <row r="216" spans="1:18" ht="54">
      <c r="A216" s="83" t="s">
        <v>22</v>
      </c>
      <c r="B216" s="83" t="s">
        <v>3</v>
      </c>
      <c r="C216" s="83" t="s">
        <v>1431</v>
      </c>
      <c r="D216" s="36" t="str">
        <f t="shared" si="3"/>
        <v>Private</v>
      </c>
      <c r="E216" s="84">
        <v>1101</v>
      </c>
      <c r="F216" s="84">
        <v>1101</v>
      </c>
      <c r="G216" s="83" t="s">
        <v>1226</v>
      </c>
      <c r="H216" s="84">
        <v>75</v>
      </c>
      <c r="I216" s="84">
        <v>2</v>
      </c>
      <c r="J216" s="84">
        <v>3</v>
      </c>
      <c r="K216" s="84">
        <v>7</v>
      </c>
      <c r="L216" s="84">
        <v>9</v>
      </c>
      <c r="M216" s="83" t="s">
        <v>1468</v>
      </c>
      <c r="N216" s="83" t="s">
        <v>1469</v>
      </c>
      <c r="O216" s="84">
        <v>11</v>
      </c>
      <c r="P216" s="84">
        <v>1101</v>
      </c>
      <c r="Q216" s="84">
        <v>1995</v>
      </c>
      <c r="R216" s="83" t="s">
        <v>70</v>
      </c>
    </row>
    <row r="217" spans="1:18" ht="54">
      <c r="A217" s="83" t="s">
        <v>22</v>
      </c>
      <c r="B217" s="83" t="s">
        <v>3</v>
      </c>
      <c r="C217" s="83" t="s">
        <v>1431</v>
      </c>
      <c r="D217" s="36" t="str">
        <f t="shared" si="3"/>
        <v>Private</v>
      </c>
      <c r="E217" s="84">
        <v>1107</v>
      </c>
      <c r="F217" s="84">
        <v>1107</v>
      </c>
      <c r="G217" s="83" t="s">
        <v>1227</v>
      </c>
      <c r="H217" s="84">
        <v>135</v>
      </c>
      <c r="I217" s="84">
        <v>2</v>
      </c>
      <c r="J217" s="84">
        <v>3</v>
      </c>
      <c r="K217" s="84">
        <v>7</v>
      </c>
      <c r="L217" s="84">
        <v>9</v>
      </c>
      <c r="M217" s="83" t="s">
        <v>1468</v>
      </c>
      <c r="N217" s="83" t="s">
        <v>1469</v>
      </c>
      <c r="O217" s="84">
        <v>11</v>
      </c>
      <c r="P217" s="84">
        <v>1103</v>
      </c>
      <c r="Q217" s="84">
        <v>2002</v>
      </c>
      <c r="R217" s="83" t="s">
        <v>70</v>
      </c>
    </row>
    <row r="218" spans="1:18" ht="40.5">
      <c r="A218" s="83" t="s">
        <v>22</v>
      </c>
      <c r="B218" s="83" t="s">
        <v>29</v>
      </c>
      <c r="C218" s="83" t="s">
        <v>6</v>
      </c>
      <c r="D218" s="36" t="str">
        <f t="shared" si="3"/>
        <v>Public</v>
      </c>
      <c r="E218" s="84">
        <v>67</v>
      </c>
      <c r="F218" s="84">
        <v>67</v>
      </c>
      <c r="G218" s="83" t="s">
        <v>1164</v>
      </c>
      <c r="H218" s="84">
        <v>118</v>
      </c>
      <c r="I218" s="84">
        <v>1</v>
      </c>
      <c r="J218" s="84">
        <v>1</v>
      </c>
      <c r="K218" s="84">
        <v>1</v>
      </c>
      <c r="L218" s="84">
        <v>8</v>
      </c>
      <c r="M218" s="83" t="s">
        <v>1470</v>
      </c>
      <c r="N218" s="83" t="s">
        <v>1634</v>
      </c>
      <c r="O218" s="84">
        <v>11</v>
      </c>
      <c r="P218" s="84">
        <v>1104</v>
      </c>
      <c r="Q218" s="84">
        <v>2000</v>
      </c>
      <c r="R218" s="83" t="s">
        <v>70</v>
      </c>
    </row>
    <row r="219" spans="1:18" ht="40.5">
      <c r="A219" s="83" t="s">
        <v>22</v>
      </c>
      <c r="B219" s="83" t="s">
        <v>29</v>
      </c>
      <c r="C219" s="83" t="s">
        <v>6</v>
      </c>
      <c r="D219" s="36" t="str">
        <f t="shared" si="3"/>
        <v>Public</v>
      </c>
      <c r="E219" s="84">
        <v>248</v>
      </c>
      <c r="F219" s="84">
        <v>259</v>
      </c>
      <c r="G219" s="83" t="s">
        <v>1170</v>
      </c>
      <c r="H219" s="84">
        <v>101</v>
      </c>
      <c r="I219" s="84">
        <v>1</v>
      </c>
      <c r="J219" s="84">
        <v>1</v>
      </c>
      <c r="K219" s="84">
        <v>1</v>
      </c>
      <c r="L219" s="84">
        <v>9</v>
      </c>
      <c r="M219" s="83" t="s">
        <v>1470</v>
      </c>
      <c r="N219" s="83" t="s">
        <v>1637</v>
      </c>
      <c r="O219" s="84">
        <v>11</v>
      </c>
      <c r="P219" s="84">
        <v>1101</v>
      </c>
      <c r="Q219" s="84">
        <v>1987</v>
      </c>
      <c r="R219" s="83" t="s">
        <v>70</v>
      </c>
    </row>
    <row r="220" spans="1:18" ht="27">
      <c r="A220" s="83" t="s">
        <v>22</v>
      </c>
      <c r="B220" s="83" t="s">
        <v>29</v>
      </c>
      <c r="C220" s="83" t="s">
        <v>6</v>
      </c>
      <c r="D220" s="36" t="str">
        <f t="shared" si="3"/>
        <v>Public</v>
      </c>
      <c r="E220" s="84">
        <v>282</v>
      </c>
      <c r="F220" s="84">
        <v>282</v>
      </c>
      <c r="G220" s="83" t="s">
        <v>1187</v>
      </c>
      <c r="H220" s="84">
        <v>267</v>
      </c>
      <c r="I220" s="84">
        <v>1</v>
      </c>
      <c r="J220" s="84">
        <v>1</v>
      </c>
      <c r="K220" s="84">
        <v>1</v>
      </c>
      <c r="L220" s="84">
        <v>9</v>
      </c>
      <c r="M220" s="83" t="s">
        <v>1470</v>
      </c>
      <c r="N220" s="83" t="s">
        <v>1640</v>
      </c>
      <c r="O220" s="84">
        <v>11</v>
      </c>
      <c r="P220" s="84">
        <v>1103</v>
      </c>
      <c r="Q220" s="84">
        <v>1980</v>
      </c>
      <c r="R220" s="83" t="s">
        <v>70</v>
      </c>
    </row>
    <row r="221" spans="1:18" ht="67.5">
      <c r="A221" s="83" t="s">
        <v>23</v>
      </c>
      <c r="B221" s="83" t="s">
        <v>54</v>
      </c>
      <c r="C221" s="83" t="s">
        <v>6</v>
      </c>
      <c r="D221" s="36" t="str">
        <f t="shared" si="3"/>
        <v>Public</v>
      </c>
      <c r="E221" s="84">
        <v>307</v>
      </c>
      <c r="F221" s="84">
        <v>307</v>
      </c>
      <c r="G221" s="83" t="s">
        <v>1250</v>
      </c>
      <c r="H221" s="84">
        <v>361</v>
      </c>
      <c r="I221" s="84">
        <v>5</v>
      </c>
      <c r="J221" s="84">
        <v>1</v>
      </c>
      <c r="K221" s="84">
        <v>1</v>
      </c>
      <c r="L221" s="84">
        <v>9</v>
      </c>
      <c r="M221" s="83" t="s">
        <v>1468</v>
      </c>
      <c r="N221" s="83" t="s">
        <v>1469</v>
      </c>
      <c r="O221" s="84">
        <v>12</v>
      </c>
      <c r="P221" s="84">
        <v>1201</v>
      </c>
      <c r="Q221" s="84">
        <v>1983</v>
      </c>
      <c r="R221" s="83" t="s">
        <v>70</v>
      </c>
    </row>
    <row r="222" spans="1:18" ht="67.5">
      <c r="A222" s="83" t="s">
        <v>23</v>
      </c>
      <c r="B222" s="83" t="s">
        <v>54</v>
      </c>
      <c r="C222" s="83" t="s">
        <v>6</v>
      </c>
      <c r="D222" s="36" t="str">
        <f t="shared" si="3"/>
        <v>Public</v>
      </c>
      <c r="E222" s="84">
        <v>333</v>
      </c>
      <c r="F222" s="84">
        <v>333</v>
      </c>
      <c r="G222" s="83" t="s">
        <v>1273</v>
      </c>
      <c r="H222" s="84">
        <v>54</v>
      </c>
      <c r="I222" s="84">
        <v>5</v>
      </c>
      <c r="J222" s="84">
        <v>1</v>
      </c>
      <c r="K222" s="84">
        <v>1</v>
      </c>
      <c r="L222" s="84">
        <v>7</v>
      </c>
      <c r="M222" s="83" t="s">
        <v>1468</v>
      </c>
      <c r="N222" s="83" t="s">
        <v>1469</v>
      </c>
      <c r="O222" s="84">
        <v>12</v>
      </c>
      <c r="P222" s="84">
        <v>1201</v>
      </c>
      <c r="Q222" s="84">
        <v>1977</v>
      </c>
      <c r="R222" s="83" t="s">
        <v>70</v>
      </c>
    </row>
    <row r="223" spans="1:18" ht="54">
      <c r="A223" s="83" t="s">
        <v>23</v>
      </c>
      <c r="B223" s="83" t="s">
        <v>54</v>
      </c>
      <c r="C223" s="83" t="s">
        <v>6</v>
      </c>
      <c r="D223" s="36" t="str">
        <f t="shared" si="3"/>
        <v>Public</v>
      </c>
      <c r="E223" s="84">
        <v>1057</v>
      </c>
      <c r="F223" s="84">
        <v>1057</v>
      </c>
      <c r="G223" s="83" t="s">
        <v>1294</v>
      </c>
      <c r="H223" s="84">
        <v>68</v>
      </c>
      <c r="I223" s="84">
        <v>5</v>
      </c>
      <c r="J223" s="84">
        <v>1</v>
      </c>
      <c r="K223" s="84">
        <v>1</v>
      </c>
      <c r="L223" s="84">
        <v>8</v>
      </c>
      <c r="M223" s="83" t="s">
        <v>1468</v>
      </c>
      <c r="N223" s="83" t="s">
        <v>1469</v>
      </c>
      <c r="O223" s="84">
        <v>12</v>
      </c>
      <c r="P223" s="84">
        <v>1201</v>
      </c>
      <c r="Q223" s="84">
        <v>1980</v>
      </c>
      <c r="R223" s="83" t="s">
        <v>70</v>
      </c>
    </row>
    <row r="224" spans="1:18" ht="40.5">
      <c r="A224" s="83" t="s">
        <v>23</v>
      </c>
      <c r="B224" s="83" t="s">
        <v>54</v>
      </c>
      <c r="C224" s="83" t="s">
        <v>6</v>
      </c>
      <c r="D224" s="36" t="str">
        <f t="shared" si="3"/>
        <v>Public</v>
      </c>
      <c r="E224" s="84">
        <v>1134</v>
      </c>
      <c r="F224" s="84">
        <v>1134</v>
      </c>
      <c r="G224" s="83" t="s">
        <v>1298</v>
      </c>
      <c r="H224" s="84">
        <v>145</v>
      </c>
      <c r="I224" s="84">
        <v>5</v>
      </c>
      <c r="J224" s="84">
        <v>1</v>
      </c>
      <c r="K224" s="84">
        <v>7</v>
      </c>
      <c r="L224" s="84">
        <v>9</v>
      </c>
      <c r="M224" s="83" t="s">
        <v>1468</v>
      </c>
      <c r="N224" s="83" t="s">
        <v>1469</v>
      </c>
      <c r="O224" s="84">
        <v>12</v>
      </c>
      <c r="P224" s="84">
        <v>1202</v>
      </c>
      <c r="Q224" s="84">
        <v>1985</v>
      </c>
      <c r="R224" s="83" t="s">
        <v>70</v>
      </c>
    </row>
    <row r="225" spans="1:18" ht="27">
      <c r="A225" s="83" t="s">
        <v>23</v>
      </c>
      <c r="B225" s="83" t="s">
        <v>54</v>
      </c>
      <c r="C225" s="83" t="s">
        <v>6</v>
      </c>
      <c r="D225" s="36" t="str">
        <f t="shared" si="3"/>
        <v>Public</v>
      </c>
      <c r="E225" s="84">
        <v>1135</v>
      </c>
      <c r="F225" s="84">
        <v>1135</v>
      </c>
      <c r="G225" s="83" t="s">
        <v>1299</v>
      </c>
      <c r="H225" s="84">
        <v>292</v>
      </c>
      <c r="I225" s="84">
        <v>5</v>
      </c>
      <c r="J225" s="84">
        <v>1</v>
      </c>
      <c r="K225" s="84">
        <v>7</v>
      </c>
      <c r="L225" s="84">
        <v>9</v>
      </c>
      <c r="M225" s="83" t="s">
        <v>1468</v>
      </c>
      <c r="N225" s="83" t="s">
        <v>1469</v>
      </c>
      <c r="O225" s="84">
        <v>12</v>
      </c>
      <c r="P225" s="84">
        <v>1203</v>
      </c>
      <c r="Q225" s="84">
        <v>1982</v>
      </c>
      <c r="R225" s="83" t="s">
        <v>70</v>
      </c>
    </row>
    <row r="226" spans="1:18" ht="81">
      <c r="A226" s="83" t="s">
        <v>23</v>
      </c>
      <c r="B226" s="83" t="s">
        <v>54</v>
      </c>
      <c r="C226" s="83" t="s">
        <v>6</v>
      </c>
      <c r="D226" s="36" t="str">
        <f t="shared" si="3"/>
        <v>Public</v>
      </c>
      <c r="E226" s="84">
        <v>1136</v>
      </c>
      <c r="F226" s="84">
        <v>1136</v>
      </c>
      <c r="G226" s="83" t="s">
        <v>1300</v>
      </c>
      <c r="H226" s="84">
        <v>805</v>
      </c>
      <c r="I226" s="84">
        <v>5</v>
      </c>
      <c r="J226" s="84">
        <v>1</v>
      </c>
      <c r="K226" s="84">
        <v>7</v>
      </c>
      <c r="L226" s="84">
        <v>9</v>
      </c>
      <c r="M226" s="83" t="s">
        <v>1468</v>
      </c>
      <c r="N226" s="83" t="s">
        <v>1469</v>
      </c>
      <c r="O226" s="84">
        <v>12</v>
      </c>
      <c r="P226" s="84">
        <v>1201</v>
      </c>
      <c r="Q226" s="84">
        <v>1984</v>
      </c>
      <c r="R226" s="83" t="s">
        <v>70</v>
      </c>
    </row>
    <row r="227" spans="1:18" ht="40.5">
      <c r="A227" s="83" t="s">
        <v>23</v>
      </c>
      <c r="B227" s="83" t="s">
        <v>54</v>
      </c>
      <c r="C227" s="83" t="s">
        <v>6</v>
      </c>
      <c r="D227" s="36" t="str">
        <f t="shared" si="3"/>
        <v>Public</v>
      </c>
      <c r="E227" s="84">
        <v>1140</v>
      </c>
      <c r="F227" s="84">
        <v>1140</v>
      </c>
      <c r="G227" s="83" t="s">
        <v>1303</v>
      </c>
      <c r="H227" s="84">
        <v>283</v>
      </c>
      <c r="I227" s="84">
        <v>5</v>
      </c>
      <c r="J227" s="84">
        <v>1</v>
      </c>
      <c r="K227" s="84">
        <v>7</v>
      </c>
      <c r="L227" s="84">
        <v>9</v>
      </c>
      <c r="M227" s="83" t="s">
        <v>1468</v>
      </c>
      <c r="N227" s="83" t="s">
        <v>1469</v>
      </c>
      <c r="O227" s="84">
        <v>12</v>
      </c>
      <c r="P227" s="84">
        <v>1204</v>
      </c>
      <c r="Q227" s="84">
        <v>1984</v>
      </c>
      <c r="R227" s="83" t="s">
        <v>70</v>
      </c>
    </row>
    <row r="228" spans="1:18" ht="54">
      <c r="A228" s="83" t="s">
        <v>23</v>
      </c>
      <c r="B228" s="83" t="s">
        <v>54</v>
      </c>
      <c r="C228" s="83" t="s">
        <v>6</v>
      </c>
      <c r="D228" s="36" t="str">
        <f t="shared" si="3"/>
        <v>Public</v>
      </c>
      <c r="E228" s="84">
        <v>1271</v>
      </c>
      <c r="F228" s="84">
        <v>1272</v>
      </c>
      <c r="G228" s="83" t="s">
        <v>1315</v>
      </c>
      <c r="H228" s="84">
        <v>127</v>
      </c>
      <c r="I228" s="84">
        <v>5</v>
      </c>
      <c r="J228" s="84">
        <v>1</v>
      </c>
      <c r="K228" s="84">
        <v>1</v>
      </c>
      <c r="L228" s="84">
        <v>9</v>
      </c>
      <c r="M228" s="83" t="s">
        <v>1468</v>
      </c>
      <c r="N228" s="83" t="s">
        <v>1469</v>
      </c>
      <c r="O228" s="84">
        <v>12</v>
      </c>
      <c r="P228" s="84">
        <v>1203</v>
      </c>
      <c r="Q228" s="84">
        <v>2010</v>
      </c>
      <c r="R228" s="83" t="s">
        <v>70</v>
      </c>
    </row>
    <row r="229" spans="1:18" ht="54">
      <c r="A229" s="83" t="s">
        <v>23</v>
      </c>
      <c r="B229" s="83" t="s">
        <v>3</v>
      </c>
      <c r="C229" s="83" t="s">
        <v>1431</v>
      </c>
      <c r="D229" s="36" t="str">
        <f t="shared" si="3"/>
        <v>Private</v>
      </c>
      <c r="E229" s="84">
        <v>1137</v>
      </c>
      <c r="F229" s="84">
        <v>1137</v>
      </c>
      <c r="G229" s="83" t="s">
        <v>1301</v>
      </c>
      <c r="H229" s="84">
        <v>219</v>
      </c>
      <c r="I229" s="84">
        <v>2</v>
      </c>
      <c r="J229" s="84">
        <v>3</v>
      </c>
      <c r="K229" s="84">
        <v>7</v>
      </c>
      <c r="L229" s="84">
        <v>9</v>
      </c>
      <c r="M229" s="83" t="s">
        <v>1468</v>
      </c>
      <c r="N229" s="83" t="s">
        <v>1469</v>
      </c>
      <c r="O229" s="84">
        <v>12</v>
      </c>
      <c r="P229" s="84">
        <v>1201</v>
      </c>
      <c r="Q229" s="84">
        <v>2008</v>
      </c>
      <c r="R229" s="83" t="s">
        <v>70</v>
      </c>
    </row>
    <row r="230" spans="1:18" ht="40.5">
      <c r="A230" s="83" t="s">
        <v>23</v>
      </c>
      <c r="B230" s="83" t="s">
        <v>3</v>
      </c>
      <c r="C230" s="83" t="s">
        <v>1431</v>
      </c>
      <c r="D230" s="36" t="str">
        <f t="shared" si="3"/>
        <v>Private</v>
      </c>
      <c r="E230" s="84">
        <v>1139</v>
      </c>
      <c r="F230" s="84">
        <v>1139</v>
      </c>
      <c r="G230" s="83" t="s">
        <v>1302</v>
      </c>
      <c r="H230" s="84">
        <v>370</v>
      </c>
      <c r="I230" s="84">
        <v>2</v>
      </c>
      <c r="J230" s="84">
        <v>3</v>
      </c>
      <c r="K230" s="84">
        <v>7</v>
      </c>
      <c r="L230" s="84">
        <v>9</v>
      </c>
      <c r="M230" s="83" t="s">
        <v>1468</v>
      </c>
      <c r="N230" s="83" t="s">
        <v>1469</v>
      </c>
      <c r="O230" s="84">
        <v>12</v>
      </c>
      <c r="P230" s="84">
        <v>1201</v>
      </c>
      <c r="Q230" s="84">
        <v>1997</v>
      </c>
      <c r="R230" s="83" t="s">
        <v>70</v>
      </c>
    </row>
    <row r="231" spans="1:18" ht="54">
      <c r="A231" s="83" t="s">
        <v>24</v>
      </c>
      <c r="B231" s="83" t="s">
        <v>54</v>
      </c>
      <c r="C231" s="83" t="s">
        <v>6</v>
      </c>
      <c r="D231" s="36" t="str">
        <f t="shared" si="3"/>
        <v>Public</v>
      </c>
      <c r="E231" s="84">
        <v>89</v>
      </c>
      <c r="F231" s="84">
        <v>89</v>
      </c>
      <c r="G231" s="83" t="s">
        <v>1333</v>
      </c>
      <c r="H231" s="84">
        <v>82</v>
      </c>
      <c r="I231" s="84">
        <v>5</v>
      </c>
      <c r="J231" s="84">
        <v>1</v>
      </c>
      <c r="K231" s="84">
        <v>1</v>
      </c>
      <c r="L231" s="84">
        <v>9</v>
      </c>
      <c r="M231" s="83" t="s">
        <v>1468</v>
      </c>
      <c r="N231" s="83" t="s">
        <v>1469</v>
      </c>
      <c r="O231" s="84">
        <v>13</v>
      </c>
      <c r="P231" s="84">
        <v>1302</v>
      </c>
      <c r="Q231" s="84">
        <v>2009</v>
      </c>
      <c r="R231" s="83" t="s">
        <v>70</v>
      </c>
    </row>
    <row r="232" spans="1:18" ht="40.5">
      <c r="A232" s="83" t="s">
        <v>24</v>
      </c>
      <c r="B232" s="83" t="s">
        <v>54</v>
      </c>
      <c r="C232" s="83" t="s">
        <v>6</v>
      </c>
      <c r="D232" s="36" t="str">
        <f t="shared" si="3"/>
        <v>Public</v>
      </c>
      <c r="E232" s="84">
        <v>103</v>
      </c>
      <c r="F232" s="84">
        <v>103</v>
      </c>
      <c r="G232" s="83" t="s">
        <v>1344</v>
      </c>
      <c r="H232" s="84">
        <v>108</v>
      </c>
      <c r="I232" s="84">
        <v>5</v>
      </c>
      <c r="J232" s="84">
        <v>1</v>
      </c>
      <c r="K232" s="84">
        <v>1</v>
      </c>
      <c r="L232" s="84">
        <v>9</v>
      </c>
      <c r="M232" s="83" t="s">
        <v>1468</v>
      </c>
      <c r="N232" s="83" t="s">
        <v>1469</v>
      </c>
      <c r="O232" s="84">
        <v>13</v>
      </c>
      <c r="P232" s="84">
        <v>1304</v>
      </c>
      <c r="Q232" s="84">
        <v>1999</v>
      </c>
      <c r="R232" s="83" t="s">
        <v>70</v>
      </c>
    </row>
    <row r="233" spans="1:18" ht="54">
      <c r="A233" s="83" t="s">
        <v>24</v>
      </c>
      <c r="B233" s="83" t="s">
        <v>54</v>
      </c>
      <c r="C233" s="83" t="s">
        <v>6</v>
      </c>
      <c r="D233" s="36" t="str">
        <f t="shared" si="3"/>
        <v>Public</v>
      </c>
      <c r="E233" s="84">
        <v>105</v>
      </c>
      <c r="F233" s="84">
        <v>105</v>
      </c>
      <c r="G233" s="83" t="s">
        <v>1346</v>
      </c>
      <c r="H233" s="84">
        <v>59</v>
      </c>
      <c r="I233" s="84">
        <v>5</v>
      </c>
      <c r="J233" s="84">
        <v>1</v>
      </c>
      <c r="K233" s="84">
        <v>1</v>
      </c>
      <c r="L233" s="84">
        <v>8</v>
      </c>
      <c r="M233" s="83" t="s">
        <v>1468</v>
      </c>
      <c r="N233" s="83" t="s">
        <v>1469</v>
      </c>
      <c r="O233" s="84">
        <v>13</v>
      </c>
      <c r="P233" s="84">
        <v>1304</v>
      </c>
      <c r="Q233" s="85"/>
      <c r="R233" s="83" t="s">
        <v>70</v>
      </c>
    </row>
    <row r="234" spans="1:18" ht="54">
      <c r="A234" s="83" t="s">
        <v>24</v>
      </c>
      <c r="B234" s="83" t="s">
        <v>54</v>
      </c>
      <c r="C234" s="83" t="s">
        <v>6</v>
      </c>
      <c r="D234" s="36" t="str">
        <f t="shared" si="3"/>
        <v>Public</v>
      </c>
      <c r="E234" s="84">
        <v>114</v>
      </c>
      <c r="F234" s="84">
        <v>114</v>
      </c>
      <c r="G234" s="83" t="s">
        <v>1353</v>
      </c>
      <c r="H234" s="84">
        <v>241</v>
      </c>
      <c r="I234" s="84">
        <v>5</v>
      </c>
      <c r="J234" s="84">
        <v>1</v>
      </c>
      <c r="K234" s="84">
        <v>1</v>
      </c>
      <c r="L234" s="84">
        <v>9</v>
      </c>
      <c r="M234" s="83" t="s">
        <v>1468</v>
      </c>
      <c r="N234" s="83" t="s">
        <v>1469</v>
      </c>
      <c r="O234" s="84">
        <v>13</v>
      </c>
      <c r="P234" s="84">
        <v>1305</v>
      </c>
      <c r="Q234" s="84">
        <v>2005</v>
      </c>
      <c r="R234" s="83" t="s">
        <v>70</v>
      </c>
    </row>
    <row r="235" spans="1:18" ht="40.5">
      <c r="A235" s="83" t="s">
        <v>24</v>
      </c>
      <c r="B235" s="83" t="s">
        <v>54</v>
      </c>
      <c r="C235" s="83" t="s">
        <v>6</v>
      </c>
      <c r="D235" s="36" t="str">
        <f t="shared" si="3"/>
        <v>Public</v>
      </c>
      <c r="E235" s="84">
        <v>119</v>
      </c>
      <c r="F235" s="84">
        <v>119</v>
      </c>
      <c r="G235" s="83" t="s">
        <v>1358</v>
      </c>
      <c r="H235" s="84">
        <v>27</v>
      </c>
      <c r="I235" s="84">
        <v>5</v>
      </c>
      <c r="J235" s="84">
        <v>1</v>
      </c>
      <c r="K235" s="84">
        <v>1</v>
      </c>
      <c r="L235" s="84">
        <v>8</v>
      </c>
      <c r="M235" s="83" t="s">
        <v>1468</v>
      </c>
      <c r="N235" s="83" t="s">
        <v>1469</v>
      </c>
      <c r="O235" s="84">
        <v>13</v>
      </c>
      <c r="P235" s="84">
        <v>1305</v>
      </c>
      <c r="Q235" s="84">
        <v>1996</v>
      </c>
      <c r="R235" s="83" t="s">
        <v>70</v>
      </c>
    </row>
    <row r="236" spans="1:18" ht="54">
      <c r="A236" s="83" t="s">
        <v>24</v>
      </c>
      <c r="B236" s="83" t="s">
        <v>54</v>
      </c>
      <c r="C236" s="83" t="s">
        <v>6</v>
      </c>
      <c r="D236" s="36" t="str">
        <f t="shared" si="3"/>
        <v>Public</v>
      </c>
      <c r="E236" s="84">
        <v>219</v>
      </c>
      <c r="F236" s="84">
        <v>219</v>
      </c>
      <c r="G236" s="83" t="s">
        <v>1363</v>
      </c>
      <c r="H236" s="84">
        <v>124</v>
      </c>
      <c r="I236" s="84">
        <v>5</v>
      </c>
      <c r="J236" s="84">
        <v>1</v>
      </c>
      <c r="K236" s="84">
        <v>1</v>
      </c>
      <c r="L236" s="84">
        <v>9</v>
      </c>
      <c r="M236" s="83" t="s">
        <v>1468</v>
      </c>
      <c r="N236" s="83" t="s">
        <v>1469</v>
      </c>
      <c r="O236" s="84">
        <v>13</v>
      </c>
      <c r="P236" s="84">
        <v>1305</v>
      </c>
      <c r="Q236" s="84">
        <v>2007</v>
      </c>
      <c r="R236" s="83" t="s">
        <v>70</v>
      </c>
    </row>
    <row r="237" spans="1:18" ht="54">
      <c r="A237" s="83" t="s">
        <v>24</v>
      </c>
      <c r="B237" s="83" t="s">
        <v>54</v>
      </c>
      <c r="C237" s="83" t="s">
        <v>6</v>
      </c>
      <c r="D237" s="36" t="str">
        <f t="shared" si="3"/>
        <v>Public</v>
      </c>
      <c r="E237" s="84">
        <v>685</v>
      </c>
      <c r="F237" s="84">
        <v>685</v>
      </c>
      <c r="G237" s="83" t="s">
        <v>1369</v>
      </c>
      <c r="H237" s="84">
        <v>52</v>
      </c>
      <c r="I237" s="84">
        <v>5</v>
      </c>
      <c r="J237" s="84">
        <v>1</v>
      </c>
      <c r="K237" s="84">
        <v>1</v>
      </c>
      <c r="L237" s="84">
        <v>9</v>
      </c>
      <c r="M237" s="83" t="s">
        <v>1468</v>
      </c>
      <c r="N237" s="83" t="s">
        <v>1469</v>
      </c>
      <c r="O237" s="84">
        <v>13</v>
      </c>
      <c r="P237" s="84">
        <v>1304</v>
      </c>
      <c r="Q237" s="84">
        <v>2004</v>
      </c>
      <c r="R237" s="83" t="s">
        <v>70</v>
      </c>
    </row>
    <row r="238" spans="1:18" ht="94.5">
      <c r="A238" s="83" t="s">
        <v>24</v>
      </c>
      <c r="B238" s="83" t="s">
        <v>54</v>
      </c>
      <c r="C238" s="83" t="s">
        <v>6</v>
      </c>
      <c r="D238" s="36" t="str">
        <f t="shared" si="3"/>
        <v>Public</v>
      </c>
      <c r="E238" s="84">
        <v>925</v>
      </c>
      <c r="F238" s="84">
        <v>925</v>
      </c>
      <c r="G238" s="83" t="s">
        <v>1384</v>
      </c>
      <c r="H238" s="84">
        <v>290</v>
      </c>
      <c r="I238" s="84">
        <v>5</v>
      </c>
      <c r="J238" s="84">
        <v>1</v>
      </c>
      <c r="K238" s="84">
        <v>1</v>
      </c>
      <c r="L238" s="84">
        <v>9</v>
      </c>
      <c r="M238" s="83" t="s">
        <v>1468</v>
      </c>
      <c r="N238" s="83" t="s">
        <v>1469</v>
      </c>
      <c r="O238" s="84">
        <v>13</v>
      </c>
      <c r="P238" s="84">
        <v>1305</v>
      </c>
      <c r="Q238" s="84">
        <v>2008</v>
      </c>
      <c r="R238" s="83" t="s">
        <v>70</v>
      </c>
    </row>
    <row r="239" spans="1:18" ht="108">
      <c r="A239" s="83" t="s">
        <v>24</v>
      </c>
      <c r="B239" s="83" t="s">
        <v>54</v>
      </c>
      <c r="C239" s="83" t="s">
        <v>6</v>
      </c>
      <c r="D239" s="36" t="str">
        <f t="shared" si="3"/>
        <v>Public</v>
      </c>
      <c r="E239" s="84">
        <v>927</v>
      </c>
      <c r="F239" s="84">
        <v>927</v>
      </c>
      <c r="G239" s="83" t="s">
        <v>1386</v>
      </c>
      <c r="H239" s="84">
        <v>204</v>
      </c>
      <c r="I239" s="84">
        <v>5</v>
      </c>
      <c r="J239" s="84">
        <v>1</v>
      </c>
      <c r="K239" s="84">
        <v>1</v>
      </c>
      <c r="L239" s="84">
        <v>9</v>
      </c>
      <c r="M239" s="83" t="s">
        <v>1468</v>
      </c>
      <c r="N239" s="83" t="s">
        <v>1469</v>
      </c>
      <c r="O239" s="84">
        <v>13</v>
      </c>
      <c r="P239" s="84">
        <v>1302</v>
      </c>
      <c r="Q239" s="84">
        <v>2003</v>
      </c>
      <c r="R239" s="83" t="s">
        <v>70</v>
      </c>
    </row>
    <row r="240" spans="1:18" ht="67.5">
      <c r="A240" s="83" t="s">
        <v>24</v>
      </c>
      <c r="B240" s="83" t="s">
        <v>54</v>
      </c>
      <c r="C240" s="83" t="s">
        <v>6</v>
      </c>
      <c r="D240" s="36" t="str">
        <f t="shared" si="3"/>
        <v>Public</v>
      </c>
      <c r="E240" s="84">
        <v>928</v>
      </c>
      <c r="F240" s="84">
        <v>928</v>
      </c>
      <c r="G240" s="83" t="s">
        <v>1387</v>
      </c>
      <c r="H240" s="84">
        <v>404</v>
      </c>
      <c r="I240" s="84">
        <v>5</v>
      </c>
      <c r="J240" s="84">
        <v>1</v>
      </c>
      <c r="K240" s="84">
        <v>1</v>
      </c>
      <c r="L240" s="84">
        <v>9</v>
      </c>
      <c r="M240" s="83" t="s">
        <v>1468</v>
      </c>
      <c r="N240" s="83" t="s">
        <v>1469</v>
      </c>
      <c r="O240" s="84">
        <v>13</v>
      </c>
      <c r="P240" s="84">
        <v>1302</v>
      </c>
      <c r="Q240" s="84">
        <v>1991</v>
      </c>
      <c r="R240" s="83" t="s">
        <v>70</v>
      </c>
    </row>
    <row r="241" spans="1:18" ht="81">
      <c r="A241" s="83" t="s">
        <v>24</v>
      </c>
      <c r="B241" s="83" t="s">
        <v>54</v>
      </c>
      <c r="C241" s="83" t="s">
        <v>6</v>
      </c>
      <c r="D241" s="36" t="str">
        <f t="shared" si="3"/>
        <v>Public</v>
      </c>
      <c r="E241" s="84">
        <v>934</v>
      </c>
      <c r="F241" s="84">
        <v>934</v>
      </c>
      <c r="G241" s="83" t="s">
        <v>1390</v>
      </c>
      <c r="H241" s="84">
        <v>269</v>
      </c>
      <c r="I241" s="84">
        <v>5</v>
      </c>
      <c r="J241" s="84">
        <v>1</v>
      </c>
      <c r="K241" s="84">
        <v>1</v>
      </c>
      <c r="L241" s="84">
        <v>9</v>
      </c>
      <c r="M241" s="83" t="s">
        <v>1468</v>
      </c>
      <c r="N241" s="83" t="s">
        <v>1469</v>
      </c>
      <c r="O241" s="84">
        <v>13</v>
      </c>
      <c r="P241" s="84">
        <v>1304</v>
      </c>
      <c r="Q241" s="84">
        <v>1972</v>
      </c>
      <c r="R241" s="83" t="s">
        <v>70</v>
      </c>
    </row>
    <row r="242" spans="1:18" ht="94.5">
      <c r="A242" s="83" t="s">
        <v>24</v>
      </c>
      <c r="B242" s="83" t="s">
        <v>54</v>
      </c>
      <c r="C242" s="83" t="s">
        <v>6</v>
      </c>
      <c r="D242" s="36" t="str">
        <f t="shared" si="3"/>
        <v>Public</v>
      </c>
      <c r="E242" s="84">
        <v>1147</v>
      </c>
      <c r="F242" s="84">
        <v>1147</v>
      </c>
      <c r="G242" s="83" t="s">
        <v>1396</v>
      </c>
      <c r="H242" s="84">
        <v>116</v>
      </c>
      <c r="I242" s="84">
        <v>5</v>
      </c>
      <c r="J242" s="84">
        <v>1</v>
      </c>
      <c r="K242" s="84">
        <v>1</v>
      </c>
      <c r="L242" s="84">
        <v>9</v>
      </c>
      <c r="M242" s="83" t="s">
        <v>1468</v>
      </c>
      <c r="N242" s="83" t="s">
        <v>1469</v>
      </c>
      <c r="O242" s="84">
        <v>13</v>
      </c>
      <c r="P242" s="84">
        <v>1303</v>
      </c>
      <c r="Q242" s="84">
        <v>1992</v>
      </c>
      <c r="R242" s="83" t="s">
        <v>70</v>
      </c>
    </row>
    <row r="243" spans="1:18" ht="40.5">
      <c r="A243" s="83" t="s">
        <v>24</v>
      </c>
      <c r="B243" s="83" t="s">
        <v>54</v>
      </c>
      <c r="C243" s="83" t="s">
        <v>6</v>
      </c>
      <c r="D243" s="36" t="str">
        <f t="shared" si="3"/>
        <v>Public</v>
      </c>
      <c r="E243" s="84">
        <v>1148</v>
      </c>
      <c r="F243" s="84">
        <v>1148</v>
      </c>
      <c r="G243" s="83" t="s">
        <v>1397</v>
      </c>
      <c r="H243" s="84">
        <v>793</v>
      </c>
      <c r="I243" s="84">
        <v>5</v>
      </c>
      <c r="J243" s="84">
        <v>1</v>
      </c>
      <c r="K243" s="84">
        <v>7</v>
      </c>
      <c r="L243" s="84">
        <v>9</v>
      </c>
      <c r="M243" s="83" t="s">
        <v>1468</v>
      </c>
      <c r="N243" s="83" t="s">
        <v>1469</v>
      </c>
      <c r="O243" s="84">
        <v>13</v>
      </c>
      <c r="P243" s="84">
        <v>1305</v>
      </c>
      <c r="Q243" s="84">
        <v>1999</v>
      </c>
      <c r="R243" s="83" t="s">
        <v>70</v>
      </c>
    </row>
    <row r="244" spans="1:18" ht="40.5">
      <c r="A244" s="83" t="s">
        <v>24</v>
      </c>
      <c r="B244" s="83" t="s">
        <v>54</v>
      </c>
      <c r="C244" s="83" t="s">
        <v>6</v>
      </c>
      <c r="D244" s="36" t="str">
        <f t="shared" si="3"/>
        <v>Public</v>
      </c>
      <c r="E244" s="84">
        <v>1300</v>
      </c>
      <c r="F244" s="84">
        <v>2096</v>
      </c>
      <c r="G244" s="83" t="s">
        <v>1411</v>
      </c>
      <c r="H244" s="84">
        <v>293</v>
      </c>
      <c r="I244" s="84">
        <v>5</v>
      </c>
      <c r="J244" s="84">
        <v>1</v>
      </c>
      <c r="K244" s="84">
        <v>5</v>
      </c>
      <c r="L244" s="84">
        <v>9</v>
      </c>
      <c r="M244" s="83" t="s">
        <v>1468</v>
      </c>
      <c r="N244" s="83" t="s">
        <v>1469</v>
      </c>
      <c r="O244" s="84">
        <v>13</v>
      </c>
      <c r="P244" s="84">
        <v>1301</v>
      </c>
      <c r="Q244" s="84">
        <v>1986</v>
      </c>
      <c r="R244" s="83" t="s">
        <v>70</v>
      </c>
    </row>
    <row r="245" spans="1:18" ht="40.5">
      <c r="A245" s="83" t="s">
        <v>24</v>
      </c>
      <c r="B245" s="83" t="s">
        <v>54</v>
      </c>
      <c r="C245" s="83" t="s">
        <v>6</v>
      </c>
      <c r="D245" s="36" t="str">
        <f t="shared" si="3"/>
        <v>Public</v>
      </c>
      <c r="E245" s="84">
        <v>1364</v>
      </c>
      <c r="F245" s="84">
        <v>2311</v>
      </c>
      <c r="G245" s="83" t="s">
        <v>1414</v>
      </c>
      <c r="H245" s="84">
        <v>51</v>
      </c>
      <c r="I245" s="84">
        <v>5</v>
      </c>
      <c r="J245" s="84">
        <v>1</v>
      </c>
      <c r="K245" s="84">
        <v>1</v>
      </c>
      <c r="L245" s="84">
        <v>8</v>
      </c>
      <c r="M245" s="83" t="s">
        <v>1468</v>
      </c>
      <c r="N245" s="83" t="s">
        <v>1469</v>
      </c>
      <c r="O245" s="84">
        <v>13</v>
      </c>
      <c r="P245" s="84">
        <v>1302</v>
      </c>
      <c r="Q245" s="84">
        <v>2007</v>
      </c>
      <c r="R245" s="83" t="s">
        <v>70</v>
      </c>
    </row>
    <row r="246" spans="1:18" ht="40.5">
      <c r="A246" s="83" t="s">
        <v>24</v>
      </c>
      <c r="B246" s="83" t="s">
        <v>54</v>
      </c>
      <c r="C246" s="83" t="s">
        <v>6</v>
      </c>
      <c r="D246" s="36" t="str">
        <f t="shared" si="3"/>
        <v>Public</v>
      </c>
      <c r="E246" s="84">
        <v>1455</v>
      </c>
      <c r="F246" s="84">
        <v>5319</v>
      </c>
      <c r="G246" s="83" t="s">
        <v>1419</v>
      </c>
      <c r="H246" s="84">
        <v>399</v>
      </c>
      <c r="I246" s="84">
        <v>5</v>
      </c>
      <c r="J246" s="84">
        <v>1</v>
      </c>
      <c r="K246" s="84">
        <v>7</v>
      </c>
      <c r="L246" s="84">
        <v>9</v>
      </c>
      <c r="M246" s="83" t="s">
        <v>1468</v>
      </c>
      <c r="N246" s="83" t="s">
        <v>1469</v>
      </c>
      <c r="O246" s="84">
        <v>13</v>
      </c>
      <c r="P246" s="84">
        <v>1303</v>
      </c>
      <c r="Q246" s="84">
        <v>1984</v>
      </c>
      <c r="R246" s="83" t="s">
        <v>70</v>
      </c>
    </row>
    <row r="247" spans="1:18" ht="54">
      <c r="A247" s="83" t="s">
        <v>24</v>
      </c>
      <c r="B247" s="83" t="s">
        <v>54</v>
      </c>
      <c r="C247" s="83" t="s">
        <v>6</v>
      </c>
      <c r="D247" s="36" t="str">
        <f t="shared" si="3"/>
        <v>Public</v>
      </c>
      <c r="E247" s="84">
        <v>1457</v>
      </c>
      <c r="F247" s="84">
        <v>5321</v>
      </c>
      <c r="G247" s="83" t="s">
        <v>1420</v>
      </c>
      <c r="H247" s="84">
        <v>473</v>
      </c>
      <c r="I247" s="84">
        <v>5</v>
      </c>
      <c r="J247" s="84">
        <v>1</v>
      </c>
      <c r="K247" s="84">
        <v>1</v>
      </c>
      <c r="L247" s="84">
        <v>9</v>
      </c>
      <c r="M247" s="83" t="s">
        <v>1468</v>
      </c>
      <c r="N247" s="83" t="s">
        <v>1469</v>
      </c>
      <c r="O247" s="84">
        <v>13</v>
      </c>
      <c r="P247" s="84">
        <v>1304</v>
      </c>
      <c r="Q247" s="84">
        <v>1986</v>
      </c>
      <c r="R247" s="83" t="s">
        <v>70</v>
      </c>
    </row>
    <row r="248" spans="1:18" ht="54">
      <c r="A248" s="83" t="s">
        <v>24</v>
      </c>
      <c r="B248" s="83" t="s">
        <v>3</v>
      </c>
      <c r="C248" s="83" t="s">
        <v>1431</v>
      </c>
      <c r="D248" s="36" t="str">
        <f t="shared" si="3"/>
        <v>Private</v>
      </c>
      <c r="E248" s="84">
        <v>926</v>
      </c>
      <c r="F248" s="84">
        <v>926</v>
      </c>
      <c r="G248" s="83" t="s">
        <v>1385</v>
      </c>
      <c r="H248" s="84">
        <v>232</v>
      </c>
      <c r="I248" s="84">
        <v>2</v>
      </c>
      <c r="J248" s="84">
        <v>3</v>
      </c>
      <c r="K248" s="84">
        <v>7</v>
      </c>
      <c r="L248" s="84">
        <v>9</v>
      </c>
      <c r="M248" s="83" t="s">
        <v>1468</v>
      </c>
      <c r="N248" s="83" t="s">
        <v>1469</v>
      </c>
      <c r="O248" s="84">
        <v>13</v>
      </c>
      <c r="P248" s="84">
        <v>1305</v>
      </c>
      <c r="Q248" s="84">
        <v>2002</v>
      </c>
      <c r="R248" s="83" t="s">
        <v>166</v>
      </c>
    </row>
    <row r="249" spans="1:18" ht="81">
      <c r="A249" s="83" t="s">
        <v>24</v>
      </c>
      <c r="B249" s="83" t="s">
        <v>3</v>
      </c>
      <c r="C249" s="83" t="s">
        <v>1431</v>
      </c>
      <c r="D249" s="36" t="str">
        <f t="shared" si="3"/>
        <v>Private</v>
      </c>
      <c r="E249" s="84">
        <v>930</v>
      </c>
      <c r="F249" s="84">
        <v>930</v>
      </c>
      <c r="G249" s="83" t="s">
        <v>1388</v>
      </c>
      <c r="H249" s="84">
        <v>119</v>
      </c>
      <c r="I249" s="84">
        <v>2</v>
      </c>
      <c r="J249" s="84">
        <v>3</v>
      </c>
      <c r="K249" s="84">
        <v>7</v>
      </c>
      <c r="L249" s="84">
        <v>9</v>
      </c>
      <c r="M249" s="83" t="s">
        <v>1468</v>
      </c>
      <c r="N249" s="83" t="s">
        <v>1469</v>
      </c>
      <c r="O249" s="84">
        <v>13</v>
      </c>
      <c r="P249" s="84">
        <v>1304</v>
      </c>
      <c r="Q249" s="84">
        <v>1987</v>
      </c>
      <c r="R249" s="83" t="s">
        <v>70</v>
      </c>
    </row>
    <row r="250" spans="1:18" ht="67.5">
      <c r="A250" s="83" t="s">
        <v>24</v>
      </c>
      <c r="B250" s="83" t="s">
        <v>3</v>
      </c>
      <c r="C250" s="83" t="s">
        <v>1431</v>
      </c>
      <c r="D250" s="36" t="str">
        <f t="shared" si="3"/>
        <v>Private</v>
      </c>
      <c r="E250" s="84">
        <v>1460</v>
      </c>
      <c r="F250" s="84">
        <v>5324</v>
      </c>
      <c r="G250" s="83" t="s">
        <v>1421</v>
      </c>
      <c r="H250" s="84">
        <v>295</v>
      </c>
      <c r="I250" s="84">
        <v>2</v>
      </c>
      <c r="J250" s="84">
        <v>3</v>
      </c>
      <c r="K250" s="84">
        <v>7</v>
      </c>
      <c r="L250" s="84">
        <v>9</v>
      </c>
      <c r="M250" s="83" t="s">
        <v>1468</v>
      </c>
      <c r="N250" s="83" t="s">
        <v>1469</v>
      </c>
      <c r="O250" s="84">
        <v>13</v>
      </c>
      <c r="P250" s="84">
        <v>1302</v>
      </c>
      <c r="Q250" s="84">
        <v>1993</v>
      </c>
      <c r="R250" s="83" t="s">
        <v>70</v>
      </c>
    </row>
    <row r="251" spans="1:18" ht="54">
      <c r="A251" s="83" t="s">
        <v>24</v>
      </c>
      <c r="B251" s="83" t="s">
        <v>29</v>
      </c>
      <c r="C251" s="83" t="s">
        <v>1431</v>
      </c>
      <c r="D251" s="36" t="str">
        <f t="shared" si="3"/>
        <v>Private</v>
      </c>
      <c r="E251" s="84">
        <v>112</v>
      </c>
      <c r="F251" s="84">
        <v>112</v>
      </c>
      <c r="G251" s="83" t="s">
        <v>1351</v>
      </c>
      <c r="H251" s="84">
        <v>6</v>
      </c>
      <c r="I251" s="84">
        <v>1</v>
      </c>
      <c r="J251" s="84">
        <v>3</v>
      </c>
      <c r="K251" s="84">
        <v>1</v>
      </c>
      <c r="L251" s="84">
        <v>9</v>
      </c>
      <c r="M251" s="83" t="s">
        <v>1468</v>
      </c>
      <c r="N251" s="83" t="s">
        <v>1469</v>
      </c>
      <c r="O251" s="84">
        <v>13</v>
      </c>
      <c r="P251" s="84">
        <v>1305</v>
      </c>
      <c r="Q251" s="84">
        <v>1982</v>
      </c>
      <c r="R251" s="83" t="s">
        <v>70</v>
      </c>
    </row>
  </sheetData>
  <phoneticPr fontId="9"/>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18"/>
  <sheetViews>
    <sheetView workbookViewId="0">
      <selection activeCell="E10" sqref="E10"/>
    </sheetView>
  </sheetViews>
  <sheetFormatPr defaultRowHeight="15"/>
  <cols>
    <col min="1" max="1" width="26.28515625" bestFit="1" customWidth="1"/>
    <col min="2" max="2" width="16.28515625" bestFit="1" customWidth="1"/>
    <col min="3" max="3" width="7.28515625" bestFit="1" customWidth="1"/>
    <col min="4" max="4" width="11.28515625" bestFit="1" customWidth="1"/>
  </cols>
  <sheetData>
    <row r="3" spans="1:4">
      <c r="A3" s="37" t="s">
        <v>1433</v>
      </c>
      <c r="B3" s="37" t="s">
        <v>1744</v>
      </c>
    </row>
    <row r="4" spans="1:4">
      <c r="A4" s="37" t="s">
        <v>1745</v>
      </c>
      <c r="B4" t="s">
        <v>6</v>
      </c>
      <c r="C4" t="s">
        <v>7</v>
      </c>
      <c r="D4" t="s">
        <v>1746</v>
      </c>
    </row>
    <row r="5" spans="1:4">
      <c r="A5" s="38" t="s">
        <v>12</v>
      </c>
      <c r="B5" s="39">
        <v>4</v>
      </c>
      <c r="C5" s="39">
        <v>3</v>
      </c>
      <c r="D5" s="39">
        <v>7</v>
      </c>
    </row>
    <row r="6" spans="1:4">
      <c r="A6" s="38" t="s">
        <v>13</v>
      </c>
      <c r="B6" s="39">
        <v>2</v>
      </c>
      <c r="C6" s="39">
        <v>2</v>
      </c>
      <c r="D6" s="39">
        <v>4</v>
      </c>
    </row>
    <row r="7" spans="1:4">
      <c r="A7" s="38" t="s">
        <v>14</v>
      </c>
      <c r="B7" s="39">
        <v>9</v>
      </c>
      <c r="C7" s="39">
        <v>3</v>
      </c>
      <c r="D7" s="39">
        <v>12</v>
      </c>
    </row>
    <row r="8" spans="1:4">
      <c r="A8" s="38" t="s">
        <v>15</v>
      </c>
      <c r="B8" s="39">
        <v>3</v>
      </c>
      <c r="C8" s="39">
        <v>2</v>
      </c>
      <c r="D8" s="39">
        <v>5</v>
      </c>
    </row>
    <row r="9" spans="1:4">
      <c r="A9" s="38" t="s">
        <v>16</v>
      </c>
      <c r="B9" s="39">
        <v>4</v>
      </c>
      <c r="C9" s="39">
        <v>1</v>
      </c>
      <c r="D9" s="39">
        <v>5</v>
      </c>
    </row>
    <row r="10" spans="1:4">
      <c r="A10" s="38" t="s">
        <v>17</v>
      </c>
      <c r="B10" s="39">
        <v>11</v>
      </c>
      <c r="C10" s="39">
        <v>14</v>
      </c>
      <c r="D10" s="39">
        <v>25</v>
      </c>
    </row>
    <row r="11" spans="1:4">
      <c r="A11" s="38" t="s">
        <v>18</v>
      </c>
      <c r="B11" s="39">
        <v>2</v>
      </c>
      <c r="C11" s="39">
        <v>4</v>
      </c>
      <c r="D11" s="39">
        <v>6</v>
      </c>
    </row>
    <row r="12" spans="1:4">
      <c r="A12" s="38" t="s">
        <v>19</v>
      </c>
      <c r="B12" s="39">
        <v>3</v>
      </c>
      <c r="C12" s="39"/>
      <c r="D12" s="39">
        <v>3</v>
      </c>
    </row>
    <row r="13" spans="1:4">
      <c r="A13" s="38" t="s">
        <v>20</v>
      </c>
      <c r="B13" s="39">
        <v>2</v>
      </c>
      <c r="C13" s="39">
        <v>2</v>
      </c>
      <c r="D13" s="39">
        <v>4</v>
      </c>
    </row>
    <row r="14" spans="1:4">
      <c r="A14" s="38" t="s">
        <v>21</v>
      </c>
      <c r="B14" s="39">
        <v>2</v>
      </c>
      <c r="C14" s="39">
        <v>2</v>
      </c>
      <c r="D14" s="39">
        <v>4</v>
      </c>
    </row>
    <row r="15" spans="1:4">
      <c r="A15" s="38" t="s">
        <v>22</v>
      </c>
      <c r="B15" s="39">
        <v>5</v>
      </c>
      <c r="C15" s="39">
        <v>3</v>
      </c>
      <c r="D15" s="39">
        <v>8</v>
      </c>
    </row>
    <row r="16" spans="1:4">
      <c r="A16" s="38" t="s">
        <v>23</v>
      </c>
      <c r="B16" s="39">
        <v>3</v>
      </c>
      <c r="C16" s="39">
        <v>1</v>
      </c>
      <c r="D16" s="39">
        <v>4</v>
      </c>
    </row>
    <row r="17" spans="1:4">
      <c r="A17" s="38" t="s">
        <v>24</v>
      </c>
      <c r="B17" s="39">
        <v>6</v>
      </c>
      <c r="C17" s="39">
        <v>3</v>
      </c>
      <c r="D17" s="39">
        <v>9</v>
      </c>
    </row>
    <row r="18" spans="1:4">
      <c r="A18" s="38" t="s">
        <v>1746</v>
      </c>
      <c r="B18" s="39">
        <v>56</v>
      </c>
      <c r="C18" s="39">
        <v>40</v>
      </c>
      <c r="D18" s="39">
        <v>96</v>
      </c>
    </row>
  </sheetData>
  <phoneticPr fontId="9"/>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97"/>
  <sheetViews>
    <sheetView workbookViewId="0">
      <selection activeCell="G3" sqref="G3"/>
    </sheetView>
  </sheetViews>
  <sheetFormatPr defaultRowHeight="15"/>
  <sheetData>
    <row r="1" spans="1:18">
      <c r="A1" s="86" t="s">
        <v>59</v>
      </c>
      <c r="B1" s="86" t="s">
        <v>2</v>
      </c>
      <c r="C1" s="86" t="s">
        <v>1429</v>
      </c>
      <c r="D1" s="44" t="s">
        <v>1429</v>
      </c>
      <c r="E1" s="86" t="s">
        <v>60</v>
      </c>
      <c r="F1" s="86" t="s">
        <v>61</v>
      </c>
      <c r="G1" s="86" t="s">
        <v>62</v>
      </c>
      <c r="H1" s="86" t="s">
        <v>63</v>
      </c>
      <c r="I1" s="86" t="s">
        <v>64</v>
      </c>
      <c r="J1" s="86" t="s">
        <v>1430</v>
      </c>
      <c r="K1" s="86" t="s">
        <v>65</v>
      </c>
      <c r="L1" s="86" t="s">
        <v>66</v>
      </c>
      <c r="M1" s="86" t="s">
        <v>1464</v>
      </c>
      <c r="N1" s="86" t="s">
        <v>1465</v>
      </c>
      <c r="O1" s="86" t="s">
        <v>1466</v>
      </c>
      <c r="P1" s="86" t="s">
        <v>1467</v>
      </c>
      <c r="Q1" s="86" t="s">
        <v>67</v>
      </c>
      <c r="R1" s="86" t="s">
        <v>68</v>
      </c>
    </row>
    <row r="2" spans="1:18" ht="40.5">
      <c r="A2" s="87" t="s">
        <v>12</v>
      </c>
      <c r="B2" s="87" t="s">
        <v>4</v>
      </c>
      <c r="C2" s="87" t="s">
        <v>1431</v>
      </c>
      <c r="D2" s="36" t="str">
        <f t="shared" ref="D2:D65" si="0">IF(C2="Catholic", "Private", C2)</f>
        <v>Private</v>
      </c>
      <c r="E2" s="88">
        <v>817</v>
      </c>
      <c r="F2" s="88">
        <v>817</v>
      </c>
      <c r="G2" s="87" t="s">
        <v>115</v>
      </c>
      <c r="H2" s="88">
        <v>570</v>
      </c>
      <c r="I2" s="88">
        <v>3</v>
      </c>
      <c r="J2" s="88">
        <v>3</v>
      </c>
      <c r="K2" s="88">
        <v>10</v>
      </c>
      <c r="L2" s="88">
        <v>12</v>
      </c>
      <c r="M2" s="87" t="s">
        <v>1468</v>
      </c>
      <c r="N2" s="87" t="s">
        <v>1469</v>
      </c>
      <c r="O2" s="88">
        <v>1</v>
      </c>
      <c r="P2" s="88">
        <v>101</v>
      </c>
      <c r="Q2" s="88">
        <v>2004</v>
      </c>
      <c r="R2" s="87" t="s">
        <v>70</v>
      </c>
    </row>
    <row r="3" spans="1:18" ht="54">
      <c r="A3" s="87" t="s">
        <v>12</v>
      </c>
      <c r="B3" s="87" t="s">
        <v>4</v>
      </c>
      <c r="C3" s="87" t="s">
        <v>1431</v>
      </c>
      <c r="D3" s="36" t="str">
        <f t="shared" si="0"/>
        <v>Private</v>
      </c>
      <c r="E3" s="88">
        <v>1007</v>
      </c>
      <c r="F3" s="88">
        <v>1007</v>
      </c>
      <c r="G3" s="87" t="s">
        <v>132</v>
      </c>
      <c r="H3" s="88">
        <v>143</v>
      </c>
      <c r="I3" s="88">
        <v>3</v>
      </c>
      <c r="J3" s="88">
        <v>3</v>
      </c>
      <c r="K3" s="88">
        <v>10</v>
      </c>
      <c r="L3" s="88">
        <v>12</v>
      </c>
      <c r="M3" s="87" t="s">
        <v>1468</v>
      </c>
      <c r="N3" s="87" t="s">
        <v>1469</v>
      </c>
      <c r="O3" s="88">
        <v>1</v>
      </c>
      <c r="P3" s="88">
        <v>104</v>
      </c>
      <c r="Q3" s="88">
        <v>1983</v>
      </c>
      <c r="R3" s="87" t="s">
        <v>70</v>
      </c>
    </row>
    <row r="4" spans="1:18" ht="27">
      <c r="A4" s="87" t="s">
        <v>12</v>
      </c>
      <c r="B4" s="87" t="s">
        <v>4</v>
      </c>
      <c r="C4" s="87" t="s">
        <v>1431</v>
      </c>
      <c r="D4" s="36" t="str">
        <f t="shared" si="0"/>
        <v>Private</v>
      </c>
      <c r="E4" s="88">
        <v>1274</v>
      </c>
      <c r="F4" s="88">
        <v>1275</v>
      </c>
      <c r="G4" s="87" t="s">
        <v>139</v>
      </c>
      <c r="H4" s="88">
        <v>39</v>
      </c>
      <c r="I4" s="88">
        <v>3</v>
      </c>
      <c r="J4" s="88">
        <v>3</v>
      </c>
      <c r="K4" s="88">
        <v>10</v>
      </c>
      <c r="L4" s="88">
        <v>10</v>
      </c>
      <c r="M4" s="87" t="s">
        <v>1468</v>
      </c>
      <c r="N4" s="87" t="s">
        <v>1469</v>
      </c>
      <c r="O4" s="88">
        <v>1</v>
      </c>
      <c r="P4" s="88">
        <v>103</v>
      </c>
      <c r="Q4" s="89"/>
      <c r="R4" s="87" t="s">
        <v>70</v>
      </c>
    </row>
    <row r="5" spans="1:18" ht="27">
      <c r="A5" s="87" t="s">
        <v>12</v>
      </c>
      <c r="B5" s="87" t="s">
        <v>4</v>
      </c>
      <c r="C5" s="87" t="s">
        <v>6</v>
      </c>
      <c r="D5" s="36" t="str">
        <f t="shared" si="0"/>
        <v>Public</v>
      </c>
      <c r="E5" s="88">
        <v>250</v>
      </c>
      <c r="F5" s="88">
        <v>261</v>
      </c>
      <c r="G5" s="87" t="s">
        <v>69</v>
      </c>
      <c r="H5" s="88">
        <v>347</v>
      </c>
      <c r="I5" s="88">
        <v>3</v>
      </c>
      <c r="J5" s="88">
        <v>1</v>
      </c>
      <c r="K5" s="88">
        <v>10</v>
      </c>
      <c r="L5" s="88">
        <v>12</v>
      </c>
      <c r="M5" s="87" t="s">
        <v>1468</v>
      </c>
      <c r="N5" s="87" t="s">
        <v>1469</v>
      </c>
      <c r="O5" s="88">
        <v>1</v>
      </c>
      <c r="P5" s="88">
        <v>102</v>
      </c>
      <c r="Q5" s="88">
        <v>1987</v>
      </c>
      <c r="R5" s="87" t="s">
        <v>70</v>
      </c>
    </row>
    <row r="6" spans="1:18" ht="40.5">
      <c r="A6" s="87" t="s">
        <v>12</v>
      </c>
      <c r="B6" s="87" t="s">
        <v>4</v>
      </c>
      <c r="C6" s="87" t="s">
        <v>6</v>
      </c>
      <c r="D6" s="36" t="str">
        <f t="shared" si="0"/>
        <v>Public</v>
      </c>
      <c r="E6" s="88">
        <v>287</v>
      </c>
      <c r="F6" s="88">
        <v>287</v>
      </c>
      <c r="G6" s="87" t="s">
        <v>71</v>
      </c>
      <c r="H6" s="88">
        <v>772</v>
      </c>
      <c r="I6" s="88">
        <v>3</v>
      </c>
      <c r="J6" s="88">
        <v>1</v>
      </c>
      <c r="K6" s="88">
        <v>10</v>
      </c>
      <c r="L6" s="88">
        <v>12</v>
      </c>
      <c r="M6" s="87" t="s">
        <v>1468</v>
      </c>
      <c r="N6" s="87" t="s">
        <v>1469</v>
      </c>
      <c r="O6" s="88">
        <v>1</v>
      </c>
      <c r="P6" s="88">
        <v>101</v>
      </c>
      <c r="Q6" s="88">
        <v>2009</v>
      </c>
      <c r="R6" s="87" t="s">
        <v>70</v>
      </c>
    </row>
    <row r="7" spans="1:18" ht="54">
      <c r="A7" s="87" t="s">
        <v>12</v>
      </c>
      <c r="B7" s="87" t="s">
        <v>4</v>
      </c>
      <c r="C7" s="87" t="s">
        <v>6</v>
      </c>
      <c r="D7" s="36" t="str">
        <f t="shared" si="0"/>
        <v>Public</v>
      </c>
      <c r="E7" s="88">
        <v>1279</v>
      </c>
      <c r="F7" s="88">
        <v>1280</v>
      </c>
      <c r="G7" s="87" t="s">
        <v>140</v>
      </c>
      <c r="H7" s="88">
        <v>70</v>
      </c>
      <c r="I7" s="88">
        <v>3</v>
      </c>
      <c r="J7" s="88">
        <v>1</v>
      </c>
      <c r="K7" s="88">
        <v>10</v>
      </c>
      <c r="L7" s="88">
        <v>11</v>
      </c>
      <c r="M7" s="87" t="s">
        <v>1468</v>
      </c>
      <c r="N7" s="87" t="s">
        <v>1469</v>
      </c>
      <c r="O7" s="88">
        <v>1</v>
      </c>
      <c r="P7" s="88">
        <v>103</v>
      </c>
      <c r="Q7" s="89"/>
      <c r="R7" s="87" t="s">
        <v>70</v>
      </c>
    </row>
    <row r="8" spans="1:18" ht="81">
      <c r="A8" s="87" t="s">
        <v>12</v>
      </c>
      <c r="B8" s="87" t="s">
        <v>1432</v>
      </c>
      <c r="C8" s="87" t="s">
        <v>6</v>
      </c>
      <c r="D8" s="36" t="str">
        <f t="shared" si="0"/>
        <v>Public</v>
      </c>
      <c r="E8" s="88">
        <v>1112</v>
      </c>
      <c r="F8" s="88">
        <v>1112</v>
      </c>
      <c r="G8" s="87" t="s">
        <v>133</v>
      </c>
      <c r="H8" s="88">
        <v>205</v>
      </c>
      <c r="I8" s="88">
        <v>4</v>
      </c>
      <c r="J8" s="88">
        <v>1</v>
      </c>
      <c r="K8" s="88">
        <v>10</v>
      </c>
      <c r="L8" s="88">
        <v>12</v>
      </c>
      <c r="M8" s="87" t="s">
        <v>1468</v>
      </c>
      <c r="N8" s="87" t="s">
        <v>1469</v>
      </c>
      <c r="O8" s="88">
        <v>1</v>
      </c>
      <c r="P8" s="88">
        <v>101</v>
      </c>
      <c r="Q8" s="88">
        <v>1985</v>
      </c>
      <c r="R8" s="87" t="s">
        <v>70</v>
      </c>
    </row>
    <row r="9" spans="1:18" ht="40.5">
      <c r="A9" s="87" t="s">
        <v>13</v>
      </c>
      <c r="B9" s="87" t="s">
        <v>4</v>
      </c>
      <c r="C9" s="87" t="s">
        <v>1431</v>
      </c>
      <c r="D9" s="36" t="str">
        <f t="shared" si="0"/>
        <v>Private</v>
      </c>
      <c r="E9" s="88">
        <v>972</v>
      </c>
      <c r="F9" s="88">
        <v>972</v>
      </c>
      <c r="G9" s="87" t="s">
        <v>211</v>
      </c>
      <c r="H9" s="88">
        <v>308</v>
      </c>
      <c r="I9" s="88">
        <v>3</v>
      </c>
      <c r="J9" s="88">
        <v>3</v>
      </c>
      <c r="K9" s="88">
        <v>10</v>
      </c>
      <c r="L9" s="88">
        <v>12</v>
      </c>
      <c r="M9" s="87" t="s">
        <v>1468</v>
      </c>
      <c r="N9" s="87" t="s">
        <v>1469</v>
      </c>
      <c r="O9" s="88">
        <v>2</v>
      </c>
      <c r="P9" s="88">
        <v>204</v>
      </c>
      <c r="Q9" s="88">
        <v>1979</v>
      </c>
      <c r="R9" s="87" t="s">
        <v>70</v>
      </c>
    </row>
    <row r="10" spans="1:18" ht="40.5">
      <c r="A10" s="87" t="s">
        <v>13</v>
      </c>
      <c r="B10" s="87" t="s">
        <v>4</v>
      </c>
      <c r="C10" s="87" t="s">
        <v>1431</v>
      </c>
      <c r="D10" s="36" t="str">
        <f t="shared" si="0"/>
        <v>Private</v>
      </c>
      <c r="E10" s="88">
        <v>1026</v>
      </c>
      <c r="F10" s="88">
        <v>1026</v>
      </c>
      <c r="G10" s="87" t="s">
        <v>225</v>
      </c>
      <c r="H10" s="88">
        <v>312</v>
      </c>
      <c r="I10" s="88">
        <v>3</v>
      </c>
      <c r="J10" s="88">
        <v>3</v>
      </c>
      <c r="K10" s="88">
        <v>10</v>
      </c>
      <c r="L10" s="88">
        <v>12</v>
      </c>
      <c r="M10" s="87" t="s">
        <v>1468</v>
      </c>
      <c r="N10" s="87" t="s">
        <v>1469</v>
      </c>
      <c r="O10" s="88">
        <v>2</v>
      </c>
      <c r="P10" s="88">
        <v>201</v>
      </c>
      <c r="Q10" s="89"/>
      <c r="R10" s="87" t="s">
        <v>70</v>
      </c>
    </row>
    <row r="11" spans="1:18" ht="27">
      <c r="A11" s="87" t="s">
        <v>13</v>
      </c>
      <c r="B11" s="87" t="s">
        <v>4</v>
      </c>
      <c r="C11" s="87" t="s">
        <v>6</v>
      </c>
      <c r="D11" s="36" t="str">
        <f t="shared" si="0"/>
        <v>Public</v>
      </c>
      <c r="E11" s="88">
        <v>1024</v>
      </c>
      <c r="F11" s="88">
        <v>1024</v>
      </c>
      <c r="G11" s="87" t="s">
        <v>224</v>
      </c>
      <c r="H11" s="88">
        <v>702</v>
      </c>
      <c r="I11" s="88">
        <v>3</v>
      </c>
      <c r="J11" s="88">
        <v>1</v>
      </c>
      <c r="K11" s="88">
        <v>10</v>
      </c>
      <c r="L11" s="88">
        <v>12</v>
      </c>
      <c r="M11" s="87" t="s">
        <v>1468</v>
      </c>
      <c r="N11" s="87" t="s">
        <v>1469</v>
      </c>
      <c r="O11" s="88">
        <v>2</v>
      </c>
      <c r="P11" s="88">
        <v>201</v>
      </c>
      <c r="Q11" s="88">
        <v>1986</v>
      </c>
      <c r="R11" s="87" t="s">
        <v>70</v>
      </c>
    </row>
    <row r="12" spans="1:18" ht="27">
      <c r="A12" s="87" t="s">
        <v>13</v>
      </c>
      <c r="B12" s="87" t="s">
        <v>4</v>
      </c>
      <c r="C12" s="87" t="s">
        <v>6</v>
      </c>
      <c r="D12" s="36" t="str">
        <f t="shared" si="0"/>
        <v>Public</v>
      </c>
      <c r="E12" s="88">
        <v>1027</v>
      </c>
      <c r="F12" s="88">
        <v>1027</v>
      </c>
      <c r="G12" s="87" t="s">
        <v>226</v>
      </c>
      <c r="H12" s="88">
        <v>478</v>
      </c>
      <c r="I12" s="88">
        <v>3</v>
      </c>
      <c r="J12" s="88">
        <v>1</v>
      </c>
      <c r="K12" s="88">
        <v>10</v>
      </c>
      <c r="L12" s="88">
        <v>12</v>
      </c>
      <c r="M12" s="87" t="s">
        <v>1468</v>
      </c>
      <c r="N12" s="87" t="s">
        <v>1469</v>
      </c>
      <c r="O12" s="88">
        <v>2</v>
      </c>
      <c r="P12" s="88">
        <v>203</v>
      </c>
      <c r="Q12" s="89"/>
      <c r="R12" s="87" t="s">
        <v>70</v>
      </c>
    </row>
    <row r="13" spans="1:18" ht="54">
      <c r="A13" s="87" t="s">
        <v>14</v>
      </c>
      <c r="B13" s="87" t="s">
        <v>4</v>
      </c>
      <c r="C13" s="87" t="s">
        <v>1431</v>
      </c>
      <c r="D13" s="36" t="str">
        <f t="shared" si="0"/>
        <v>Private</v>
      </c>
      <c r="E13" s="88">
        <v>720</v>
      </c>
      <c r="F13" s="88">
        <v>720</v>
      </c>
      <c r="G13" s="87" t="s">
        <v>342</v>
      </c>
      <c r="H13" s="88">
        <v>760</v>
      </c>
      <c r="I13" s="88">
        <v>3</v>
      </c>
      <c r="J13" s="88">
        <v>3</v>
      </c>
      <c r="K13" s="88">
        <v>10</v>
      </c>
      <c r="L13" s="88">
        <v>12</v>
      </c>
      <c r="M13" s="87" t="s">
        <v>1468</v>
      </c>
      <c r="N13" s="87" t="s">
        <v>1469</v>
      </c>
      <c r="O13" s="88">
        <v>3</v>
      </c>
      <c r="P13" s="88">
        <v>302</v>
      </c>
      <c r="Q13" s="88">
        <v>1986</v>
      </c>
      <c r="R13" s="87" t="s">
        <v>70</v>
      </c>
    </row>
    <row r="14" spans="1:18" ht="27">
      <c r="A14" s="87" t="s">
        <v>14</v>
      </c>
      <c r="B14" s="87" t="s">
        <v>4</v>
      </c>
      <c r="C14" s="87" t="s">
        <v>6</v>
      </c>
      <c r="D14" s="36" t="str">
        <f t="shared" si="0"/>
        <v>Public</v>
      </c>
      <c r="E14" s="88">
        <v>298</v>
      </c>
      <c r="F14" s="88">
        <v>298</v>
      </c>
      <c r="G14" s="87" t="s">
        <v>251</v>
      </c>
      <c r="H14" s="88">
        <v>161</v>
      </c>
      <c r="I14" s="88">
        <v>3</v>
      </c>
      <c r="J14" s="88">
        <v>1</v>
      </c>
      <c r="K14" s="88">
        <v>10</v>
      </c>
      <c r="L14" s="88">
        <v>12</v>
      </c>
      <c r="M14" s="87" t="s">
        <v>1468</v>
      </c>
      <c r="N14" s="87" t="s">
        <v>1469</v>
      </c>
      <c r="O14" s="88">
        <v>3</v>
      </c>
      <c r="P14" s="88">
        <v>306</v>
      </c>
      <c r="Q14" s="88">
        <v>2009</v>
      </c>
      <c r="R14" s="87" t="s">
        <v>70</v>
      </c>
    </row>
    <row r="15" spans="1:18" ht="27">
      <c r="A15" s="87" t="s">
        <v>14</v>
      </c>
      <c r="B15" s="87" t="s">
        <v>4</v>
      </c>
      <c r="C15" s="87" t="s">
        <v>6</v>
      </c>
      <c r="D15" s="36" t="str">
        <f t="shared" si="0"/>
        <v>Public</v>
      </c>
      <c r="E15" s="88">
        <v>417</v>
      </c>
      <c r="F15" s="88">
        <v>417</v>
      </c>
      <c r="G15" s="87" t="s">
        <v>329</v>
      </c>
      <c r="H15" s="88">
        <v>322</v>
      </c>
      <c r="I15" s="88">
        <v>3</v>
      </c>
      <c r="J15" s="88">
        <v>1</v>
      </c>
      <c r="K15" s="88">
        <v>10</v>
      </c>
      <c r="L15" s="88">
        <v>12</v>
      </c>
      <c r="M15" s="87" t="s">
        <v>1468</v>
      </c>
      <c r="N15" s="87" t="s">
        <v>1469</v>
      </c>
      <c r="O15" s="88">
        <v>3</v>
      </c>
      <c r="P15" s="88">
        <v>307</v>
      </c>
      <c r="Q15" s="88">
        <v>2002</v>
      </c>
      <c r="R15" s="87" t="s">
        <v>70</v>
      </c>
    </row>
    <row r="16" spans="1:18" ht="27">
      <c r="A16" s="87" t="s">
        <v>14</v>
      </c>
      <c r="B16" s="87" t="s">
        <v>4</v>
      </c>
      <c r="C16" s="87" t="s">
        <v>6</v>
      </c>
      <c r="D16" s="36" t="str">
        <f t="shared" si="0"/>
        <v>Public</v>
      </c>
      <c r="E16" s="88">
        <v>422</v>
      </c>
      <c r="F16" s="88">
        <v>422</v>
      </c>
      <c r="G16" s="87" t="s">
        <v>334</v>
      </c>
      <c r="H16" s="88">
        <v>79</v>
      </c>
      <c r="I16" s="88">
        <v>3</v>
      </c>
      <c r="J16" s="88">
        <v>1</v>
      </c>
      <c r="K16" s="88">
        <v>10</v>
      </c>
      <c r="L16" s="88">
        <v>12</v>
      </c>
      <c r="M16" s="87" t="s">
        <v>1468</v>
      </c>
      <c r="N16" s="87" t="s">
        <v>1469</v>
      </c>
      <c r="O16" s="88">
        <v>3</v>
      </c>
      <c r="P16" s="88">
        <v>301</v>
      </c>
      <c r="Q16" s="88">
        <v>2010</v>
      </c>
      <c r="R16" s="87" t="s">
        <v>70</v>
      </c>
    </row>
    <row r="17" spans="1:18" ht="27">
      <c r="A17" s="87" t="s">
        <v>14</v>
      </c>
      <c r="B17" s="87" t="s">
        <v>4</v>
      </c>
      <c r="C17" s="87" t="s">
        <v>6</v>
      </c>
      <c r="D17" s="36" t="str">
        <f t="shared" si="0"/>
        <v>Public</v>
      </c>
      <c r="E17" s="88">
        <v>761</v>
      </c>
      <c r="F17" s="88">
        <v>761</v>
      </c>
      <c r="G17" s="87" t="s">
        <v>360</v>
      </c>
      <c r="H17" s="88">
        <v>1135</v>
      </c>
      <c r="I17" s="88">
        <v>3</v>
      </c>
      <c r="J17" s="88">
        <v>1</v>
      </c>
      <c r="K17" s="88">
        <v>10</v>
      </c>
      <c r="L17" s="88">
        <v>12</v>
      </c>
      <c r="M17" s="87" t="s">
        <v>1468</v>
      </c>
      <c r="N17" s="87" t="s">
        <v>1469</v>
      </c>
      <c r="O17" s="88">
        <v>3</v>
      </c>
      <c r="P17" s="88">
        <v>302</v>
      </c>
      <c r="Q17" s="88">
        <v>1985</v>
      </c>
      <c r="R17" s="87" t="s">
        <v>70</v>
      </c>
    </row>
    <row r="18" spans="1:18" ht="40.5">
      <c r="A18" s="87" t="s">
        <v>14</v>
      </c>
      <c r="B18" s="87" t="s">
        <v>4</v>
      </c>
      <c r="C18" s="87" t="s">
        <v>6</v>
      </c>
      <c r="D18" s="36" t="str">
        <f t="shared" si="0"/>
        <v>Public</v>
      </c>
      <c r="E18" s="88">
        <v>763</v>
      </c>
      <c r="F18" s="88">
        <v>763</v>
      </c>
      <c r="G18" s="87" t="s">
        <v>362</v>
      </c>
      <c r="H18" s="88">
        <v>1456</v>
      </c>
      <c r="I18" s="88">
        <v>3</v>
      </c>
      <c r="J18" s="88">
        <v>1</v>
      </c>
      <c r="K18" s="88">
        <v>10</v>
      </c>
      <c r="L18" s="88">
        <v>12</v>
      </c>
      <c r="M18" s="87" t="s">
        <v>1468</v>
      </c>
      <c r="N18" s="87" t="s">
        <v>1469</v>
      </c>
      <c r="O18" s="88">
        <v>3</v>
      </c>
      <c r="P18" s="88">
        <v>302</v>
      </c>
      <c r="Q18" s="88">
        <v>1986</v>
      </c>
      <c r="R18" s="87" t="s">
        <v>70</v>
      </c>
    </row>
    <row r="19" spans="1:18" ht="27">
      <c r="A19" s="87" t="s">
        <v>14</v>
      </c>
      <c r="B19" s="87" t="s">
        <v>4</v>
      </c>
      <c r="C19" s="87" t="s">
        <v>6</v>
      </c>
      <c r="D19" s="36" t="str">
        <f t="shared" si="0"/>
        <v>Public</v>
      </c>
      <c r="E19" s="88">
        <v>981</v>
      </c>
      <c r="F19" s="88">
        <v>981</v>
      </c>
      <c r="G19" s="87" t="s">
        <v>374</v>
      </c>
      <c r="H19" s="88">
        <v>91</v>
      </c>
      <c r="I19" s="88">
        <v>3</v>
      </c>
      <c r="J19" s="88">
        <v>1</v>
      </c>
      <c r="K19" s="88">
        <v>10</v>
      </c>
      <c r="L19" s="88">
        <v>12</v>
      </c>
      <c r="M19" s="87" t="s">
        <v>1468</v>
      </c>
      <c r="N19" s="87" t="s">
        <v>1469</v>
      </c>
      <c r="O19" s="88">
        <v>3</v>
      </c>
      <c r="P19" s="88">
        <v>305</v>
      </c>
      <c r="Q19" s="88">
        <v>2006</v>
      </c>
      <c r="R19" s="87" t="s">
        <v>70</v>
      </c>
    </row>
    <row r="20" spans="1:18" ht="27">
      <c r="A20" s="87" t="s">
        <v>14</v>
      </c>
      <c r="B20" s="87" t="s">
        <v>4</v>
      </c>
      <c r="C20" s="87" t="s">
        <v>6</v>
      </c>
      <c r="D20" s="36" t="str">
        <f t="shared" si="0"/>
        <v>Public</v>
      </c>
      <c r="E20" s="88">
        <v>982</v>
      </c>
      <c r="F20" s="88">
        <v>982</v>
      </c>
      <c r="G20" s="87" t="s">
        <v>375</v>
      </c>
      <c r="H20" s="88">
        <v>104</v>
      </c>
      <c r="I20" s="88">
        <v>3</v>
      </c>
      <c r="J20" s="88">
        <v>1</v>
      </c>
      <c r="K20" s="88">
        <v>10</v>
      </c>
      <c r="L20" s="88">
        <v>12</v>
      </c>
      <c r="M20" s="87" t="s">
        <v>1468</v>
      </c>
      <c r="N20" s="87" t="s">
        <v>1469</v>
      </c>
      <c r="O20" s="88">
        <v>3</v>
      </c>
      <c r="P20" s="88">
        <v>304</v>
      </c>
      <c r="Q20" s="88">
        <v>2004</v>
      </c>
      <c r="R20" s="87" t="s">
        <v>70</v>
      </c>
    </row>
    <row r="21" spans="1:18" ht="40.5">
      <c r="A21" s="87" t="s">
        <v>14</v>
      </c>
      <c r="B21" s="87" t="s">
        <v>4</v>
      </c>
      <c r="C21" s="87" t="s">
        <v>6</v>
      </c>
      <c r="D21" s="36" t="str">
        <f t="shared" si="0"/>
        <v>Public</v>
      </c>
      <c r="E21" s="88">
        <v>984</v>
      </c>
      <c r="F21" s="88">
        <v>984</v>
      </c>
      <c r="G21" s="87" t="s">
        <v>376</v>
      </c>
      <c r="H21" s="88">
        <v>139</v>
      </c>
      <c r="I21" s="88">
        <v>3</v>
      </c>
      <c r="J21" s="88">
        <v>1</v>
      </c>
      <c r="K21" s="88">
        <v>10</v>
      </c>
      <c r="L21" s="88">
        <v>12</v>
      </c>
      <c r="M21" s="87" t="s">
        <v>1468</v>
      </c>
      <c r="N21" s="87" t="s">
        <v>1469</v>
      </c>
      <c r="O21" s="88">
        <v>3</v>
      </c>
      <c r="P21" s="88">
        <v>302</v>
      </c>
      <c r="Q21" s="88">
        <v>2005</v>
      </c>
      <c r="R21" s="87" t="s">
        <v>70</v>
      </c>
    </row>
    <row r="22" spans="1:18" ht="67.5">
      <c r="A22" s="87" t="s">
        <v>14</v>
      </c>
      <c r="B22" s="87" t="s">
        <v>1432</v>
      </c>
      <c r="C22" s="87" t="s">
        <v>1431</v>
      </c>
      <c r="D22" s="36" t="str">
        <f t="shared" si="0"/>
        <v>Private</v>
      </c>
      <c r="E22" s="88">
        <v>694</v>
      </c>
      <c r="F22" s="88">
        <v>694</v>
      </c>
      <c r="G22" s="87" t="s">
        <v>339</v>
      </c>
      <c r="H22" s="88">
        <v>148</v>
      </c>
      <c r="I22" s="88">
        <v>4</v>
      </c>
      <c r="J22" s="88">
        <v>3</v>
      </c>
      <c r="K22" s="88">
        <v>10</v>
      </c>
      <c r="L22" s="88">
        <v>12</v>
      </c>
      <c r="M22" s="87" t="s">
        <v>1468</v>
      </c>
      <c r="N22" s="87" t="s">
        <v>1469</v>
      </c>
      <c r="O22" s="88">
        <v>3</v>
      </c>
      <c r="P22" s="88">
        <v>307</v>
      </c>
      <c r="Q22" s="88">
        <v>1994</v>
      </c>
      <c r="R22" s="87" t="s">
        <v>70</v>
      </c>
    </row>
    <row r="23" spans="1:18" ht="81">
      <c r="A23" s="87" t="s">
        <v>14</v>
      </c>
      <c r="B23" s="87" t="s">
        <v>1432</v>
      </c>
      <c r="C23" s="87" t="s">
        <v>1431</v>
      </c>
      <c r="D23" s="36" t="str">
        <f t="shared" si="0"/>
        <v>Private</v>
      </c>
      <c r="E23" s="88">
        <v>695</v>
      </c>
      <c r="F23" s="88">
        <v>695</v>
      </c>
      <c r="G23" s="87" t="s">
        <v>340</v>
      </c>
      <c r="H23" s="88">
        <v>236</v>
      </c>
      <c r="I23" s="88">
        <v>4</v>
      </c>
      <c r="J23" s="88">
        <v>3</v>
      </c>
      <c r="K23" s="88">
        <v>10</v>
      </c>
      <c r="L23" s="88">
        <v>12</v>
      </c>
      <c r="M23" s="87" t="s">
        <v>1468</v>
      </c>
      <c r="N23" s="87" t="s">
        <v>1469</v>
      </c>
      <c r="O23" s="88">
        <v>3</v>
      </c>
      <c r="P23" s="88">
        <v>302</v>
      </c>
      <c r="Q23" s="88">
        <v>1973</v>
      </c>
      <c r="R23" s="87" t="s">
        <v>70</v>
      </c>
    </row>
    <row r="24" spans="1:18" ht="81">
      <c r="A24" s="87" t="s">
        <v>14</v>
      </c>
      <c r="B24" s="87" t="s">
        <v>1432</v>
      </c>
      <c r="C24" s="87" t="s">
        <v>6</v>
      </c>
      <c r="D24" s="36" t="str">
        <f t="shared" si="0"/>
        <v>Public</v>
      </c>
      <c r="E24" s="88">
        <v>1117</v>
      </c>
      <c r="F24" s="88">
        <v>1117</v>
      </c>
      <c r="G24" s="87" t="s">
        <v>383</v>
      </c>
      <c r="H24" s="88">
        <v>177</v>
      </c>
      <c r="I24" s="88">
        <v>4</v>
      </c>
      <c r="J24" s="88">
        <v>1</v>
      </c>
      <c r="K24" s="88">
        <v>10</v>
      </c>
      <c r="L24" s="88">
        <v>12</v>
      </c>
      <c r="M24" s="87" t="s">
        <v>1468</v>
      </c>
      <c r="N24" s="87" t="s">
        <v>1469</v>
      </c>
      <c r="O24" s="88">
        <v>3</v>
      </c>
      <c r="P24" s="88">
        <v>302</v>
      </c>
      <c r="Q24" s="89"/>
      <c r="R24" s="87" t="s">
        <v>70</v>
      </c>
    </row>
    <row r="25" spans="1:18" ht="67.5">
      <c r="A25" s="87" t="s">
        <v>15</v>
      </c>
      <c r="B25" s="87" t="s">
        <v>4</v>
      </c>
      <c r="C25" s="87" t="s">
        <v>1431</v>
      </c>
      <c r="D25" s="36" t="str">
        <f t="shared" si="0"/>
        <v>Private</v>
      </c>
      <c r="E25" s="88">
        <v>1041</v>
      </c>
      <c r="F25" s="88">
        <v>1041</v>
      </c>
      <c r="G25" s="87" t="s">
        <v>544</v>
      </c>
      <c r="H25" s="88">
        <v>320</v>
      </c>
      <c r="I25" s="88">
        <v>3</v>
      </c>
      <c r="J25" s="88">
        <v>3</v>
      </c>
      <c r="K25" s="88">
        <v>10</v>
      </c>
      <c r="L25" s="88">
        <v>12</v>
      </c>
      <c r="M25" s="87" t="s">
        <v>1468</v>
      </c>
      <c r="N25" s="87" t="s">
        <v>1469</v>
      </c>
      <c r="O25" s="88">
        <v>4</v>
      </c>
      <c r="P25" s="88">
        <v>406</v>
      </c>
      <c r="Q25" s="88">
        <v>1948</v>
      </c>
      <c r="R25" s="87" t="s">
        <v>70</v>
      </c>
    </row>
    <row r="26" spans="1:18" ht="67.5">
      <c r="A26" s="87" t="s">
        <v>15</v>
      </c>
      <c r="B26" s="87" t="s">
        <v>4</v>
      </c>
      <c r="C26" s="87" t="s">
        <v>1431</v>
      </c>
      <c r="D26" s="36" t="str">
        <f t="shared" si="0"/>
        <v>Private</v>
      </c>
      <c r="E26" s="88">
        <v>1286</v>
      </c>
      <c r="F26" s="88">
        <v>1591</v>
      </c>
      <c r="G26" s="87" t="s">
        <v>555</v>
      </c>
      <c r="H26" s="88">
        <v>100</v>
      </c>
      <c r="I26" s="88">
        <v>3</v>
      </c>
      <c r="J26" s="88">
        <v>3</v>
      </c>
      <c r="K26" s="88">
        <v>10</v>
      </c>
      <c r="L26" s="88">
        <v>12</v>
      </c>
      <c r="M26" s="87" t="s">
        <v>1468</v>
      </c>
      <c r="N26" s="87" t="s">
        <v>1469</v>
      </c>
      <c r="O26" s="88">
        <v>4</v>
      </c>
      <c r="P26" s="88">
        <v>403</v>
      </c>
      <c r="Q26" s="88">
        <v>2012</v>
      </c>
      <c r="R26" s="87" t="s">
        <v>70</v>
      </c>
    </row>
    <row r="27" spans="1:18" ht="54">
      <c r="A27" s="87" t="s">
        <v>15</v>
      </c>
      <c r="B27" s="87" t="s">
        <v>4</v>
      </c>
      <c r="C27" s="87" t="s">
        <v>6</v>
      </c>
      <c r="D27" s="36" t="str">
        <f t="shared" si="0"/>
        <v>Public</v>
      </c>
      <c r="E27" s="88">
        <v>1038</v>
      </c>
      <c r="F27" s="88">
        <v>1038</v>
      </c>
      <c r="G27" s="87" t="s">
        <v>541</v>
      </c>
      <c r="H27" s="88">
        <v>810</v>
      </c>
      <c r="I27" s="88">
        <v>3</v>
      </c>
      <c r="J27" s="88">
        <v>1</v>
      </c>
      <c r="K27" s="88">
        <v>10</v>
      </c>
      <c r="L27" s="88">
        <v>12</v>
      </c>
      <c r="M27" s="87" t="s">
        <v>1468</v>
      </c>
      <c r="N27" s="87" t="s">
        <v>1469</v>
      </c>
      <c r="O27" s="88">
        <v>4</v>
      </c>
      <c r="P27" s="88">
        <v>406</v>
      </c>
      <c r="Q27" s="88">
        <v>2004</v>
      </c>
      <c r="R27" s="87" t="s">
        <v>70</v>
      </c>
    </row>
    <row r="28" spans="1:18" ht="54">
      <c r="A28" s="87" t="s">
        <v>15</v>
      </c>
      <c r="B28" s="87" t="s">
        <v>4</v>
      </c>
      <c r="C28" s="87" t="s">
        <v>6</v>
      </c>
      <c r="D28" s="36" t="str">
        <f t="shared" si="0"/>
        <v>Public</v>
      </c>
      <c r="E28" s="88">
        <v>1039</v>
      </c>
      <c r="F28" s="88">
        <v>1039</v>
      </c>
      <c r="G28" s="87" t="s">
        <v>542</v>
      </c>
      <c r="H28" s="88">
        <v>1296</v>
      </c>
      <c r="I28" s="88">
        <v>3</v>
      </c>
      <c r="J28" s="88">
        <v>1</v>
      </c>
      <c r="K28" s="88">
        <v>10</v>
      </c>
      <c r="L28" s="88">
        <v>12</v>
      </c>
      <c r="M28" s="87" t="s">
        <v>1468</v>
      </c>
      <c r="N28" s="87" t="s">
        <v>1469</v>
      </c>
      <c r="O28" s="88">
        <v>4</v>
      </c>
      <c r="P28" s="88">
        <v>406</v>
      </c>
      <c r="Q28" s="88">
        <v>1982</v>
      </c>
      <c r="R28" s="87" t="s">
        <v>70</v>
      </c>
    </row>
    <row r="29" spans="1:18" ht="54">
      <c r="A29" s="87" t="s">
        <v>15</v>
      </c>
      <c r="B29" s="87" t="s">
        <v>4</v>
      </c>
      <c r="C29" s="87" t="s">
        <v>6</v>
      </c>
      <c r="D29" s="36" t="str">
        <f t="shared" si="0"/>
        <v>Public</v>
      </c>
      <c r="E29" s="88">
        <v>1040</v>
      </c>
      <c r="F29" s="88">
        <v>1040</v>
      </c>
      <c r="G29" s="87" t="s">
        <v>543</v>
      </c>
      <c r="H29" s="88">
        <v>305</v>
      </c>
      <c r="I29" s="88">
        <v>3</v>
      </c>
      <c r="J29" s="88">
        <v>1</v>
      </c>
      <c r="K29" s="88">
        <v>10</v>
      </c>
      <c r="L29" s="88">
        <v>12</v>
      </c>
      <c r="M29" s="87" t="s">
        <v>1468</v>
      </c>
      <c r="N29" s="87" t="s">
        <v>1469</v>
      </c>
      <c r="O29" s="88">
        <v>4</v>
      </c>
      <c r="P29" s="88">
        <v>403</v>
      </c>
      <c r="Q29" s="88">
        <v>2006</v>
      </c>
      <c r="R29" s="87" t="s">
        <v>70</v>
      </c>
    </row>
    <row r="30" spans="1:18" ht="54">
      <c r="A30" s="87" t="s">
        <v>16</v>
      </c>
      <c r="B30" s="87" t="s">
        <v>4</v>
      </c>
      <c r="C30" s="87" t="s">
        <v>1431</v>
      </c>
      <c r="D30" s="36" t="str">
        <f t="shared" si="0"/>
        <v>Private</v>
      </c>
      <c r="E30" s="88">
        <v>1054</v>
      </c>
      <c r="F30" s="88">
        <v>1054</v>
      </c>
      <c r="G30" s="87" t="s">
        <v>667</v>
      </c>
      <c r="H30" s="88">
        <v>339</v>
      </c>
      <c r="I30" s="88">
        <v>3</v>
      </c>
      <c r="J30" s="88">
        <v>3</v>
      </c>
      <c r="K30" s="88">
        <v>10</v>
      </c>
      <c r="L30" s="88">
        <v>12</v>
      </c>
      <c r="M30" s="87" t="s">
        <v>1468</v>
      </c>
      <c r="N30" s="87" t="s">
        <v>1469</v>
      </c>
      <c r="O30" s="88">
        <v>5</v>
      </c>
      <c r="P30" s="88">
        <v>505</v>
      </c>
      <c r="Q30" s="88">
        <v>1989</v>
      </c>
      <c r="R30" s="87" t="s">
        <v>70</v>
      </c>
    </row>
    <row r="31" spans="1:18" ht="27">
      <c r="A31" s="87" t="s">
        <v>16</v>
      </c>
      <c r="B31" s="87" t="s">
        <v>4</v>
      </c>
      <c r="C31" s="87" t="s">
        <v>6</v>
      </c>
      <c r="D31" s="36" t="str">
        <f t="shared" si="0"/>
        <v>Public</v>
      </c>
      <c r="E31" s="88">
        <v>758</v>
      </c>
      <c r="F31" s="88">
        <v>758</v>
      </c>
      <c r="G31" s="87" t="s">
        <v>631</v>
      </c>
      <c r="H31" s="88">
        <v>196</v>
      </c>
      <c r="I31" s="88">
        <v>3</v>
      </c>
      <c r="J31" s="88">
        <v>1</v>
      </c>
      <c r="K31" s="88">
        <v>10</v>
      </c>
      <c r="L31" s="88">
        <v>12</v>
      </c>
      <c r="M31" s="87" t="s">
        <v>1468</v>
      </c>
      <c r="N31" s="87" t="s">
        <v>1469</v>
      </c>
      <c r="O31" s="88">
        <v>5</v>
      </c>
      <c r="P31" s="88">
        <v>503</v>
      </c>
      <c r="Q31" s="88">
        <v>1980</v>
      </c>
      <c r="R31" s="87" t="s">
        <v>70</v>
      </c>
    </row>
    <row r="32" spans="1:18" ht="27">
      <c r="A32" s="87" t="s">
        <v>16</v>
      </c>
      <c r="B32" s="87" t="s">
        <v>4</v>
      </c>
      <c r="C32" s="87" t="s">
        <v>6</v>
      </c>
      <c r="D32" s="36" t="str">
        <f t="shared" si="0"/>
        <v>Public</v>
      </c>
      <c r="E32" s="88">
        <v>1056</v>
      </c>
      <c r="F32" s="88">
        <v>1056</v>
      </c>
      <c r="G32" s="87" t="s">
        <v>669</v>
      </c>
      <c r="H32" s="88">
        <v>1586</v>
      </c>
      <c r="I32" s="88">
        <v>3</v>
      </c>
      <c r="J32" s="88">
        <v>1</v>
      </c>
      <c r="K32" s="88">
        <v>10</v>
      </c>
      <c r="L32" s="88">
        <v>12</v>
      </c>
      <c r="M32" s="87" t="s">
        <v>1468</v>
      </c>
      <c r="N32" s="87" t="s">
        <v>1469</v>
      </c>
      <c r="O32" s="88">
        <v>5</v>
      </c>
      <c r="P32" s="88">
        <v>505</v>
      </c>
      <c r="Q32" s="88">
        <v>1987</v>
      </c>
      <c r="R32" s="87" t="s">
        <v>70</v>
      </c>
    </row>
    <row r="33" spans="1:18" ht="27">
      <c r="A33" s="87" t="s">
        <v>16</v>
      </c>
      <c r="B33" s="87" t="s">
        <v>4</v>
      </c>
      <c r="C33" s="87" t="s">
        <v>6</v>
      </c>
      <c r="D33" s="36" t="str">
        <f t="shared" si="0"/>
        <v>Public</v>
      </c>
      <c r="E33" s="88">
        <v>1059</v>
      </c>
      <c r="F33" s="88">
        <v>1059</v>
      </c>
      <c r="G33" s="87" t="s">
        <v>670</v>
      </c>
      <c r="H33" s="88">
        <v>373</v>
      </c>
      <c r="I33" s="88">
        <v>3</v>
      </c>
      <c r="J33" s="88">
        <v>1</v>
      </c>
      <c r="K33" s="88">
        <v>10</v>
      </c>
      <c r="L33" s="88">
        <v>12</v>
      </c>
      <c r="M33" s="87" t="s">
        <v>1468</v>
      </c>
      <c r="N33" s="87" t="s">
        <v>1469</v>
      </c>
      <c r="O33" s="88">
        <v>5</v>
      </c>
      <c r="P33" s="88">
        <v>504</v>
      </c>
      <c r="Q33" s="89"/>
      <c r="R33" s="87" t="s">
        <v>70</v>
      </c>
    </row>
    <row r="34" spans="1:18" ht="94.5">
      <c r="A34" s="87" t="s">
        <v>16</v>
      </c>
      <c r="B34" s="87" t="s">
        <v>1432</v>
      </c>
      <c r="C34" s="87" t="s">
        <v>6</v>
      </c>
      <c r="D34" s="36" t="str">
        <f t="shared" si="0"/>
        <v>Public</v>
      </c>
      <c r="E34" s="88">
        <v>1055</v>
      </c>
      <c r="F34" s="88">
        <v>1055</v>
      </c>
      <c r="G34" s="87" t="s">
        <v>668</v>
      </c>
      <c r="H34" s="88">
        <v>429</v>
      </c>
      <c r="I34" s="88">
        <v>4</v>
      </c>
      <c r="J34" s="88">
        <v>1</v>
      </c>
      <c r="K34" s="88">
        <v>10</v>
      </c>
      <c r="L34" s="88">
        <v>12</v>
      </c>
      <c r="M34" s="87" t="s">
        <v>1468</v>
      </c>
      <c r="N34" s="87" t="s">
        <v>1469</v>
      </c>
      <c r="O34" s="88">
        <v>5</v>
      </c>
      <c r="P34" s="88">
        <v>505</v>
      </c>
      <c r="Q34" s="88">
        <v>1989</v>
      </c>
      <c r="R34" s="87" t="s">
        <v>70</v>
      </c>
    </row>
    <row r="35" spans="1:18" ht="40.5">
      <c r="A35" s="87" t="s">
        <v>17</v>
      </c>
      <c r="B35" s="87" t="s">
        <v>4</v>
      </c>
      <c r="C35" s="87" t="s">
        <v>1431</v>
      </c>
      <c r="D35" s="36" t="str">
        <f t="shared" si="0"/>
        <v>Private</v>
      </c>
      <c r="E35" s="88">
        <v>689</v>
      </c>
      <c r="F35" s="88">
        <v>689</v>
      </c>
      <c r="G35" s="87" t="s">
        <v>732</v>
      </c>
      <c r="H35" s="88">
        <v>823</v>
      </c>
      <c r="I35" s="88">
        <v>3</v>
      </c>
      <c r="J35" s="88">
        <v>3</v>
      </c>
      <c r="K35" s="88">
        <v>10</v>
      </c>
      <c r="L35" s="88">
        <v>12</v>
      </c>
      <c r="M35" s="87" t="s">
        <v>1468</v>
      </c>
      <c r="N35" s="87" t="s">
        <v>1469</v>
      </c>
      <c r="O35" s="88">
        <v>6</v>
      </c>
      <c r="P35" s="88">
        <v>603</v>
      </c>
      <c r="Q35" s="88">
        <v>1999</v>
      </c>
      <c r="R35" s="87" t="s">
        <v>70</v>
      </c>
    </row>
    <row r="36" spans="1:18" ht="54">
      <c r="A36" s="87" t="s">
        <v>17</v>
      </c>
      <c r="B36" s="87" t="s">
        <v>4</v>
      </c>
      <c r="C36" s="87" t="s">
        <v>1431</v>
      </c>
      <c r="D36" s="36" t="str">
        <f t="shared" si="0"/>
        <v>Private</v>
      </c>
      <c r="E36" s="88">
        <v>691</v>
      </c>
      <c r="F36" s="88">
        <v>691</v>
      </c>
      <c r="G36" s="87" t="s">
        <v>733</v>
      </c>
      <c r="H36" s="88">
        <v>892</v>
      </c>
      <c r="I36" s="88">
        <v>3</v>
      </c>
      <c r="J36" s="88">
        <v>3</v>
      </c>
      <c r="K36" s="88">
        <v>10</v>
      </c>
      <c r="L36" s="88">
        <v>12</v>
      </c>
      <c r="M36" s="87" t="s">
        <v>1468</v>
      </c>
      <c r="N36" s="87" t="s">
        <v>1469</v>
      </c>
      <c r="O36" s="88">
        <v>6</v>
      </c>
      <c r="P36" s="88">
        <v>603</v>
      </c>
      <c r="Q36" s="88">
        <v>1986</v>
      </c>
      <c r="R36" s="87" t="s">
        <v>70</v>
      </c>
    </row>
    <row r="37" spans="1:18" ht="27">
      <c r="A37" s="87" t="s">
        <v>17</v>
      </c>
      <c r="B37" s="87" t="s">
        <v>4</v>
      </c>
      <c r="C37" s="87" t="s">
        <v>1431</v>
      </c>
      <c r="D37" s="36" t="str">
        <f t="shared" si="0"/>
        <v>Private</v>
      </c>
      <c r="E37" s="88">
        <v>890</v>
      </c>
      <c r="F37" s="88">
        <v>890</v>
      </c>
      <c r="G37" s="87" t="s">
        <v>755</v>
      </c>
      <c r="H37" s="88">
        <v>1165</v>
      </c>
      <c r="I37" s="88">
        <v>3</v>
      </c>
      <c r="J37" s="88">
        <v>3</v>
      </c>
      <c r="K37" s="88">
        <v>10</v>
      </c>
      <c r="L37" s="88">
        <v>12</v>
      </c>
      <c r="M37" s="87" t="s">
        <v>1468</v>
      </c>
      <c r="N37" s="87" t="s">
        <v>1469</v>
      </c>
      <c r="O37" s="88">
        <v>6</v>
      </c>
      <c r="P37" s="88">
        <v>606</v>
      </c>
      <c r="Q37" s="88">
        <v>1985</v>
      </c>
      <c r="R37" s="87" t="s">
        <v>70</v>
      </c>
    </row>
    <row r="38" spans="1:18" ht="27">
      <c r="A38" s="87" t="s">
        <v>17</v>
      </c>
      <c r="B38" s="87" t="s">
        <v>4</v>
      </c>
      <c r="C38" s="87" t="s">
        <v>1431</v>
      </c>
      <c r="D38" s="36" t="str">
        <f t="shared" si="0"/>
        <v>Private</v>
      </c>
      <c r="E38" s="88">
        <v>904</v>
      </c>
      <c r="F38" s="88">
        <v>904</v>
      </c>
      <c r="G38" s="87" t="s">
        <v>758</v>
      </c>
      <c r="H38" s="88">
        <v>1034</v>
      </c>
      <c r="I38" s="88">
        <v>3</v>
      </c>
      <c r="J38" s="88">
        <v>3</v>
      </c>
      <c r="K38" s="88">
        <v>10</v>
      </c>
      <c r="L38" s="88">
        <v>12</v>
      </c>
      <c r="M38" s="87" t="s">
        <v>1468</v>
      </c>
      <c r="N38" s="87" t="s">
        <v>1469</v>
      </c>
      <c r="O38" s="88">
        <v>6</v>
      </c>
      <c r="P38" s="88">
        <v>605</v>
      </c>
      <c r="Q38" s="88">
        <v>1995</v>
      </c>
      <c r="R38" s="87" t="s">
        <v>70</v>
      </c>
    </row>
    <row r="39" spans="1:18" ht="40.5">
      <c r="A39" s="87" t="s">
        <v>17</v>
      </c>
      <c r="B39" s="87" t="s">
        <v>4</v>
      </c>
      <c r="C39" s="87" t="s">
        <v>1431</v>
      </c>
      <c r="D39" s="36" t="str">
        <f t="shared" si="0"/>
        <v>Private</v>
      </c>
      <c r="E39" s="88">
        <v>913</v>
      </c>
      <c r="F39" s="88">
        <v>913</v>
      </c>
      <c r="G39" s="87" t="s">
        <v>763</v>
      </c>
      <c r="H39" s="88">
        <v>80</v>
      </c>
      <c r="I39" s="88">
        <v>3</v>
      </c>
      <c r="J39" s="88">
        <v>3</v>
      </c>
      <c r="K39" s="88">
        <v>10</v>
      </c>
      <c r="L39" s="88">
        <v>12</v>
      </c>
      <c r="M39" s="87" t="s">
        <v>1468</v>
      </c>
      <c r="N39" s="87" t="s">
        <v>1469</v>
      </c>
      <c r="O39" s="88">
        <v>6</v>
      </c>
      <c r="P39" s="88">
        <v>603</v>
      </c>
      <c r="Q39" s="88">
        <v>2004</v>
      </c>
      <c r="R39" s="87" t="s">
        <v>70</v>
      </c>
    </row>
    <row r="40" spans="1:18" ht="54">
      <c r="A40" s="87" t="s">
        <v>17</v>
      </c>
      <c r="B40" s="87" t="s">
        <v>4</v>
      </c>
      <c r="C40" s="87" t="s">
        <v>1431</v>
      </c>
      <c r="D40" s="36" t="str">
        <f t="shared" si="0"/>
        <v>Private</v>
      </c>
      <c r="E40" s="88">
        <v>979</v>
      </c>
      <c r="F40" s="88">
        <v>979</v>
      </c>
      <c r="G40" s="87" t="s">
        <v>767</v>
      </c>
      <c r="H40" s="88">
        <v>353</v>
      </c>
      <c r="I40" s="88">
        <v>3</v>
      </c>
      <c r="J40" s="88">
        <v>3</v>
      </c>
      <c r="K40" s="88">
        <v>10</v>
      </c>
      <c r="L40" s="88">
        <v>12</v>
      </c>
      <c r="M40" s="87" t="s">
        <v>1468</v>
      </c>
      <c r="N40" s="87" t="s">
        <v>1469</v>
      </c>
      <c r="O40" s="88">
        <v>6</v>
      </c>
      <c r="P40" s="88">
        <v>605</v>
      </c>
      <c r="Q40" s="89"/>
      <c r="R40" s="87" t="s">
        <v>70</v>
      </c>
    </row>
    <row r="41" spans="1:18" ht="94.5">
      <c r="A41" s="87" t="s">
        <v>17</v>
      </c>
      <c r="B41" s="87" t="s">
        <v>4</v>
      </c>
      <c r="C41" s="87" t="s">
        <v>1431</v>
      </c>
      <c r="D41" s="36" t="str">
        <f t="shared" si="0"/>
        <v>Private</v>
      </c>
      <c r="E41" s="88">
        <v>1210</v>
      </c>
      <c r="F41" s="88">
        <v>1211</v>
      </c>
      <c r="G41" s="87" t="s">
        <v>786</v>
      </c>
      <c r="H41" s="88">
        <v>181</v>
      </c>
      <c r="I41" s="88">
        <v>3</v>
      </c>
      <c r="J41" s="88">
        <v>3</v>
      </c>
      <c r="K41" s="88">
        <v>10</v>
      </c>
      <c r="L41" s="88">
        <v>12</v>
      </c>
      <c r="M41" s="87" t="s">
        <v>1468</v>
      </c>
      <c r="N41" s="87" t="s">
        <v>1469</v>
      </c>
      <c r="O41" s="88">
        <v>6</v>
      </c>
      <c r="P41" s="88">
        <v>605</v>
      </c>
      <c r="Q41" s="88">
        <v>2010</v>
      </c>
      <c r="R41" s="87" t="s">
        <v>70</v>
      </c>
    </row>
    <row r="42" spans="1:18" ht="67.5">
      <c r="A42" s="87" t="s">
        <v>17</v>
      </c>
      <c r="B42" s="87" t="s">
        <v>4</v>
      </c>
      <c r="C42" s="87" t="s">
        <v>1431</v>
      </c>
      <c r="D42" s="36" t="str">
        <f t="shared" si="0"/>
        <v>Private</v>
      </c>
      <c r="E42" s="88">
        <v>1277</v>
      </c>
      <c r="F42" s="88">
        <v>1278</v>
      </c>
      <c r="G42" s="87" t="s">
        <v>787</v>
      </c>
      <c r="H42" s="88">
        <v>398</v>
      </c>
      <c r="I42" s="88">
        <v>3</v>
      </c>
      <c r="J42" s="88">
        <v>3</v>
      </c>
      <c r="K42" s="88">
        <v>10</v>
      </c>
      <c r="L42" s="88">
        <v>11</v>
      </c>
      <c r="M42" s="87" t="s">
        <v>1468</v>
      </c>
      <c r="N42" s="87" t="s">
        <v>1469</v>
      </c>
      <c r="O42" s="88">
        <v>6</v>
      </c>
      <c r="P42" s="88">
        <v>605</v>
      </c>
      <c r="Q42" s="89"/>
      <c r="R42" s="87" t="s">
        <v>70</v>
      </c>
    </row>
    <row r="43" spans="1:18" ht="54">
      <c r="A43" s="87" t="s">
        <v>17</v>
      </c>
      <c r="B43" s="87" t="s">
        <v>4</v>
      </c>
      <c r="C43" s="87" t="s">
        <v>1431</v>
      </c>
      <c r="D43" s="36" t="str">
        <f t="shared" si="0"/>
        <v>Private</v>
      </c>
      <c r="E43" s="88">
        <v>1320</v>
      </c>
      <c r="F43" s="88">
        <v>2264</v>
      </c>
      <c r="G43" s="87" t="s">
        <v>795</v>
      </c>
      <c r="H43" s="88">
        <v>471</v>
      </c>
      <c r="I43" s="88">
        <v>3</v>
      </c>
      <c r="J43" s="88">
        <v>3</v>
      </c>
      <c r="K43" s="88">
        <v>10</v>
      </c>
      <c r="L43" s="88">
        <v>12</v>
      </c>
      <c r="M43" s="87" t="s">
        <v>1468</v>
      </c>
      <c r="N43" s="87" t="s">
        <v>1469</v>
      </c>
      <c r="O43" s="88">
        <v>6</v>
      </c>
      <c r="P43" s="88">
        <v>602</v>
      </c>
      <c r="Q43" s="88">
        <v>1983</v>
      </c>
      <c r="R43" s="87" t="s">
        <v>70</v>
      </c>
    </row>
    <row r="44" spans="1:18" ht="40.5">
      <c r="A44" s="87" t="s">
        <v>17</v>
      </c>
      <c r="B44" s="87" t="s">
        <v>4</v>
      </c>
      <c r="C44" s="87" t="s">
        <v>7</v>
      </c>
      <c r="D44" s="36" t="str">
        <f t="shared" si="0"/>
        <v>Private</v>
      </c>
      <c r="E44" s="88">
        <v>722</v>
      </c>
      <c r="F44" s="88">
        <v>722</v>
      </c>
      <c r="G44" s="87" t="s">
        <v>735</v>
      </c>
      <c r="H44" s="88">
        <v>682</v>
      </c>
      <c r="I44" s="88">
        <v>3</v>
      </c>
      <c r="J44" s="88">
        <v>2</v>
      </c>
      <c r="K44" s="88">
        <v>10</v>
      </c>
      <c r="L44" s="88">
        <v>12</v>
      </c>
      <c r="M44" s="87" t="s">
        <v>1468</v>
      </c>
      <c r="N44" s="87" t="s">
        <v>1469</v>
      </c>
      <c r="O44" s="88">
        <v>6</v>
      </c>
      <c r="P44" s="88">
        <v>603</v>
      </c>
      <c r="Q44" s="88">
        <v>2002</v>
      </c>
      <c r="R44" s="87" t="s">
        <v>70</v>
      </c>
    </row>
    <row r="45" spans="1:18" ht="54">
      <c r="A45" s="87" t="s">
        <v>17</v>
      </c>
      <c r="B45" s="87" t="s">
        <v>4</v>
      </c>
      <c r="C45" s="87" t="s">
        <v>7</v>
      </c>
      <c r="D45" s="36" t="str">
        <f t="shared" si="0"/>
        <v>Private</v>
      </c>
      <c r="E45" s="88">
        <v>736</v>
      </c>
      <c r="F45" s="88">
        <v>736</v>
      </c>
      <c r="G45" s="87" t="s">
        <v>740</v>
      </c>
      <c r="H45" s="88">
        <v>58</v>
      </c>
      <c r="I45" s="88">
        <v>3</v>
      </c>
      <c r="J45" s="88">
        <v>2</v>
      </c>
      <c r="K45" s="88">
        <v>10</v>
      </c>
      <c r="L45" s="88">
        <v>12</v>
      </c>
      <c r="M45" s="87" t="s">
        <v>1468</v>
      </c>
      <c r="N45" s="87" t="s">
        <v>1469</v>
      </c>
      <c r="O45" s="88">
        <v>6</v>
      </c>
      <c r="P45" s="88">
        <v>602</v>
      </c>
      <c r="Q45" s="88">
        <v>2002</v>
      </c>
      <c r="R45" s="87" t="s">
        <v>70</v>
      </c>
    </row>
    <row r="46" spans="1:18" ht="27">
      <c r="A46" s="87" t="s">
        <v>17</v>
      </c>
      <c r="B46" s="87" t="s">
        <v>4</v>
      </c>
      <c r="C46" s="87" t="s">
        <v>7</v>
      </c>
      <c r="D46" s="36" t="str">
        <f t="shared" si="0"/>
        <v>Private</v>
      </c>
      <c r="E46" s="88">
        <v>737</v>
      </c>
      <c r="F46" s="88">
        <v>737</v>
      </c>
      <c r="G46" s="87" t="s">
        <v>741</v>
      </c>
      <c r="H46" s="88">
        <v>438</v>
      </c>
      <c r="I46" s="88">
        <v>3</v>
      </c>
      <c r="J46" s="88">
        <v>2</v>
      </c>
      <c r="K46" s="88">
        <v>10</v>
      </c>
      <c r="L46" s="88">
        <v>12</v>
      </c>
      <c r="M46" s="87" t="s">
        <v>1468</v>
      </c>
      <c r="N46" s="87" t="s">
        <v>1469</v>
      </c>
      <c r="O46" s="88">
        <v>6</v>
      </c>
      <c r="P46" s="88">
        <v>603</v>
      </c>
      <c r="Q46" s="88">
        <v>2004</v>
      </c>
      <c r="R46" s="87" t="s">
        <v>70</v>
      </c>
    </row>
    <row r="47" spans="1:18" ht="54">
      <c r="A47" s="87" t="s">
        <v>17</v>
      </c>
      <c r="B47" s="87" t="s">
        <v>4</v>
      </c>
      <c r="C47" s="87" t="s">
        <v>7</v>
      </c>
      <c r="D47" s="36" t="str">
        <f t="shared" si="0"/>
        <v>Private</v>
      </c>
      <c r="E47" s="88">
        <v>916</v>
      </c>
      <c r="F47" s="88">
        <v>916</v>
      </c>
      <c r="G47" s="87" t="s">
        <v>765</v>
      </c>
      <c r="H47" s="88">
        <v>251</v>
      </c>
      <c r="I47" s="88">
        <v>3</v>
      </c>
      <c r="J47" s="88">
        <v>2</v>
      </c>
      <c r="K47" s="88">
        <v>10</v>
      </c>
      <c r="L47" s="88">
        <v>12</v>
      </c>
      <c r="M47" s="87" t="s">
        <v>1468</v>
      </c>
      <c r="N47" s="87" t="s">
        <v>1469</v>
      </c>
      <c r="O47" s="88">
        <v>6</v>
      </c>
      <c r="P47" s="88">
        <v>603</v>
      </c>
      <c r="Q47" s="88">
        <v>2002</v>
      </c>
      <c r="R47" s="87" t="s">
        <v>70</v>
      </c>
    </row>
    <row r="48" spans="1:18" ht="54">
      <c r="A48" s="87" t="s">
        <v>17</v>
      </c>
      <c r="B48" s="87" t="s">
        <v>4</v>
      </c>
      <c r="C48" s="87" t="s">
        <v>6</v>
      </c>
      <c r="D48" s="36" t="str">
        <f t="shared" si="0"/>
        <v>Public</v>
      </c>
      <c r="E48" s="88">
        <v>727</v>
      </c>
      <c r="F48" s="88">
        <v>727</v>
      </c>
      <c r="G48" s="87" t="s">
        <v>737</v>
      </c>
      <c r="H48" s="88">
        <v>1287</v>
      </c>
      <c r="I48" s="88">
        <v>3</v>
      </c>
      <c r="J48" s="88">
        <v>1</v>
      </c>
      <c r="K48" s="88">
        <v>10</v>
      </c>
      <c r="L48" s="88">
        <v>12</v>
      </c>
      <c r="M48" s="87" t="s">
        <v>1468</v>
      </c>
      <c r="N48" s="87" t="s">
        <v>1469</v>
      </c>
      <c r="O48" s="88">
        <v>6</v>
      </c>
      <c r="P48" s="88">
        <v>603</v>
      </c>
      <c r="Q48" s="88">
        <v>2002</v>
      </c>
      <c r="R48" s="87" t="s">
        <v>70</v>
      </c>
    </row>
    <row r="49" spans="1:18" ht="40.5">
      <c r="A49" s="87" t="s">
        <v>17</v>
      </c>
      <c r="B49" s="87" t="s">
        <v>4</v>
      </c>
      <c r="C49" s="87" t="s">
        <v>6</v>
      </c>
      <c r="D49" s="36" t="str">
        <f t="shared" si="0"/>
        <v>Public</v>
      </c>
      <c r="E49" s="88">
        <v>734</v>
      </c>
      <c r="F49" s="88">
        <v>734</v>
      </c>
      <c r="G49" s="87" t="s">
        <v>738</v>
      </c>
      <c r="H49" s="88">
        <v>1354</v>
      </c>
      <c r="I49" s="88">
        <v>3</v>
      </c>
      <c r="J49" s="88">
        <v>1</v>
      </c>
      <c r="K49" s="88">
        <v>10</v>
      </c>
      <c r="L49" s="88">
        <v>12</v>
      </c>
      <c r="M49" s="87" t="s">
        <v>1468</v>
      </c>
      <c r="N49" s="87" t="s">
        <v>1469</v>
      </c>
      <c r="O49" s="88">
        <v>6</v>
      </c>
      <c r="P49" s="88">
        <v>602</v>
      </c>
      <c r="Q49" s="88">
        <v>2000</v>
      </c>
      <c r="R49" s="87" t="s">
        <v>70</v>
      </c>
    </row>
    <row r="50" spans="1:18" ht="54">
      <c r="A50" s="87" t="s">
        <v>17</v>
      </c>
      <c r="B50" s="87" t="s">
        <v>4</v>
      </c>
      <c r="C50" s="87" t="s">
        <v>6</v>
      </c>
      <c r="D50" s="36" t="str">
        <f t="shared" si="0"/>
        <v>Public</v>
      </c>
      <c r="E50" s="88">
        <v>738</v>
      </c>
      <c r="F50" s="88">
        <v>738</v>
      </c>
      <c r="G50" s="87" t="s">
        <v>742</v>
      </c>
      <c r="H50" s="88">
        <v>1194</v>
      </c>
      <c r="I50" s="88">
        <v>3</v>
      </c>
      <c r="J50" s="88">
        <v>1</v>
      </c>
      <c r="K50" s="88">
        <v>10</v>
      </c>
      <c r="L50" s="88">
        <v>12</v>
      </c>
      <c r="M50" s="87" t="s">
        <v>1468</v>
      </c>
      <c r="N50" s="87" t="s">
        <v>1469</v>
      </c>
      <c r="O50" s="88">
        <v>6</v>
      </c>
      <c r="P50" s="88">
        <v>602</v>
      </c>
      <c r="Q50" s="89"/>
      <c r="R50" s="87" t="s">
        <v>70</v>
      </c>
    </row>
    <row r="51" spans="1:18" ht="27">
      <c r="A51" s="87" t="s">
        <v>17</v>
      </c>
      <c r="B51" s="87" t="s">
        <v>4</v>
      </c>
      <c r="C51" s="87" t="s">
        <v>6</v>
      </c>
      <c r="D51" s="36" t="str">
        <f t="shared" si="0"/>
        <v>Public</v>
      </c>
      <c r="E51" s="88">
        <v>777</v>
      </c>
      <c r="F51" s="88">
        <v>777</v>
      </c>
      <c r="G51" s="87" t="s">
        <v>745</v>
      </c>
      <c r="H51" s="88">
        <v>1386</v>
      </c>
      <c r="I51" s="88">
        <v>3</v>
      </c>
      <c r="J51" s="88">
        <v>1</v>
      </c>
      <c r="K51" s="88">
        <v>10</v>
      </c>
      <c r="L51" s="88">
        <v>12</v>
      </c>
      <c r="M51" s="87" t="s">
        <v>1468</v>
      </c>
      <c r="N51" s="87" t="s">
        <v>1469</v>
      </c>
      <c r="O51" s="88">
        <v>6</v>
      </c>
      <c r="P51" s="88">
        <v>603</v>
      </c>
      <c r="Q51" s="88">
        <v>1999</v>
      </c>
      <c r="R51" s="87" t="s">
        <v>70</v>
      </c>
    </row>
    <row r="52" spans="1:18" ht="67.5">
      <c r="A52" s="87" t="s">
        <v>17</v>
      </c>
      <c r="B52" s="87" t="s">
        <v>4</v>
      </c>
      <c r="C52" s="87" t="s">
        <v>6</v>
      </c>
      <c r="D52" s="36" t="str">
        <f t="shared" si="0"/>
        <v>Public</v>
      </c>
      <c r="E52" s="88">
        <v>788</v>
      </c>
      <c r="F52" s="88">
        <v>788</v>
      </c>
      <c r="G52" s="87" t="s">
        <v>747</v>
      </c>
      <c r="H52" s="88">
        <v>1144</v>
      </c>
      <c r="I52" s="88">
        <v>3</v>
      </c>
      <c r="J52" s="88">
        <v>1</v>
      </c>
      <c r="K52" s="88">
        <v>10</v>
      </c>
      <c r="L52" s="88">
        <v>12</v>
      </c>
      <c r="M52" s="87" t="s">
        <v>1468</v>
      </c>
      <c r="N52" s="87" t="s">
        <v>1469</v>
      </c>
      <c r="O52" s="88">
        <v>6</v>
      </c>
      <c r="P52" s="88">
        <v>602</v>
      </c>
      <c r="Q52" s="88">
        <v>1984</v>
      </c>
      <c r="R52" s="87" t="s">
        <v>70</v>
      </c>
    </row>
    <row r="53" spans="1:18" ht="54">
      <c r="A53" s="87" t="s">
        <v>17</v>
      </c>
      <c r="B53" s="87" t="s">
        <v>4</v>
      </c>
      <c r="C53" s="87" t="s">
        <v>6</v>
      </c>
      <c r="D53" s="36" t="str">
        <f t="shared" si="0"/>
        <v>Public</v>
      </c>
      <c r="E53" s="88">
        <v>888</v>
      </c>
      <c r="F53" s="88">
        <v>888</v>
      </c>
      <c r="G53" s="87" t="s">
        <v>753</v>
      </c>
      <c r="H53" s="88">
        <v>2317</v>
      </c>
      <c r="I53" s="88">
        <v>3</v>
      </c>
      <c r="J53" s="88">
        <v>1</v>
      </c>
      <c r="K53" s="88">
        <v>10</v>
      </c>
      <c r="L53" s="88">
        <v>12</v>
      </c>
      <c r="M53" s="87" t="s">
        <v>1468</v>
      </c>
      <c r="N53" s="87" t="s">
        <v>1469</v>
      </c>
      <c r="O53" s="88">
        <v>6</v>
      </c>
      <c r="P53" s="88">
        <v>606</v>
      </c>
      <c r="Q53" s="88">
        <v>1984</v>
      </c>
      <c r="R53" s="87" t="s">
        <v>70</v>
      </c>
    </row>
    <row r="54" spans="1:18" ht="27">
      <c r="A54" s="87" t="s">
        <v>17</v>
      </c>
      <c r="B54" s="87" t="s">
        <v>4</v>
      </c>
      <c r="C54" s="87" t="s">
        <v>6</v>
      </c>
      <c r="D54" s="36" t="str">
        <f t="shared" si="0"/>
        <v>Public</v>
      </c>
      <c r="E54" s="88">
        <v>909</v>
      </c>
      <c r="F54" s="88">
        <v>909</v>
      </c>
      <c r="G54" s="87" t="s">
        <v>759</v>
      </c>
      <c r="H54" s="88">
        <v>359</v>
      </c>
      <c r="I54" s="88">
        <v>3</v>
      </c>
      <c r="J54" s="88">
        <v>1</v>
      </c>
      <c r="K54" s="88">
        <v>10</v>
      </c>
      <c r="L54" s="88">
        <v>12</v>
      </c>
      <c r="M54" s="87" t="s">
        <v>1468</v>
      </c>
      <c r="N54" s="87" t="s">
        <v>1469</v>
      </c>
      <c r="O54" s="88">
        <v>6</v>
      </c>
      <c r="P54" s="88">
        <v>604</v>
      </c>
      <c r="Q54" s="88">
        <v>1990</v>
      </c>
      <c r="R54" s="87" t="s">
        <v>70</v>
      </c>
    </row>
    <row r="55" spans="1:18" ht="27">
      <c r="A55" s="87" t="s">
        <v>17</v>
      </c>
      <c r="B55" s="87" t="s">
        <v>4</v>
      </c>
      <c r="C55" s="87" t="s">
        <v>6</v>
      </c>
      <c r="D55" s="36" t="str">
        <f t="shared" si="0"/>
        <v>Public</v>
      </c>
      <c r="E55" s="88">
        <v>1401</v>
      </c>
      <c r="F55" s="88">
        <v>5103</v>
      </c>
      <c r="G55" s="87" t="s">
        <v>798</v>
      </c>
      <c r="H55" s="88">
        <v>516</v>
      </c>
      <c r="I55" s="88">
        <v>3</v>
      </c>
      <c r="J55" s="88">
        <v>1</v>
      </c>
      <c r="K55" s="88">
        <v>10</v>
      </c>
      <c r="L55" s="88">
        <v>12</v>
      </c>
      <c r="M55" s="87" t="s">
        <v>1468</v>
      </c>
      <c r="N55" s="87" t="s">
        <v>1469</v>
      </c>
      <c r="O55" s="88">
        <v>6</v>
      </c>
      <c r="P55" s="88">
        <v>601</v>
      </c>
      <c r="Q55" s="88">
        <v>2004</v>
      </c>
      <c r="R55" s="87" t="s">
        <v>70</v>
      </c>
    </row>
    <row r="56" spans="1:18" ht="67.5">
      <c r="A56" s="87" t="s">
        <v>17</v>
      </c>
      <c r="B56" s="87" t="s">
        <v>1432</v>
      </c>
      <c r="C56" s="87" t="s">
        <v>1431</v>
      </c>
      <c r="D56" s="36" t="str">
        <f t="shared" si="0"/>
        <v>Private</v>
      </c>
      <c r="E56" s="88">
        <v>1138</v>
      </c>
      <c r="F56" s="88">
        <v>1138</v>
      </c>
      <c r="G56" s="87" t="s">
        <v>781</v>
      </c>
      <c r="H56" s="88">
        <v>914</v>
      </c>
      <c r="I56" s="88">
        <v>4</v>
      </c>
      <c r="J56" s="88">
        <v>3</v>
      </c>
      <c r="K56" s="88">
        <v>10</v>
      </c>
      <c r="L56" s="88">
        <v>12</v>
      </c>
      <c r="M56" s="87" t="s">
        <v>1468</v>
      </c>
      <c r="N56" s="87" t="s">
        <v>1469</v>
      </c>
      <c r="O56" s="88">
        <v>6</v>
      </c>
      <c r="P56" s="88">
        <v>603</v>
      </c>
      <c r="Q56" s="88">
        <v>2003</v>
      </c>
      <c r="R56" s="87" t="s">
        <v>70</v>
      </c>
    </row>
    <row r="57" spans="1:18" ht="40.5">
      <c r="A57" s="87" t="s">
        <v>17</v>
      </c>
      <c r="B57" s="87" t="s">
        <v>1432</v>
      </c>
      <c r="C57" s="87" t="s">
        <v>6</v>
      </c>
      <c r="D57" s="36" t="str">
        <f t="shared" si="0"/>
        <v>Public</v>
      </c>
      <c r="E57" s="88">
        <v>1146</v>
      </c>
      <c r="F57" s="88">
        <v>1146</v>
      </c>
      <c r="G57" s="87" t="s">
        <v>782</v>
      </c>
      <c r="H57" s="88">
        <v>638</v>
      </c>
      <c r="I57" s="88">
        <v>4</v>
      </c>
      <c r="J57" s="88">
        <v>1</v>
      </c>
      <c r="K57" s="88">
        <v>10</v>
      </c>
      <c r="L57" s="88">
        <v>12</v>
      </c>
      <c r="M57" s="87" t="s">
        <v>1468</v>
      </c>
      <c r="N57" s="87" t="s">
        <v>1469</v>
      </c>
      <c r="O57" s="88">
        <v>6</v>
      </c>
      <c r="P57" s="88">
        <v>602</v>
      </c>
      <c r="Q57" s="88">
        <v>1988</v>
      </c>
      <c r="R57" s="87" t="s">
        <v>70</v>
      </c>
    </row>
    <row r="58" spans="1:18" ht="67.5">
      <c r="A58" s="87" t="s">
        <v>17</v>
      </c>
      <c r="B58" s="87" t="s">
        <v>1432</v>
      </c>
      <c r="C58" s="87" t="s">
        <v>6</v>
      </c>
      <c r="D58" s="36" t="str">
        <f t="shared" si="0"/>
        <v>Public</v>
      </c>
      <c r="E58" s="88">
        <v>1155</v>
      </c>
      <c r="F58" s="88">
        <v>1155</v>
      </c>
      <c r="G58" s="87" t="s">
        <v>783</v>
      </c>
      <c r="H58" s="88">
        <v>265</v>
      </c>
      <c r="I58" s="88">
        <v>4</v>
      </c>
      <c r="J58" s="88">
        <v>1</v>
      </c>
      <c r="K58" s="88">
        <v>10</v>
      </c>
      <c r="L58" s="88">
        <v>12</v>
      </c>
      <c r="M58" s="87" t="s">
        <v>1468</v>
      </c>
      <c r="N58" s="87" t="s">
        <v>1469</v>
      </c>
      <c r="O58" s="88">
        <v>6</v>
      </c>
      <c r="P58" s="88">
        <v>602</v>
      </c>
      <c r="Q58" s="88">
        <v>1985</v>
      </c>
      <c r="R58" s="87" t="s">
        <v>70</v>
      </c>
    </row>
    <row r="59" spans="1:18" ht="54">
      <c r="A59" s="87" t="s">
        <v>17</v>
      </c>
      <c r="B59" s="87" t="s">
        <v>1432</v>
      </c>
      <c r="C59" s="87" t="s">
        <v>6</v>
      </c>
      <c r="D59" s="36" t="str">
        <f t="shared" si="0"/>
        <v>Public</v>
      </c>
      <c r="E59" s="88">
        <v>1303</v>
      </c>
      <c r="F59" s="88">
        <v>2208</v>
      </c>
      <c r="G59" s="87" t="s">
        <v>790</v>
      </c>
      <c r="H59" s="88">
        <v>891</v>
      </c>
      <c r="I59" s="88">
        <v>4</v>
      </c>
      <c r="J59" s="88">
        <v>1</v>
      </c>
      <c r="K59" s="88">
        <v>10</v>
      </c>
      <c r="L59" s="88">
        <v>12</v>
      </c>
      <c r="M59" s="87" t="s">
        <v>1468</v>
      </c>
      <c r="N59" s="87" t="s">
        <v>1469</v>
      </c>
      <c r="O59" s="88">
        <v>6</v>
      </c>
      <c r="P59" s="88">
        <v>602</v>
      </c>
      <c r="Q59" s="88">
        <v>1983</v>
      </c>
      <c r="R59" s="87" t="s">
        <v>70</v>
      </c>
    </row>
    <row r="60" spans="1:18" ht="81">
      <c r="A60" s="87" t="s">
        <v>18</v>
      </c>
      <c r="B60" s="87" t="s">
        <v>4</v>
      </c>
      <c r="C60" s="87" t="s">
        <v>1431</v>
      </c>
      <c r="D60" s="36" t="str">
        <f t="shared" si="0"/>
        <v>Private</v>
      </c>
      <c r="E60" s="88">
        <v>765</v>
      </c>
      <c r="F60" s="88">
        <v>765</v>
      </c>
      <c r="G60" s="87" t="s">
        <v>889</v>
      </c>
      <c r="H60" s="88">
        <v>488</v>
      </c>
      <c r="I60" s="88">
        <v>3</v>
      </c>
      <c r="J60" s="88">
        <v>3</v>
      </c>
      <c r="K60" s="88">
        <v>10</v>
      </c>
      <c r="L60" s="88">
        <v>12</v>
      </c>
      <c r="M60" s="87" t="s">
        <v>1468</v>
      </c>
      <c r="N60" s="87" t="s">
        <v>1469</v>
      </c>
      <c r="O60" s="88">
        <v>7</v>
      </c>
      <c r="P60" s="88">
        <v>702</v>
      </c>
      <c r="Q60" s="88">
        <v>1991</v>
      </c>
      <c r="R60" s="87" t="s">
        <v>70</v>
      </c>
    </row>
    <row r="61" spans="1:18" ht="81">
      <c r="A61" s="87" t="s">
        <v>18</v>
      </c>
      <c r="B61" s="87" t="s">
        <v>4</v>
      </c>
      <c r="C61" s="87" t="s">
        <v>1431</v>
      </c>
      <c r="D61" s="36" t="str">
        <f t="shared" si="0"/>
        <v>Private</v>
      </c>
      <c r="E61" s="88">
        <v>1063</v>
      </c>
      <c r="F61" s="88">
        <v>1063</v>
      </c>
      <c r="G61" s="87" t="s">
        <v>907</v>
      </c>
      <c r="H61" s="88">
        <v>223</v>
      </c>
      <c r="I61" s="88">
        <v>3</v>
      </c>
      <c r="J61" s="88">
        <v>3</v>
      </c>
      <c r="K61" s="88">
        <v>10</v>
      </c>
      <c r="L61" s="88">
        <v>12</v>
      </c>
      <c r="M61" s="87" t="s">
        <v>1468</v>
      </c>
      <c r="N61" s="87" t="s">
        <v>1469</v>
      </c>
      <c r="O61" s="88">
        <v>7</v>
      </c>
      <c r="P61" s="88">
        <v>705</v>
      </c>
      <c r="Q61" s="88">
        <v>2002</v>
      </c>
      <c r="R61" s="87" t="s">
        <v>70</v>
      </c>
    </row>
    <row r="62" spans="1:18" ht="54">
      <c r="A62" s="87" t="s">
        <v>18</v>
      </c>
      <c r="B62" s="87" t="s">
        <v>4</v>
      </c>
      <c r="C62" s="87" t="s">
        <v>6</v>
      </c>
      <c r="D62" s="36" t="str">
        <f t="shared" si="0"/>
        <v>Public</v>
      </c>
      <c r="E62" s="88">
        <v>1060</v>
      </c>
      <c r="F62" s="88">
        <v>1060</v>
      </c>
      <c r="G62" s="87" t="s">
        <v>905</v>
      </c>
      <c r="H62" s="88">
        <v>1295</v>
      </c>
      <c r="I62" s="88">
        <v>3</v>
      </c>
      <c r="J62" s="88">
        <v>1</v>
      </c>
      <c r="K62" s="88">
        <v>10</v>
      </c>
      <c r="L62" s="88">
        <v>12</v>
      </c>
      <c r="M62" s="87" t="s">
        <v>1468</v>
      </c>
      <c r="N62" s="87" t="s">
        <v>1469</v>
      </c>
      <c r="O62" s="88">
        <v>7</v>
      </c>
      <c r="P62" s="88">
        <v>702</v>
      </c>
      <c r="Q62" s="88">
        <v>2000</v>
      </c>
      <c r="R62" s="87" t="s">
        <v>70</v>
      </c>
    </row>
    <row r="63" spans="1:18" ht="40.5">
      <c r="A63" s="87" t="s">
        <v>18</v>
      </c>
      <c r="B63" s="87" t="s">
        <v>4</v>
      </c>
      <c r="C63" s="87" t="s">
        <v>6</v>
      </c>
      <c r="D63" s="36" t="str">
        <f t="shared" si="0"/>
        <v>Public</v>
      </c>
      <c r="E63" s="88">
        <v>1062</v>
      </c>
      <c r="F63" s="88">
        <v>1062</v>
      </c>
      <c r="G63" s="87" t="s">
        <v>906</v>
      </c>
      <c r="H63" s="88">
        <v>292</v>
      </c>
      <c r="I63" s="88">
        <v>3</v>
      </c>
      <c r="J63" s="88">
        <v>1</v>
      </c>
      <c r="K63" s="88">
        <v>10</v>
      </c>
      <c r="L63" s="88">
        <v>12</v>
      </c>
      <c r="M63" s="87" t="s">
        <v>1468</v>
      </c>
      <c r="N63" s="87" t="s">
        <v>1469</v>
      </c>
      <c r="O63" s="88">
        <v>7</v>
      </c>
      <c r="P63" s="88">
        <v>704</v>
      </c>
      <c r="Q63" s="88">
        <v>2003</v>
      </c>
      <c r="R63" s="87" t="s">
        <v>70</v>
      </c>
    </row>
    <row r="64" spans="1:18" ht="67.5">
      <c r="A64" s="87" t="s">
        <v>18</v>
      </c>
      <c r="B64" s="87" t="s">
        <v>1432</v>
      </c>
      <c r="C64" s="87" t="s">
        <v>1431</v>
      </c>
      <c r="D64" s="36" t="str">
        <f t="shared" si="0"/>
        <v>Private</v>
      </c>
      <c r="E64" s="88">
        <v>1156</v>
      </c>
      <c r="F64" s="88">
        <v>1156</v>
      </c>
      <c r="G64" s="87" t="s">
        <v>909</v>
      </c>
      <c r="H64" s="88">
        <v>170</v>
      </c>
      <c r="I64" s="88">
        <v>4</v>
      </c>
      <c r="J64" s="88">
        <v>3</v>
      </c>
      <c r="K64" s="88">
        <v>10</v>
      </c>
      <c r="L64" s="88">
        <v>12</v>
      </c>
      <c r="M64" s="87" t="s">
        <v>1468</v>
      </c>
      <c r="N64" s="87" t="s">
        <v>1469</v>
      </c>
      <c r="O64" s="88">
        <v>7</v>
      </c>
      <c r="P64" s="88">
        <v>703</v>
      </c>
      <c r="Q64" s="88">
        <v>2008</v>
      </c>
      <c r="R64" s="87" t="s">
        <v>70</v>
      </c>
    </row>
    <row r="65" spans="1:18" ht="67.5">
      <c r="A65" s="87" t="s">
        <v>18</v>
      </c>
      <c r="B65" s="87" t="s">
        <v>1432</v>
      </c>
      <c r="C65" s="87" t="s">
        <v>1431</v>
      </c>
      <c r="D65" s="36" t="str">
        <f t="shared" si="0"/>
        <v>Private</v>
      </c>
      <c r="E65" s="88">
        <v>1157</v>
      </c>
      <c r="F65" s="88">
        <v>1157</v>
      </c>
      <c r="G65" s="87" t="s">
        <v>910</v>
      </c>
      <c r="H65" s="88">
        <v>161</v>
      </c>
      <c r="I65" s="88">
        <v>4</v>
      </c>
      <c r="J65" s="88">
        <v>3</v>
      </c>
      <c r="K65" s="88">
        <v>10</v>
      </c>
      <c r="L65" s="88">
        <v>12</v>
      </c>
      <c r="M65" s="87" t="s">
        <v>1468</v>
      </c>
      <c r="N65" s="87" t="s">
        <v>1469</v>
      </c>
      <c r="O65" s="88">
        <v>7</v>
      </c>
      <c r="P65" s="88">
        <v>702</v>
      </c>
      <c r="Q65" s="88">
        <v>2008</v>
      </c>
      <c r="R65" s="87" t="s">
        <v>70</v>
      </c>
    </row>
    <row r="66" spans="1:18" ht="40.5">
      <c r="A66" s="87" t="s">
        <v>19</v>
      </c>
      <c r="B66" s="87" t="s">
        <v>4</v>
      </c>
      <c r="C66" s="87" t="s">
        <v>6</v>
      </c>
      <c r="D66" s="36" t="str">
        <f t="shared" ref="D66:D97" si="1">IF(C66="Catholic", "Private", C66)</f>
        <v>Public</v>
      </c>
      <c r="E66" s="88">
        <v>297</v>
      </c>
      <c r="F66" s="88">
        <v>297</v>
      </c>
      <c r="G66" s="87" t="s">
        <v>940</v>
      </c>
      <c r="H66" s="88">
        <v>226</v>
      </c>
      <c r="I66" s="88">
        <v>3</v>
      </c>
      <c r="J66" s="88">
        <v>1</v>
      </c>
      <c r="K66" s="88">
        <v>10</v>
      </c>
      <c r="L66" s="88">
        <v>12</v>
      </c>
      <c r="M66" s="87" t="s">
        <v>1468</v>
      </c>
      <c r="N66" s="87" t="s">
        <v>1469</v>
      </c>
      <c r="O66" s="88">
        <v>8</v>
      </c>
      <c r="P66" s="88">
        <v>802</v>
      </c>
      <c r="Q66" s="88">
        <v>2007</v>
      </c>
      <c r="R66" s="87" t="s">
        <v>70</v>
      </c>
    </row>
    <row r="67" spans="1:18" ht="54">
      <c r="A67" s="87" t="s">
        <v>19</v>
      </c>
      <c r="B67" s="87" t="s">
        <v>4</v>
      </c>
      <c r="C67" s="87" t="s">
        <v>6</v>
      </c>
      <c r="D67" s="36" t="str">
        <f t="shared" si="1"/>
        <v>Public</v>
      </c>
      <c r="E67" s="88">
        <v>1075</v>
      </c>
      <c r="F67" s="88">
        <v>1075</v>
      </c>
      <c r="G67" s="87" t="s">
        <v>1016</v>
      </c>
      <c r="H67" s="88">
        <v>1904</v>
      </c>
      <c r="I67" s="88">
        <v>3</v>
      </c>
      <c r="J67" s="88">
        <v>1</v>
      </c>
      <c r="K67" s="88">
        <v>10</v>
      </c>
      <c r="L67" s="88">
        <v>12</v>
      </c>
      <c r="M67" s="87" t="s">
        <v>1468</v>
      </c>
      <c r="N67" s="87" t="s">
        <v>1469</v>
      </c>
      <c r="O67" s="88">
        <v>8</v>
      </c>
      <c r="P67" s="88">
        <v>803</v>
      </c>
      <c r="Q67" s="88">
        <v>2004</v>
      </c>
      <c r="R67" s="87" t="s">
        <v>70</v>
      </c>
    </row>
    <row r="68" spans="1:18" ht="40.5">
      <c r="A68" s="87" t="s">
        <v>19</v>
      </c>
      <c r="B68" s="87" t="s">
        <v>1432</v>
      </c>
      <c r="C68" s="87" t="s">
        <v>6</v>
      </c>
      <c r="D68" s="36" t="str">
        <f t="shared" si="1"/>
        <v>Public</v>
      </c>
      <c r="E68" s="88">
        <v>1158</v>
      </c>
      <c r="F68" s="88">
        <v>1158</v>
      </c>
      <c r="G68" s="87" t="s">
        <v>1017</v>
      </c>
      <c r="H68" s="88">
        <v>252</v>
      </c>
      <c r="I68" s="88">
        <v>4</v>
      </c>
      <c r="J68" s="88">
        <v>1</v>
      </c>
      <c r="K68" s="88">
        <v>10</v>
      </c>
      <c r="L68" s="88">
        <v>12</v>
      </c>
      <c r="M68" s="87" t="s">
        <v>1468</v>
      </c>
      <c r="N68" s="87" t="s">
        <v>1469</v>
      </c>
      <c r="O68" s="88">
        <v>8</v>
      </c>
      <c r="P68" s="88">
        <v>803</v>
      </c>
      <c r="Q68" s="88">
        <v>2004</v>
      </c>
      <c r="R68" s="87" t="s">
        <v>70</v>
      </c>
    </row>
    <row r="69" spans="1:18" ht="94.5">
      <c r="A69" s="87" t="s">
        <v>20</v>
      </c>
      <c r="B69" s="87" t="s">
        <v>4</v>
      </c>
      <c r="C69" s="87" t="s">
        <v>1431</v>
      </c>
      <c r="D69" s="36" t="str">
        <f t="shared" si="1"/>
        <v>Private</v>
      </c>
      <c r="E69" s="88">
        <v>1276</v>
      </c>
      <c r="F69" s="88">
        <v>1277</v>
      </c>
      <c r="G69" s="87" t="s">
        <v>1078</v>
      </c>
      <c r="H69" s="88">
        <v>38</v>
      </c>
      <c r="I69" s="88">
        <v>3</v>
      </c>
      <c r="J69" s="88">
        <v>3</v>
      </c>
      <c r="K69" s="88">
        <v>10</v>
      </c>
      <c r="L69" s="88">
        <v>10</v>
      </c>
      <c r="M69" s="87" t="s">
        <v>1468</v>
      </c>
      <c r="N69" s="87" t="s">
        <v>1469</v>
      </c>
      <c r="O69" s="88">
        <v>9</v>
      </c>
      <c r="P69" s="88">
        <v>901</v>
      </c>
      <c r="Q69" s="89"/>
      <c r="R69" s="87" t="s">
        <v>70</v>
      </c>
    </row>
    <row r="70" spans="1:18" ht="54">
      <c r="A70" s="87" t="s">
        <v>20</v>
      </c>
      <c r="B70" s="87" t="s">
        <v>4</v>
      </c>
      <c r="C70" s="87" t="s">
        <v>1431</v>
      </c>
      <c r="D70" s="36" t="str">
        <f t="shared" si="1"/>
        <v>Private</v>
      </c>
      <c r="E70" s="88">
        <v>1398</v>
      </c>
      <c r="F70" s="88">
        <v>5100</v>
      </c>
      <c r="G70" s="87" t="s">
        <v>1087</v>
      </c>
      <c r="H70" s="88">
        <v>352</v>
      </c>
      <c r="I70" s="88">
        <v>3</v>
      </c>
      <c r="J70" s="88">
        <v>3</v>
      </c>
      <c r="K70" s="88">
        <v>10</v>
      </c>
      <c r="L70" s="88">
        <v>12</v>
      </c>
      <c r="M70" s="87" t="s">
        <v>1468</v>
      </c>
      <c r="N70" s="87" t="s">
        <v>1469</v>
      </c>
      <c r="O70" s="88">
        <v>9</v>
      </c>
      <c r="P70" s="88">
        <v>902</v>
      </c>
      <c r="Q70" s="88">
        <v>1986</v>
      </c>
      <c r="R70" s="87" t="s">
        <v>70</v>
      </c>
    </row>
    <row r="71" spans="1:18" ht="27">
      <c r="A71" s="87" t="s">
        <v>20</v>
      </c>
      <c r="B71" s="87" t="s">
        <v>4</v>
      </c>
      <c r="C71" s="87" t="s">
        <v>6</v>
      </c>
      <c r="D71" s="36" t="str">
        <f t="shared" si="1"/>
        <v>Public</v>
      </c>
      <c r="E71" s="88">
        <v>1293</v>
      </c>
      <c r="F71" s="88">
        <v>2053</v>
      </c>
      <c r="G71" s="87" t="s">
        <v>1079</v>
      </c>
      <c r="H71" s="88">
        <v>1502</v>
      </c>
      <c r="I71" s="88">
        <v>3</v>
      </c>
      <c r="J71" s="88">
        <v>1</v>
      </c>
      <c r="K71" s="88">
        <v>10</v>
      </c>
      <c r="L71" s="88">
        <v>12</v>
      </c>
      <c r="M71" s="87" t="s">
        <v>1468</v>
      </c>
      <c r="N71" s="87" t="s">
        <v>1469</v>
      </c>
      <c r="O71" s="88">
        <v>9</v>
      </c>
      <c r="P71" s="88">
        <v>902</v>
      </c>
      <c r="Q71" s="88">
        <v>2000</v>
      </c>
      <c r="R71" s="87" t="s">
        <v>70</v>
      </c>
    </row>
    <row r="72" spans="1:18" ht="40.5">
      <c r="A72" s="87" t="s">
        <v>20</v>
      </c>
      <c r="B72" s="87" t="s">
        <v>1432</v>
      </c>
      <c r="C72" s="87" t="s">
        <v>6</v>
      </c>
      <c r="D72" s="36" t="str">
        <f t="shared" si="1"/>
        <v>Public</v>
      </c>
      <c r="E72" s="88">
        <v>1308</v>
      </c>
      <c r="F72" s="88">
        <v>2241</v>
      </c>
      <c r="G72" s="87" t="s">
        <v>1080</v>
      </c>
      <c r="H72" s="88">
        <v>329</v>
      </c>
      <c r="I72" s="88">
        <v>4</v>
      </c>
      <c r="J72" s="88">
        <v>1</v>
      </c>
      <c r="K72" s="88">
        <v>10</v>
      </c>
      <c r="L72" s="88">
        <v>12</v>
      </c>
      <c r="M72" s="87" t="s">
        <v>1468</v>
      </c>
      <c r="N72" s="87" t="s">
        <v>1469</v>
      </c>
      <c r="O72" s="88">
        <v>9</v>
      </c>
      <c r="P72" s="88">
        <v>901</v>
      </c>
      <c r="Q72" s="88">
        <v>2007</v>
      </c>
      <c r="R72" s="87" t="s">
        <v>70</v>
      </c>
    </row>
    <row r="73" spans="1:18" ht="40.5">
      <c r="A73" s="87" t="s">
        <v>21</v>
      </c>
      <c r="B73" s="87" t="s">
        <v>4</v>
      </c>
      <c r="C73" s="87" t="s">
        <v>1431</v>
      </c>
      <c r="D73" s="36" t="str">
        <f t="shared" si="1"/>
        <v>Private</v>
      </c>
      <c r="E73" s="88">
        <v>1098</v>
      </c>
      <c r="F73" s="88">
        <v>1098</v>
      </c>
      <c r="G73" s="87" t="s">
        <v>1137</v>
      </c>
      <c r="H73" s="88">
        <v>316</v>
      </c>
      <c r="I73" s="88">
        <v>3</v>
      </c>
      <c r="J73" s="88">
        <v>3</v>
      </c>
      <c r="K73" s="88">
        <v>10</v>
      </c>
      <c r="L73" s="88">
        <v>12</v>
      </c>
      <c r="M73" s="87" t="s">
        <v>1468</v>
      </c>
      <c r="N73" s="87" t="s">
        <v>1469</v>
      </c>
      <c r="O73" s="88">
        <v>10</v>
      </c>
      <c r="P73" s="88">
        <v>1005</v>
      </c>
      <c r="Q73" s="88">
        <v>1991</v>
      </c>
      <c r="R73" s="87" t="s">
        <v>70</v>
      </c>
    </row>
    <row r="74" spans="1:18" ht="40.5">
      <c r="A74" s="87" t="s">
        <v>21</v>
      </c>
      <c r="B74" s="87" t="s">
        <v>4</v>
      </c>
      <c r="C74" s="87" t="s">
        <v>1431</v>
      </c>
      <c r="D74" s="36" t="str">
        <f t="shared" si="1"/>
        <v>Private</v>
      </c>
      <c r="E74" s="88">
        <v>1100</v>
      </c>
      <c r="F74" s="88">
        <v>1100</v>
      </c>
      <c r="G74" s="87" t="s">
        <v>1138</v>
      </c>
      <c r="H74" s="88">
        <v>245</v>
      </c>
      <c r="I74" s="88">
        <v>3</v>
      </c>
      <c r="J74" s="88">
        <v>3</v>
      </c>
      <c r="K74" s="88">
        <v>10</v>
      </c>
      <c r="L74" s="88">
        <v>12</v>
      </c>
      <c r="M74" s="87" t="s">
        <v>1468</v>
      </c>
      <c r="N74" s="87" t="s">
        <v>1469</v>
      </c>
      <c r="O74" s="88">
        <v>10</v>
      </c>
      <c r="P74" s="88">
        <v>1003</v>
      </c>
      <c r="Q74" s="88">
        <v>2003</v>
      </c>
      <c r="R74" s="87" t="s">
        <v>70</v>
      </c>
    </row>
    <row r="75" spans="1:18" ht="94.5">
      <c r="A75" s="87" t="s">
        <v>21</v>
      </c>
      <c r="B75" s="87" t="s">
        <v>4</v>
      </c>
      <c r="C75" s="87" t="s">
        <v>6</v>
      </c>
      <c r="D75" s="36" t="str">
        <f t="shared" si="1"/>
        <v>Public</v>
      </c>
      <c r="E75" s="88">
        <v>492</v>
      </c>
      <c r="F75" s="88">
        <v>492</v>
      </c>
      <c r="G75" s="87" t="s">
        <v>1090</v>
      </c>
      <c r="H75" s="88">
        <v>75</v>
      </c>
      <c r="I75" s="88">
        <v>3</v>
      </c>
      <c r="J75" s="88">
        <v>1</v>
      </c>
      <c r="K75" s="88">
        <v>10</v>
      </c>
      <c r="L75" s="88">
        <v>12</v>
      </c>
      <c r="M75" s="87" t="s">
        <v>1468</v>
      </c>
      <c r="N75" s="87" t="s">
        <v>1469</v>
      </c>
      <c r="O75" s="88">
        <v>10</v>
      </c>
      <c r="P75" s="88">
        <v>1004</v>
      </c>
      <c r="Q75" s="89"/>
      <c r="R75" s="87" t="s">
        <v>70</v>
      </c>
    </row>
    <row r="76" spans="1:18" ht="27">
      <c r="A76" s="87" t="s">
        <v>21</v>
      </c>
      <c r="B76" s="87" t="s">
        <v>4</v>
      </c>
      <c r="C76" s="87" t="s">
        <v>6</v>
      </c>
      <c r="D76" s="36" t="str">
        <f t="shared" si="1"/>
        <v>Public</v>
      </c>
      <c r="E76" s="88">
        <v>1096</v>
      </c>
      <c r="F76" s="88">
        <v>1096</v>
      </c>
      <c r="G76" s="87" t="s">
        <v>1136</v>
      </c>
      <c r="H76" s="88">
        <v>425</v>
      </c>
      <c r="I76" s="88">
        <v>3</v>
      </c>
      <c r="J76" s="88">
        <v>1</v>
      </c>
      <c r="K76" s="88">
        <v>10</v>
      </c>
      <c r="L76" s="88">
        <v>12</v>
      </c>
      <c r="M76" s="87" t="s">
        <v>1468</v>
      </c>
      <c r="N76" s="87" t="s">
        <v>1469</v>
      </c>
      <c r="O76" s="88">
        <v>10</v>
      </c>
      <c r="P76" s="88">
        <v>1005</v>
      </c>
      <c r="Q76" s="88">
        <v>1995</v>
      </c>
      <c r="R76" s="87" t="s">
        <v>70</v>
      </c>
    </row>
    <row r="77" spans="1:18" ht="40.5">
      <c r="A77" s="87" t="s">
        <v>22</v>
      </c>
      <c r="B77" s="87" t="s">
        <v>4</v>
      </c>
      <c r="C77" s="87" t="s">
        <v>1431</v>
      </c>
      <c r="D77" s="36" t="str">
        <f t="shared" si="1"/>
        <v>Private</v>
      </c>
      <c r="E77" s="88">
        <v>732</v>
      </c>
      <c r="F77" s="88">
        <v>732</v>
      </c>
      <c r="G77" s="87" t="s">
        <v>1211</v>
      </c>
      <c r="H77" s="88">
        <v>252</v>
      </c>
      <c r="I77" s="88">
        <v>3</v>
      </c>
      <c r="J77" s="88">
        <v>3</v>
      </c>
      <c r="K77" s="88">
        <v>10</v>
      </c>
      <c r="L77" s="88">
        <v>12</v>
      </c>
      <c r="M77" s="87" t="s">
        <v>1468</v>
      </c>
      <c r="N77" s="87" t="s">
        <v>1469</v>
      </c>
      <c r="O77" s="88">
        <v>11</v>
      </c>
      <c r="P77" s="88">
        <v>1102</v>
      </c>
      <c r="Q77" s="88">
        <v>2006</v>
      </c>
      <c r="R77" s="87" t="s">
        <v>70</v>
      </c>
    </row>
    <row r="78" spans="1:18" ht="67.5">
      <c r="A78" s="87" t="s">
        <v>22</v>
      </c>
      <c r="B78" s="87" t="s">
        <v>4</v>
      </c>
      <c r="C78" s="87" t="s">
        <v>1431</v>
      </c>
      <c r="D78" s="36" t="str">
        <f t="shared" si="1"/>
        <v>Private</v>
      </c>
      <c r="E78" s="88">
        <v>1133</v>
      </c>
      <c r="F78" s="88">
        <v>1133</v>
      </c>
      <c r="G78" s="87" t="s">
        <v>1232</v>
      </c>
      <c r="H78" s="88">
        <v>316</v>
      </c>
      <c r="I78" s="88">
        <v>3</v>
      </c>
      <c r="J78" s="88">
        <v>3</v>
      </c>
      <c r="K78" s="88">
        <v>10</v>
      </c>
      <c r="L78" s="88">
        <v>12</v>
      </c>
      <c r="M78" s="87" t="s">
        <v>1468</v>
      </c>
      <c r="N78" s="87" t="s">
        <v>1469</v>
      </c>
      <c r="O78" s="88">
        <v>11</v>
      </c>
      <c r="P78" s="88">
        <v>1104</v>
      </c>
      <c r="Q78" s="88">
        <v>2003</v>
      </c>
      <c r="R78" s="87" t="s">
        <v>70</v>
      </c>
    </row>
    <row r="79" spans="1:18" ht="67.5">
      <c r="A79" s="87" t="s">
        <v>22</v>
      </c>
      <c r="B79" s="87" t="s">
        <v>4</v>
      </c>
      <c r="C79" s="87" t="s">
        <v>1431</v>
      </c>
      <c r="D79" s="36" t="str">
        <f t="shared" si="1"/>
        <v>Private</v>
      </c>
      <c r="E79" s="88">
        <v>1195</v>
      </c>
      <c r="F79" s="88">
        <v>1196</v>
      </c>
      <c r="G79" s="87" t="s">
        <v>1235</v>
      </c>
      <c r="H79" s="88">
        <v>140</v>
      </c>
      <c r="I79" s="88">
        <v>3</v>
      </c>
      <c r="J79" s="88">
        <v>3</v>
      </c>
      <c r="K79" s="88">
        <v>10</v>
      </c>
      <c r="L79" s="88">
        <v>12</v>
      </c>
      <c r="M79" s="87" t="s">
        <v>1468</v>
      </c>
      <c r="N79" s="87" t="s">
        <v>1469</v>
      </c>
      <c r="O79" s="88">
        <v>11</v>
      </c>
      <c r="P79" s="88">
        <v>1103</v>
      </c>
      <c r="Q79" s="88">
        <v>1977</v>
      </c>
      <c r="R79" s="87" t="s">
        <v>70</v>
      </c>
    </row>
    <row r="80" spans="1:18" ht="40.5">
      <c r="A80" s="87" t="s">
        <v>22</v>
      </c>
      <c r="B80" s="87" t="s">
        <v>4</v>
      </c>
      <c r="C80" s="87" t="s">
        <v>6</v>
      </c>
      <c r="D80" s="36" t="str">
        <f t="shared" si="1"/>
        <v>Public</v>
      </c>
      <c r="E80" s="88">
        <v>1110</v>
      </c>
      <c r="F80" s="88">
        <v>1110</v>
      </c>
      <c r="G80" s="87" t="s">
        <v>1229</v>
      </c>
      <c r="H80" s="88">
        <v>281</v>
      </c>
      <c r="I80" s="88">
        <v>3</v>
      </c>
      <c r="J80" s="88">
        <v>1</v>
      </c>
      <c r="K80" s="88">
        <v>10</v>
      </c>
      <c r="L80" s="88">
        <v>12</v>
      </c>
      <c r="M80" s="87" t="s">
        <v>1468</v>
      </c>
      <c r="N80" s="87" t="s">
        <v>1469</v>
      </c>
      <c r="O80" s="88">
        <v>11</v>
      </c>
      <c r="P80" s="88">
        <v>1103</v>
      </c>
      <c r="Q80" s="88">
        <v>2006</v>
      </c>
      <c r="R80" s="87" t="s">
        <v>70</v>
      </c>
    </row>
    <row r="81" spans="1:18" ht="67.5">
      <c r="A81" s="87" t="s">
        <v>22</v>
      </c>
      <c r="B81" s="87" t="s">
        <v>4</v>
      </c>
      <c r="C81" s="87" t="s">
        <v>6</v>
      </c>
      <c r="D81" s="36" t="str">
        <f t="shared" si="1"/>
        <v>Public</v>
      </c>
      <c r="E81" s="88">
        <v>1131</v>
      </c>
      <c r="F81" s="88">
        <v>1131</v>
      </c>
      <c r="G81" s="87" t="s">
        <v>1230</v>
      </c>
      <c r="H81" s="88">
        <v>255</v>
      </c>
      <c r="I81" s="88">
        <v>3</v>
      </c>
      <c r="J81" s="88">
        <v>1</v>
      </c>
      <c r="K81" s="88">
        <v>10</v>
      </c>
      <c r="L81" s="88">
        <v>12</v>
      </c>
      <c r="M81" s="87" t="s">
        <v>1468</v>
      </c>
      <c r="N81" s="87" t="s">
        <v>1469</v>
      </c>
      <c r="O81" s="88">
        <v>11</v>
      </c>
      <c r="P81" s="88">
        <v>1102</v>
      </c>
      <c r="Q81" s="88">
        <v>2000</v>
      </c>
      <c r="R81" s="87" t="s">
        <v>70</v>
      </c>
    </row>
    <row r="82" spans="1:18" ht="40.5">
      <c r="A82" s="87" t="s">
        <v>22</v>
      </c>
      <c r="B82" s="87" t="s">
        <v>4</v>
      </c>
      <c r="C82" s="87" t="s">
        <v>6</v>
      </c>
      <c r="D82" s="36" t="str">
        <f t="shared" si="1"/>
        <v>Public</v>
      </c>
      <c r="E82" s="88">
        <v>1132</v>
      </c>
      <c r="F82" s="88">
        <v>1132</v>
      </c>
      <c r="G82" s="87" t="s">
        <v>1231</v>
      </c>
      <c r="H82" s="88">
        <v>661</v>
      </c>
      <c r="I82" s="88">
        <v>3</v>
      </c>
      <c r="J82" s="88">
        <v>1</v>
      </c>
      <c r="K82" s="88">
        <v>10</v>
      </c>
      <c r="L82" s="88">
        <v>12</v>
      </c>
      <c r="M82" s="87" t="s">
        <v>1468</v>
      </c>
      <c r="N82" s="87" t="s">
        <v>1469</v>
      </c>
      <c r="O82" s="88">
        <v>11</v>
      </c>
      <c r="P82" s="88">
        <v>1103</v>
      </c>
      <c r="Q82" s="88">
        <v>1990</v>
      </c>
      <c r="R82" s="87" t="s">
        <v>70</v>
      </c>
    </row>
    <row r="83" spans="1:18" ht="54">
      <c r="A83" s="87" t="s">
        <v>22</v>
      </c>
      <c r="B83" s="87" t="s">
        <v>1432</v>
      </c>
      <c r="C83" s="87" t="s">
        <v>6</v>
      </c>
      <c r="D83" s="36" t="str">
        <f t="shared" si="1"/>
        <v>Public</v>
      </c>
      <c r="E83" s="88">
        <v>1160</v>
      </c>
      <c r="F83" s="88">
        <v>1161</v>
      </c>
      <c r="G83" s="87" t="s">
        <v>1233</v>
      </c>
      <c r="H83" s="88">
        <v>122</v>
      </c>
      <c r="I83" s="88">
        <v>4</v>
      </c>
      <c r="J83" s="88">
        <v>1</v>
      </c>
      <c r="K83" s="88">
        <v>10</v>
      </c>
      <c r="L83" s="88">
        <v>12</v>
      </c>
      <c r="M83" s="87" t="s">
        <v>1468</v>
      </c>
      <c r="N83" s="87" t="s">
        <v>1469</v>
      </c>
      <c r="O83" s="88">
        <v>11</v>
      </c>
      <c r="P83" s="88">
        <v>1101</v>
      </c>
      <c r="Q83" s="88">
        <v>2006</v>
      </c>
      <c r="R83" s="87" t="s">
        <v>70</v>
      </c>
    </row>
    <row r="84" spans="1:18" ht="40.5">
      <c r="A84" s="87" t="s">
        <v>22</v>
      </c>
      <c r="B84" s="87" t="s">
        <v>1432</v>
      </c>
      <c r="C84" s="87" t="s">
        <v>6</v>
      </c>
      <c r="D84" s="36" t="str">
        <f t="shared" si="1"/>
        <v>Public</v>
      </c>
      <c r="E84" s="88">
        <v>1294</v>
      </c>
      <c r="F84" s="88">
        <v>2056</v>
      </c>
      <c r="G84" s="87" t="s">
        <v>1240</v>
      </c>
      <c r="H84" s="88">
        <v>548</v>
      </c>
      <c r="I84" s="88">
        <v>4</v>
      </c>
      <c r="J84" s="88">
        <v>1</v>
      </c>
      <c r="K84" s="88">
        <v>10</v>
      </c>
      <c r="L84" s="88">
        <v>12</v>
      </c>
      <c r="M84" s="87" t="s">
        <v>1468</v>
      </c>
      <c r="N84" s="87" t="s">
        <v>1469</v>
      </c>
      <c r="O84" s="88">
        <v>11</v>
      </c>
      <c r="P84" s="88">
        <v>1103</v>
      </c>
      <c r="Q84" s="88">
        <v>1998</v>
      </c>
      <c r="R84" s="87" t="s">
        <v>70</v>
      </c>
    </row>
    <row r="85" spans="1:18" ht="27">
      <c r="A85" s="87" t="s">
        <v>23</v>
      </c>
      <c r="B85" s="87" t="s">
        <v>4</v>
      </c>
      <c r="C85" s="87" t="s">
        <v>1431</v>
      </c>
      <c r="D85" s="36" t="str">
        <f t="shared" si="1"/>
        <v>Private</v>
      </c>
      <c r="E85" s="88">
        <v>1141</v>
      </c>
      <c r="F85" s="88">
        <v>1141</v>
      </c>
      <c r="G85" s="87" t="s">
        <v>1304</v>
      </c>
      <c r="H85" s="88">
        <v>387</v>
      </c>
      <c r="I85" s="88">
        <v>3</v>
      </c>
      <c r="J85" s="88">
        <v>3</v>
      </c>
      <c r="K85" s="88">
        <v>10</v>
      </c>
      <c r="L85" s="88">
        <v>12</v>
      </c>
      <c r="M85" s="87" t="s">
        <v>1468</v>
      </c>
      <c r="N85" s="87" t="s">
        <v>1469</v>
      </c>
      <c r="O85" s="88">
        <v>12</v>
      </c>
      <c r="P85" s="88">
        <v>1201</v>
      </c>
      <c r="Q85" s="88">
        <v>2001</v>
      </c>
      <c r="R85" s="87" t="s">
        <v>70</v>
      </c>
    </row>
    <row r="86" spans="1:18" ht="27">
      <c r="A86" s="87" t="s">
        <v>23</v>
      </c>
      <c r="B86" s="87" t="s">
        <v>4</v>
      </c>
      <c r="C86" s="87" t="s">
        <v>6</v>
      </c>
      <c r="D86" s="36" t="str">
        <f t="shared" si="1"/>
        <v>Public</v>
      </c>
      <c r="E86" s="88">
        <v>1142</v>
      </c>
      <c r="F86" s="88">
        <v>1142</v>
      </c>
      <c r="G86" s="87" t="s">
        <v>1305</v>
      </c>
      <c r="H86" s="88">
        <v>604</v>
      </c>
      <c r="I86" s="88">
        <v>3</v>
      </c>
      <c r="J86" s="88">
        <v>1</v>
      </c>
      <c r="K86" s="88">
        <v>10</v>
      </c>
      <c r="L86" s="88">
        <v>12</v>
      </c>
      <c r="M86" s="87" t="s">
        <v>1468</v>
      </c>
      <c r="N86" s="87" t="s">
        <v>1469</v>
      </c>
      <c r="O86" s="88">
        <v>12</v>
      </c>
      <c r="P86" s="88">
        <v>1201</v>
      </c>
      <c r="Q86" s="88">
        <v>1988</v>
      </c>
      <c r="R86" s="87" t="s">
        <v>70</v>
      </c>
    </row>
    <row r="87" spans="1:18" ht="27">
      <c r="A87" s="87" t="s">
        <v>23</v>
      </c>
      <c r="B87" s="87" t="s">
        <v>4</v>
      </c>
      <c r="C87" s="87" t="s">
        <v>6</v>
      </c>
      <c r="D87" s="36" t="str">
        <f t="shared" si="1"/>
        <v>Public</v>
      </c>
      <c r="E87" s="88">
        <v>1143</v>
      </c>
      <c r="F87" s="88">
        <v>1143</v>
      </c>
      <c r="G87" s="87" t="s">
        <v>1306</v>
      </c>
      <c r="H87" s="88">
        <v>224</v>
      </c>
      <c r="I87" s="88">
        <v>3</v>
      </c>
      <c r="J87" s="88">
        <v>1</v>
      </c>
      <c r="K87" s="88">
        <v>10</v>
      </c>
      <c r="L87" s="88">
        <v>12</v>
      </c>
      <c r="M87" s="87" t="s">
        <v>1468</v>
      </c>
      <c r="N87" s="87" t="s">
        <v>1469</v>
      </c>
      <c r="O87" s="88">
        <v>12</v>
      </c>
      <c r="P87" s="88">
        <v>1201</v>
      </c>
      <c r="Q87" s="88">
        <v>1997</v>
      </c>
      <c r="R87" s="87" t="s">
        <v>70</v>
      </c>
    </row>
    <row r="88" spans="1:18" ht="54">
      <c r="A88" s="87" t="s">
        <v>23</v>
      </c>
      <c r="B88" s="87" t="s">
        <v>1432</v>
      </c>
      <c r="C88" s="87" t="s">
        <v>6</v>
      </c>
      <c r="D88" s="36" t="str">
        <f t="shared" si="1"/>
        <v>Public</v>
      </c>
      <c r="E88" s="88">
        <v>1145</v>
      </c>
      <c r="F88" s="88">
        <v>1145</v>
      </c>
      <c r="G88" s="87" t="s">
        <v>1307</v>
      </c>
      <c r="H88" s="88">
        <v>395</v>
      </c>
      <c r="I88" s="88">
        <v>4</v>
      </c>
      <c r="J88" s="88">
        <v>1</v>
      </c>
      <c r="K88" s="88">
        <v>10</v>
      </c>
      <c r="L88" s="88">
        <v>12</v>
      </c>
      <c r="M88" s="87" t="s">
        <v>1468</v>
      </c>
      <c r="N88" s="87" t="s">
        <v>1469</v>
      </c>
      <c r="O88" s="88">
        <v>12</v>
      </c>
      <c r="P88" s="88">
        <v>1201</v>
      </c>
      <c r="Q88" s="88">
        <v>1988</v>
      </c>
      <c r="R88" s="87" t="s">
        <v>70</v>
      </c>
    </row>
    <row r="89" spans="1:18" ht="40.5">
      <c r="A89" s="87" t="s">
        <v>24</v>
      </c>
      <c r="B89" s="87" t="s">
        <v>4</v>
      </c>
      <c r="C89" s="87" t="s">
        <v>1431</v>
      </c>
      <c r="D89" s="36" t="str">
        <f t="shared" si="1"/>
        <v>Private</v>
      </c>
      <c r="E89" s="88">
        <v>969</v>
      </c>
      <c r="F89" s="88">
        <v>969</v>
      </c>
      <c r="G89" s="87" t="s">
        <v>1394</v>
      </c>
      <c r="H89" s="88">
        <v>108</v>
      </c>
      <c r="I89" s="88">
        <v>3</v>
      </c>
      <c r="J89" s="88">
        <v>3</v>
      </c>
      <c r="K89" s="88">
        <v>10</v>
      </c>
      <c r="L89" s="88">
        <v>12</v>
      </c>
      <c r="M89" s="87" t="s">
        <v>1468</v>
      </c>
      <c r="N89" s="87" t="s">
        <v>1469</v>
      </c>
      <c r="O89" s="88">
        <v>13</v>
      </c>
      <c r="P89" s="88">
        <v>1301</v>
      </c>
      <c r="Q89" s="88">
        <v>1983</v>
      </c>
      <c r="R89" s="87" t="s">
        <v>70</v>
      </c>
    </row>
    <row r="90" spans="1:18" ht="27">
      <c r="A90" s="87" t="s">
        <v>24</v>
      </c>
      <c r="B90" s="87" t="s">
        <v>4</v>
      </c>
      <c r="C90" s="87" t="s">
        <v>1431</v>
      </c>
      <c r="D90" s="36" t="str">
        <f t="shared" si="1"/>
        <v>Private</v>
      </c>
      <c r="E90" s="88">
        <v>1150</v>
      </c>
      <c r="F90" s="88">
        <v>1150</v>
      </c>
      <c r="G90" s="87" t="s">
        <v>1398</v>
      </c>
      <c r="H90" s="88">
        <v>200</v>
      </c>
      <c r="I90" s="88">
        <v>3</v>
      </c>
      <c r="J90" s="88">
        <v>3</v>
      </c>
      <c r="K90" s="88">
        <v>10</v>
      </c>
      <c r="L90" s="88">
        <v>12</v>
      </c>
      <c r="M90" s="87" t="s">
        <v>1468</v>
      </c>
      <c r="N90" s="87" t="s">
        <v>1469</v>
      </c>
      <c r="O90" s="88">
        <v>13</v>
      </c>
      <c r="P90" s="88">
        <v>1305</v>
      </c>
      <c r="Q90" s="88">
        <v>2006</v>
      </c>
      <c r="R90" s="87" t="s">
        <v>70</v>
      </c>
    </row>
    <row r="91" spans="1:18" ht="67.5">
      <c r="A91" s="87" t="s">
        <v>24</v>
      </c>
      <c r="B91" s="87" t="s">
        <v>4</v>
      </c>
      <c r="C91" s="87" t="s">
        <v>1431</v>
      </c>
      <c r="D91" s="36" t="str">
        <f t="shared" si="1"/>
        <v>Private</v>
      </c>
      <c r="E91" s="88">
        <v>1301</v>
      </c>
      <c r="F91" s="88">
        <v>2174</v>
      </c>
      <c r="G91" s="87" t="s">
        <v>1412</v>
      </c>
      <c r="H91" s="88">
        <v>233</v>
      </c>
      <c r="I91" s="88">
        <v>3</v>
      </c>
      <c r="J91" s="88">
        <v>3</v>
      </c>
      <c r="K91" s="88">
        <v>10</v>
      </c>
      <c r="L91" s="88">
        <v>12</v>
      </c>
      <c r="M91" s="87" t="s">
        <v>1468</v>
      </c>
      <c r="N91" s="87" t="s">
        <v>1469</v>
      </c>
      <c r="O91" s="88">
        <v>13</v>
      </c>
      <c r="P91" s="88">
        <v>1302</v>
      </c>
      <c r="Q91" s="88">
        <v>1992</v>
      </c>
      <c r="R91" s="87" t="s">
        <v>70</v>
      </c>
    </row>
    <row r="92" spans="1:18" ht="54">
      <c r="A92" s="87" t="s">
        <v>24</v>
      </c>
      <c r="B92" s="87" t="s">
        <v>4</v>
      </c>
      <c r="C92" s="87" t="s">
        <v>6</v>
      </c>
      <c r="D92" s="36" t="str">
        <f t="shared" si="1"/>
        <v>Public</v>
      </c>
      <c r="E92" s="88">
        <v>1149</v>
      </c>
      <c r="F92" s="88">
        <v>1149</v>
      </c>
      <c r="G92" s="87" t="s">
        <v>753</v>
      </c>
      <c r="H92" s="88">
        <v>430</v>
      </c>
      <c r="I92" s="88">
        <v>3</v>
      </c>
      <c r="J92" s="88">
        <v>1</v>
      </c>
      <c r="K92" s="88">
        <v>10</v>
      </c>
      <c r="L92" s="88">
        <v>12</v>
      </c>
      <c r="M92" s="87" t="s">
        <v>1468</v>
      </c>
      <c r="N92" s="87" t="s">
        <v>1469</v>
      </c>
      <c r="O92" s="88">
        <v>13</v>
      </c>
      <c r="P92" s="88">
        <v>1305</v>
      </c>
      <c r="Q92" s="88">
        <v>1989</v>
      </c>
      <c r="R92" s="87" t="s">
        <v>70</v>
      </c>
    </row>
    <row r="93" spans="1:18" ht="40.5">
      <c r="A93" s="87" t="s">
        <v>24</v>
      </c>
      <c r="B93" s="87" t="s">
        <v>4</v>
      </c>
      <c r="C93" s="87" t="s">
        <v>6</v>
      </c>
      <c r="D93" s="36" t="str">
        <f t="shared" si="1"/>
        <v>Public</v>
      </c>
      <c r="E93" s="88">
        <v>1151</v>
      </c>
      <c r="F93" s="88">
        <v>1151</v>
      </c>
      <c r="G93" s="87" t="s">
        <v>1399</v>
      </c>
      <c r="H93" s="88">
        <v>350</v>
      </c>
      <c r="I93" s="88">
        <v>3</v>
      </c>
      <c r="J93" s="88">
        <v>1</v>
      </c>
      <c r="K93" s="88">
        <v>10</v>
      </c>
      <c r="L93" s="88">
        <v>12</v>
      </c>
      <c r="M93" s="87" t="s">
        <v>1468</v>
      </c>
      <c r="N93" s="87" t="s">
        <v>1469</v>
      </c>
      <c r="O93" s="88">
        <v>13</v>
      </c>
      <c r="P93" s="88">
        <v>1302</v>
      </c>
      <c r="Q93" s="88">
        <v>1995</v>
      </c>
      <c r="R93" s="87" t="s">
        <v>70</v>
      </c>
    </row>
    <row r="94" spans="1:18" ht="40.5">
      <c r="A94" s="87" t="s">
        <v>24</v>
      </c>
      <c r="B94" s="87" t="s">
        <v>4</v>
      </c>
      <c r="C94" s="87" t="s">
        <v>6</v>
      </c>
      <c r="D94" s="36" t="str">
        <f t="shared" si="1"/>
        <v>Public</v>
      </c>
      <c r="E94" s="88">
        <v>1152</v>
      </c>
      <c r="F94" s="88">
        <v>1152</v>
      </c>
      <c r="G94" s="87" t="s">
        <v>1400</v>
      </c>
      <c r="H94" s="88">
        <v>404</v>
      </c>
      <c r="I94" s="88">
        <v>3</v>
      </c>
      <c r="J94" s="88">
        <v>1</v>
      </c>
      <c r="K94" s="88">
        <v>10</v>
      </c>
      <c r="L94" s="88">
        <v>12</v>
      </c>
      <c r="M94" s="87" t="s">
        <v>1468</v>
      </c>
      <c r="N94" s="87" t="s">
        <v>1469</v>
      </c>
      <c r="O94" s="88">
        <v>13</v>
      </c>
      <c r="P94" s="88">
        <v>1304</v>
      </c>
      <c r="Q94" s="88">
        <v>1982</v>
      </c>
      <c r="R94" s="87" t="s">
        <v>70</v>
      </c>
    </row>
    <row r="95" spans="1:18" ht="40.5">
      <c r="A95" s="87" t="s">
        <v>24</v>
      </c>
      <c r="B95" s="87" t="s">
        <v>4</v>
      </c>
      <c r="C95" s="87" t="s">
        <v>6</v>
      </c>
      <c r="D95" s="36" t="str">
        <f t="shared" si="1"/>
        <v>Public</v>
      </c>
      <c r="E95" s="88">
        <v>1153</v>
      </c>
      <c r="F95" s="88">
        <v>1153</v>
      </c>
      <c r="G95" s="87" t="s">
        <v>1401</v>
      </c>
      <c r="H95" s="88">
        <v>136</v>
      </c>
      <c r="I95" s="88">
        <v>3</v>
      </c>
      <c r="J95" s="88">
        <v>1</v>
      </c>
      <c r="K95" s="88">
        <v>10</v>
      </c>
      <c r="L95" s="88">
        <v>12</v>
      </c>
      <c r="M95" s="87" t="s">
        <v>1468</v>
      </c>
      <c r="N95" s="87" t="s">
        <v>1469</v>
      </c>
      <c r="O95" s="88">
        <v>13</v>
      </c>
      <c r="P95" s="88">
        <v>1303</v>
      </c>
      <c r="Q95" s="88">
        <v>2007</v>
      </c>
      <c r="R95" s="87" t="s">
        <v>70</v>
      </c>
    </row>
    <row r="96" spans="1:18" ht="27">
      <c r="A96" s="87" t="s">
        <v>24</v>
      </c>
      <c r="B96" s="87" t="s">
        <v>4</v>
      </c>
      <c r="C96" s="87" t="s">
        <v>6</v>
      </c>
      <c r="D96" s="36" t="str">
        <f t="shared" si="1"/>
        <v>Public</v>
      </c>
      <c r="E96" s="88">
        <v>1413</v>
      </c>
      <c r="F96" s="88">
        <v>5121</v>
      </c>
      <c r="G96" s="87" t="s">
        <v>1417</v>
      </c>
      <c r="H96" s="88">
        <v>290</v>
      </c>
      <c r="I96" s="88">
        <v>3</v>
      </c>
      <c r="J96" s="88">
        <v>1</v>
      </c>
      <c r="K96" s="88">
        <v>10</v>
      </c>
      <c r="L96" s="88">
        <v>12</v>
      </c>
      <c r="M96" s="87" t="s">
        <v>1468</v>
      </c>
      <c r="N96" s="87" t="s">
        <v>1469</v>
      </c>
      <c r="O96" s="88">
        <v>13</v>
      </c>
      <c r="P96" s="88">
        <v>1305</v>
      </c>
      <c r="Q96" s="88">
        <v>2006</v>
      </c>
      <c r="R96" s="87" t="s">
        <v>70</v>
      </c>
    </row>
    <row r="97" spans="1:18" ht="94.5">
      <c r="A97" s="87" t="s">
        <v>24</v>
      </c>
      <c r="B97" s="87" t="s">
        <v>1432</v>
      </c>
      <c r="C97" s="87" t="s">
        <v>6</v>
      </c>
      <c r="D97" s="36" t="str">
        <f t="shared" si="1"/>
        <v>Public</v>
      </c>
      <c r="E97" s="88">
        <v>1159</v>
      </c>
      <c r="F97" s="88">
        <v>1159</v>
      </c>
      <c r="G97" s="87" t="s">
        <v>1402</v>
      </c>
      <c r="H97" s="88">
        <v>100</v>
      </c>
      <c r="I97" s="88">
        <v>4</v>
      </c>
      <c r="J97" s="88">
        <v>1</v>
      </c>
      <c r="K97" s="88">
        <v>10</v>
      </c>
      <c r="L97" s="88">
        <v>12</v>
      </c>
      <c r="M97" s="87" t="s">
        <v>1468</v>
      </c>
      <c r="N97" s="87" t="s">
        <v>1469</v>
      </c>
      <c r="O97" s="88">
        <v>13</v>
      </c>
      <c r="P97" s="88">
        <v>1304</v>
      </c>
      <c r="Q97" s="88">
        <v>2004</v>
      </c>
      <c r="R97" s="87" t="s">
        <v>70</v>
      </c>
    </row>
  </sheetData>
  <phoneticPr fontId="9"/>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R20"/>
  <sheetViews>
    <sheetView showGridLines="0" view="pageLayout" topLeftCell="A4" zoomScale="98" zoomScaleNormal="75" zoomScalePageLayoutView="98" workbookViewId="0">
      <selection activeCell="P7" sqref="P7"/>
    </sheetView>
  </sheetViews>
  <sheetFormatPr defaultColWidth="9" defaultRowHeight="15"/>
  <cols>
    <col min="1" max="1" width="5.85546875" style="30" customWidth="1"/>
    <col min="2" max="16384" width="9" style="30"/>
  </cols>
  <sheetData>
    <row r="2" spans="1:18" ht="28.5" customHeight="1" thickBot="1">
      <c r="A2" s="180" t="s">
        <v>1676</v>
      </c>
      <c r="B2" s="181"/>
      <c r="C2" s="181"/>
      <c r="D2" s="181"/>
      <c r="E2" s="181"/>
      <c r="F2" s="181"/>
      <c r="G2" s="181"/>
      <c r="H2" s="181"/>
      <c r="I2" s="181"/>
      <c r="J2" s="181"/>
      <c r="K2" s="181"/>
      <c r="L2" s="181"/>
      <c r="M2" s="181"/>
      <c r="N2" s="181"/>
      <c r="O2" s="181"/>
      <c r="P2" s="181"/>
      <c r="Q2" s="181"/>
      <c r="R2" s="181"/>
    </row>
    <row r="3" spans="1:18">
      <c r="A3" s="182" t="s">
        <v>0</v>
      </c>
      <c r="B3" s="185" t="s">
        <v>1</v>
      </c>
      <c r="C3" s="1" t="s">
        <v>2</v>
      </c>
      <c r="D3" s="188" t="s">
        <v>1674</v>
      </c>
      <c r="E3" s="189"/>
      <c r="F3" s="189"/>
      <c r="G3" s="189"/>
      <c r="H3" s="189"/>
      <c r="I3" s="190"/>
      <c r="J3" s="188" t="s">
        <v>51</v>
      </c>
      <c r="K3" s="189"/>
      <c r="L3" s="189"/>
      <c r="M3" s="189"/>
      <c r="N3" s="94"/>
      <c r="O3" s="94"/>
      <c r="P3" s="191" t="s">
        <v>1453</v>
      </c>
      <c r="Q3" s="192"/>
      <c r="R3" s="193"/>
    </row>
    <row r="4" spans="1:18">
      <c r="A4" s="183"/>
      <c r="B4" s="186"/>
      <c r="C4" s="96"/>
      <c r="D4" s="194" t="s">
        <v>1680</v>
      </c>
      <c r="E4" s="195"/>
      <c r="F4" s="195"/>
      <c r="G4" s="196" t="s">
        <v>1681</v>
      </c>
      <c r="H4" s="195"/>
      <c r="I4" s="197"/>
      <c r="J4" s="194" t="s">
        <v>1680</v>
      </c>
      <c r="K4" s="195"/>
      <c r="L4" s="195"/>
      <c r="M4" s="196" t="s">
        <v>1681</v>
      </c>
      <c r="N4" s="195"/>
      <c r="O4" s="197"/>
      <c r="P4" s="97"/>
      <c r="Q4" s="98"/>
      <c r="R4" s="99"/>
    </row>
    <row r="5" spans="1:18" ht="24.75">
      <c r="A5" s="184"/>
      <c r="B5" s="187"/>
      <c r="C5" s="2" t="s">
        <v>5</v>
      </c>
      <c r="D5" s="92" t="s">
        <v>6</v>
      </c>
      <c r="E5" s="91" t="s">
        <v>7</v>
      </c>
      <c r="F5" s="90" t="s">
        <v>28</v>
      </c>
      <c r="G5" s="91" t="s">
        <v>6</v>
      </c>
      <c r="H5" s="91" t="s">
        <v>7</v>
      </c>
      <c r="I5" s="93" t="s">
        <v>28</v>
      </c>
      <c r="J5" s="92" t="s">
        <v>6</v>
      </c>
      <c r="K5" s="91" t="s">
        <v>7</v>
      </c>
      <c r="L5" s="90" t="s">
        <v>28</v>
      </c>
      <c r="M5" s="91" t="s">
        <v>6</v>
      </c>
      <c r="N5" s="91" t="s">
        <v>7</v>
      </c>
      <c r="O5" s="93" t="s">
        <v>28</v>
      </c>
      <c r="P5" s="92" t="s">
        <v>6</v>
      </c>
      <c r="Q5" s="91" t="s">
        <v>7</v>
      </c>
      <c r="R5" s="93" t="s">
        <v>28</v>
      </c>
    </row>
    <row r="6" spans="1:18">
      <c r="A6" s="11">
        <v>7</v>
      </c>
      <c r="B6" s="11">
        <v>1</v>
      </c>
      <c r="C6" s="12" t="s">
        <v>12</v>
      </c>
      <c r="D6" s="40"/>
      <c r="E6" s="41"/>
      <c r="F6" s="43">
        <f>D6+E6</f>
        <v>0</v>
      </c>
      <c r="G6" s="41"/>
      <c r="H6" s="41"/>
      <c r="I6" s="42">
        <f>G6+H6</f>
        <v>0</v>
      </c>
      <c r="J6" s="40"/>
      <c r="K6" s="41"/>
      <c r="L6" s="43">
        <f>J6+K6</f>
        <v>0</v>
      </c>
      <c r="M6" s="41"/>
      <c r="N6" s="41"/>
      <c r="O6" s="42">
        <f>M6+N6</f>
        <v>0</v>
      </c>
      <c r="P6" s="52">
        <f t="shared" ref="P6:P18" si="0">D6+J6</f>
        <v>0</v>
      </c>
      <c r="Q6" s="53">
        <f t="shared" ref="Q6:Q18" si="1">E6+K6</f>
        <v>0</v>
      </c>
      <c r="R6" s="54">
        <f>P6+Q6</f>
        <v>0</v>
      </c>
    </row>
    <row r="7" spans="1:18">
      <c r="A7" s="11">
        <v>4</v>
      </c>
      <c r="B7" s="11">
        <v>2</v>
      </c>
      <c r="C7" s="12" t="s">
        <v>13</v>
      </c>
      <c r="D7" s="40"/>
      <c r="E7" s="41"/>
      <c r="F7" s="43">
        <f t="shared" ref="F7:F18" si="2">D7+E7</f>
        <v>0</v>
      </c>
      <c r="G7" s="41"/>
      <c r="H7" s="41"/>
      <c r="I7" s="42">
        <f t="shared" ref="I7:I18" si="3">G7+H7</f>
        <v>0</v>
      </c>
      <c r="J7" s="40"/>
      <c r="K7" s="41"/>
      <c r="L7" s="43">
        <f t="shared" ref="L7:L18" si="4">J7+K7</f>
        <v>0</v>
      </c>
      <c r="M7" s="41"/>
      <c r="N7" s="41"/>
      <c r="O7" s="42">
        <f t="shared" ref="O7:O18" si="5">M7+N7</f>
        <v>0</v>
      </c>
      <c r="P7" s="52">
        <f t="shared" si="0"/>
        <v>0</v>
      </c>
      <c r="Q7" s="53">
        <f t="shared" si="1"/>
        <v>0</v>
      </c>
      <c r="R7" s="54">
        <f t="shared" ref="R7:R18" si="6">P7+Q7</f>
        <v>0</v>
      </c>
    </row>
    <row r="8" spans="1:18">
      <c r="A8" s="11">
        <v>1</v>
      </c>
      <c r="B8" s="11">
        <v>3</v>
      </c>
      <c r="C8" s="12" t="s">
        <v>14</v>
      </c>
      <c r="D8" s="40"/>
      <c r="E8" s="41"/>
      <c r="F8" s="43">
        <f t="shared" si="2"/>
        <v>0</v>
      </c>
      <c r="G8" s="41"/>
      <c r="H8" s="41"/>
      <c r="I8" s="42">
        <f t="shared" si="3"/>
        <v>0</v>
      </c>
      <c r="J8" s="40"/>
      <c r="K8" s="41"/>
      <c r="L8" s="43">
        <f t="shared" si="4"/>
        <v>0</v>
      </c>
      <c r="M8" s="41"/>
      <c r="N8" s="41"/>
      <c r="O8" s="42">
        <f t="shared" si="5"/>
        <v>0</v>
      </c>
      <c r="P8" s="52">
        <f t="shared" si="0"/>
        <v>0</v>
      </c>
      <c r="Q8" s="53">
        <f t="shared" si="1"/>
        <v>0</v>
      </c>
      <c r="R8" s="54">
        <f t="shared" si="6"/>
        <v>0</v>
      </c>
    </row>
    <row r="9" spans="1:18">
      <c r="A9" s="11">
        <v>10</v>
      </c>
      <c r="B9" s="11">
        <v>4</v>
      </c>
      <c r="C9" s="12" t="s">
        <v>15</v>
      </c>
      <c r="D9" s="40"/>
      <c r="E9" s="41"/>
      <c r="F9" s="43">
        <f t="shared" si="2"/>
        <v>0</v>
      </c>
      <c r="G9" s="41"/>
      <c r="H9" s="41"/>
      <c r="I9" s="42">
        <f t="shared" si="3"/>
        <v>0</v>
      </c>
      <c r="J9" s="40"/>
      <c r="K9" s="41"/>
      <c r="L9" s="43">
        <f t="shared" si="4"/>
        <v>0</v>
      </c>
      <c r="M9" s="41"/>
      <c r="N9" s="41"/>
      <c r="O9" s="42">
        <f t="shared" si="5"/>
        <v>0</v>
      </c>
      <c r="P9" s="52">
        <f t="shared" si="0"/>
        <v>0</v>
      </c>
      <c r="Q9" s="53">
        <f t="shared" si="1"/>
        <v>0</v>
      </c>
      <c r="R9" s="54">
        <f t="shared" si="6"/>
        <v>0</v>
      </c>
    </row>
    <row r="10" spans="1:18">
      <c r="A10" s="11">
        <v>11</v>
      </c>
      <c r="B10" s="11">
        <v>5</v>
      </c>
      <c r="C10" s="12" t="s">
        <v>16</v>
      </c>
      <c r="D10" s="40"/>
      <c r="E10" s="41"/>
      <c r="F10" s="43">
        <f t="shared" si="2"/>
        <v>0</v>
      </c>
      <c r="G10" s="41"/>
      <c r="H10" s="41"/>
      <c r="I10" s="42">
        <f t="shared" si="3"/>
        <v>0</v>
      </c>
      <c r="J10" s="40"/>
      <c r="K10" s="41"/>
      <c r="L10" s="43">
        <f t="shared" si="4"/>
        <v>0</v>
      </c>
      <c r="M10" s="41"/>
      <c r="N10" s="41"/>
      <c r="O10" s="42">
        <f t="shared" si="5"/>
        <v>0</v>
      </c>
      <c r="P10" s="52">
        <f t="shared" si="0"/>
        <v>0</v>
      </c>
      <c r="Q10" s="53">
        <f t="shared" si="1"/>
        <v>0</v>
      </c>
      <c r="R10" s="54">
        <f t="shared" si="6"/>
        <v>0</v>
      </c>
    </row>
    <row r="11" spans="1:18">
      <c r="A11" s="11">
        <v>8</v>
      </c>
      <c r="B11" s="11">
        <v>6</v>
      </c>
      <c r="C11" s="12" t="s">
        <v>17</v>
      </c>
      <c r="D11" s="40"/>
      <c r="E11" s="41"/>
      <c r="F11" s="43">
        <f t="shared" si="2"/>
        <v>0</v>
      </c>
      <c r="G11" s="41"/>
      <c r="H11" s="41"/>
      <c r="I11" s="42">
        <f t="shared" si="3"/>
        <v>0</v>
      </c>
      <c r="J11" s="40"/>
      <c r="K11" s="41"/>
      <c r="L11" s="43">
        <f t="shared" si="4"/>
        <v>0</v>
      </c>
      <c r="M11" s="41"/>
      <c r="N11" s="41"/>
      <c r="O11" s="42">
        <f t="shared" si="5"/>
        <v>0</v>
      </c>
      <c r="P11" s="52">
        <f t="shared" si="0"/>
        <v>0</v>
      </c>
      <c r="Q11" s="53">
        <f t="shared" si="1"/>
        <v>0</v>
      </c>
      <c r="R11" s="54">
        <f t="shared" si="6"/>
        <v>0</v>
      </c>
    </row>
    <row r="12" spans="1:18">
      <c r="A12" s="11">
        <v>9</v>
      </c>
      <c r="B12" s="11">
        <v>7</v>
      </c>
      <c r="C12" s="12" t="s">
        <v>18</v>
      </c>
      <c r="D12" s="40"/>
      <c r="E12" s="41"/>
      <c r="F12" s="43">
        <f t="shared" si="2"/>
        <v>0</v>
      </c>
      <c r="G12" s="41"/>
      <c r="H12" s="41"/>
      <c r="I12" s="42">
        <f t="shared" si="3"/>
        <v>0</v>
      </c>
      <c r="J12" s="40"/>
      <c r="K12" s="41"/>
      <c r="L12" s="43">
        <f t="shared" si="4"/>
        <v>0</v>
      </c>
      <c r="M12" s="41"/>
      <c r="N12" s="41"/>
      <c r="O12" s="42">
        <f t="shared" si="5"/>
        <v>0</v>
      </c>
      <c r="P12" s="52">
        <f t="shared" si="0"/>
        <v>0</v>
      </c>
      <c r="Q12" s="53">
        <f t="shared" si="1"/>
        <v>0</v>
      </c>
      <c r="R12" s="54">
        <f t="shared" si="6"/>
        <v>0</v>
      </c>
    </row>
    <row r="13" spans="1:18">
      <c r="A13" s="11">
        <v>2</v>
      </c>
      <c r="B13" s="11">
        <v>8</v>
      </c>
      <c r="C13" s="12" t="s">
        <v>19</v>
      </c>
      <c r="D13" s="40"/>
      <c r="E13" s="41"/>
      <c r="F13" s="43">
        <f t="shared" si="2"/>
        <v>0</v>
      </c>
      <c r="G13" s="41"/>
      <c r="H13" s="41"/>
      <c r="I13" s="42">
        <f t="shared" si="3"/>
        <v>0</v>
      </c>
      <c r="J13" s="40"/>
      <c r="K13" s="41"/>
      <c r="L13" s="43">
        <f t="shared" si="4"/>
        <v>0</v>
      </c>
      <c r="M13" s="41"/>
      <c r="N13" s="41"/>
      <c r="O13" s="42">
        <f t="shared" si="5"/>
        <v>0</v>
      </c>
      <c r="P13" s="52">
        <f t="shared" si="0"/>
        <v>0</v>
      </c>
      <c r="Q13" s="53">
        <f t="shared" si="1"/>
        <v>0</v>
      </c>
      <c r="R13" s="54">
        <f t="shared" si="6"/>
        <v>0</v>
      </c>
    </row>
    <row r="14" spans="1:18">
      <c r="A14" s="11">
        <v>12</v>
      </c>
      <c r="B14" s="11">
        <v>9</v>
      </c>
      <c r="C14" s="12" t="s">
        <v>20</v>
      </c>
      <c r="D14" s="40"/>
      <c r="E14" s="41"/>
      <c r="F14" s="43">
        <f t="shared" si="2"/>
        <v>0</v>
      </c>
      <c r="G14" s="41"/>
      <c r="H14" s="41"/>
      <c r="I14" s="42">
        <f t="shared" si="3"/>
        <v>0</v>
      </c>
      <c r="J14" s="40"/>
      <c r="K14" s="41"/>
      <c r="L14" s="43">
        <f t="shared" si="4"/>
        <v>0</v>
      </c>
      <c r="M14" s="41"/>
      <c r="N14" s="41"/>
      <c r="O14" s="42">
        <f t="shared" si="5"/>
        <v>0</v>
      </c>
      <c r="P14" s="52">
        <f t="shared" si="0"/>
        <v>0</v>
      </c>
      <c r="Q14" s="53">
        <f t="shared" si="1"/>
        <v>0</v>
      </c>
      <c r="R14" s="54">
        <f t="shared" si="6"/>
        <v>0</v>
      </c>
    </row>
    <row r="15" spans="1:18">
      <c r="A15" s="11">
        <v>5</v>
      </c>
      <c r="B15" s="11">
        <v>10</v>
      </c>
      <c r="C15" s="12" t="s">
        <v>21</v>
      </c>
      <c r="D15" s="40"/>
      <c r="E15" s="41"/>
      <c r="F15" s="43">
        <f t="shared" si="2"/>
        <v>0</v>
      </c>
      <c r="G15" s="41"/>
      <c r="H15" s="41"/>
      <c r="I15" s="42">
        <f t="shared" si="3"/>
        <v>0</v>
      </c>
      <c r="J15" s="40"/>
      <c r="K15" s="41"/>
      <c r="L15" s="43">
        <f t="shared" si="4"/>
        <v>0</v>
      </c>
      <c r="M15" s="41"/>
      <c r="N15" s="41"/>
      <c r="O15" s="42">
        <f t="shared" si="5"/>
        <v>0</v>
      </c>
      <c r="P15" s="52">
        <f t="shared" si="0"/>
        <v>0</v>
      </c>
      <c r="Q15" s="53">
        <f t="shared" si="1"/>
        <v>0</v>
      </c>
      <c r="R15" s="54">
        <f t="shared" si="6"/>
        <v>0</v>
      </c>
    </row>
    <row r="16" spans="1:18">
      <c r="A16" s="11">
        <v>6</v>
      </c>
      <c r="B16" s="11">
        <v>11</v>
      </c>
      <c r="C16" s="12" t="s">
        <v>22</v>
      </c>
      <c r="D16" s="40"/>
      <c r="E16" s="41"/>
      <c r="F16" s="43">
        <f t="shared" si="2"/>
        <v>0</v>
      </c>
      <c r="G16" s="41"/>
      <c r="H16" s="41"/>
      <c r="I16" s="42">
        <f t="shared" si="3"/>
        <v>0</v>
      </c>
      <c r="J16" s="40"/>
      <c r="K16" s="41"/>
      <c r="L16" s="43">
        <f t="shared" si="4"/>
        <v>0</v>
      </c>
      <c r="M16" s="41"/>
      <c r="N16" s="41"/>
      <c r="O16" s="42">
        <f t="shared" si="5"/>
        <v>0</v>
      </c>
      <c r="P16" s="52">
        <f t="shared" si="0"/>
        <v>0</v>
      </c>
      <c r="Q16" s="53">
        <f t="shared" si="1"/>
        <v>0</v>
      </c>
      <c r="R16" s="54">
        <f t="shared" si="6"/>
        <v>0</v>
      </c>
    </row>
    <row r="17" spans="1:18">
      <c r="A17" s="11">
        <v>13</v>
      </c>
      <c r="B17" s="11">
        <v>12</v>
      </c>
      <c r="C17" s="12" t="s">
        <v>23</v>
      </c>
      <c r="D17" s="40"/>
      <c r="E17" s="41"/>
      <c r="F17" s="43">
        <f t="shared" si="2"/>
        <v>0</v>
      </c>
      <c r="G17" s="41"/>
      <c r="H17" s="41"/>
      <c r="I17" s="42">
        <f t="shared" si="3"/>
        <v>0</v>
      </c>
      <c r="J17" s="40"/>
      <c r="K17" s="41"/>
      <c r="L17" s="43">
        <f t="shared" si="4"/>
        <v>0</v>
      </c>
      <c r="M17" s="41"/>
      <c r="N17" s="41"/>
      <c r="O17" s="42">
        <f t="shared" si="5"/>
        <v>0</v>
      </c>
      <c r="P17" s="52">
        <f t="shared" si="0"/>
        <v>0</v>
      </c>
      <c r="Q17" s="53">
        <f t="shared" si="1"/>
        <v>0</v>
      </c>
      <c r="R17" s="54">
        <f t="shared" si="6"/>
        <v>0</v>
      </c>
    </row>
    <row r="18" spans="1:18">
      <c r="A18" s="11">
        <v>3</v>
      </c>
      <c r="B18" s="11">
        <v>13</v>
      </c>
      <c r="C18" s="12" t="s">
        <v>24</v>
      </c>
      <c r="D18" s="40"/>
      <c r="E18" s="41"/>
      <c r="F18" s="43">
        <f t="shared" si="2"/>
        <v>0</v>
      </c>
      <c r="G18" s="41"/>
      <c r="H18" s="41"/>
      <c r="I18" s="42">
        <f t="shared" si="3"/>
        <v>0</v>
      </c>
      <c r="J18" s="40"/>
      <c r="K18" s="41"/>
      <c r="L18" s="43">
        <f t="shared" si="4"/>
        <v>0</v>
      </c>
      <c r="M18" s="41"/>
      <c r="N18" s="41"/>
      <c r="O18" s="42">
        <f t="shared" si="5"/>
        <v>0</v>
      </c>
      <c r="P18" s="52">
        <f t="shared" si="0"/>
        <v>0</v>
      </c>
      <c r="Q18" s="53">
        <f t="shared" si="1"/>
        <v>0</v>
      </c>
      <c r="R18" s="54">
        <f t="shared" si="6"/>
        <v>0</v>
      </c>
    </row>
    <row r="19" spans="1:18" ht="15.75" thickBot="1">
      <c r="A19"/>
      <c r="B19"/>
      <c r="C19" s="12" t="s">
        <v>25</v>
      </c>
      <c r="D19" s="55">
        <f>SUM(D6:D18)</f>
        <v>0</v>
      </c>
      <c r="E19" s="56">
        <f t="shared" ref="E19:F19" si="7">SUM(E6:E18)</f>
        <v>0</v>
      </c>
      <c r="F19" s="100">
        <f t="shared" si="7"/>
        <v>0</v>
      </c>
      <c r="G19" s="56">
        <f>SUM(G6:G18)</f>
        <v>0</v>
      </c>
      <c r="H19" s="56">
        <f t="shared" ref="H19:I19" si="8">SUM(H6:H18)</f>
        <v>0</v>
      </c>
      <c r="I19" s="57">
        <f t="shared" si="8"/>
        <v>0</v>
      </c>
      <c r="J19" s="55">
        <f>SUM(J6:J18)</f>
        <v>0</v>
      </c>
      <c r="K19" s="56">
        <f t="shared" ref="K19:L19" si="9">SUM(K6:K18)</f>
        <v>0</v>
      </c>
      <c r="L19" s="100">
        <f t="shared" si="9"/>
        <v>0</v>
      </c>
      <c r="M19" s="56">
        <f>SUM(M6:M18)</f>
        <v>0</v>
      </c>
      <c r="N19" s="56">
        <f t="shared" ref="N19:O19" si="10">SUM(N6:N18)</f>
        <v>0</v>
      </c>
      <c r="O19" s="57">
        <f t="shared" si="10"/>
        <v>0</v>
      </c>
      <c r="P19" s="55">
        <f>SUM(P6:P18)</f>
        <v>0</v>
      </c>
      <c r="Q19" s="56">
        <f t="shared" ref="Q19:R19" si="11">SUM(Q6:Q18)</f>
        <v>0</v>
      </c>
      <c r="R19" s="57">
        <f t="shared" si="11"/>
        <v>0</v>
      </c>
    </row>
    <row r="20" spans="1:18">
      <c r="A20" s="95" t="s">
        <v>1675</v>
      </c>
    </row>
  </sheetData>
  <mergeCells count="10">
    <mergeCell ref="A2:R2"/>
    <mergeCell ref="A3:A5"/>
    <mergeCell ref="B3:B5"/>
    <mergeCell ref="D3:I3"/>
    <mergeCell ref="J3:M3"/>
    <mergeCell ref="P3:R3"/>
    <mergeCell ref="D4:F4"/>
    <mergeCell ref="G4:I4"/>
    <mergeCell ref="J4:L4"/>
    <mergeCell ref="M4:O4"/>
  </mergeCells>
  <phoneticPr fontId="9"/>
  <pageMargins left="0.7" right="0.7" top="0.10208333333333333" bottom="0.16041666666666668" header="0.3" footer="0.3"/>
  <pageSetup scale="6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O15" sqref="C2:O15"/>
    </sheetView>
  </sheetViews>
  <sheetFormatPr defaultRowHeight="15"/>
  <sheetData>
    <row r="1" spans="1:15">
      <c r="A1" s="44" t="s">
        <v>1678</v>
      </c>
      <c r="B1" s="44" t="s">
        <v>1677</v>
      </c>
      <c r="C1" s="44" t="s">
        <v>12</v>
      </c>
      <c r="D1" s="44" t="s">
        <v>13</v>
      </c>
      <c r="E1" s="44" t="s">
        <v>14</v>
      </c>
      <c r="F1" s="44" t="s">
        <v>15</v>
      </c>
      <c r="G1" s="44" t="s">
        <v>16</v>
      </c>
      <c r="H1" s="44" t="s">
        <v>17</v>
      </c>
      <c r="I1" s="44" t="s">
        <v>18</v>
      </c>
      <c r="J1" s="44" t="s">
        <v>19</v>
      </c>
      <c r="K1" s="44" t="s">
        <v>20</v>
      </c>
      <c r="L1" s="44" t="s">
        <v>21</v>
      </c>
      <c r="M1" s="44" t="s">
        <v>22</v>
      </c>
      <c r="N1" s="44" t="s">
        <v>23</v>
      </c>
      <c r="O1" s="44" t="s">
        <v>24</v>
      </c>
    </row>
    <row r="2" spans="1:15" ht="40.5">
      <c r="A2" s="46" t="s">
        <v>1679</v>
      </c>
      <c r="B2" s="46" t="s">
        <v>6</v>
      </c>
      <c r="C2" s="45">
        <v>22</v>
      </c>
      <c r="D2" s="45">
        <v>11</v>
      </c>
      <c r="E2" s="45">
        <v>21</v>
      </c>
      <c r="F2" s="45">
        <v>32</v>
      </c>
      <c r="G2" s="45">
        <v>34</v>
      </c>
      <c r="H2" s="45">
        <v>17</v>
      </c>
      <c r="I2" s="45">
        <v>37</v>
      </c>
      <c r="J2" s="45">
        <v>16</v>
      </c>
      <c r="K2" s="45">
        <v>18</v>
      </c>
      <c r="L2" s="45">
        <v>23</v>
      </c>
      <c r="M2" s="45">
        <v>18</v>
      </c>
      <c r="N2" s="45">
        <v>22</v>
      </c>
      <c r="O2" s="45">
        <v>12</v>
      </c>
    </row>
    <row r="3" spans="1:15" ht="40.5">
      <c r="A3" s="46" t="s">
        <v>1679</v>
      </c>
      <c r="B3" s="46" t="s">
        <v>7</v>
      </c>
      <c r="C3" s="45">
        <v>4</v>
      </c>
      <c r="D3" s="45">
        <v>4</v>
      </c>
      <c r="E3" s="45">
        <v>28</v>
      </c>
      <c r="F3" s="45">
        <v>1</v>
      </c>
      <c r="G3" s="45">
        <v>6</v>
      </c>
      <c r="H3" s="45">
        <v>8</v>
      </c>
      <c r="I3" s="45">
        <v>2</v>
      </c>
      <c r="J3" s="47"/>
      <c r="K3" s="47"/>
      <c r="L3" s="45">
        <v>2</v>
      </c>
      <c r="M3" s="45">
        <v>1</v>
      </c>
      <c r="N3" s="45">
        <v>3</v>
      </c>
      <c r="O3" s="45">
        <v>6</v>
      </c>
    </row>
    <row r="4" spans="1:15" ht="27">
      <c r="A4" s="46" t="s">
        <v>4</v>
      </c>
      <c r="B4" s="46" t="s">
        <v>6</v>
      </c>
      <c r="C4" s="45">
        <v>3</v>
      </c>
      <c r="D4" s="47"/>
      <c r="E4" s="45">
        <v>1</v>
      </c>
      <c r="F4" s="45">
        <v>1</v>
      </c>
      <c r="G4" s="45">
        <v>1</v>
      </c>
      <c r="H4" s="45">
        <v>4</v>
      </c>
      <c r="I4" s="45">
        <v>1</v>
      </c>
      <c r="J4" s="47"/>
      <c r="K4" s="45">
        <v>1</v>
      </c>
      <c r="L4" s="47"/>
      <c r="M4" s="45">
        <v>2</v>
      </c>
      <c r="N4" s="45">
        <v>1</v>
      </c>
      <c r="O4" s="45">
        <v>4</v>
      </c>
    </row>
    <row r="5" spans="1:15" ht="27">
      <c r="A5" s="46" t="s">
        <v>4</v>
      </c>
      <c r="B5" s="46" t="s">
        <v>7</v>
      </c>
      <c r="C5" s="45">
        <v>1</v>
      </c>
      <c r="D5" s="45">
        <v>1</v>
      </c>
      <c r="E5" s="45">
        <v>1</v>
      </c>
      <c r="F5" s="45">
        <v>1</v>
      </c>
      <c r="G5" s="45">
        <v>1</v>
      </c>
      <c r="H5" s="45">
        <v>1</v>
      </c>
      <c r="I5" s="45">
        <v>2</v>
      </c>
      <c r="J5" s="47"/>
      <c r="K5" s="45">
        <v>1</v>
      </c>
      <c r="L5" s="47"/>
      <c r="M5" s="45">
        <v>1</v>
      </c>
      <c r="N5" s="47"/>
      <c r="O5" s="45">
        <v>1</v>
      </c>
    </row>
    <row r="6" spans="1:15">
      <c r="A6" s="44" t="s">
        <v>1678</v>
      </c>
      <c r="B6" s="44" t="s">
        <v>1677</v>
      </c>
      <c r="C6" s="44" t="s">
        <v>12</v>
      </c>
      <c r="D6" s="44" t="s">
        <v>13</v>
      </c>
      <c r="E6" s="44" t="s">
        <v>14</v>
      </c>
      <c r="F6" s="44" t="s">
        <v>15</v>
      </c>
      <c r="G6" s="44" t="s">
        <v>16</v>
      </c>
      <c r="H6" s="44" t="s">
        <v>17</v>
      </c>
      <c r="I6" s="44" t="s">
        <v>18</v>
      </c>
      <c r="J6" s="44" t="s">
        <v>19</v>
      </c>
      <c r="K6" s="44" t="s">
        <v>20</v>
      </c>
      <c r="L6" s="44" t="s">
        <v>21</v>
      </c>
      <c r="M6" s="44" t="s">
        <v>22</v>
      </c>
      <c r="N6" s="44" t="s">
        <v>23</v>
      </c>
      <c r="O6" s="44" t="s">
        <v>24</v>
      </c>
    </row>
    <row r="7" spans="1:15" ht="40.5">
      <c r="A7" s="46" t="s">
        <v>1679</v>
      </c>
      <c r="B7" s="46" t="s">
        <v>6</v>
      </c>
      <c r="C7" s="45">
        <v>31</v>
      </c>
      <c r="D7" s="45">
        <v>24</v>
      </c>
      <c r="E7" s="45">
        <v>28</v>
      </c>
      <c r="F7" s="45">
        <v>41</v>
      </c>
      <c r="G7" s="45">
        <v>30</v>
      </c>
      <c r="H7" s="45">
        <v>38</v>
      </c>
      <c r="I7" s="45">
        <v>53</v>
      </c>
      <c r="J7" s="45">
        <v>25</v>
      </c>
      <c r="K7" s="45">
        <v>26</v>
      </c>
      <c r="L7" s="45">
        <v>34</v>
      </c>
      <c r="M7" s="45">
        <v>19</v>
      </c>
      <c r="N7" s="45">
        <v>27</v>
      </c>
      <c r="O7" s="45">
        <v>26</v>
      </c>
    </row>
    <row r="8" spans="1:15" ht="40.5">
      <c r="A8" s="46" t="s">
        <v>1679</v>
      </c>
      <c r="B8" s="46" t="s">
        <v>7</v>
      </c>
      <c r="C8" s="45">
        <v>1</v>
      </c>
      <c r="D8" s="45">
        <v>2</v>
      </c>
      <c r="E8" s="45">
        <v>14</v>
      </c>
      <c r="F8" s="45">
        <v>5</v>
      </c>
      <c r="G8" s="45">
        <v>5</v>
      </c>
      <c r="H8" s="45">
        <v>25</v>
      </c>
      <c r="I8" s="45">
        <v>1</v>
      </c>
      <c r="J8" s="45">
        <v>2</v>
      </c>
      <c r="K8" s="45">
        <v>4</v>
      </c>
      <c r="L8" s="45">
        <v>3</v>
      </c>
      <c r="M8" s="47"/>
      <c r="N8" s="45">
        <v>4</v>
      </c>
      <c r="O8" s="45">
        <v>3</v>
      </c>
    </row>
    <row r="9" spans="1:15" ht="27">
      <c r="A9" s="46" t="s">
        <v>4</v>
      </c>
      <c r="B9" s="46" t="s">
        <v>6</v>
      </c>
      <c r="C9" s="45">
        <v>2</v>
      </c>
      <c r="D9" s="45">
        <v>1</v>
      </c>
      <c r="E9" s="45">
        <v>2</v>
      </c>
      <c r="F9" s="45">
        <v>2</v>
      </c>
      <c r="G9" s="45">
        <v>2</v>
      </c>
      <c r="H9" s="45">
        <v>7</v>
      </c>
      <c r="I9" s="45">
        <v>1</v>
      </c>
      <c r="J9" s="47"/>
      <c r="K9" s="47"/>
      <c r="L9" s="45">
        <v>1</v>
      </c>
      <c r="M9" s="45">
        <v>2</v>
      </c>
      <c r="N9" s="45">
        <v>1</v>
      </c>
      <c r="O9" s="47"/>
    </row>
    <row r="10" spans="1:15" ht="27">
      <c r="A10" s="46" t="s">
        <v>4</v>
      </c>
      <c r="B10" s="46" t="s">
        <v>7</v>
      </c>
      <c r="C10" s="45">
        <v>1</v>
      </c>
      <c r="D10" s="45">
        <v>1</v>
      </c>
      <c r="E10" s="45">
        <v>3</v>
      </c>
      <c r="F10" s="47"/>
      <c r="G10" s="47"/>
      <c r="H10" s="45">
        <v>12</v>
      </c>
      <c r="I10" s="45">
        <v>2</v>
      </c>
      <c r="J10" s="47"/>
      <c r="K10" s="47"/>
      <c r="L10" s="45">
        <v>2</v>
      </c>
      <c r="M10" s="47"/>
      <c r="N10" s="45">
        <v>1</v>
      </c>
      <c r="O10" s="45">
        <v>2</v>
      </c>
    </row>
    <row r="11" spans="1:15">
      <c r="A11" s="44" t="s">
        <v>1678</v>
      </c>
      <c r="B11" s="44" t="s">
        <v>1677</v>
      </c>
      <c r="C11" s="44" t="s">
        <v>12</v>
      </c>
      <c r="D11" s="44" t="s">
        <v>13</v>
      </c>
      <c r="E11" s="44" t="s">
        <v>14</v>
      </c>
      <c r="F11" s="44" t="s">
        <v>15</v>
      </c>
      <c r="G11" s="44" t="s">
        <v>16</v>
      </c>
      <c r="H11" s="44" t="s">
        <v>17</v>
      </c>
      <c r="I11" s="44" t="s">
        <v>18</v>
      </c>
      <c r="J11" s="44" t="s">
        <v>19</v>
      </c>
      <c r="K11" s="44" t="s">
        <v>20</v>
      </c>
      <c r="L11" s="44" t="s">
        <v>21</v>
      </c>
      <c r="M11" s="44" t="s">
        <v>22</v>
      </c>
      <c r="N11" s="44" t="s">
        <v>23</v>
      </c>
      <c r="O11" s="44" t="s">
        <v>24</v>
      </c>
    </row>
    <row r="12" spans="1:15" ht="40.5">
      <c r="A12" s="46" t="s">
        <v>1679</v>
      </c>
      <c r="B12" s="46" t="s">
        <v>6</v>
      </c>
      <c r="C12" s="45">
        <v>18</v>
      </c>
      <c r="D12" s="45">
        <v>42</v>
      </c>
      <c r="E12" s="45">
        <v>46</v>
      </c>
      <c r="F12" s="45">
        <v>61</v>
      </c>
      <c r="G12" s="45">
        <v>27</v>
      </c>
      <c r="H12" s="45">
        <v>8</v>
      </c>
      <c r="I12" s="45">
        <v>35</v>
      </c>
      <c r="J12" s="45">
        <v>30</v>
      </c>
      <c r="K12" s="45">
        <v>14</v>
      </c>
      <c r="L12" s="45">
        <v>13</v>
      </c>
      <c r="M12" s="45">
        <v>33</v>
      </c>
      <c r="N12" s="45">
        <v>11</v>
      </c>
      <c r="O12" s="45">
        <v>54</v>
      </c>
    </row>
    <row r="13" spans="1:15" ht="40.5">
      <c r="A13" s="46" t="s">
        <v>1679</v>
      </c>
      <c r="B13" s="46" t="s">
        <v>7</v>
      </c>
      <c r="C13" s="47"/>
      <c r="D13" s="45">
        <v>1</v>
      </c>
      <c r="E13" s="45">
        <v>30</v>
      </c>
      <c r="F13" s="45">
        <v>1</v>
      </c>
      <c r="G13" s="45">
        <v>1</v>
      </c>
      <c r="H13" s="45">
        <v>2</v>
      </c>
      <c r="I13" s="47"/>
      <c r="J13" s="45">
        <v>2</v>
      </c>
      <c r="K13" s="45">
        <v>1</v>
      </c>
      <c r="L13" s="45">
        <v>1</v>
      </c>
      <c r="M13" s="45">
        <v>6</v>
      </c>
      <c r="N13" s="47"/>
      <c r="O13" s="45">
        <v>1</v>
      </c>
    </row>
    <row r="14" spans="1:15" ht="27">
      <c r="A14" s="46" t="s">
        <v>4</v>
      </c>
      <c r="B14" s="46" t="s">
        <v>6</v>
      </c>
      <c r="C14" s="47"/>
      <c r="D14" s="45">
        <v>1</v>
      </c>
      <c r="E14" s="45">
        <v>6</v>
      </c>
      <c r="F14" s="47"/>
      <c r="G14" s="45">
        <v>1</v>
      </c>
      <c r="H14" s="45">
        <v>2</v>
      </c>
      <c r="I14" s="47"/>
      <c r="J14" s="45">
        <v>2</v>
      </c>
      <c r="K14" s="45">
        <v>1</v>
      </c>
      <c r="L14" s="45">
        <v>1</v>
      </c>
      <c r="M14" s="45">
        <v>1</v>
      </c>
      <c r="N14" s="45">
        <v>1</v>
      </c>
      <c r="O14" s="45">
        <v>1</v>
      </c>
    </row>
    <row r="15" spans="1:15" ht="27">
      <c r="A15" s="46" t="s">
        <v>4</v>
      </c>
      <c r="B15" s="46" t="s">
        <v>7</v>
      </c>
      <c r="C15" s="47"/>
      <c r="D15" s="45">
        <v>1</v>
      </c>
      <c r="E15" s="47"/>
      <c r="F15" s="47"/>
      <c r="G15" s="47"/>
      <c r="H15" s="47"/>
      <c r="I15" s="47"/>
      <c r="J15" s="47"/>
      <c r="K15" s="47"/>
      <c r="L15" s="47"/>
      <c r="M15" s="45">
        <v>1</v>
      </c>
      <c r="N15" s="47"/>
      <c r="O15" s="45">
        <v>1</v>
      </c>
    </row>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112&amp;22_Number of Std_2016</vt:lpstr>
      <vt:lpstr>15&amp;25_OOSC 2010</vt:lpstr>
      <vt:lpstr>15&amp;25_OOSC 2011 (2)_NOT USED</vt:lpstr>
      <vt:lpstr>Sheet4</vt:lpstr>
      <vt:lpstr>Pivot Actual Pri PrePri raw</vt:lpstr>
      <vt:lpstr>Actual Pri PrePri raw</vt:lpstr>
      <vt:lpstr>Pivot Actual Sec raw</vt:lpstr>
      <vt:lpstr>Actual Sec raw</vt:lpstr>
      <vt:lpstr>Pivot Relative num Pri raw</vt:lpstr>
      <vt:lpstr>Relative num Pri raw</vt:lpstr>
      <vt:lpstr>Pivot Relative num Pre Pri raw</vt:lpstr>
      <vt:lpstr>Relative num Pre Pri raw</vt:lpstr>
      <vt:lpstr>Pivot Relative num sec raw</vt:lpstr>
      <vt:lpstr>Relative num sec raw</vt:lpstr>
      <vt:lpstr>Pivot Actual Pri PrePri raw 12</vt:lpstr>
      <vt:lpstr>Actual Pri PrePri raw 12</vt:lpstr>
      <vt:lpstr>Pivot Actual Sec raw 12</vt:lpstr>
      <vt:lpstr>Actual Sec raw 12</vt:lpstr>
      <vt:lpstr>Pivot Relative num Pri raw 12</vt:lpstr>
      <vt:lpstr>Relative num Pri raw 12</vt:lpstr>
      <vt:lpstr>Pivot Relative Nu PrePri raw 12</vt:lpstr>
      <vt:lpstr>Relative num Pre Pri raw 12</vt:lpstr>
      <vt:lpstr>Pivot Relative num Sec raw 12</vt:lpstr>
      <vt:lpstr>Relative num Sec raw 12</vt:lpstr>
      <vt:lpstr>59_School Toilet_2012</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Yuji Utsumi</dc:creator>
  <cp:lastModifiedBy>ismail - [2010]</cp:lastModifiedBy>
  <cp:lastPrinted>2015-04-20T16:02:50Z</cp:lastPrinted>
  <dcterms:created xsi:type="dcterms:W3CDTF">2013-10-14T06:28:46Z</dcterms:created>
  <dcterms:modified xsi:type="dcterms:W3CDTF">2017-06-28T22:00:42Z</dcterms:modified>
</cp:coreProperties>
</file>